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C\ARTIGOS\MINERALS\SUBMISSÃO_MAIO_2019\"/>
    </mc:Choice>
  </mc:AlternateContent>
  <xr:revisionPtr revIDLastSave="0" documentId="8_{9D2C4B23-5633-4B77-8E08-3E325C2822AD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Folha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7" i="1" l="1"/>
  <c r="L46" i="1"/>
  <c r="L47" i="1"/>
  <c r="K46" i="1"/>
  <c r="K47" i="1"/>
  <c r="J46" i="1"/>
  <c r="J47" i="1"/>
  <c r="I46" i="1"/>
  <c r="I47" i="1"/>
  <c r="H46" i="1"/>
  <c r="H47" i="1"/>
  <c r="G46" i="1"/>
  <c r="G47" i="1"/>
  <c r="F46" i="1"/>
  <c r="F47" i="1"/>
  <c r="E46" i="1"/>
  <c r="D46" i="1"/>
  <c r="D47" i="1"/>
  <c r="C46" i="1"/>
  <c r="C47" i="1"/>
  <c r="B46" i="1"/>
  <c r="B47" i="1"/>
  <c r="AD22" i="1"/>
  <c r="AD23" i="1"/>
  <c r="AC22" i="1"/>
  <c r="AC23" i="1"/>
  <c r="AB22" i="1"/>
  <c r="AB23" i="1"/>
  <c r="AA22" i="1"/>
  <c r="AA23" i="1"/>
  <c r="Z22" i="1"/>
  <c r="Z23" i="1"/>
  <c r="Y22" i="1"/>
  <c r="Y23" i="1"/>
  <c r="X22" i="1"/>
  <c r="X23" i="1"/>
  <c r="W22" i="1"/>
  <c r="W23" i="1"/>
  <c r="V22" i="1"/>
  <c r="V23" i="1"/>
  <c r="U22" i="1"/>
  <c r="U23" i="1"/>
  <c r="T22" i="1"/>
  <c r="T23" i="1"/>
  <c r="S22" i="1"/>
  <c r="S23" i="1"/>
  <c r="R22" i="1"/>
  <c r="R23" i="1"/>
  <c r="Q22" i="1"/>
  <c r="Q23" i="1"/>
  <c r="P22" i="1"/>
  <c r="P23" i="1"/>
  <c r="O22" i="1"/>
  <c r="O23" i="1"/>
  <c r="N22" i="1"/>
  <c r="N23" i="1"/>
  <c r="M22" i="1"/>
  <c r="M23" i="1"/>
  <c r="L22" i="1"/>
  <c r="L23" i="1"/>
  <c r="K22" i="1"/>
  <c r="K23" i="1"/>
  <c r="J22" i="1"/>
  <c r="J23" i="1"/>
  <c r="I22" i="1"/>
  <c r="I23" i="1"/>
  <c r="H22" i="1"/>
  <c r="H23" i="1"/>
  <c r="G22" i="1"/>
  <c r="G23" i="1"/>
  <c r="F22" i="1"/>
  <c r="F23" i="1"/>
  <c r="E22" i="1"/>
  <c r="E23" i="1"/>
  <c r="D22" i="1"/>
  <c r="D23" i="1"/>
  <c r="C22" i="1"/>
  <c r="C23" i="1"/>
  <c r="B22" i="1"/>
  <c r="B23" i="1"/>
</calcChain>
</file>

<file path=xl/sharedStrings.xml><?xml version="1.0" encoding="utf-8"?>
<sst xmlns="http://schemas.openxmlformats.org/spreadsheetml/2006/main" count="85" uniqueCount="64">
  <si>
    <t>Grt_A1</t>
  </si>
  <si>
    <t>Grt_B1</t>
  </si>
  <si>
    <t>Grt_B2</t>
  </si>
  <si>
    <t>Grt_B3</t>
  </si>
  <si>
    <t>Grt_B4</t>
  </si>
  <si>
    <t>Grt_B5</t>
  </si>
  <si>
    <t>Grt_C1</t>
  </si>
  <si>
    <t>Grt_C2</t>
  </si>
  <si>
    <t>Grt_C3</t>
  </si>
  <si>
    <t>Grt_D1</t>
  </si>
  <si>
    <t>Grt_D2</t>
  </si>
  <si>
    <t>Grt_D3</t>
  </si>
  <si>
    <t>Grt_D4</t>
  </si>
  <si>
    <t>Grt_E1</t>
  </si>
  <si>
    <t>Grt_F1</t>
  </si>
  <si>
    <t>Grt_F2</t>
  </si>
  <si>
    <t>Grt_G1</t>
  </si>
  <si>
    <t>Grt_H1</t>
  </si>
  <si>
    <t>Grt_H2</t>
  </si>
  <si>
    <t>Grt_I1</t>
  </si>
  <si>
    <t>Grt_I2</t>
  </si>
  <si>
    <t>Grt_I3</t>
  </si>
  <si>
    <t>Grt_J1</t>
  </si>
  <si>
    <t>Grt_K1</t>
  </si>
  <si>
    <t>Grt_K2</t>
  </si>
  <si>
    <t>Grt_K3</t>
  </si>
  <si>
    <t>Grt_L1</t>
  </si>
  <si>
    <t>Grt_L2</t>
  </si>
  <si>
    <t>Grt_L3</t>
  </si>
  <si>
    <t xml:space="preserve"> </t>
  </si>
  <si>
    <t>MnO</t>
  </si>
  <si>
    <t>MgO</t>
  </si>
  <si>
    <t>CaO</t>
  </si>
  <si>
    <t>F</t>
  </si>
  <si>
    <t>O=F (calc)</t>
  </si>
  <si>
    <t>Total (calc)</t>
  </si>
  <si>
    <t xml:space="preserve">GARNETS FROM THE NORTHERN PORTUGUESE CONTINENTAL SHELF </t>
  </si>
  <si>
    <t>Grt-6613(12)_2</t>
  </si>
  <si>
    <t>Grt-6613(12)-20</t>
  </si>
  <si>
    <t>Grt-6613(23B)-19</t>
  </si>
  <si>
    <t>Grt-6726(23)-3</t>
  </si>
  <si>
    <t>Grt-6726(23)-9</t>
  </si>
  <si>
    <t>Grt-6766(12)-3</t>
  </si>
  <si>
    <t>Grt-6766(23)-8</t>
  </si>
  <si>
    <t>Grt-6766(23)-16</t>
  </si>
  <si>
    <t>Grt-6766(23)-21</t>
  </si>
  <si>
    <t>Grt-6766(23)-27</t>
  </si>
  <si>
    <t>Grt-6766B(12)-1</t>
  </si>
  <si>
    <t xml:space="preserve">GARNETS FROM THE PORTO CANYON AREA  </t>
  </si>
  <si>
    <r>
      <t>Analysis</t>
    </r>
    <r>
      <rPr>
        <sz val="12"/>
        <rFont val="Calibri"/>
        <family val="2"/>
        <scheme val="minor"/>
      </rPr>
      <t xml:space="preserve"> (wt%)</t>
    </r>
  </si>
  <si>
    <r>
      <t>SiO</t>
    </r>
    <r>
      <rPr>
        <vertAlign val="subscript"/>
        <sz val="12"/>
        <color indexed="8"/>
        <rFont val="Calibri"/>
        <family val="2"/>
        <scheme val="minor"/>
      </rPr>
      <t>2</t>
    </r>
  </si>
  <si>
    <r>
      <t>TiO</t>
    </r>
    <r>
      <rPr>
        <vertAlign val="subscript"/>
        <sz val="12"/>
        <color indexed="8"/>
        <rFont val="Calibri"/>
        <family val="2"/>
        <scheme val="minor"/>
      </rPr>
      <t>2</t>
    </r>
  </si>
  <si>
    <r>
      <t>ZrO</t>
    </r>
    <r>
      <rPr>
        <vertAlign val="subscript"/>
        <sz val="12"/>
        <color indexed="8"/>
        <rFont val="Calibri"/>
        <family val="2"/>
        <scheme val="minor"/>
      </rPr>
      <t>2</t>
    </r>
  </si>
  <si>
    <r>
      <t>SnO</t>
    </r>
    <r>
      <rPr>
        <vertAlign val="subscript"/>
        <sz val="12"/>
        <color indexed="8"/>
        <rFont val="Calibri"/>
        <family val="2"/>
        <scheme val="minor"/>
      </rPr>
      <t>2</t>
    </r>
  </si>
  <si>
    <r>
      <t>Y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</si>
  <si>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Al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</si>
  <si>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Sc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</si>
  <si>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Cr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</si>
  <si>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V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</si>
  <si>
    <r>
      <t>FeO / FeO</t>
    </r>
    <r>
      <rPr>
        <b/>
        <vertAlign val="subscript"/>
        <sz val="12"/>
        <color indexed="8"/>
        <rFont val="Calibri"/>
        <family val="2"/>
        <scheme val="minor"/>
      </rPr>
      <t>tot</t>
    </r>
  </si>
  <si>
    <r>
      <t>Fe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  <r>
      <rPr>
        <sz val="12"/>
        <color indexed="8"/>
        <rFont val="Calibri"/>
        <family val="2"/>
        <scheme val="minor"/>
      </rPr>
      <t xml:space="preserve"> / calc</t>
    </r>
  </si>
  <si>
    <r>
      <t>(Mn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  <r>
      <rPr>
        <vertAlign val="subscript"/>
        <sz val="12"/>
        <color indexed="8"/>
        <rFont val="Calibri"/>
        <family val="2"/>
        <scheme val="minor"/>
      </rPr>
      <t>3</t>
    </r>
    <r>
      <rPr>
        <sz val="12"/>
        <color indexed="8"/>
        <rFont val="Calibri"/>
        <family val="2"/>
        <scheme val="minor"/>
      </rPr>
      <t>)</t>
    </r>
  </si>
  <si>
    <r>
      <t>Na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</t>
    </r>
  </si>
  <si>
    <r>
      <t>H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O+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</si>
</sst>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vertAlign val="subscript"/>
      <sz val="12"/>
      <color indexed="8"/>
      <name val="Calibri"/>
      <family val="2"/>
      <scheme val="minor"/>
    </font>
    <font>
      <sz val="10"/>
      <name val="Calibri"/>
      <family val="2"/>
      <scheme val="minor"/>
    </font>
    <font>
      <b/>
      <vertAlign val="subscript"/>
      <sz val="12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0" xfId="0" applyFont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/>
    </xf>
    <xf numFmtId="2" fontId="5" fillId="0" borderId="1" xfId="0" applyNumberFormat="1" applyFont="1" applyBorder="1"/>
    <xf numFmtId="2" fontId="7" fillId="0" borderId="1" xfId="0" applyNumberFormat="1" applyFont="1" applyBorder="1"/>
    <xf numFmtId="2" fontId="7" fillId="0" borderId="1" xfId="0" applyNumberFormat="1" applyFont="1" applyBorder="1" applyAlignment="1">
      <alignment horizontal="right"/>
    </xf>
    <xf numFmtId="2" fontId="5" fillId="0" borderId="1" xfId="0" applyNumberFormat="1" applyFont="1" applyFill="1" applyBorder="1"/>
    <xf numFmtId="2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6"/>
  <sheetViews>
    <sheetView tabSelected="1" workbookViewId="0">
      <selection activeCell="D6" sqref="D6"/>
    </sheetView>
  </sheetViews>
  <sheetFormatPr defaultRowHeight="15" x14ac:dyDescent="0.25"/>
  <cols>
    <col min="1" max="1" width="15.28515625" bestFit="1" customWidth="1"/>
    <col min="2" max="2" width="13.5703125" bestFit="1" customWidth="1"/>
    <col min="3" max="3" width="14.140625" bestFit="1" customWidth="1"/>
    <col min="4" max="4" width="15.42578125" bestFit="1" customWidth="1"/>
    <col min="5" max="7" width="13.140625" bestFit="1" customWidth="1"/>
    <col min="9" max="11" width="14.140625" bestFit="1" customWidth="1"/>
    <col min="12" max="12" width="14.42578125" bestFit="1" customWidth="1"/>
  </cols>
  <sheetData>
    <row r="1" spans="1:45" x14ac:dyDescent="0.25">
      <c r="A1" s="2"/>
      <c r="B1" s="1" t="s">
        <v>36</v>
      </c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ht="15.75" x14ac:dyDescent="0.25">
      <c r="A2" s="4" t="s">
        <v>29</v>
      </c>
      <c r="B2" s="5" t="s">
        <v>0</v>
      </c>
      <c r="C2" s="6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5" t="s">
        <v>13</v>
      </c>
      <c r="P2" s="5" t="s">
        <v>14</v>
      </c>
      <c r="Q2" s="5" t="s">
        <v>15</v>
      </c>
      <c r="R2" s="5" t="s">
        <v>16</v>
      </c>
      <c r="S2" s="5" t="s">
        <v>17</v>
      </c>
      <c r="T2" s="5" t="s">
        <v>18</v>
      </c>
      <c r="U2" s="5" t="s">
        <v>19</v>
      </c>
      <c r="V2" s="5" t="s">
        <v>20</v>
      </c>
      <c r="W2" s="5" t="s">
        <v>21</v>
      </c>
      <c r="X2" s="5" t="s">
        <v>22</v>
      </c>
      <c r="Y2" s="5" t="s">
        <v>23</v>
      </c>
      <c r="Z2" s="5" t="s">
        <v>24</v>
      </c>
      <c r="AA2" s="5" t="s">
        <v>25</v>
      </c>
      <c r="AB2" s="5" t="s">
        <v>26</v>
      </c>
      <c r="AC2" s="5" t="s">
        <v>27</v>
      </c>
      <c r="AD2" s="5" t="s">
        <v>28</v>
      </c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15.75" x14ac:dyDescent="0.25">
      <c r="A3" s="7" t="s">
        <v>49</v>
      </c>
      <c r="B3" s="8">
        <v>1997</v>
      </c>
      <c r="C3" s="9">
        <v>1997</v>
      </c>
      <c r="D3" s="8">
        <v>1997</v>
      </c>
      <c r="E3" s="8">
        <v>1997</v>
      </c>
      <c r="F3" s="8">
        <v>1997</v>
      </c>
      <c r="G3" s="9">
        <v>1997</v>
      </c>
      <c r="H3" s="8">
        <v>1997</v>
      </c>
      <c r="I3" s="8">
        <v>1997</v>
      </c>
      <c r="J3" s="8">
        <v>1997</v>
      </c>
      <c r="K3" s="9">
        <v>1997</v>
      </c>
      <c r="L3" s="9">
        <v>1997</v>
      </c>
      <c r="M3" s="9">
        <v>1997</v>
      </c>
      <c r="N3" s="9">
        <v>1997</v>
      </c>
      <c r="O3" s="9">
        <v>1997</v>
      </c>
      <c r="P3" s="9">
        <v>1997</v>
      </c>
      <c r="Q3" s="8">
        <v>1997</v>
      </c>
      <c r="R3" s="8">
        <v>1997</v>
      </c>
      <c r="S3" s="8">
        <v>1997</v>
      </c>
      <c r="T3" s="9">
        <v>1997</v>
      </c>
      <c r="U3" s="8">
        <v>1997</v>
      </c>
      <c r="V3" s="8">
        <v>1997</v>
      </c>
      <c r="W3" s="8">
        <v>1997</v>
      </c>
      <c r="X3" s="8">
        <v>1997</v>
      </c>
      <c r="Y3" s="9">
        <v>1997</v>
      </c>
      <c r="Z3" s="8">
        <v>1997</v>
      </c>
      <c r="AA3" s="8">
        <v>1997</v>
      </c>
      <c r="AB3" s="8">
        <v>1997</v>
      </c>
      <c r="AC3" s="9">
        <v>1997</v>
      </c>
      <c r="AD3" s="9">
        <v>1997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spans="1:45" ht="18.75" x14ac:dyDescent="0.35">
      <c r="A4" s="10" t="s">
        <v>50</v>
      </c>
      <c r="B4" s="11">
        <v>36.9</v>
      </c>
      <c r="C4" s="11">
        <v>36.5</v>
      </c>
      <c r="D4" s="11">
        <v>35</v>
      </c>
      <c r="E4" s="11">
        <v>35.4</v>
      </c>
      <c r="F4" s="11">
        <v>38.700000000000003</v>
      </c>
      <c r="G4" s="11">
        <v>38.9</v>
      </c>
      <c r="H4" s="11">
        <v>39.299999999999997</v>
      </c>
      <c r="I4" s="11">
        <v>38.700000000000003</v>
      </c>
      <c r="J4" s="11">
        <v>37.5</v>
      </c>
      <c r="K4" s="12">
        <v>39.299999999999997</v>
      </c>
      <c r="L4" s="11">
        <v>37.1</v>
      </c>
      <c r="M4" s="11">
        <v>37.799999999999997</v>
      </c>
      <c r="N4" s="11">
        <v>39.6</v>
      </c>
      <c r="O4" s="12">
        <v>39.4</v>
      </c>
      <c r="P4" s="11">
        <v>38.299999999999997</v>
      </c>
      <c r="Q4" s="11">
        <v>37.1</v>
      </c>
      <c r="R4" s="11">
        <v>38.200000000000003</v>
      </c>
      <c r="S4" s="11">
        <v>38.4</v>
      </c>
      <c r="T4" s="12">
        <v>37.200000000000003</v>
      </c>
      <c r="U4" s="11">
        <v>36.9</v>
      </c>
      <c r="V4" s="11">
        <v>36.9</v>
      </c>
      <c r="W4" s="11">
        <v>39</v>
      </c>
      <c r="X4" s="11">
        <v>37.299999999999997</v>
      </c>
      <c r="Y4" s="12">
        <v>37.799999999999997</v>
      </c>
      <c r="Z4" s="11">
        <v>38.700000000000003</v>
      </c>
      <c r="AA4" s="11">
        <v>37.4</v>
      </c>
      <c r="AB4" s="11">
        <v>37.4</v>
      </c>
      <c r="AC4" s="12">
        <v>37.799999999999997</v>
      </c>
      <c r="AD4" s="12">
        <v>37.9</v>
      </c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</row>
    <row r="5" spans="1:45" ht="18.75" x14ac:dyDescent="0.35">
      <c r="A5" s="10" t="s">
        <v>51</v>
      </c>
      <c r="B5" s="11">
        <v>0.1</v>
      </c>
      <c r="C5" s="11"/>
      <c r="D5" s="11"/>
      <c r="E5" s="11"/>
      <c r="F5" s="11">
        <v>0.9</v>
      </c>
      <c r="G5" s="11">
        <v>0.4</v>
      </c>
      <c r="H5" s="11">
        <v>0.1</v>
      </c>
      <c r="I5" s="11">
        <v>0.1</v>
      </c>
      <c r="J5" s="11"/>
      <c r="K5" s="12">
        <v>0.1</v>
      </c>
      <c r="L5" s="11"/>
      <c r="M5" s="11"/>
      <c r="N5" s="11">
        <v>0.2</v>
      </c>
      <c r="O5" s="12"/>
      <c r="P5" s="11"/>
      <c r="Q5" s="11">
        <v>0.1</v>
      </c>
      <c r="R5" s="11">
        <v>0.1</v>
      </c>
      <c r="S5" s="11"/>
      <c r="T5" s="12"/>
      <c r="U5" s="11"/>
      <c r="V5" s="11"/>
      <c r="W5" s="11"/>
      <c r="X5" s="11"/>
      <c r="Y5" s="12">
        <v>0.1</v>
      </c>
      <c r="Z5" s="11">
        <v>0.1</v>
      </c>
      <c r="AA5" s="11"/>
      <c r="AB5" s="11"/>
      <c r="AC5" s="12">
        <v>0.1</v>
      </c>
      <c r="AD5" s="12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45" ht="18.75" x14ac:dyDescent="0.35">
      <c r="A6" s="10" t="s">
        <v>52</v>
      </c>
      <c r="B6" s="11"/>
      <c r="C6" s="11"/>
      <c r="D6" s="11"/>
      <c r="E6" s="11"/>
      <c r="F6" s="11"/>
      <c r="G6" s="11"/>
      <c r="H6" s="11"/>
      <c r="I6" s="11"/>
      <c r="J6" s="11"/>
      <c r="K6" s="12"/>
      <c r="L6" s="11"/>
      <c r="M6" s="11"/>
      <c r="N6" s="11"/>
      <c r="O6" s="12"/>
      <c r="P6" s="11"/>
      <c r="Q6" s="11"/>
      <c r="R6" s="11"/>
      <c r="S6" s="11"/>
      <c r="T6" s="12"/>
      <c r="U6" s="11"/>
      <c r="V6" s="11"/>
      <c r="W6" s="11"/>
      <c r="X6" s="11"/>
      <c r="Y6" s="12"/>
      <c r="Z6" s="11"/>
      <c r="AA6" s="11"/>
      <c r="AB6" s="11"/>
      <c r="AC6" s="12"/>
      <c r="AD6" s="12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5" ht="18.75" x14ac:dyDescent="0.35">
      <c r="A7" s="10" t="s">
        <v>53</v>
      </c>
      <c r="B7" s="11"/>
      <c r="C7" s="11"/>
      <c r="D7" s="11"/>
      <c r="E7" s="11"/>
      <c r="F7" s="11"/>
      <c r="G7" s="11"/>
      <c r="H7" s="11"/>
      <c r="I7" s="11"/>
      <c r="J7" s="11"/>
      <c r="K7" s="12"/>
      <c r="L7" s="11"/>
      <c r="M7" s="11"/>
      <c r="N7" s="11"/>
      <c r="O7" s="12"/>
      <c r="P7" s="11"/>
      <c r="Q7" s="11"/>
      <c r="R7" s="11"/>
      <c r="S7" s="11"/>
      <c r="T7" s="12"/>
      <c r="U7" s="11"/>
      <c r="V7" s="11"/>
      <c r="W7" s="11"/>
      <c r="X7" s="11"/>
      <c r="Y7" s="12"/>
      <c r="Z7" s="11"/>
      <c r="AA7" s="11"/>
      <c r="AB7" s="11"/>
      <c r="AC7" s="12"/>
      <c r="AD7" s="12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5" ht="18.75" x14ac:dyDescent="0.35">
      <c r="A8" s="10" t="s">
        <v>54</v>
      </c>
      <c r="B8" s="11"/>
      <c r="C8" s="11"/>
      <c r="D8" s="11"/>
      <c r="E8" s="11"/>
      <c r="F8" s="11"/>
      <c r="G8" s="11"/>
      <c r="H8" s="11"/>
      <c r="I8" s="11"/>
      <c r="J8" s="11"/>
      <c r="K8" s="12"/>
      <c r="L8" s="11"/>
      <c r="M8" s="11"/>
      <c r="N8" s="11"/>
      <c r="O8" s="12"/>
      <c r="P8" s="11"/>
      <c r="Q8" s="11"/>
      <c r="R8" s="11"/>
      <c r="S8" s="11"/>
      <c r="T8" s="12"/>
      <c r="U8" s="11"/>
      <c r="V8" s="11"/>
      <c r="W8" s="11"/>
      <c r="X8" s="11"/>
      <c r="Y8" s="12"/>
      <c r="Z8" s="11"/>
      <c r="AA8" s="11"/>
      <c r="AB8" s="11"/>
      <c r="AC8" s="12"/>
      <c r="AD8" s="12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ht="18.75" x14ac:dyDescent="0.35">
      <c r="A9" s="10" t="s">
        <v>55</v>
      </c>
      <c r="B9" s="11">
        <v>20.399999999999999</v>
      </c>
      <c r="C9" s="11">
        <v>20.3</v>
      </c>
      <c r="D9" s="11">
        <v>20.100000000000001</v>
      </c>
      <c r="E9" s="11">
        <v>20.100000000000001</v>
      </c>
      <c r="F9" s="11">
        <v>20.2</v>
      </c>
      <c r="G9" s="11">
        <v>20</v>
      </c>
      <c r="H9" s="11">
        <v>22.2</v>
      </c>
      <c r="I9" s="11">
        <v>20.6</v>
      </c>
      <c r="J9" s="11">
        <v>20.9</v>
      </c>
      <c r="K9" s="12">
        <v>21.6</v>
      </c>
      <c r="L9" s="11">
        <v>20.6</v>
      </c>
      <c r="M9" s="11">
        <v>26</v>
      </c>
      <c r="N9" s="11">
        <v>20.6</v>
      </c>
      <c r="O9" s="12">
        <v>22</v>
      </c>
      <c r="P9" s="11">
        <v>21.1</v>
      </c>
      <c r="Q9" s="11">
        <v>20.3</v>
      </c>
      <c r="R9" s="11">
        <v>21.2</v>
      </c>
      <c r="S9" s="11">
        <v>21.1</v>
      </c>
      <c r="T9" s="12">
        <v>20.7</v>
      </c>
      <c r="U9" s="11">
        <v>20.5</v>
      </c>
      <c r="V9" s="11">
        <v>21.1</v>
      </c>
      <c r="W9" s="11">
        <v>22</v>
      </c>
      <c r="X9" s="11">
        <v>21</v>
      </c>
      <c r="Y9" s="12">
        <v>20.7</v>
      </c>
      <c r="Z9" s="11">
        <v>21.1</v>
      </c>
      <c r="AA9" s="11">
        <v>20.9</v>
      </c>
      <c r="AB9" s="11">
        <v>21.1</v>
      </c>
      <c r="AC9" s="12">
        <v>20.6</v>
      </c>
      <c r="AD9" s="12">
        <v>21.4</v>
      </c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ht="18.75" x14ac:dyDescent="0.35">
      <c r="A10" s="10" t="s">
        <v>56</v>
      </c>
      <c r="B10" s="11"/>
      <c r="C10" s="11"/>
      <c r="D10" s="11"/>
      <c r="E10" s="11"/>
      <c r="F10" s="11"/>
      <c r="G10" s="11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1"/>
      <c r="T10" s="12"/>
      <c r="U10" s="11"/>
      <c r="V10" s="11"/>
      <c r="W10" s="11"/>
      <c r="X10" s="11"/>
      <c r="Y10" s="12"/>
      <c r="Z10" s="11"/>
      <c r="AA10" s="11"/>
      <c r="AB10" s="11"/>
      <c r="AC10" s="12"/>
      <c r="AD10" s="12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</row>
    <row r="11" spans="1:45" ht="18.75" x14ac:dyDescent="0.35">
      <c r="A11" s="10" t="s">
        <v>57</v>
      </c>
      <c r="B11" s="11"/>
      <c r="C11" s="11">
        <v>0.1</v>
      </c>
      <c r="D11" s="11"/>
      <c r="E11" s="11"/>
      <c r="F11" s="11"/>
      <c r="G11" s="11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1">
        <v>0.1</v>
      </c>
      <c r="T11" s="12">
        <v>0.1</v>
      </c>
      <c r="U11" s="11"/>
      <c r="V11" s="11"/>
      <c r="W11" s="11"/>
      <c r="X11" s="11"/>
      <c r="Y11" s="12">
        <v>0.1</v>
      </c>
      <c r="Z11" s="11"/>
      <c r="AA11" s="11"/>
      <c r="AB11" s="11">
        <v>0.1</v>
      </c>
      <c r="AC11" s="12"/>
      <c r="AD11" s="12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45" ht="18.75" x14ac:dyDescent="0.35">
      <c r="A12" s="10" t="s">
        <v>58</v>
      </c>
      <c r="B12" s="11"/>
      <c r="C12" s="11"/>
      <c r="D12" s="11"/>
      <c r="E12" s="11"/>
      <c r="F12" s="11"/>
      <c r="G12" s="11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1"/>
      <c r="T12" s="12"/>
      <c r="U12" s="11"/>
      <c r="V12" s="11"/>
      <c r="W12" s="11"/>
      <c r="X12" s="11"/>
      <c r="Y12" s="12"/>
      <c r="Z12" s="11"/>
      <c r="AA12" s="11"/>
      <c r="AB12" s="11"/>
      <c r="AC12" s="12"/>
      <c r="AD12" s="12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</row>
    <row r="13" spans="1:45" ht="18.75" x14ac:dyDescent="0.35">
      <c r="A13" s="13" t="s">
        <v>59</v>
      </c>
      <c r="B13" s="11">
        <v>17.7</v>
      </c>
      <c r="C13" s="11">
        <v>34.6</v>
      </c>
      <c r="D13" s="11">
        <v>29.3</v>
      </c>
      <c r="E13" s="11">
        <v>29.9</v>
      </c>
      <c r="F13" s="11">
        <v>3</v>
      </c>
      <c r="G13" s="11">
        <v>4.5999999999999996</v>
      </c>
      <c r="H13" s="11">
        <v>22.4</v>
      </c>
      <c r="I13" s="11">
        <v>26.6</v>
      </c>
      <c r="J13" s="11">
        <v>29</v>
      </c>
      <c r="K13" s="12">
        <v>20.5</v>
      </c>
      <c r="L13" s="11">
        <v>33</v>
      </c>
      <c r="M13" s="11">
        <v>8.5</v>
      </c>
      <c r="N13" s="11">
        <v>5</v>
      </c>
      <c r="O13" s="12">
        <v>26.1</v>
      </c>
      <c r="P13" s="11">
        <v>26.5</v>
      </c>
      <c r="Q13" s="11">
        <v>30.6</v>
      </c>
      <c r="R13" s="11">
        <v>22</v>
      </c>
      <c r="S13" s="11">
        <v>29.6</v>
      </c>
      <c r="T13" s="12">
        <v>34.5</v>
      </c>
      <c r="U13" s="11">
        <v>33.200000000000003</v>
      </c>
      <c r="V13" s="11">
        <v>32.5</v>
      </c>
      <c r="W13" s="11">
        <v>26.6</v>
      </c>
      <c r="X13" s="11">
        <v>29.7</v>
      </c>
      <c r="Y13" s="12">
        <v>29.3</v>
      </c>
      <c r="Z13" s="11">
        <v>28.7</v>
      </c>
      <c r="AA13" s="11">
        <v>30.6</v>
      </c>
      <c r="AB13" s="11">
        <v>31.8</v>
      </c>
      <c r="AC13" s="12">
        <v>21.8</v>
      </c>
      <c r="AD13" s="12">
        <v>30.1</v>
      </c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</row>
    <row r="14" spans="1:45" ht="18.75" x14ac:dyDescent="0.35">
      <c r="A14" s="13" t="s">
        <v>60</v>
      </c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1"/>
      <c r="T14" s="12"/>
      <c r="U14" s="11"/>
      <c r="V14" s="11"/>
      <c r="W14" s="11"/>
      <c r="X14" s="11"/>
      <c r="Y14" s="12"/>
      <c r="Z14" s="11"/>
      <c r="AA14" s="11"/>
      <c r="AB14" s="11"/>
      <c r="AC14" s="12"/>
      <c r="AD14" s="12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</row>
    <row r="15" spans="1:45" ht="15.75" x14ac:dyDescent="0.25">
      <c r="A15" s="13" t="s">
        <v>30</v>
      </c>
      <c r="B15" s="11">
        <v>15.2</v>
      </c>
      <c r="C15" s="11">
        <v>4.2</v>
      </c>
      <c r="D15" s="11">
        <v>13</v>
      </c>
      <c r="E15" s="11">
        <v>11.9</v>
      </c>
      <c r="F15" s="11">
        <v>0.2</v>
      </c>
      <c r="G15" s="11">
        <v>0.1</v>
      </c>
      <c r="H15" s="11">
        <v>0.4</v>
      </c>
      <c r="I15" s="11">
        <v>1.1000000000000001</v>
      </c>
      <c r="J15" s="11">
        <v>7.4</v>
      </c>
      <c r="K15" s="12">
        <v>0.4</v>
      </c>
      <c r="L15" s="11">
        <v>3.6</v>
      </c>
      <c r="M15" s="11">
        <v>0.3</v>
      </c>
      <c r="N15" s="11">
        <v>1.5</v>
      </c>
      <c r="O15" s="12">
        <v>0.6</v>
      </c>
      <c r="P15" s="11">
        <v>0.5</v>
      </c>
      <c r="Q15" s="11">
        <v>3.3</v>
      </c>
      <c r="R15" s="11">
        <v>0.4</v>
      </c>
      <c r="S15" s="11">
        <v>0.6</v>
      </c>
      <c r="T15" s="12">
        <v>0.3</v>
      </c>
      <c r="U15" s="11">
        <v>6.5</v>
      </c>
      <c r="V15" s="11">
        <v>0.4</v>
      </c>
      <c r="W15" s="11">
        <v>0.2</v>
      </c>
      <c r="X15" s="11">
        <v>0.4</v>
      </c>
      <c r="Y15" s="12">
        <v>1.2</v>
      </c>
      <c r="Z15" s="11">
        <v>0.4</v>
      </c>
      <c r="AA15" s="11">
        <v>0.4</v>
      </c>
      <c r="AB15" s="11">
        <v>0.8</v>
      </c>
      <c r="AC15" s="12">
        <v>0.8</v>
      </c>
      <c r="AD15" s="12">
        <v>0.5</v>
      </c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</row>
    <row r="16" spans="1:45" ht="18.75" x14ac:dyDescent="0.35">
      <c r="A16" s="14" t="s">
        <v>61</v>
      </c>
      <c r="B16" s="11"/>
      <c r="C16" s="11"/>
      <c r="D16" s="11"/>
      <c r="E16" s="11"/>
      <c r="F16" s="11"/>
      <c r="G16" s="11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1"/>
      <c r="T16" s="12"/>
      <c r="U16" s="11"/>
      <c r="V16" s="11"/>
      <c r="W16" s="11"/>
      <c r="X16" s="11"/>
      <c r="Y16" s="12"/>
      <c r="Z16" s="11"/>
      <c r="AA16" s="11"/>
      <c r="AB16" s="11"/>
      <c r="AC16" s="12"/>
      <c r="AD16" s="12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</row>
    <row r="17" spans="1:45" ht="15.75" x14ac:dyDescent="0.25">
      <c r="A17" s="13" t="s">
        <v>31</v>
      </c>
      <c r="B17" s="11">
        <v>0.4</v>
      </c>
      <c r="C17" s="11">
        <v>2.9</v>
      </c>
      <c r="D17" s="11">
        <v>0.5</v>
      </c>
      <c r="E17" s="11">
        <v>0.6</v>
      </c>
      <c r="F17" s="11"/>
      <c r="G17" s="11">
        <v>0</v>
      </c>
      <c r="H17" s="11">
        <v>8.3000000000000007</v>
      </c>
      <c r="I17" s="11">
        <v>6</v>
      </c>
      <c r="J17" s="11">
        <v>3.6</v>
      </c>
      <c r="K17" s="12">
        <v>9.4</v>
      </c>
      <c r="L17" s="11">
        <v>2.7</v>
      </c>
      <c r="M17" s="11"/>
      <c r="N17" s="11">
        <v>0.1</v>
      </c>
      <c r="O17" s="12">
        <v>9.3000000000000007</v>
      </c>
      <c r="P17" s="11">
        <v>6.3</v>
      </c>
      <c r="Q17" s="11">
        <v>2</v>
      </c>
      <c r="R17" s="11">
        <v>5.8</v>
      </c>
      <c r="S17" s="11">
        <v>7.1</v>
      </c>
      <c r="T17" s="12">
        <v>5.3</v>
      </c>
      <c r="U17" s="11">
        <v>2.5</v>
      </c>
      <c r="V17" s="11">
        <v>6.3</v>
      </c>
      <c r="W17" s="11">
        <v>11.1</v>
      </c>
      <c r="X17" s="11">
        <v>8</v>
      </c>
      <c r="Y17" s="12">
        <v>4.3</v>
      </c>
      <c r="Z17" s="11">
        <v>7.7</v>
      </c>
      <c r="AA17" s="11">
        <v>7.6</v>
      </c>
      <c r="AB17" s="11">
        <v>6.7</v>
      </c>
      <c r="AC17" s="12">
        <v>3.3</v>
      </c>
      <c r="AD17" s="12">
        <v>7.7</v>
      </c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</row>
    <row r="18" spans="1:45" ht="15.75" x14ac:dyDescent="0.25">
      <c r="A18" s="10" t="s">
        <v>32</v>
      </c>
      <c r="B18" s="11">
        <v>7.6</v>
      </c>
      <c r="C18" s="11">
        <v>1</v>
      </c>
      <c r="D18" s="11">
        <v>0.2</v>
      </c>
      <c r="E18" s="11">
        <v>0.1</v>
      </c>
      <c r="F18" s="11">
        <v>34.700000000000003</v>
      </c>
      <c r="G18" s="11">
        <v>34.200000000000003</v>
      </c>
      <c r="H18" s="11">
        <v>8.1999999999999993</v>
      </c>
      <c r="I18" s="11">
        <v>6.8</v>
      </c>
      <c r="J18" s="11">
        <v>1.4</v>
      </c>
      <c r="K18" s="12">
        <v>7.2</v>
      </c>
      <c r="L18" s="11">
        <v>2.5</v>
      </c>
      <c r="M18" s="11">
        <v>22.6</v>
      </c>
      <c r="N18" s="11">
        <v>32.6</v>
      </c>
      <c r="O18" s="12">
        <v>3.5</v>
      </c>
      <c r="P18" s="11">
        <v>6</v>
      </c>
      <c r="Q18" s="11">
        <v>5.2</v>
      </c>
      <c r="R18" s="11">
        <v>9.8000000000000007</v>
      </c>
      <c r="S18" s="11">
        <v>3.1</v>
      </c>
      <c r="T18" s="12">
        <v>1.2</v>
      </c>
      <c r="U18" s="11">
        <v>0.4</v>
      </c>
      <c r="V18" s="11">
        <v>1.4</v>
      </c>
      <c r="W18" s="11">
        <v>1.1000000000000001</v>
      </c>
      <c r="X18" s="11">
        <v>0.8</v>
      </c>
      <c r="Y18" s="12">
        <v>5.7</v>
      </c>
      <c r="Z18" s="11">
        <v>3.4</v>
      </c>
      <c r="AA18" s="11">
        <v>1</v>
      </c>
      <c r="AB18" s="11">
        <v>0.9</v>
      </c>
      <c r="AC18" s="12">
        <v>13.8</v>
      </c>
      <c r="AD18" s="12">
        <v>0.7</v>
      </c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</row>
    <row r="19" spans="1:45" ht="18.75" x14ac:dyDescent="0.35">
      <c r="A19" s="10" t="s">
        <v>62</v>
      </c>
      <c r="B19" s="12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</row>
    <row r="20" spans="1:45" ht="18.75" x14ac:dyDescent="0.35">
      <c r="A20" s="10" t="s">
        <v>63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</row>
    <row r="21" spans="1:45" ht="15.75" x14ac:dyDescent="0.25">
      <c r="A21" s="10" t="s">
        <v>33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</row>
    <row r="22" spans="1:45" ht="15.75" x14ac:dyDescent="0.25">
      <c r="A22" s="15" t="s">
        <v>34</v>
      </c>
      <c r="B22" s="16" t="str">
        <f t="shared" ref="B22:AD22" si="0">IF(B21&gt;0,ROUND(-B21*15.9994/(2*18.9984),2),"")</f>
        <v/>
      </c>
      <c r="C22" s="16" t="str">
        <f t="shared" si="0"/>
        <v/>
      </c>
      <c r="D22" s="16" t="str">
        <f t="shared" si="0"/>
        <v/>
      </c>
      <c r="E22" s="16" t="str">
        <f t="shared" si="0"/>
        <v/>
      </c>
      <c r="F22" s="16" t="str">
        <f t="shared" si="0"/>
        <v/>
      </c>
      <c r="G22" s="16" t="str">
        <f t="shared" si="0"/>
        <v/>
      </c>
      <c r="H22" s="16" t="str">
        <f t="shared" si="0"/>
        <v/>
      </c>
      <c r="I22" s="16" t="str">
        <f t="shared" si="0"/>
        <v/>
      </c>
      <c r="J22" s="16" t="str">
        <f t="shared" si="0"/>
        <v/>
      </c>
      <c r="K22" s="16" t="str">
        <f t="shared" si="0"/>
        <v/>
      </c>
      <c r="L22" s="16" t="str">
        <f t="shared" si="0"/>
        <v/>
      </c>
      <c r="M22" s="16" t="str">
        <f t="shared" si="0"/>
        <v/>
      </c>
      <c r="N22" s="16" t="str">
        <f t="shared" si="0"/>
        <v/>
      </c>
      <c r="O22" s="16" t="str">
        <f t="shared" si="0"/>
        <v/>
      </c>
      <c r="P22" s="16" t="str">
        <f t="shared" si="0"/>
        <v/>
      </c>
      <c r="Q22" s="16" t="str">
        <f t="shared" si="0"/>
        <v/>
      </c>
      <c r="R22" s="16" t="str">
        <f t="shared" si="0"/>
        <v/>
      </c>
      <c r="S22" s="16" t="str">
        <f t="shared" si="0"/>
        <v/>
      </c>
      <c r="T22" s="16" t="str">
        <f t="shared" si="0"/>
        <v/>
      </c>
      <c r="U22" s="16" t="str">
        <f t="shared" si="0"/>
        <v/>
      </c>
      <c r="V22" s="16" t="str">
        <f t="shared" si="0"/>
        <v/>
      </c>
      <c r="W22" s="16" t="str">
        <f t="shared" si="0"/>
        <v/>
      </c>
      <c r="X22" s="16" t="str">
        <f t="shared" si="0"/>
        <v/>
      </c>
      <c r="Y22" s="16" t="str">
        <f t="shared" si="0"/>
        <v/>
      </c>
      <c r="Z22" s="16" t="str">
        <f t="shared" si="0"/>
        <v/>
      </c>
      <c r="AA22" s="16" t="str">
        <f t="shared" si="0"/>
        <v/>
      </c>
      <c r="AB22" s="16" t="str">
        <f t="shared" si="0"/>
        <v/>
      </c>
      <c r="AC22" s="16" t="str">
        <f t="shared" si="0"/>
        <v/>
      </c>
      <c r="AD22" s="16" t="str">
        <f t="shared" si="0"/>
        <v/>
      </c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ht="15.75" x14ac:dyDescent="0.25">
      <c r="A23" s="17" t="s">
        <v>35</v>
      </c>
      <c r="B23" s="11">
        <f t="shared" ref="B23:G23" si="1">SUM(B4:B22)</f>
        <v>98.3</v>
      </c>
      <c r="C23" s="11">
        <f t="shared" si="1"/>
        <v>99.600000000000009</v>
      </c>
      <c r="D23" s="11">
        <f t="shared" si="1"/>
        <v>98.100000000000009</v>
      </c>
      <c r="E23" s="11">
        <f t="shared" si="1"/>
        <v>98</v>
      </c>
      <c r="F23" s="11">
        <f t="shared" si="1"/>
        <v>97.7</v>
      </c>
      <c r="G23" s="11">
        <f t="shared" si="1"/>
        <v>98.2</v>
      </c>
      <c r="H23" s="11">
        <f t="shared" ref="H23:AD23" si="2">SUM(H4:H22)</f>
        <v>100.9</v>
      </c>
      <c r="I23" s="11">
        <f t="shared" si="2"/>
        <v>99.899999999999991</v>
      </c>
      <c r="J23" s="11">
        <f t="shared" si="2"/>
        <v>99.800000000000011</v>
      </c>
      <c r="K23" s="11">
        <f>SUM(K4:K22)</f>
        <v>98.500000000000014</v>
      </c>
      <c r="L23" s="11">
        <f t="shared" si="2"/>
        <v>99.5</v>
      </c>
      <c r="M23" s="11">
        <f t="shared" si="2"/>
        <v>95.199999999999989</v>
      </c>
      <c r="N23" s="11">
        <f t="shared" si="2"/>
        <v>99.6</v>
      </c>
      <c r="O23" s="11">
        <f>SUM(O4:O22)</f>
        <v>100.89999999999999</v>
      </c>
      <c r="P23" s="11">
        <f t="shared" si="2"/>
        <v>98.7</v>
      </c>
      <c r="Q23" s="11">
        <f t="shared" si="2"/>
        <v>98.6</v>
      </c>
      <c r="R23" s="11">
        <f t="shared" si="2"/>
        <v>97.5</v>
      </c>
      <c r="S23" s="11">
        <f t="shared" si="2"/>
        <v>99.999999999999986</v>
      </c>
      <c r="T23" s="11">
        <f t="shared" si="2"/>
        <v>99.3</v>
      </c>
      <c r="U23" s="11">
        <f t="shared" si="2"/>
        <v>100</v>
      </c>
      <c r="V23" s="11">
        <f>SUM(V4:V22)</f>
        <v>98.600000000000009</v>
      </c>
      <c r="W23" s="11">
        <f t="shared" si="2"/>
        <v>99.999999999999986</v>
      </c>
      <c r="X23" s="11">
        <f t="shared" si="2"/>
        <v>97.2</v>
      </c>
      <c r="Y23" s="11">
        <f t="shared" si="2"/>
        <v>99.2</v>
      </c>
      <c r="Z23" s="11">
        <f t="shared" si="2"/>
        <v>100.10000000000002</v>
      </c>
      <c r="AA23" s="11">
        <f t="shared" si="2"/>
        <v>97.9</v>
      </c>
      <c r="AB23" s="11">
        <f t="shared" si="2"/>
        <v>98.800000000000011</v>
      </c>
      <c r="AC23" s="11">
        <f t="shared" si="2"/>
        <v>98.199999999999989</v>
      </c>
      <c r="AD23" s="11">
        <f t="shared" si="2"/>
        <v>98.300000000000011</v>
      </c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4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spans="1:45" x14ac:dyDescent="0.25">
      <c r="A25" s="3"/>
      <c r="B25" s="1" t="s">
        <v>48</v>
      </c>
      <c r="C25" s="1"/>
      <c r="D25" s="1"/>
      <c r="E25" s="1"/>
      <c r="F25" s="1"/>
      <c r="G25" s="1"/>
      <c r="H25" s="1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spans="1:45" ht="15.75" x14ac:dyDescent="0.25">
      <c r="A26" s="2"/>
      <c r="B26" s="18" t="s">
        <v>37</v>
      </c>
      <c r="C26" s="19" t="s">
        <v>38</v>
      </c>
      <c r="D26" s="18" t="s">
        <v>39</v>
      </c>
      <c r="E26" s="18" t="s">
        <v>40</v>
      </c>
      <c r="F26" s="18" t="s">
        <v>41</v>
      </c>
      <c r="G26" s="18" t="s">
        <v>42</v>
      </c>
      <c r="H26" s="18" t="s">
        <v>43</v>
      </c>
      <c r="I26" s="18" t="s">
        <v>44</v>
      </c>
      <c r="J26" s="18" t="s">
        <v>45</v>
      </c>
      <c r="K26" s="18" t="s">
        <v>46</v>
      </c>
      <c r="L26" s="18" t="s">
        <v>47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spans="1:45" ht="15.75" x14ac:dyDescent="0.25">
      <c r="A27" s="7" t="s">
        <v>49</v>
      </c>
      <c r="B27" s="20">
        <v>2007</v>
      </c>
      <c r="C27" s="21">
        <v>2007</v>
      </c>
      <c r="D27" s="20">
        <v>2007</v>
      </c>
      <c r="E27" s="20">
        <v>2007</v>
      </c>
      <c r="F27" s="20">
        <v>2007</v>
      </c>
      <c r="G27" s="21">
        <v>2007</v>
      </c>
      <c r="H27" s="20">
        <v>2007</v>
      </c>
      <c r="I27" s="20">
        <v>2007</v>
      </c>
      <c r="J27" s="20">
        <v>2007</v>
      </c>
      <c r="K27" s="21">
        <v>2007</v>
      </c>
      <c r="L27" s="21">
        <v>2007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spans="1:45" ht="18.75" x14ac:dyDescent="0.35">
      <c r="A28" s="10" t="s">
        <v>50</v>
      </c>
      <c r="B28" s="22">
        <v>38.54</v>
      </c>
      <c r="C28" s="22">
        <v>36.99</v>
      </c>
      <c r="D28" s="22">
        <v>38.96</v>
      </c>
      <c r="E28" s="22">
        <v>37.232999999999997</v>
      </c>
      <c r="F28" s="22">
        <v>38.56</v>
      </c>
      <c r="G28" s="22">
        <v>37.450000000000003</v>
      </c>
      <c r="H28" s="22">
        <v>37.130000000000003</v>
      </c>
      <c r="I28" s="22">
        <v>36.04</v>
      </c>
      <c r="J28" s="22">
        <v>38.65</v>
      </c>
      <c r="K28" s="23">
        <v>38.43</v>
      </c>
      <c r="L28" s="22">
        <v>38.43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1:45" ht="18.75" x14ac:dyDescent="0.35">
      <c r="A29" s="10" t="s">
        <v>51</v>
      </c>
      <c r="B29" s="22">
        <v>0.04</v>
      </c>
      <c r="C29" s="22">
        <v>0.02</v>
      </c>
      <c r="D29" s="22">
        <v>0.06</v>
      </c>
      <c r="E29" s="22">
        <v>2.1000000000000001E-2</v>
      </c>
      <c r="F29" s="22">
        <v>0.02</v>
      </c>
      <c r="G29" s="22">
        <v>0.01</v>
      </c>
      <c r="H29" s="22"/>
      <c r="I29" s="22"/>
      <c r="J29" s="22">
        <v>0.03</v>
      </c>
      <c r="K29" s="23">
        <v>0.06</v>
      </c>
      <c r="L29" s="22">
        <v>0.02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ht="18.75" x14ac:dyDescent="0.35">
      <c r="A30" s="10" t="s">
        <v>52</v>
      </c>
      <c r="B30" s="22"/>
      <c r="C30" s="22"/>
      <c r="D30" s="22"/>
      <c r="E30" s="22"/>
      <c r="F30" s="22"/>
      <c r="G30" s="22"/>
      <c r="H30" s="22"/>
      <c r="I30" s="22"/>
      <c r="J30" s="22"/>
      <c r="K30" s="23"/>
      <c r="L30" s="22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5" ht="18.75" x14ac:dyDescent="0.35">
      <c r="A31" s="10" t="s">
        <v>53</v>
      </c>
      <c r="B31" s="22"/>
      <c r="C31" s="22"/>
      <c r="D31" s="22"/>
      <c r="E31" s="22"/>
      <c r="F31" s="22"/>
      <c r="G31" s="22"/>
      <c r="H31" s="22"/>
      <c r="I31" s="22"/>
      <c r="J31" s="22"/>
      <c r="K31" s="23"/>
      <c r="L31" s="22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1:45" ht="18.75" x14ac:dyDescent="0.35">
      <c r="A32" s="10" t="s">
        <v>54</v>
      </c>
      <c r="B32" s="22"/>
      <c r="C32" s="22"/>
      <c r="D32" s="22"/>
      <c r="E32" s="22"/>
      <c r="F32" s="22"/>
      <c r="G32" s="22"/>
      <c r="H32" s="22"/>
      <c r="I32" s="22"/>
      <c r="J32" s="22"/>
      <c r="K32" s="23"/>
      <c r="L32" s="22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spans="1:45" ht="18.75" x14ac:dyDescent="0.35">
      <c r="A33" s="10" t="s">
        <v>55</v>
      </c>
      <c r="B33" s="22">
        <v>21.3</v>
      </c>
      <c r="C33" s="22">
        <v>20.45</v>
      </c>
      <c r="D33" s="22">
        <v>21.58</v>
      </c>
      <c r="E33" s="22">
        <v>20.876999999999999</v>
      </c>
      <c r="F33" s="22">
        <v>20.72</v>
      </c>
      <c r="G33" s="22">
        <v>20.83</v>
      </c>
      <c r="H33" s="22">
        <v>20.25</v>
      </c>
      <c r="I33" s="22">
        <v>20.05</v>
      </c>
      <c r="J33" s="22">
        <v>21.52</v>
      </c>
      <c r="K33" s="23">
        <v>21.17</v>
      </c>
      <c r="L33" s="22">
        <v>21.43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spans="1:45" ht="18.75" x14ac:dyDescent="0.35">
      <c r="A34" s="10" t="s">
        <v>56</v>
      </c>
      <c r="B34" s="22"/>
      <c r="C34" s="22"/>
      <c r="D34" s="22"/>
      <c r="E34" s="22"/>
      <c r="F34" s="22"/>
      <c r="G34" s="22"/>
      <c r="H34" s="22"/>
      <c r="I34" s="22"/>
      <c r="J34" s="22"/>
      <c r="K34" s="23"/>
      <c r="L34" s="22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5" spans="1:45" ht="18.75" x14ac:dyDescent="0.35">
      <c r="A35" s="10" t="s">
        <v>57</v>
      </c>
      <c r="B35" s="22"/>
      <c r="C35" s="22"/>
      <c r="D35" s="22"/>
      <c r="E35" s="22"/>
      <c r="F35" s="22"/>
      <c r="G35" s="22"/>
      <c r="H35" s="22"/>
      <c r="I35" s="22"/>
      <c r="J35" s="22"/>
      <c r="K35" s="23"/>
      <c r="L35" s="22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45" ht="18.75" x14ac:dyDescent="0.35">
      <c r="A36" s="10" t="s">
        <v>58</v>
      </c>
      <c r="B36" s="22"/>
      <c r="C36" s="22"/>
      <c r="D36" s="22"/>
      <c r="E36" s="22"/>
      <c r="F36" s="22"/>
      <c r="G36" s="22"/>
      <c r="H36" s="22"/>
      <c r="I36" s="22"/>
      <c r="J36" s="22"/>
      <c r="K36" s="23"/>
      <c r="L36" s="22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45" ht="18.75" x14ac:dyDescent="0.35">
      <c r="A37" s="13" t="s">
        <v>59</v>
      </c>
      <c r="B37" s="22">
        <v>20.440000000000001</v>
      </c>
      <c r="C37" s="22">
        <v>30.15</v>
      </c>
      <c r="D37" s="22">
        <v>25.02</v>
      </c>
      <c r="E37" s="22">
        <v>25.277000000000001</v>
      </c>
      <c r="F37" s="22">
        <v>25.7</v>
      </c>
      <c r="G37" s="22">
        <v>32.58</v>
      </c>
      <c r="H37" s="22">
        <v>32.64</v>
      </c>
      <c r="I37" s="22">
        <v>33.869999999999997</v>
      </c>
      <c r="J37" s="22">
        <v>22.7</v>
      </c>
      <c r="K37" s="23">
        <v>28.43</v>
      </c>
      <c r="L37" s="22">
        <v>30.91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spans="1:45" ht="18.75" x14ac:dyDescent="0.35">
      <c r="A38" s="13" t="s">
        <v>60</v>
      </c>
      <c r="B38" s="22"/>
      <c r="C38" s="22"/>
      <c r="D38" s="22"/>
      <c r="E38" s="22"/>
      <c r="F38" s="22"/>
      <c r="G38" s="22"/>
      <c r="H38" s="22"/>
      <c r="I38" s="22"/>
      <c r="J38" s="22"/>
      <c r="K38" s="23"/>
      <c r="L38" s="22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</row>
    <row r="39" spans="1:45" ht="15.75" x14ac:dyDescent="0.25">
      <c r="A39" s="13" t="s">
        <v>30</v>
      </c>
      <c r="B39" s="22">
        <v>0.5</v>
      </c>
      <c r="C39" s="22">
        <v>0.82</v>
      </c>
      <c r="D39" s="22">
        <v>0.5</v>
      </c>
      <c r="E39" s="22">
        <v>6.6630000000000003</v>
      </c>
      <c r="F39" s="22">
        <v>0.71</v>
      </c>
      <c r="G39" s="22">
        <v>0.54</v>
      </c>
      <c r="H39" s="22">
        <v>1.05</v>
      </c>
      <c r="I39" s="22">
        <v>3.31</v>
      </c>
      <c r="J39" s="22">
        <v>1.18</v>
      </c>
      <c r="K39" s="23">
        <v>0.42</v>
      </c>
      <c r="L39" s="22">
        <v>0.56999999999999995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</row>
    <row r="40" spans="1:45" ht="18.75" x14ac:dyDescent="0.35">
      <c r="A40" s="14" t="s">
        <v>61</v>
      </c>
      <c r="B40" s="22"/>
      <c r="C40" s="22"/>
      <c r="D40" s="22"/>
      <c r="E40" s="22"/>
      <c r="F40" s="22"/>
      <c r="G40" s="22"/>
      <c r="H40" s="22"/>
      <c r="I40" s="22"/>
      <c r="J40" s="22"/>
      <c r="K40" s="23"/>
      <c r="L40" s="22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</row>
    <row r="41" spans="1:45" ht="15.75" x14ac:dyDescent="0.25">
      <c r="A41" s="13" t="s">
        <v>31</v>
      </c>
      <c r="B41" s="22">
        <v>7.16</v>
      </c>
      <c r="C41" s="22">
        <v>6.04</v>
      </c>
      <c r="D41" s="22">
        <v>8.5</v>
      </c>
      <c r="E41" s="22">
        <v>2.1859999999999999</v>
      </c>
      <c r="F41" s="22">
        <v>7.35</v>
      </c>
      <c r="G41" s="22">
        <v>6.29</v>
      </c>
      <c r="H41" s="22">
        <v>2.69</v>
      </c>
      <c r="I41" s="22">
        <v>1.71</v>
      </c>
      <c r="J41" s="22">
        <v>9.27</v>
      </c>
      <c r="K41" s="23">
        <v>7.48</v>
      </c>
      <c r="L41" s="22">
        <v>7.7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</row>
    <row r="42" spans="1:45" ht="15.75" x14ac:dyDescent="0.25">
      <c r="A42" s="10" t="s">
        <v>32</v>
      </c>
      <c r="B42" s="22">
        <v>10.11</v>
      </c>
      <c r="C42" s="22">
        <v>0.8</v>
      </c>
      <c r="D42" s="22">
        <v>4.88</v>
      </c>
      <c r="E42" s="22">
        <v>7.34</v>
      </c>
      <c r="F42" s="22">
        <v>6.02</v>
      </c>
      <c r="G42" s="22">
        <v>1.1100000000000001</v>
      </c>
      <c r="H42" s="22">
        <v>5.2</v>
      </c>
      <c r="I42" s="22">
        <v>2.4</v>
      </c>
      <c r="J42" s="22">
        <v>4.83</v>
      </c>
      <c r="K42" s="23">
        <v>2.36</v>
      </c>
      <c r="L42" s="22">
        <v>1.28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</row>
    <row r="43" spans="1:45" ht="18.75" x14ac:dyDescent="0.35">
      <c r="A43" s="10" t="s">
        <v>62</v>
      </c>
      <c r="B43" s="23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</row>
    <row r="44" spans="1:45" ht="18.75" x14ac:dyDescent="0.35">
      <c r="A44" s="10" t="s">
        <v>63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</row>
    <row r="45" spans="1:45" ht="15.75" x14ac:dyDescent="0.25">
      <c r="A45" s="10" t="s">
        <v>33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</row>
    <row r="46" spans="1:45" ht="15.75" x14ac:dyDescent="0.25">
      <c r="A46" s="15" t="s">
        <v>34</v>
      </c>
      <c r="B46" s="10" t="str">
        <f t="shared" ref="B46:L46" si="3">IF(B45&gt;0,ROUND(-B45*15.9994/(2*18.9984),2),"")</f>
        <v/>
      </c>
      <c r="C46" s="10" t="str">
        <f t="shared" si="3"/>
        <v/>
      </c>
      <c r="D46" s="10" t="str">
        <f t="shared" si="3"/>
        <v/>
      </c>
      <c r="E46" s="10" t="str">
        <f t="shared" si="3"/>
        <v/>
      </c>
      <c r="F46" s="10" t="str">
        <f t="shared" si="3"/>
        <v/>
      </c>
      <c r="G46" s="10" t="str">
        <f t="shared" si="3"/>
        <v/>
      </c>
      <c r="H46" s="10" t="str">
        <f t="shared" si="3"/>
        <v/>
      </c>
      <c r="I46" s="10" t="str">
        <f t="shared" si="3"/>
        <v/>
      </c>
      <c r="J46" s="10" t="str">
        <f t="shared" si="3"/>
        <v/>
      </c>
      <c r="K46" s="10" t="str">
        <f t="shared" si="3"/>
        <v/>
      </c>
      <c r="L46" s="10" t="str">
        <f t="shared" si="3"/>
        <v/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spans="1:45" ht="15.75" x14ac:dyDescent="0.25">
      <c r="A47" s="17" t="s">
        <v>35</v>
      </c>
      <c r="B47" s="22">
        <f t="shared" ref="B47:G47" si="4">SUM(B28:B46)</f>
        <v>98.089999999999989</v>
      </c>
      <c r="C47" s="22">
        <f t="shared" si="4"/>
        <v>95.27000000000001</v>
      </c>
      <c r="D47" s="22">
        <f t="shared" si="4"/>
        <v>99.5</v>
      </c>
      <c r="E47" s="22">
        <f t="shared" si="4"/>
        <v>99.597000000000008</v>
      </c>
      <c r="F47" s="22">
        <f t="shared" si="4"/>
        <v>99.079999999999984</v>
      </c>
      <c r="G47" s="22">
        <f t="shared" si="4"/>
        <v>98.810000000000016</v>
      </c>
      <c r="H47" s="22">
        <f t="shared" ref="H47:L47" si="5">SUM(H28:H46)</f>
        <v>98.960000000000008</v>
      </c>
      <c r="I47" s="22">
        <f t="shared" si="5"/>
        <v>97.38000000000001</v>
      </c>
      <c r="J47" s="22">
        <f t="shared" si="5"/>
        <v>98.18</v>
      </c>
      <c r="K47" s="22">
        <f>SUM(K28:K46)</f>
        <v>98.350000000000009</v>
      </c>
      <c r="L47" s="22">
        <f t="shared" si="5"/>
        <v>100.34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spans="1:4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</row>
    <row r="49" spans="1:4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</row>
    <row r="50" spans="1:4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</row>
    <row r="51" spans="1:4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</row>
    <row r="52" spans="1:4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</row>
    <row r="53" spans="1:4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</row>
    <row r="54" spans="1:4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</row>
    <row r="55" spans="1:4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</row>
    <row r="56" spans="1:4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</row>
  </sheetData>
  <mergeCells count="2">
    <mergeCell ref="B1:H1"/>
    <mergeCell ref="B25:H25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Cascalho</dc:creator>
  <cp:lastModifiedBy>João Cascalho</cp:lastModifiedBy>
  <dcterms:created xsi:type="dcterms:W3CDTF">2019-05-21T11:11:49Z</dcterms:created>
  <dcterms:modified xsi:type="dcterms:W3CDTF">2019-05-24T17:37:51Z</dcterms:modified>
</cp:coreProperties>
</file>