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C\ARTIGOS\MINERALS\SUBMISSÃO_MAIO_2019\"/>
    </mc:Choice>
  </mc:AlternateContent>
  <xr:revisionPtr revIDLastSave="0" documentId="8_{55F2BB01-90D0-438C-8453-6C4FF58CA375}" xr6:coauthVersionLast="41" xr6:coauthVersionMax="41" xr10:uidLastSave="{00000000-0000-0000-0000-000000000000}"/>
  <bookViews>
    <workbookView xWindow="-120" yWindow="-120" windowWidth="29040" windowHeight="15840" activeTab="2" xr2:uid="{00000000-000D-0000-FFFF-FFFF00000000}"/>
  </bookViews>
  <sheets>
    <sheet name="Global" sheetId="1" r:id="rId1"/>
    <sheet name="Folha2" sheetId="2" r:id="rId2"/>
    <sheet name="2-4phi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7" i="3" l="1"/>
  <c r="AO41" i="3"/>
  <c r="X42" i="3"/>
  <c r="AL46" i="3"/>
  <c r="AM46" i="3"/>
  <c r="AJ49" i="3"/>
  <c r="AK49" i="3"/>
  <c r="AK50" i="3"/>
  <c r="AJ51" i="3"/>
  <c r="AK51" i="3"/>
  <c r="AJ53" i="3"/>
  <c r="AK53" i="3"/>
  <c r="AK54" i="3"/>
  <c r="AK55" i="3"/>
  <c r="AK57" i="3"/>
  <c r="AL57" i="3"/>
  <c r="AL58" i="3"/>
  <c r="AJ59" i="3"/>
  <c r="AK59" i="3"/>
  <c r="Y61" i="3"/>
  <c r="AD61" i="3"/>
  <c r="AN61" i="3"/>
  <c r="AD62" i="3"/>
  <c r="AE62" i="3"/>
  <c r="AJ63" i="3"/>
  <c r="AF65" i="3"/>
  <c r="AN65" i="3"/>
  <c r="AO65" i="3"/>
  <c r="AJ66" i="3"/>
  <c r="Z67" i="3"/>
  <c r="AB67" i="3"/>
  <c r="AK67" i="3"/>
  <c r="AF68" i="3"/>
  <c r="X69" i="3"/>
  <c r="AF69" i="3"/>
  <c r="AG69" i="3"/>
  <c r="AB70" i="3"/>
  <c r="AJ70" i="3"/>
  <c r="AL70" i="3"/>
  <c r="X73" i="3"/>
  <c r="Y73" i="3"/>
  <c r="AL73" i="3"/>
  <c r="AB74" i="3"/>
  <c r="AD74" i="3"/>
  <c r="AM74" i="3"/>
  <c r="AC75" i="3"/>
  <c r="AH75" i="3"/>
  <c r="AG76" i="3"/>
  <c r="AH76" i="3"/>
  <c r="AC77" i="3"/>
  <c r="AK77" i="3"/>
  <c r="AM77" i="3"/>
  <c r="AD78" i="3"/>
  <c r="AL78" i="3"/>
  <c r="Y79" i="3"/>
  <c r="AC3" i="3"/>
  <c r="AE3" i="3"/>
  <c r="AK3" i="3"/>
  <c r="AN3" i="3"/>
  <c r="AO3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E81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AH26" i="3"/>
  <c r="W27" i="3"/>
  <c r="AG27" i="3"/>
  <c r="W28" i="3"/>
  <c r="W29" i="3"/>
  <c r="W30" i="3"/>
  <c r="W31" i="3"/>
  <c r="W32" i="3"/>
  <c r="Z32" i="3"/>
  <c r="W33" i="3"/>
  <c r="W34" i="3"/>
  <c r="W35" i="3"/>
  <c r="W36" i="3"/>
  <c r="W37" i="3"/>
  <c r="W38" i="3"/>
  <c r="W39" i="3"/>
  <c r="AL39" i="3"/>
  <c r="W40" i="3"/>
  <c r="W41" i="3"/>
  <c r="W42" i="3"/>
  <c r="W43" i="3"/>
  <c r="W44" i="3"/>
  <c r="AB44" i="3"/>
  <c r="W45" i="3"/>
  <c r="AH45" i="3"/>
  <c r="W46" i="3"/>
  <c r="W47" i="3"/>
  <c r="W48" i="3"/>
  <c r="AJ48" i="3"/>
  <c r="W49" i="3"/>
  <c r="Z49" i="3"/>
  <c r="W50" i="3"/>
  <c r="AJ50" i="3"/>
  <c r="W51" i="3"/>
  <c r="AA51" i="3"/>
  <c r="W52" i="3"/>
  <c r="AK52" i="3"/>
  <c r="W53" i="3"/>
  <c r="AB53" i="3"/>
  <c r="W54" i="3"/>
  <c r="W55" i="3"/>
  <c r="AB55" i="3"/>
  <c r="W56" i="3"/>
  <c r="W57" i="3"/>
  <c r="AB57" i="3"/>
  <c r="W58" i="3"/>
  <c r="AK58" i="3"/>
  <c r="W59" i="3"/>
  <c r="AB59" i="3"/>
  <c r="W60" i="3"/>
  <c r="AH60" i="3"/>
  <c r="W61" i="3"/>
  <c r="X61" i="3"/>
  <c r="W62" i="3"/>
  <c r="AB62" i="3"/>
  <c r="W63" i="3"/>
  <c r="W64" i="3"/>
  <c r="Z64" i="3"/>
  <c r="W65" i="3"/>
  <c r="Y65" i="3"/>
  <c r="W66" i="3"/>
  <c r="AE66" i="3"/>
  <c r="W67" i="3"/>
  <c r="W68" i="3"/>
  <c r="AI68" i="3"/>
  <c r="W69" i="3"/>
  <c r="AD69" i="3"/>
  <c r="W70" i="3"/>
  <c r="W71" i="3"/>
  <c r="Z71" i="3"/>
  <c r="W72" i="3"/>
  <c r="AA72" i="3"/>
  <c r="W73" i="3"/>
  <c r="AF73" i="3"/>
  <c r="W74" i="3"/>
  <c r="AL74" i="3"/>
  <c r="W75" i="3"/>
  <c r="Z75" i="3"/>
  <c r="W76" i="3"/>
  <c r="Y76" i="3"/>
  <c r="W77" i="3"/>
  <c r="AF77" i="3"/>
  <c r="W78" i="3"/>
  <c r="AK78" i="3"/>
  <c r="W79" i="3"/>
  <c r="AJ79" i="3"/>
  <c r="W80" i="3"/>
  <c r="W3" i="3"/>
  <c r="AI3" i="3"/>
  <c r="AB56" i="3"/>
  <c r="AJ56" i="3"/>
  <c r="AD56" i="3"/>
  <c r="AM56" i="3"/>
  <c r="AE56" i="3"/>
  <c r="AN56" i="3"/>
  <c r="AF56" i="3"/>
  <c r="AO56" i="3"/>
  <c r="X56" i="3"/>
  <c r="AG56" i="3"/>
  <c r="Y56" i="3"/>
  <c r="AH56" i="3"/>
  <c r="Z56" i="3"/>
  <c r="AI56" i="3"/>
  <c r="AN64" i="3"/>
  <c r="AD63" i="3"/>
  <c r="AL63" i="3"/>
  <c r="AE63" i="3"/>
  <c r="AM63" i="3"/>
  <c r="X63" i="3"/>
  <c r="AF63" i="3"/>
  <c r="AN63" i="3"/>
  <c r="Y63" i="3"/>
  <c r="AG63" i="3"/>
  <c r="AO63" i="3"/>
  <c r="AA63" i="3"/>
  <c r="AI63" i="3"/>
  <c r="AK71" i="3"/>
  <c r="AA68" i="3"/>
  <c r="AJ55" i="3"/>
  <c r="X32" i="3"/>
  <c r="X70" i="3"/>
  <c r="AF70" i="3"/>
  <c r="AN70" i="3"/>
  <c r="Y70" i="3"/>
  <c r="AG70" i="3"/>
  <c r="AO70" i="3"/>
  <c r="Z70" i="3"/>
  <c r="AH70" i="3"/>
  <c r="AA70" i="3"/>
  <c r="AI70" i="3"/>
  <c r="AC70" i="3"/>
  <c r="AK70" i="3"/>
  <c r="X54" i="3"/>
  <c r="AF54" i="3"/>
  <c r="AN54" i="3"/>
  <c r="AC54" i="3"/>
  <c r="AL54" i="3"/>
  <c r="AD54" i="3"/>
  <c r="AM54" i="3"/>
  <c r="AE54" i="3"/>
  <c r="AO54" i="3"/>
  <c r="AG54" i="3"/>
  <c r="Y54" i="3"/>
  <c r="AH54" i="3"/>
  <c r="Z54" i="3"/>
  <c r="AI54" i="3"/>
  <c r="Y46" i="3"/>
  <c r="AG46" i="3"/>
  <c r="AO46" i="3"/>
  <c r="Z46" i="3"/>
  <c r="AH46" i="3"/>
  <c r="AA46" i="3"/>
  <c r="AI46" i="3"/>
  <c r="AB46" i="3"/>
  <c r="AJ46" i="3"/>
  <c r="AC46" i="3"/>
  <c r="AK46" i="3"/>
  <c r="AN46" i="3"/>
  <c r="X46" i="3"/>
  <c r="AD46" i="3"/>
  <c r="AE46" i="3"/>
  <c r="AF46" i="3"/>
  <c r="AE30" i="3"/>
  <c r="AN30" i="3"/>
  <c r="AF30" i="3"/>
  <c r="Y30" i="3"/>
  <c r="AH30" i="3"/>
  <c r="AA30" i="3"/>
  <c r="AJ30" i="3"/>
  <c r="AK30" i="3"/>
  <c r="X30" i="3"/>
  <c r="AL30" i="3"/>
  <c r="Z30" i="3"/>
  <c r="AM30" i="3"/>
  <c r="AB30" i="3"/>
  <c r="AO30" i="3"/>
  <c r="AC30" i="3"/>
  <c r="AD30" i="3"/>
  <c r="AG30" i="3"/>
  <c r="AI30" i="3"/>
  <c r="AD22" i="3"/>
  <c r="AM22" i="3"/>
  <c r="X22" i="3"/>
  <c r="AG22" i="3"/>
  <c r="AO22" i="3"/>
  <c r="AF22" i="3"/>
  <c r="Z22" i="3"/>
  <c r="AI22" i="3"/>
  <c r="AB22" i="3"/>
  <c r="AK22" i="3"/>
  <c r="AN22" i="3"/>
  <c r="Y22" i="3"/>
  <c r="AA22" i="3"/>
  <c r="AC22" i="3"/>
  <c r="AE22" i="3"/>
  <c r="AH22" i="3"/>
  <c r="AJ22" i="3"/>
  <c r="AL22" i="3"/>
  <c r="AE14" i="3"/>
  <c r="AN14" i="3"/>
  <c r="Y14" i="3"/>
  <c r="AH14" i="3"/>
  <c r="AF14" i="3"/>
  <c r="AA14" i="3"/>
  <c r="AJ14" i="3"/>
  <c r="AC14" i="3"/>
  <c r="AL14" i="3"/>
  <c r="AG14" i="3"/>
  <c r="AI14" i="3"/>
  <c r="AK14" i="3"/>
  <c r="AM14" i="3"/>
  <c r="X14" i="3"/>
  <c r="AO14" i="3"/>
  <c r="AO81" i="3"/>
  <c r="Z14" i="3"/>
  <c r="AB14" i="3"/>
  <c r="AD14" i="3"/>
  <c r="X6" i="3"/>
  <c r="AG6" i="3"/>
  <c r="AO6" i="3"/>
  <c r="Z6" i="3"/>
  <c r="AI6" i="3"/>
  <c r="AF6" i="3"/>
  <c r="AA6" i="3"/>
  <c r="AJ6" i="3"/>
  <c r="AB6" i="3"/>
  <c r="AK6" i="3"/>
  <c r="AD6" i="3"/>
  <c r="AM6" i="3"/>
  <c r="Y6" i="3"/>
  <c r="AP6" i="3"/>
  <c r="AC6" i="3"/>
  <c r="AE6" i="3"/>
  <c r="AH6" i="3"/>
  <c r="AL6" i="3"/>
  <c r="AN6" i="3"/>
  <c r="AM3" i="3"/>
  <c r="AO79" i="3"/>
  <c r="AE76" i="3"/>
  <c r="AB75" i="3"/>
  <c r="AO73" i="3"/>
  <c r="AN72" i="3"/>
  <c r="AJ71" i="3"/>
  <c r="AE70" i="3"/>
  <c r="Z68" i="3"/>
  <c r="AM66" i="3"/>
  <c r="AL65" i="3"/>
  <c r="AH64" i="3"/>
  <c r="AC63" i="3"/>
  <c r="AC59" i="3"/>
  <c r="AC57" i="3"/>
  <c r="AB51" i="3"/>
  <c r="AB49" i="3"/>
  <c r="AN39" i="3"/>
  <c r="AA80" i="3"/>
  <c r="AI80" i="3"/>
  <c r="AB80" i="3"/>
  <c r="AJ80" i="3"/>
  <c r="AC80" i="3"/>
  <c r="AK80" i="3"/>
  <c r="AD80" i="3"/>
  <c r="AL80" i="3"/>
  <c r="X80" i="3"/>
  <c r="AF80" i="3"/>
  <c r="AN80" i="3"/>
  <c r="AC40" i="3"/>
  <c r="AK40" i="3"/>
  <c r="Y40" i="3"/>
  <c r="AG40" i="3"/>
  <c r="AO40" i="3"/>
  <c r="AH40" i="3"/>
  <c r="X40" i="3"/>
  <c r="AI40" i="3"/>
  <c r="Z40" i="3"/>
  <c r="AJ40" i="3"/>
  <c r="AA40" i="3"/>
  <c r="AL40" i="3"/>
  <c r="AB40" i="3"/>
  <c r="AM40" i="3"/>
  <c r="AD40" i="3"/>
  <c r="AN40" i="3"/>
  <c r="AE40" i="3"/>
  <c r="AF40" i="3"/>
  <c r="AC16" i="3"/>
  <c r="AL16" i="3"/>
  <c r="AE16" i="3"/>
  <c r="AN16" i="3"/>
  <c r="Y16" i="3"/>
  <c r="AH16" i="3"/>
  <c r="AA16" i="3"/>
  <c r="AJ16" i="3"/>
  <c r="AF16" i="3"/>
  <c r="AD16" i="3"/>
  <c r="AG16" i="3"/>
  <c r="AI16" i="3"/>
  <c r="AK16" i="3"/>
  <c r="AM16" i="3"/>
  <c r="X16" i="3"/>
  <c r="AO16" i="3"/>
  <c r="Z16" i="3"/>
  <c r="AB16" i="3"/>
  <c r="AD55" i="3"/>
  <c r="AL55" i="3"/>
  <c r="AC55" i="3"/>
  <c r="AM55" i="3"/>
  <c r="AE55" i="3"/>
  <c r="AN55" i="3"/>
  <c r="AF55" i="3"/>
  <c r="AO55" i="3"/>
  <c r="X55" i="3"/>
  <c r="AG55" i="3"/>
  <c r="Y55" i="3"/>
  <c r="AH55" i="3"/>
  <c r="Z55" i="3"/>
  <c r="AI55" i="3"/>
  <c r="AD31" i="3"/>
  <c r="AM31" i="3"/>
  <c r="AF31" i="3"/>
  <c r="X31" i="3"/>
  <c r="AG31" i="3"/>
  <c r="AO31" i="3"/>
  <c r="Z31" i="3"/>
  <c r="AI31" i="3"/>
  <c r="AE31" i="3"/>
  <c r="AH31" i="3"/>
  <c r="AJ31" i="3"/>
  <c r="AK31" i="3"/>
  <c r="Y31" i="3"/>
  <c r="AL31" i="3"/>
  <c r="AA31" i="3"/>
  <c r="AN31" i="3"/>
  <c r="AB31" i="3"/>
  <c r="AC31" i="3"/>
  <c r="AE7" i="3"/>
  <c r="AN7" i="3"/>
  <c r="AN81" i="3"/>
  <c r="Y7" i="3"/>
  <c r="AH7" i="3"/>
  <c r="Z7" i="3"/>
  <c r="AI7" i="3"/>
  <c r="AF7" i="3"/>
  <c r="AA7" i="3"/>
  <c r="AJ7" i="3"/>
  <c r="AC7" i="3"/>
  <c r="AL7" i="3"/>
  <c r="AD7" i="3"/>
  <c r="AG7" i="3"/>
  <c r="AK7" i="3"/>
  <c r="AM7" i="3"/>
  <c r="AO7" i="3"/>
  <c r="X7" i="3"/>
  <c r="AB7" i="3"/>
  <c r="AB83" i="3"/>
  <c r="AI64" i="3"/>
  <c r="AH63" i="3"/>
  <c r="AE78" i="3"/>
  <c r="AM78" i="3"/>
  <c r="X78" i="3"/>
  <c r="AF78" i="3"/>
  <c r="AN78" i="3"/>
  <c r="Y78" i="3"/>
  <c r="AG78" i="3"/>
  <c r="AO78" i="3"/>
  <c r="Z78" i="3"/>
  <c r="AH78" i="3"/>
  <c r="AB78" i="3"/>
  <c r="AJ78" i="3"/>
  <c r="X62" i="3"/>
  <c r="AF62" i="3"/>
  <c r="AN62" i="3"/>
  <c r="Y62" i="3"/>
  <c r="AG62" i="3"/>
  <c r="AO62" i="3"/>
  <c r="Z62" i="3"/>
  <c r="AH62" i="3"/>
  <c r="AA62" i="3"/>
  <c r="AI62" i="3"/>
  <c r="AC62" i="3"/>
  <c r="AK62" i="3"/>
  <c r="Y38" i="3"/>
  <c r="AG38" i="3"/>
  <c r="AO38" i="3"/>
  <c r="AC38" i="3"/>
  <c r="AK38" i="3"/>
  <c r="AA38" i="3"/>
  <c r="AL38" i="3"/>
  <c r="AB38" i="3"/>
  <c r="AM38" i="3"/>
  <c r="AD38" i="3"/>
  <c r="AN38" i="3"/>
  <c r="AE38" i="3"/>
  <c r="AF38" i="3"/>
  <c r="AH38" i="3"/>
  <c r="X38" i="3"/>
  <c r="Z38" i="3"/>
  <c r="AI38" i="3"/>
  <c r="AJ38" i="3"/>
  <c r="Y77" i="3"/>
  <c r="AG77" i="3"/>
  <c r="AO77" i="3"/>
  <c r="Z77" i="3"/>
  <c r="AH77" i="3"/>
  <c r="AA77" i="3"/>
  <c r="AI77" i="3"/>
  <c r="AB77" i="3"/>
  <c r="AJ77" i="3"/>
  <c r="AD77" i="3"/>
  <c r="AL77" i="3"/>
  <c r="Z69" i="3"/>
  <c r="AH69" i="3"/>
  <c r="AA69" i="3"/>
  <c r="AI69" i="3"/>
  <c r="AB69" i="3"/>
  <c r="AJ69" i="3"/>
  <c r="AC69" i="3"/>
  <c r="AK69" i="3"/>
  <c r="AE69" i="3"/>
  <c r="AM69" i="3"/>
  <c r="Z61" i="3"/>
  <c r="AH61" i="3"/>
  <c r="AA61" i="3"/>
  <c r="AI61" i="3"/>
  <c r="AB61" i="3"/>
  <c r="AJ61" i="3"/>
  <c r="AC61" i="3"/>
  <c r="AK61" i="3"/>
  <c r="AE61" i="3"/>
  <c r="AM61" i="3"/>
  <c r="Z53" i="3"/>
  <c r="AH53" i="3"/>
  <c r="AC53" i="3"/>
  <c r="AL53" i="3"/>
  <c r="AD53" i="3"/>
  <c r="AM53" i="3"/>
  <c r="AE53" i="3"/>
  <c r="AN53" i="3"/>
  <c r="AF53" i="3"/>
  <c r="AO53" i="3"/>
  <c r="X53" i="3"/>
  <c r="AP53" i="3"/>
  <c r="AG53" i="3"/>
  <c r="Y53" i="3"/>
  <c r="AI53" i="3"/>
  <c r="AA45" i="3"/>
  <c r="AI45" i="3"/>
  <c r="AB45" i="3"/>
  <c r="AJ45" i="3"/>
  <c r="AC45" i="3"/>
  <c r="AK45" i="3"/>
  <c r="AD45" i="3"/>
  <c r="AL45" i="3"/>
  <c r="AE45" i="3"/>
  <c r="AM45" i="3"/>
  <c r="AN45" i="3"/>
  <c r="AO45" i="3"/>
  <c r="X45" i="3"/>
  <c r="Y45" i="3"/>
  <c r="Z45" i="3"/>
  <c r="AF45" i="3"/>
  <c r="AA37" i="3"/>
  <c r="AI37" i="3"/>
  <c r="AE37" i="3"/>
  <c r="AM37" i="3"/>
  <c r="X37" i="3"/>
  <c r="AH37" i="3"/>
  <c r="Y37" i="3"/>
  <c r="AJ37" i="3"/>
  <c r="Z37" i="3"/>
  <c r="AK37" i="3"/>
  <c r="AB37" i="3"/>
  <c r="AL37" i="3"/>
  <c r="AC37" i="3"/>
  <c r="AN37" i="3"/>
  <c r="AD37" i="3"/>
  <c r="AO37" i="3"/>
  <c r="AF29" i="3"/>
  <c r="X29" i="3"/>
  <c r="AG29" i="3"/>
  <c r="AO29" i="3"/>
  <c r="Z29" i="3"/>
  <c r="AI29" i="3"/>
  <c r="AB29" i="3"/>
  <c r="AK29" i="3"/>
  <c r="AA29" i="3"/>
  <c r="AN29" i="3"/>
  <c r="AC29" i="3"/>
  <c r="AD29" i="3"/>
  <c r="AE29" i="3"/>
  <c r="AH29" i="3"/>
  <c r="AJ29" i="3"/>
  <c r="AL29" i="3"/>
  <c r="Y29" i="3"/>
  <c r="AM29" i="3"/>
  <c r="AE21" i="3"/>
  <c r="AN21" i="3"/>
  <c r="AF21" i="3"/>
  <c r="Y21" i="3"/>
  <c r="AP21" i="3"/>
  <c r="AH21" i="3"/>
  <c r="AA21" i="3"/>
  <c r="AJ21" i="3"/>
  <c r="AC21" i="3"/>
  <c r="AL21" i="3"/>
  <c r="X21" i="3"/>
  <c r="AO21" i="3"/>
  <c r="Z21" i="3"/>
  <c r="AB21" i="3"/>
  <c r="AD21" i="3"/>
  <c r="AG21" i="3"/>
  <c r="AI21" i="3"/>
  <c r="AK21" i="3"/>
  <c r="AM21" i="3"/>
  <c r="X13" i="3"/>
  <c r="AG13" i="3"/>
  <c r="AO13" i="3"/>
  <c r="AF13" i="3"/>
  <c r="Z13" i="3"/>
  <c r="AI13" i="3"/>
  <c r="AB13" i="3"/>
  <c r="AK13" i="3"/>
  <c r="AD13" i="3"/>
  <c r="AM13" i="3"/>
  <c r="AH13" i="3"/>
  <c r="AJ13" i="3"/>
  <c r="AL13" i="3"/>
  <c r="AN13" i="3"/>
  <c r="Y13" i="3"/>
  <c r="AA13" i="3"/>
  <c r="AC13" i="3"/>
  <c r="AE13" i="3"/>
  <c r="Y5" i="3"/>
  <c r="AH5" i="3"/>
  <c r="AF5" i="3"/>
  <c r="AA5" i="3"/>
  <c r="AJ5" i="3"/>
  <c r="AB5" i="3"/>
  <c r="AK5" i="3"/>
  <c r="AC5" i="3"/>
  <c r="AC83" i="3"/>
  <c r="AL5" i="3"/>
  <c r="AE5" i="3"/>
  <c r="AN5" i="3"/>
  <c r="X5" i="3"/>
  <c r="Z5" i="3"/>
  <c r="AD5" i="3"/>
  <c r="AG5" i="3"/>
  <c r="AI5" i="3"/>
  <c r="AM5" i="3"/>
  <c r="AO5" i="3"/>
  <c r="AL3" i="3"/>
  <c r="AO80" i="3"/>
  <c r="AI78" i="3"/>
  <c r="AE77" i="3"/>
  <c r="Z76" i="3"/>
  <c r="AN73" i="3"/>
  <c r="AI72" i="3"/>
  <c r="AH71" i="3"/>
  <c r="AD70" i="3"/>
  <c r="Y69" i="3"/>
  <c r="X68" i="3"/>
  <c r="AL66" i="3"/>
  <c r="AG65" i="3"/>
  <c r="AF64" i="3"/>
  <c r="AB63" i="3"/>
  <c r="AO61" i="3"/>
  <c r="AN60" i="3"/>
  <c r="AA55" i="3"/>
  <c r="AA53" i="3"/>
  <c r="AG45" i="3"/>
  <c r="Z4" i="3"/>
  <c r="AI4" i="3"/>
  <c r="AI83" i="3"/>
  <c r="AF4" i="3"/>
  <c r="AA4" i="3"/>
  <c r="AJ4" i="3"/>
  <c r="AB4" i="3"/>
  <c r="AK4" i="3"/>
  <c r="AC4" i="3"/>
  <c r="AC82" i="3"/>
  <c r="AL4" i="3"/>
  <c r="AD4" i="3"/>
  <c r="AM4" i="3"/>
  <c r="X4" i="3"/>
  <c r="AG4" i="3"/>
  <c r="AO4" i="3"/>
  <c r="AO83" i="3"/>
  <c r="AN4" i="3"/>
  <c r="Y4" i="3"/>
  <c r="AE4" i="3"/>
  <c r="AH4" i="3"/>
  <c r="AH83" i="3"/>
  <c r="AL56" i="3"/>
  <c r="AC48" i="3"/>
  <c r="AK48" i="3"/>
  <c r="AD48" i="3"/>
  <c r="X48" i="3"/>
  <c r="Y48" i="3"/>
  <c r="AA48" i="3"/>
  <c r="AL48" i="3"/>
  <c r="AB48" i="3"/>
  <c r="AM48" i="3"/>
  <c r="AE48" i="3"/>
  <c r="AN48" i="3"/>
  <c r="AF48" i="3"/>
  <c r="AO48" i="3"/>
  <c r="AG48" i="3"/>
  <c r="AH48" i="3"/>
  <c r="AB24" i="3"/>
  <c r="AK24" i="3"/>
  <c r="AD24" i="3"/>
  <c r="AM24" i="3"/>
  <c r="X24" i="3"/>
  <c r="AG24" i="3"/>
  <c r="AO24" i="3"/>
  <c r="Z24" i="3"/>
  <c r="AI24" i="3"/>
  <c r="AL24" i="3"/>
  <c r="AN24" i="3"/>
  <c r="AF24" i="3"/>
  <c r="Y24" i="3"/>
  <c r="AA24" i="3"/>
  <c r="AC24" i="3"/>
  <c r="AE24" i="3"/>
  <c r="AH24" i="3"/>
  <c r="AJ24" i="3"/>
  <c r="AC79" i="3"/>
  <c r="AK79" i="3"/>
  <c r="AD79" i="3"/>
  <c r="AL79" i="3"/>
  <c r="AE79" i="3"/>
  <c r="AM79" i="3"/>
  <c r="X79" i="3"/>
  <c r="AF79" i="3"/>
  <c r="AN79" i="3"/>
  <c r="Z79" i="3"/>
  <c r="AP79" i="3"/>
  <c r="AH79" i="3"/>
  <c r="AA76" i="3"/>
  <c r="AI76" i="3"/>
  <c r="AB76" i="3"/>
  <c r="AJ76" i="3"/>
  <c r="AC76" i="3"/>
  <c r="AK76" i="3"/>
  <c r="AD76" i="3"/>
  <c r="AL76" i="3"/>
  <c r="X76" i="3"/>
  <c r="AF76" i="3"/>
  <c r="AN76" i="3"/>
  <c r="AB52" i="3"/>
  <c r="AJ52" i="3"/>
  <c r="AC52" i="3"/>
  <c r="AL52" i="3"/>
  <c r="AD52" i="3"/>
  <c r="AM52" i="3"/>
  <c r="AE52" i="3"/>
  <c r="AN52" i="3"/>
  <c r="AF52" i="3"/>
  <c r="AO52" i="3"/>
  <c r="X52" i="3"/>
  <c r="AG52" i="3"/>
  <c r="Y52" i="3"/>
  <c r="AH52" i="3"/>
  <c r="AF28" i="3"/>
  <c r="Y28" i="3"/>
  <c r="AH28" i="3"/>
  <c r="AA28" i="3"/>
  <c r="AJ28" i="3"/>
  <c r="AC28" i="3"/>
  <c r="AL28" i="3"/>
  <c r="AE28" i="3"/>
  <c r="AG28" i="3"/>
  <c r="AI28" i="3"/>
  <c r="AK28" i="3"/>
  <c r="X28" i="3"/>
  <c r="AM28" i="3"/>
  <c r="Z28" i="3"/>
  <c r="AN28" i="3"/>
  <c r="AB28" i="3"/>
  <c r="AO28" i="3"/>
  <c r="AD28" i="3"/>
  <c r="AM80" i="3"/>
  <c r="AI79" i="3"/>
  <c r="AC71" i="3"/>
  <c r="AA64" i="3"/>
  <c r="AI60" i="3"/>
  <c r="AH44" i="3"/>
  <c r="AD75" i="3"/>
  <c r="AL75" i="3"/>
  <c r="AE75" i="3"/>
  <c r="AM75" i="3"/>
  <c r="X75" i="3"/>
  <c r="AF75" i="3"/>
  <c r="AN75" i="3"/>
  <c r="Y75" i="3"/>
  <c r="AG75" i="3"/>
  <c r="AO75" i="3"/>
  <c r="AA75" i="3"/>
  <c r="AI75" i="3"/>
  <c r="AD67" i="3"/>
  <c r="AL67" i="3"/>
  <c r="AE67" i="3"/>
  <c r="AM67" i="3"/>
  <c r="X67" i="3"/>
  <c r="AP67" i="3"/>
  <c r="AF67" i="3"/>
  <c r="AN67" i="3"/>
  <c r="Y67" i="3"/>
  <c r="AG67" i="3"/>
  <c r="AO67" i="3"/>
  <c r="AA67" i="3"/>
  <c r="AI67" i="3"/>
  <c r="AD59" i="3"/>
  <c r="AL59" i="3"/>
  <c r="AE59" i="3"/>
  <c r="AM59" i="3"/>
  <c r="X59" i="3"/>
  <c r="AF59" i="3"/>
  <c r="AN59" i="3"/>
  <c r="Y59" i="3"/>
  <c r="AG59" i="3"/>
  <c r="AO59" i="3"/>
  <c r="Z59" i="3"/>
  <c r="AH59" i="3"/>
  <c r="AA59" i="3"/>
  <c r="AI59" i="3"/>
  <c r="AE51" i="3"/>
  <c r="AM51" i="3"/>
  <c r="AC51" i="3"/>
  <c r="AL51" i="3"/>
  <c r="AD51" i="3"/>
  <c r="AN51" i="3"/>
  <c r="AF51" i="3"/>
  <c r="AO51" i="3"/>
  <c r="X51" i="3"/>
  <c r="AG51" i="3"/>
  <c r="Y51" i="3"/>
  <c r="AH51" i="3"/>
  <c r="Z51" i="3"/>
  <c r="AI51" i="3"/>
  <c r="AE43" i="3"/>
  <c r="AM43" i="3"/>
  <c r="X43" i="3"/>
  <c r="AF43" i="3"/>
  <c r="AN43" i="3"/>
  <c r="Y43" i="3"/>
  <c r="AG43" i="3"/>
  <c r="AO43" i="3"/>
  <c r="Z43" i="3"/>
  <c r="AH43" i="3"/>
  <c r="AA43" i="3"/>
  <c r="AI43" i="3"/>
  <c r="AD43" i="3"/>
  <c r="AJ43" i="3"/>
  <c r="AK43" i="3"/>
  <c r="AL43" i="3"/>
  <c r="X35" i="3"/>
  <c r="AF35" i="3"/>
  <c r="AN35" i="3"/>
  <c r="Z35" i="3"/>
  <c r="AH35" i="3"/>
  <c r="AB35" i="3"/>
  <c r="AJ35" i="3"/>
  <c r="Y35" i="3"/>
  <c r="AL35" i="3"/>
  <c r="AA35" i="3"/>
  <c r="AM35" i="3"/>
  <c r="AC35" i="3"/>
  <c r="AO35" i="3"/>
  <c r="AD35" i="3"/>
  <c r="AE35" i="3"/>
  <c r="AG35" i="3"/>
  <c r="AI35" i="3"/>
  <c r="AK35" i="3"/>
  <c r="AF27" i="3"/>
  <c r="Y27" i="3"/>
  <c r="AH27" i="3"/>
  <c r="AA27" i="3"/>
  <c r="AJ27" i="3"/>
  <c r="AC27" i="3"/>
  <c r="AL27" i="3"/>
  <c r="AE27" i="3"/>
  <c r="AN27" i="3"/>
  <c r="AI27" i="3"/>
  <c r="AK27" i="3"/>
  <c r="AM27" i="3"/>
  <c r="X27" i="3"/>
  <c r="AO27" i="3"/>
  <c r="Z27" i="3"/>
  <c r="AB27" i="3"/>
  <c r="AD27" i="3"/>
  <c r="AF19" i="3"/>
  <c r="Z19" i="3"/>
  <c r="Z82" i="3"/>
  <c r="AI19" i="3"/>
  <c r="AB19" i="3"/>
  <c r="AK19" i="3"/>
  <c r="AD19" i="3"/>
  <c r="AM19" i="3"/>
  <c r="X19" i="3"/>
  <c r="AG19" i="3"/>
  <c r="AO19" i="3"/>
  <c r="AA19" i="3"/>
  <c r="AC19" i="3"/>
  <c r="AE19" i="3"/>
  <c r="AH19" i="3"/>
  <c r="AJ19" i="3"/>
  <c r="AL19" i="3"/>
  <c r="AN19" i="3"/>
  <c r="AF11" i="3"/>
  <c r="Z11" i="3"/>
  <c r="AI11" i="3"/>
  <c r="AB11" i="3"/>
  <c r="AK11" i="3"/>
  <c r="AD11" i="3"/>
  <c r="AM11" i="3"/>
  <c r="X11" i="3"/>
  <c r="X82" i="3"/>
  <c r="AG11" i="3"/>
  <c r="AO11" i="3"/>
  <c r="AJ11" i="3"/>
  <c r="AL11" i="3"/>
  <c r="AN11" i="3"/>
  <c r="Y11" i="3"/>
  <c r="AA11" i="3"/>
  <c r="AC11" i="3"/>
  <c r="AE11" i="3"/>
  <c r="AP11" i="3"/>
  <c r="AJ3" i="3"/>
  <c r="AH80" i="3"/>
  <c r="AG79" i="3"/>
  <c r="AC78" i="3"/>
  <c r="X77" i="3"/>
  <c r="AG73" i="3"/>
  <c r="AF72" i="3"/>
  <c r="AB71" i="3"/>
  <c r="AO69" i="3"/>
  <c r="AN68" i="3"/>
  <c r="AJ67" i="3"/>
  <c r="AD65" i="3"/>
  <c r="AM62" i="3"/>
  <c r="AL61" i="3"/>
  <c r="AK56" i="3"/>
  <c r="AJ54" i="3"/>
  <c r="AI52" i="3"/>
  <c r="AI48" i="3"/>
  <c r="AF37" i="3"/>
  <c r="Y19" i="3"/>
  <c r="AB64" i="3"/>
  <c r="AJ64" i="3"/>
  <c r="AC64" i="3"/>
  <c r="AK64" i="3"/>
  <c r="AD64" i="3"/>
  <c r="AL64" i="3"/>
  <c r="AE64" i="3"/>
  <c r="AM64" i="3"/>
  <c r="Y64" i="3"/>
  <c r="AG64" i="3"/>
  <c r="AO64" i="3"/>
  <c r="Z80" i="3"/>
  <c r="X72" i="3"/>
  <c r="AE47" i="3"/>
  <c r="AM47" i="3"/>
  <c r="X47" i="3"/>
  <c r="AF47" i="3"/>
  <c r="AN47" i="3"/>
  <c r="Y47" i="3"/>
  <c r="AG47" i="3"/>
  <c r="AO47" i="3"/>
  <c r="Z47" i="3"/>
  <c r="AH47" i="3"/>
  <c r="AA47" i="3"/>
  <c r="AI47" i="3"/>
  <c r="AB47" i="3"/>
  <c r="AC47" i="3"/>
  <c r="AD47" i="3"/>
  <c r="AJ47" i="3"/>
  <c r="AK47" i="3"/>
  <c r="AD15" i="3"/>
  <c r="AM15" i="3"/>
  <c r="X15" i="3"/>
  <c r="AG15" i="3"/>
  <c r="AO15" i="3"/>
  <c r="AF15" i="3"/>
  <c r="Z15" i="3"/>
  <c r="AI15" i="3"/>
  <c r="AB15" i="3"/>
  <c r="AK15" i="3"/>
  <c r="AE15" i="3"/>
  <c r="AH15" i="3"/>
  <c r="AJ15" i="3"/>
  <c r="AL15" i="3"/>
  <c r="AN15" i="3"/>
  <c r="Y15" i="3"/>
  <c r="AA15" i="3"/>
  <c r="AC15" i="3"/>
  <c r="Y80" i="3"/>
  <c r="AB60" i="3"/>
  <c r="AJ60" i="3"/>
  <c r="AC60" i="3"/>
  <c r="AK60" i="3"/>
  <c r="AD60" i="3"/>
  <c r="AL60" i="3"/>
  <c r="AE60" i="3"/>
  <c r="AM60" i="3"/>
  <c r="X60" i="3"/>
  <c r="AF60" i="3"/>
  <c r="Y60" i="3"/>
  <c r="AG60" i="3"/>
  <c r="AO60" i="3"/>
  <c r="AC44" i="3"/>
  <c r="AK44" i="3"/>
  <c r="AD44" i="3"/>
  <c r="AL44" i="3"/>
  <c r="AE44" i="3"/>
  <c r="AM44" i="3"/>
  <c r="X44" i="3"/>
  <c r="AF44" i="3"/>
  <c r="AN44" i="3"/>
  <c r="Y44" i="3"/>
  <c r="AG44" i="3"/>
  <c r="AO44" i="3"/>
  <c r="AI44" i="3"/>
  <c r="AJ44" i="3"/>
  <c r="Z44" i="3"/>
  <c r="AA44" i="3"/>
  <c r="X20" i="3"/>
  <c r="AG20" i="3"/>
  <c r="AO20" i="3"/>
  <c r="AF20" i="3"/>
  <c r="Z20" i="3"/>
  <c r="AI20" i="3"/>
  <c r="AB20" i="3"/>
  <c r="AK20" i="3"/>
  <c r="AD20" i="3"/>
  <c r="AM20" i="3"/>
  <c r="Y20" i="3"/>
  <c r="AA20" i="3"/>
  <c r="AC20" i="3"/>
  <c r="AE20" i="3"/>
  <c r="AP20" i="3"/>
  <c r="AH20" i="3"/>
  <c r="AJ20" i="3"/>
  <c r="AL20" i="3"/>
  <c r="AN20" i="3"/>
  <c r="Y12" i="3"/>
  <c r="AH12" i="3"/>
  <c r="AF12" i="3"/>
  <c r="AA12" i="3"/>
  <c r="AJ12" i="3"/>
  <c r="AC12" i="3"/>
  <c r="AL12" i="3"/>
  <c r="AE12" i="3"/>
  <c r="AN12" i="3"/>
  <c r="AI12" i="3"/>
  <c r="AK12" i="3"/>
  <c r="AM12" i="3"/>
  <c r="AM83" i="3"/>
  <c r="X12" i="3"/>
  <c r="AO12" i="3"/>
  <c r="Z12" i="3"/>
  <c r="AB12" i="3"/>
  <c r="AD12" i="3"/>
  <c r="Z63" i="3"/>
  <c r="X74" i="3"/>
  <c r="AF74" i="3"/>
  <c r="AN74" i="3"/>
  <c r="Y74" i="3"/>
  <c r="AG74" i="3"/>
  <c r="AO74" i="3"/>
  <c r="Z74" i="3"/>
  <c r="AH74" i="3"/>
  <c r="AA74" i="3"/>
  <c r="AI74" i="3"/>
  <c r="AC74" i="3"/>
  <c r="AK74" i="3"/>
  <c r="X66" i="3"/>
  <c r="AF66" i="3"/>
  <c r="AN66" i="3"/>
  <c r="Y66" i="3"/>
  <c r="AG66" i="3"/>
  <c r="AO66" i="3"/>
  <c r="Z66" i="3"/>
  <c r="AH66" i="3"/>
  <c r="AA66" i="3"/>
  <c r="AI66" i="3"/>
  <c r="AC66" i="3"/>
  <c r="AK66" i="3"/>
  <c r="X58" i="3"/>
  <c r="AF58" i="3"/>
  <c r="AN58" i="3"/>
  <c r="AD58" i="3"/>
  <c r="AM58" i="3"/>
  <c r="AE58" i="3"/>
  <c r="AO58" i="3"/>
  <c r="AG58" i="3"/>
  <c r="Y58" i="3"/>
  <c r="AH58" i="3"/>
  <c r="Z58" i="3"/>
  <c r="AI58" i="3"/>
  <c r="AA58" i="3"/>
  <c r="AJ58" i="3"/>
  <c r="Y50" i="3"/>
  <c r="AG50" i="3"/>
  <c r="AO50" i="3"/>
  <c r="AC50" i="3"/>
  <c r="AP50" i="3"/>
  <c r="AL50" i="3"/>
  <c r="AD50" i="3"/>
  <c r="AM50" i="3"/>
  <c r="AE50" i="3"/>
  <c r="AN50" i="3"/>
  <c r="AF50" i="3"/>
  <c r="X50" i="3"/>
  <c r="AH50" i="3"/>
  <c r="Z50" i="3"/>
  <c r="AI50" i="3"/>
  <c r="Y42" i="3"/>
  <c r="AG42" i="3"/>
  <c r="AO42" i="3"/>
  <c r="Z42" i="3"/>
  <c r="AH42" i="3"/>
  <c r="AA42" i="3"/>
  <c r="AI42" i="3"/>
  <c r="AB42" i="3"/>
  <c r="AJ42" i="3"/>
  <c r="AC42" i="3"/>
  <c r="AK42" i="3"/>
  <c r="AD42" i="3"/>
  <c r="AE42" i="3"/>
  <c r="AF42" i="3"/>
  <c r="AL42" i="3"/>
  <c r="AM42" i="3"/>
  <c r="AN42" i="3"/>
  <c r="Z34" i="3"/>
  <c r="AH34" i="3"/>
  <c r="AB34" i="3"/>
  <c r="AJ34" i="3"/>
  <c r="AD34" i="3"/>
  <c r="AL34" i="3"/>
  <c r="AE34" i="3"/>
  <c r="AF34" i="3"/>
  <c r="AG34" i="3"/>
  <c r="AI34" i="3"/>
  <c r="X34" i="3"/>
  <c r="AK34" i="3"/>
  <c r="Y34" i="3"/>
  <c r="AM34" i="3"/>
  <c r="AA34" i="3"/>
  <c r="AC34" i="3"/>
  <c r="Z26" i="3"/>
  <c r="AI26" i="3"/>
  <c r="AB26" i="3"/>
  <c r="AK26" i="3"/>
  <c r="AD26" i="3"/>
  <c r="AM26" i="3"/>
  <c r="X26" i="3"/>
  <c r="AG26" i="3"/>
  <c r="AO26" i="3"/>
  <c r="AJ26" i="3"/>
  <c r="AL26" i="3"/>
  <c r="AN26" i="3"/>
  <c r="AF26" i="3"/>
  <c r="Y26" i="3"/>
  <c r="AA26" i="3"/>
  <c r="AC26" i="3"/>
  <c r="AE26" i="3"/>
  <c r="AA18" i="3"/>
  <c r="AJ18" i="3"/>
  <c r="AC18" i="3"/>
  <c r="AL18" i="3"/>
  <c r="AE18" i="3"/>
  <c r="AN18" i="3"/>
  <c r="Y18" i="3"/>
  <c r="AH18" i="3"/>
  <c r="AB18" i="3"/>
  <c r="AF18" i="3"/>
  <c r="AD18" i="3"/>
  <c r="AG18" i="3"/>
  <c r="AI18" i="3"/>
  <c r="AK18" i="3"/>
  <c r="AM18" i="3"/>
  <c r="X18" i="3"/>
  <c r="AO18" i="3"/>
  <c r="Z18" i="3"/>
  <c r="Z83" i="3"/>
  <c r="AA10" i="3"/>
  <c r="AJ10" i="3"/>
  <c r="AC10" i="3"/>
  <c r="AL10" i="3"/>
  <c r="AE10" i="3"/>
  <c r="AN10" i="3"/>
  <c r="Y10" i="3"/>
  <c r="AH10" i="3"/>
  <c r="AF10" i="3"/>
  <c r="AK10" i="3"/>
  <c r="AM10" i="3"/>
  <c r="X10" i="3"/>
  <c r="AO10" i="3"/>
  <c r="Z10" i="3"/>
  <c r="AB10" i="3"/>
  <c r="AD10" i="3"/>
  <c r="AG10" i="3"/>
  <c r="AI10" i="3"/>
  <c r="AG80" i="3"/>
  <c r="AB79" i="3"/>
  <c r="AA78" i="3"/>
  <c r="AO76" i="3"/>
  <c r="AK75" i="3"/>
  <c r="AJ74" i="3"/>
  <c r="AN69" i="3"/>
  <c r="AH67" i="3"/>
  <c r="AD66" i="3"/>
  <c r="X64" i="3"/>
  <c r="AL62" i="3"/>
  <c r="AG61" i="3"/>
  <c r="AA60" i="3"/>
  <c r="AC58" i="3"/>
  <c r="AC56" i="3"/>
  <c r="AB54" i="3"/>
  <c r="AA52" i="3"/>
  <c r="AB50" i="3"/>
  <c r="Z48" i="3"/>
  <c r="AC43" i="3"/>
  <c r="AO34" i="3"/>
  <c r="AG12" i="3"/>
  <c r="AB72" i="3"/>
  <c r="AJ72" i="3"/>
  <c r="AC72" i="3"/>
  <c r="AK72" i="3"/>
  <c r="AD72" i="3"/>
  <c r="AL72" i="3"/>
  <c r="AE72" i="3"/>
  <c r="AM72" i="3"/>
  <c r="Y72" i="3"/>
  <c r="AG72" i="3"/>
  <c r="AO72" i="3"/>
  <c r="AC32" i="3"/>
  <c r="AL32" i="3"/>
  <c r="AE32" i="3"/>
  <c r="AN32" i="3"/>
  <c r="Y32" i="3"/>
  <c r="AH32" i="3"/>
  <c r="AA32" i="3"/>
  <c r="AO32" i="3"/>
  <c r="AB32" i="3"/>
  <c r="AD32" i="3"/>
  <c r="AG32" i="3"/>
  <c r="AF32" i="3"/>
  <c r="AI32" i="3"/>
  <c r="AJ32" i="3"/>
  <c r="AK32" i="3"/>
  <c r="AM32" i="3"/>
  <c r="AD8" i="3"/>
  <c r="AM8" i="3"/>
  <c r="X8" i="3"/>
  <c r="AG8" i="3"/>
  <c r="AO8" i="3"/>
  <c r="Y8" i="3"/>
  <c r="AH8" i="3"/>
  <c r="Z8" i="3"/>
  <c r="AI8" i="3"/>
  <c r="AF8" i="3"/>
  <c r="AB8" i="3"/>
  <c r="AK8" i="3"/>
  <c r="AJ8" i="3"/>
  <c r="AJ83" i="3"/>
  <c r="AL8" i="3"/>
  <c r="AL83" i="3"/>
  <c r="AN8" i="3"/>
  <c r="AA8" i="3"/>
  <c r="AC8" i="3"/>
  <c r="AE8" i="3"/>
  <c r="AD71" i="3"/>
  <c r="AL71" i="3"/>
  <c r="AE71" i="3"/>
  <c r="AM71" i="3"/>
  <c r="X71" i="3"/>
  <c r="AP71" i="3"/>
  <c r="AF71" i="3"/>
  <c r="AN71" i="3"/>
  <c r="Y71" i="3"/>
  <c r="AG71" i="3"/>
  <c r="AO71" i="3"/>
  <c r="AA71" i="3"/>
  <c r="AI71" i="3"/>
  <c r="AE39" i="3"/>
  <c r="AM39" i="3"/>
  <c r="AA39" i="3"/>
  <c r="AI39" i="3"/>
  <c r="AD39" i="3"/>
  <c r="AO39" i="3"/>
  <c r="AF39" i="3"/>
  <c r="AG39" i="3"/>
  <c r="X39" i="3"/>
  <c r="AH39" i="3"/>
  <c r="Y39" i="3"/>
  <c r="AJ39" i="3"/>
  <c r="Z39" i="3"/>
  <c r="AK39" i="3"/>
  <c r="AB39" i="3"/>
  <c r="AC39" i="3"/>
  <c r="AC23" i="3"/>
  <c r="AL23" i="3"/>
  <c r="AE23" i="3"/>
  <c r="AN23" i="3"/>
  <c r="AF23" i="3"/>
  <c r="Y23" i="3"/>
  <c r="AH23" i="3"/>
  <c r="AA23" i="3"/>
  <c r="AJ23" i="3"/>
  <c r="AM23" i="3"/>
  <c r="X23" i="3"/>
  <c r="AO23" i="3"/>
  <c r="Z23" i="3"/>
  <c r="AB23" i="3"/>
  <c r="AD23" i="3"/>
  <c r="AG23" i="3"/>
  <c r="AI23" i="3"/>
  <c r="AK23" i="3"/>
  <c r="AB68" i="3"/>
  <c r="AJ68" i="3"/>
  <c r="AC68" i="3"/>
  <c r="AK68" i="3"/>
  <c r="AD68" i="3"/>
  <c r="AL68" i="3"/>
  <c r="AE68" i="3"/>
  <c r="AP68" i="3"/>
  <c r="AM68" i="3"/>
  <c r="Y68" i="3"/>
  <c r="AG68" i="3"/>
  <c r="AO68" i="3"/>
  <c r="AC36" i="3"/>
  <c r="AK36" i="3"/>
  <c r="Y36" i="3"/>
  <c r="AG36" i="3"/>
  <c r="AO36" i="3"/>
  <c r="AE36" i="3"/>
  <c r="AF36" i="3"/>
  <c r="AH36" i="3"/>
  <c r="X36" i="3"/>
  <c r="AI36" i="3"/>
  <c r="Z36" i="3"/>
  <c r="AJ36" i="3"/>
  <c r="AA36" i="3"/>
  <c r="AL36" i="3"/>
  <c r="AB36" i="3"/>
  <c r="AD36" i="3"/>
  <c r="AM36" i="3"/>
  <c r="AN36" i="3"/>
  <c r="AH72" i="3"/>
  <c r="W81" i="3"/>
  <c r="AF3" i="3"/>
  <c r="Y3" i="3"/>
  <c r="AH3" i="3"/>
  <c r="Z3" i="3"/>
  <c r="AA3" i="3"/>
  <c r="AB3" i="3"/>
  <c r="AB82" i="3"/>
  <c r="AD3" i="3"/>
  <c r="AD83" i="3"/>
  <c r="Z73" i="3"/>
  <c r="AP73" i="3"/>
  <c r="AH73" i="3"/>
  <c r="AA73" i="3"/>
  <c r="AI73" i="3"/>
  <c r="AB73" i="3"/>
  <c r="AJ73" i="3"/>
  <c r="AC73" i="3"/>
  <c r="AK73" i="3"/>
  <c r="AE73" i="3"/>
  <c r="AM73" i="3"/>
  <c r="Z65" i="3"/>
  <c r="AH65" i="3"/>
  <c r="AA65" i="3"/>
  <c r="AI65" i="3"/>
  <c r="AB65" i="3"/>
  <c r="AJ65" i="3"/>
  <c r="AC65" i="3"/>
  <c r="AK65" i="3"/>
  <c r="AE65" i="3"/>
  <c r="AM65" i="3"/>
  <c r="Z57" i="3"/>
  <c r="AH57" i="3"/>
  <c r="AD57" i="3"/>
  <c r="AM57" i="3"/>
  <c r="AE57" i="3"/>
  <c r="AN57" i="3"/>
  <c r="AF57" i="3"/>
  <c r="AO57" i="3"/>
  <c r="X57" i="3"/>
  <c r="AG57" i="3"/>
  <c r="Y57" i="3"/>
  <c r="AI57" i="3"/>
  <c r="AA57" i="3"/>
  <c r="AJ57" i="3"/>
  <c r="AA49" i="3"/>
  <c r="AI49" i="3"/>
  <c r="AC49" i="3"/>
  <c r="AL49" i="3"/>
  <c r="AD49" i="3"/>
  <c r="AM49" i="3"/>
  <c r="AE49" i="3"/>
  <c r="AN49" i="3"/>
  <c r="AF49" i="3"/>
  <c r="AO49" i="3"/>
  <c r="X49" i="3"/>
  <c r="AG49" i="3"/>
  <c r="Y49" i="3"/>
  <c r="AH49" i="3"/>
  <c r="AA41" i="3"/>
  <c r="Z41" i="3"/>
  <c r="AI41" i="3"/>
  <c r="AB41" i="3"/>
  <c r="AJ41" i="3"/>
  <c r="AC41" i="3"/>
  <c r="AK41" i="3"/>
  <c r="AD41" i="3"/>
  <c r="AL41" i="3"/>
  <c r="AE41" i="3"/>
  <c r="AM41" i="3"/>
  <c r="AF41" i="3"/>
  <c r="AN41" i="3"/>
  <c r="X41" i="3"/>
  <c r="Y41" i="3"/>
  <c r="AG41" i="3"/>
  <c r="AH41" i="3"/>
  <c r="AB33" i="3"/>
  <c r="AJ33" i="3"/>
  <c r="AD33" i="3"/>
  <c r="AL33" i="3"/>
  <c r="X33" i="3"/>
  <c r="AF33" i="3"/>
  <c r="AN33" i="3"/>
  <c r="AI33" i="3"/>
  <c r="Y33" i="3"/>
  <c r="AK33" i="3"/>
  <c r="Z33" i="3"/>
  <c r="AM33" i="3"/>
  <c r="AA33" i="3"/>
  <c r="AO33" i="3"/>
  <c r="AC33" i="3"/>
  <c r="AE33" i="3"/>
  <c r="AG33" i="3"/>
  <c r="AH33" i="3"/>
  <c r="AA25" i="3"/>
  <c r="AJ25" i="3"/>
  <c r="AC25" i="3"/>
  <c r="AL25" i="3"/>
  <c r="AE25" i="3"/>
  <c r="AN25" i="3"/>
  <c r="AF25" i="3"/>
  <c r="Y25" i="3"/>
  <c r="AH25" i="3"/>
  <c r="AK25" i="3"/>
  <c r="AM25" i="3"/>
  <c r="X25" i="3"/>
  <c r="AO25" i="3"/>
  <c r="Z25" i="3"/>
  <c r="AB25" i="3"/>
  <c r="AD25" i="3"/>
  <c r="AG25" i="3"/>
  <c r="AI25" i="3"/>
  <c r="AB17" i="3"/>
  <c r="AK17" i="3"/>
  <c r="AD17" i="3"/>
  <c r="AM17" i="3"/>
  <c r="X17" i="3"/>
  <c r="AG17" i="3"/>
  <c r="AO17" i="3"/>
  <c r="AF17" i="3"/>
  <c r="Z17" i="3"/>
  <c r="AI17" i="3"/>
  <c r="AC17" i="3"/>
  <c r="AE17" i="3"/>
  <c r="AH17" i="3"/>
  <c r="AJ17" i="3"/>
  <c r="AL17" i="3"/>
  <c r="AN17" i="3"/>
  <c r="Y17" i="3"/>
  <c r="AA17" i="3"/>
  <c r="AC9" i="3"/>
  <c r="AK9" i="3"/>
  <c r="AK82" i="3"/>
  <c r="AE9" i="3"/>
  <c r="AM9" i="3"/>
  <c r="AM82" i="3"/>
  <c r="X9" i="3"/>
  <c r="Y9" i="3"/>
  <c r="AG9" i="3"/>
  <c r="AO9" i="3"/>
  <c r="AF9" i="3"/>
  <c r="AF81" i="3"/>
  <c r="AA9" i="3"/>
  <c r="AA83" i="3"/>
  <c r="AI9" i="3"/>
  <c r="AL9" i="3"/>
  <c r="AN9" i="3"/>
  <c r="Z9" i="3"/>
  <c r="AB9" i="3"/>
  <c r="AD9" i="3"/>
  <c r="AH9" i="3"/>
  <c r="AJ9" i="3"/>
  <c r="X3" i="3"/>
  <c r="AG3" i="3"/>
  <c r="AE80" i="3"/>
  <c r="AA79" i="3"/>
  <c r="AN77" i="3"/>
  <c r="AM76" i="3"/>
  <c r="AJ75" i="3"/>
  <c r="AE74" i="3"/>
  <c r="AD73" i="3"/>
  <c r="Z72" i="3"/>
  <c r="AM70" i="3"/>
  <c r="AL69" i="3"/>
  <c r="AH68" i="3"/>
  <c r="AC67" i="3"/>
  <c r="AB66" i="3"/>
  <c r="X65" i="3"/>
  <c r="AP65" i="3"/>
  <c r="AK63" i="3"/>
  <c r="AJ62" i="3"/>
  <c r="AF61" i="3"/>
  <c r="Z60" i="3"/>
  <c r="AB58" i="3"/>
  <c r="AA56" i="3"/>
  <c r="AA54" i="3"/>
  <c r="Z52" i="3"/>
  <c r="AA50" i="3"/>
  <c r="AL47" i="3"/>
  <c r="AB43" i="3"/>
  <c r="AN34" i="3"/>
  <c r="AH11" i="3"/>
  <c r="AN83" i="3"/>
  <c r="AD81" i="3"/>
  <c r="AI82" i="3"/>
  <c r="AG82" i="3"/>
  <c r="AE83" i="3"/>
  <c r="AP28" i="3"/>
  <c r="AP48" i="3"/>
  <c r="AP61" i="3"/>
  <c r="AP55" i="3"/>
  <c r="AP70" i="3"/>
  <c r="AP63" i="3"/>
  <c r="AP52" i="3"/>
  <c r="AP44" i="3"/>
  <c r="AP56" i="3"/>
  <c r="AP25" i="3"/>
  <c r="AP58" i="3"/>
  <c r="AP19" i="3"/>
  <c r="AP51" i="3"/>
  <c r="AB81" i="3"/>
  <c r="AO82" i="3"/>
  <c r="AP46" i="3"/>
  <c r="AP80" i="3"/>
  <c r="Y82" i="3"/>
  <c r="AE82" i="3"/>
  <c r="AP33" i="3"/>
  <c r="AP41" i="3"/>
  <c r="AP23" i="3"/>
  <c r="AP66" i="3"/>
  <c r="AP24" i="3"/>
  <c r="AJ81" i="3"/>
  <c r="AP13" i="3"/>
  <c r="AP45" i="3"/>
  <c r="AP77" i="3"/>
  <c r="AP40" i="3"/>
  <c r="AG83" i="3"/>
  <c r="AK81" i="3"/>
  <c r="AE81" i="3"/>
  <c r="AC81" i="3"/>
  <c r="AH81" i="3"/>
  <c r="Y81" i="3"/>
  <c r="AH82" i="3"/>
  <c r="AA82" i="3"/>
  <c r="AP49" i="3"/>
  <c r="AP57" i="3"/>
  <c r="AP8" i="3"/>
  <c r="AP42" i="3"/>
  <c r="AP60" i="3"/>
  <c r="AP47" i="3"/>
  <c r="AP35" i="3"/>
  <c r="AP43" i="3"/>
  <c r="AP75" i="3"/>
  <c r="AP69" i="3"/>
  <c r="AP38" i="3"/>
  <c r="AP14" i="3"/>
  <c r="Y83" i="3"/>
  <c r="AM81" i="3"/>
  <c r="AJ82" i="3"/>
  <c r="AN82" i="3"/>
  <c r="AP9" i="3"/>
  <c r="AP26" i="3"/>
  <c r="AP34" i="3"/>
  <c r="AL82" i="3"/>
  <c r="AP29" i="3"/>
  <c r="AP62" i="3"/>
  <c r="AP16" i="3"/>
  <c r="AP22" i="3"/>
  <c r="AP32" i="3"/>
  <c r="AP18" i="3"/>
  <c r="AK83" i="3"/>
  <c r="X83" i="3"/>
  <c r="AG81" i="3"/>
  <c r="AP36" i="3"/>
  <c r="AP39" i="3"/>
  <c r="AI81" i="3"/>
  <c r="AP64" i="3"/>
  <c r="AP15" i="3"/>
  <c r="AP27" i="3"/>
  <c r="AP59" i="3"/>
  <c r="AP4" i="3"/>
  <c r="AD82" i="3"/>
  <c r="AP54" i="3"/>
  <c r="AP76" i="3"/>
  <c r="X81" i="3"/>
  <c r="AP3" i="3"/>
  <c r="AP17" i="3"/>
  <c r="AF82" i="3"/>
  <c r="AF83" i="3"/>
  <c r="AA81" i="3"/>
  <c r="AP10" i="3"/>
  <c r="AP74" i="3"/>
  <c r="AP12" i="3"/>
  <c r="AP72" i="3"/>
  <c r="Z81" i="3"/>
  <c r="AP5" i="3"/>
  <c r="AP37" i="3"/>
  <c r="AP78" i="3"/>
  <c r="AL81" i="3"/>
  <c r="AP7" i="3"/>
  <c r="AP31" i="3"/>
  <c r="AP30" i="3"/>
  <c r="FY81" i="1"/>
  <c r="FX81" i="1"/>
  <c r="FW81" i="1"/>
  <c r="FV81" i="1"/>
  <c r="FU81" i="1"/>
  <c r="FT81" i="1"/>
  <c r="FS81" i="1"/>
  <c r="FR81" i="1"/>
  <c r="FQ81" i="1"/>
  <c r="FP81" i="1"/>
  <c r="FO81" i="1"/>
  <c r="FN81" i="1"/>
  <c r="FM81" i="1"/>
  <c r="FL81" i="1"/>
  <c r="FK81" i="1"/>
  <c r="FJ81" i="1"/>
  <c r="FI81" i="1"/>
  <c r="FH81" i="1"/>
  <c r="FY80" i="1"/>
  <c r="FX80" i="1"/>
  <c r="FW80" i="1"/>
  <c r="FV80" i="1"/>
  <c r="FU80" i="1"/>
  <c r="FT80" i="1"/>
  <c r="FS80" i="1"/>
  <c r="FR80" i="1"/>
  <c r="FQ80" i="1"/>
  <c r="FP80" i="1"/>
  <c r="FO80" i="1"/>
  <c r="FN80" i="1"/>
  <c r="FM80" i="1"/>
  <c r="FL80" i="1"/>
  <c r="FK80" i="1"/>
  <c r="FJ80" i="1"/>
  <c r="FI80" i="1"/>
  <c r="FH80" i="1"/>
  <c r="FY79" i="1"/>
  <c r="FX79" i="1"/>
  <c r="FW79" i="1"/>
  <c r="FV79" i="1"/>
  <c r="FU79" i="1"/>
  <c r="FT79" i="1"/>
  <c r="FS79" i="1"/>
  <c r="FR79" i="1"/>
  <c r="FQ79" i="1"/>
  <c r="FP79" i="1"/>
  <c r="FO79" i="1"/>
  <c r="FN79" i="1"/>
  <c r="FM79" i="1"/>
  <c r="FL79" i="1"/>
  <c r="FK79" i="1"/>
  <c r="FJ79" i="1"/>
  <c r="FI79" i="1"/>
  <c r="FH79" i="1"/>
  <c r="FY78" i="1"/>
  <c r="FX78" i="1"/>
  <c r="FW78" i="1"/>
  <c r="FV78" i="1"/>
  <c r="FU78" i="1"/>
  <c r="FT78" i="1"/>
  <c r="FS78" i="1"/>
  <c r="FR78" i="1"/>
  <c r="FQ78" i="1"/>
  <c r="FP78" i="1"/>
  <c r="FO78" i="1"/>
  <c r="FN78" i="1"/>
  <c r="FM78" i="1"/>
  <c r="FL78" i="1"/>
  <c r="FK78" i="1"/>
  <c r="FJ78" i="1"/>
  <c r="FI78" i="1"/>
  <c r="FH78" i="1"/>
  <c r="FY77" i="1"/>
  <c r="FX77" i="1"/>
  <c r="FW77" i="1"/>
  <c r="FV77" i="1"/>
  <c r="FU77" i="1"/>
  <c r="FT77" i="1"/>
  <c r="FS77" i="1"/>
  <c r="FR77" i="1"/>
  <c r="FQ77" i="1"/>
  <c r="FP77" i="1"/>
  <c r="FO77" i="1"/>
  <c r="FN77" i="1"/>
  <c r="FM77" i="1"/>
  <c r="FL77" i="1"/>
  <c r="FK77" i="1"/>
  <c r="FJ77" i="1"/>
  <c r="FI77" i="1"/>
  <c r="FH77" i="1"/>
  <c r="FY76" i="1"/>
  <c r="FX76" i="1"/>
  <c r="FW76" i="1"/>
  <c r="FV76" i="1"/>
  <c r="FU76" i="1"/>
  <c r="FT76" i="1"/>
  <c r="FS76" i="1"/>
  <c r="FR76" i="1"/>
  <c r="FQ76" i="1"/>
  <c r="FP76" i="1"/>
  <c r="FO76" i="1"/>
  <c r="FN76" i="1"/>
  <c r="FM76" i="1"/>
  <c r="FL76" i="1"/>
  <c r="FK76" i="1"/>
  <c r="FJ76" i="1"/>
  <c r="FI76" i="1"/>
  <c r="FH76" i="1"/>
  <c r="FY75" i="1"/>
  <c r="FX75" i="1"/>
  <c r="FW75" i="1"/>
  <c r="FV75" i="1"/>
  <c r="FU75" i="1"/>
  <c r="FT75" i="1"/>
  <c r="FS75" i="1"/>
  <c r="FR75" i="1"/>
  <c r="FQ75" i="1"/>
  <c r="FP75" i="1"/>
  <c r="FO75" i="1"/>
  <c r="FN75" i="1"/>
  <c r="FM75" i="1"/>
  <c r="FL75" i="1"/>
  <c r="FK75" i="1"/>
  <c r="FJ75" i="1"/>
  <c r="FI75" i="1"/>
  <c r="FH75" i="1"/>
  <c r="FY74" i="1"/>
  <c r="FX74" i="1"/>
  <c r="FW74" i="1"/>
  <c r="FV74" i="1"/>
  <c r="FU74" i="1"/>
  <c r="FT74" i="1"/>
  <c r="FS74" i="1"/>
  <c r="FR74" i="1"/>
  <c r="FQ74" i="1"/>
  <c r="FP74" i="1"/>
  <c r="FO74" i="1"/>
  <c r="FN74" i="1"/>
  <c r="FM74" i="1"/>
  <c r="FL74" i="1"/>
  <c r="FK74" i="1"/>
  <c r="FJ74" i="1"/>
  <c r="FI74" i="1"/>
  <c r="FH74" i="1"/>
  <c r="FY73" i="1"/>
  <c r="FX73" i="1"/>
  <c r="FW73" i="1"/>
  <c r="FV73" i="1"/>
  <c r="FU73" i="1"/>
  <c r="FT73" i="1"/>
  <c r="FS73" i="1"/>
  <c r="FR73" i="1"/>
  <c r="FQ73" i="1"/>
  <c r="FP73" i="1"/>
  <c r="FO73" i="1"/>
  <c r="FN73" i="1"/>
  <c r="FM73" i="1"/>
  <c r="FL73" i="1"/>
  <c r="FK73" i="1"/>
  <c r="FJ73" i="1"/>
  <c r="FI73" i="1"/>
  <c r="FH73" i="1"/>
  <c r="FY72" i="1"/>
  <c r="FX72" i="1"/>
  <c r="FW72" i="1"/>
  <c r="FV72" i="1"/>
  <c r="FU72" i="1"/>
  <c r="FT72" i="1"/>
  <c r="FS72" i="1"/>
  <c r="FR72" i="1"/>
  <c r="FQ72" i="1"/>
  <c r="FP72" i="1"/>
  <c r="FO72" i="1"/>
  <c r="FN72" i="1"/>
  <c r="FM72" i="1"/>
  <c r="FL72" i="1"/>
  <c r="FK72" i="1"/>
  <c r="FJ72" i="1"/>
  <c r="FI72" i="1"/>
  <c r="FH72" i="1"/>
  <c r="FY71" i="1"/>
  <c r="FX71" i="1"/>
  <c r="FW71" i="1"/>
  <c r="FV71" i="1"/>
  <c r="FU71" i="1"/>
  <c r="FT71" i="1"/>
  <c r="FS71" i="1"/>
  <c r="FR71" i="1"/>
  <c r="FQ71" i="1"/>
  <c r="FP71" i="1"/>
  <c r="FO71" i="1"/>
  <c r="FN71" i="1"/>
  <c r="FM71" i="1"/>
  <c r="FL71" i="1"/>
  <c r="FK71" i="1"/>
  <c r="FJ71" i="1"/>
  <c r="FI71" i="1"/>
  <c r="FH71" i="1"/>
  <c r="FY70" i="1"/>
  <c r="FX70" i="1"/>
  <c r="FW70" i="1"/>
  <c r="FV70" i="1"/>
  <c r="FU70" i="1"/>
  <c r="FT70" i="1"/>
  <c r="FS70" i="1"/>
  <c r="FR70" i="1"/>
  <c r="FQ70" i="1"/>
  <c r="FP70" i="1"/>
  <c r="FO70" i="1"/>
  <c r="FN70" i="1"/>
  <c r="FM70" i="1"/>
  <c r="FL70" i="1"/>
  <c r="FK70" i="1"/>
  <c r="FJ70" i="1"/>
  <c r="FI70" i="1"/>
  <c r="FH70" i="1"/>
  <c r="FY69" i="1"/>
  <c r="FX69" i="1"/>
  <c r="FW69" i="1"/>
  <c r="FV69" i="1"/>
  <c r="FU69" i="1"/>
  <c r="FT69" i="1"/>
  <c r="FS69" i="1"/>
  <c r="FR69" i="1"/>
  <c r="FQ69" i="1"/>
  <c r="FP69" i="1"/>
  <c r="FO69" i="1"/>
  <c r="FN69" i="1"/>
  <c r="FM69" i="1"/>
  <c r="FL69" i="1"/>
  <c r="FK69" i="1"/>
  <c r="FJ69" i="1"/>
  <c r="FI69" i="1"/>
  <c r="FH69" i="1"/>
  <c r="FY68" i="1"/>
  <c r="FX68" i="1"/>
  <c r="FW68" i="1"/>
  <c r="FV68" i="1"/>
  <c r="FU68" i="1"/>
  <c r="FT68" i="1"/>
  <c r="FS68" i="1"/>
  <c r="FR68" i="1"/>
  <c r="FQ68" i="1"/>
  <c r="FP68" i="1"/>
  <c r="FO68" i="1"/>
  <c r="FN68" i="1"/>
  <c r="FM68" i="1"/>
  <c r="FL68" i="1"/>
  <c r="FK68" i="1"/>
  <c r="FJ68" i="1"/>
  <c r="FI68" i="1"/>
  <c r="FH68" i="1"/>
  <c r="FY67" i="1"/>
  <c r="FX67" i="1"/>
  <c r="FW67" i="1"/>
  <c r="FV67" i="1"/>
  <c r="FU67" i="1"/>
  <c r="FT67" i="1"/>
  <c r="FS67" i="1"/>
  <c r="FR67" i="1"/>
  <c r="FQ67" i="1"/>
  <c r="FP67" i="1"/>
  <c r="FO67" i="1"/>
  <c r="FN67" i="1"/>
  <c r="FM67" i="1"/>
  <c r="FL67" i="1"/>
  <c r="FK67" i="1"/>
  <c r="FJ67" i="1"/>
  <c r="FI67" i="1"/>
  <c r="FH67" i="1"/>
  <c r="FY66" i="1"/>
  <c r="FX66" i="1"/>
  <c r="FW66" i="1"/>
  <c r="FV66" i="1"/>
  <c r="FU66" i="1"/>
  <c r="FT66" i="1"/>
  <c r="FS66" i="1"/>
  <c r="FR66" i="1"/>
  <c r="FQ66" i="1"/>
  <c r="FP66" i="1"/>
  <c r="FO66" i="1"/>
  <c r="FN66" i="1"/>
  <c r="FM66" i="1"/>
  <c r="FL66" i="1"/>
  <c r="FK66" i="1"/>
  <c r="FJ66" i="1"/>
  <c r="FI66" i="1"/>
  <c r="FH66" i="1"/>
  <c r="FY65" i="1"/>
  <c r="FX65" i="1"/>
  <c r="FW65" i="1"/>
  <c r="FV65" i="1"/>
  <c r="FU65" i="1"/>
  <c r="FT65" i="1"/>
  <c r="FS65" i="1"/>
  <c r="FR65" i="1"/>
  <c r="FQ65" i="1"/>
  <c r="FP65" i="1"/>
  <c r="FO65" i="1"/>
  <c r="FN65" i="1"/>
  <c r="FM65" i="1"/>
  <c r="FL65" i="1"/>
  <c r="FK65" i="1"/>
  <c r="FJ65" i="1"/>
  <c r="FI65" i="1"/>
  <c r="FH65" i="1"/>
  <c r="FY64" i="1"/>
  <c r="FX64" i="1"/>
  <c r="FW64" i="1"/>
  <c r="FV64" i="1"/>
  <c r="FU64" i="1"/>
  <c r="FT64" i="1"/>
  <c r="FS64" i="1"/>
  <c r="FR64" i="1"/>
  <c r="FQ64" i="1"/>
  <c r="FP64" i="1"/>
  <c r="FO64" i="1"/>
  <c r="FN64" i="1"/>
  <c r="FM64" i="1"/>
  <c r="FL64" i="1"/>
  <c r="FK64" i="1"/>
  <c r="FJ64" i="1"/>
  <c r="FI64" i="1"/>
  <c r="FH64" i="1"/>
  <c r="FY63" i="1"/>
  <c r="FX63" i="1"/>
  <c r="FW63" i="1"/>
  <c r="FV63" i="1"/>
  <c r="FU63" i="1"/>
  <c r="FT63" i="1"/>
  <c r="FS63" i="1"/>
  <c r="FR63" i="1"/>
  <c r="FQ63" i="1"/>
  <c r="FP63" i="1"/>
  <c r="FO63" i="1"/>
  <c r="FN63" i="1"/>
  <c r="FM63" i="1"/>
  <c r="FL63" i="1"/>
  <c r="FK63" i="1"/>
  <c r="FJ63" i="1"/>
  <c r="FI63" i="1"/>
  <c r="FH63" i="1"/>
  <c r="FY62" i="1"/>
  <c r="FX62" i="1"/>
  <c r="FW62" i="1"/>
  <c r="FV62" i="1"/>
  <c r="FU62" i="1"/>
  <c r="FT62" i="1"/>
  <c r="FS62" i="1"/>
  <c r="FR62" i="1"/>
  <c r="FQ62" i="1"/>
  <c r="FP62" i="1"/>
  <c r="FO62" i="1"/>
  <c r="FN62" i="1"/>
  <c r="FM62" i="1"/>
  <c r="FL62" i="1"/>
  <c r="FK62" i="1"/>
  <c r="FJ62" i="1"/>
  <c r="FI62" i="1"/>
  <c r="FH62" i="1"/>
  <c r="FY61" i="1"/>
  <c r="FX61" i="1"/>
  <c r="FW61" i="1"/>
  <c r="FV61" i="1"/>
  <c r="FU61" i="1"/>
  <c r="FT61" i="1"/>
  <c r="FS61" i="1"/>
  <c r="FR61" i="1"/>
  <c r="FQ61" i="1"/>
  <c r="FP61" i="1"/>
  <c r="FO61" i="1"/>
  <c r="FN61" i="1"/>
  <c r="FM61" i="1"/>
  <c r="FL61" i="1"/>
  <c r="FK61" i="1"/>
  <c r="FJ61" i="1"/>
  <c r="FI61" i="1"/>
  <c r="FH61" i="1"/>
  <c r="FY60" i="1"/>
  <c r="FX60" i="1"/>
  <c r="FW60" i="1"/>
  <c r="FV60" i="1"/>
  <c r="FU60" i="1"/>
  <c r="FT60" i="1"/>
  <c r="FS60" i="1"/>
  <c r="FR60" i="1"/>
  <c r="FQ60" i="1"/>
  <c r="FP60" i="1"/>
  <c r="FO60" i="1"/>
  <c r="FN60" i="1"/>
  <c r="FM60" i="1"/>
  <c r="FL60" i="1"/>
  <c r="FK60" i="1"/>
  <c r="FJ60" i="1"/>
  <c r="FI60" i="1"/>
  <c r="FH60" i="1"/>
  <c r="FY59" i="1"/>
  <c r="FX59" i="1"/>
  <c r="FW59" i="1"/>
  <c r="FV59" i="1"/>
  <c r="FU59" i="1"/>
  <c r="FT59" i="1"/>
  <c r="FS59" i="1"/>
  <c r="FR59" i="1"/>
  <c r="FQ59" i="1"/>
  <c r="FP59" i="1"/>
  <c r="FO59" i="1"/>
  <c r="FN59" i="1"/>
  <c r="FM59" i="1"/>
  <c r="FL59" i="1"/>
  <c r="FK59" i="1"/>
  <c r="FJ59" i="1"/>
  <c r="FI59" i="1"/>
  <c r="FH59" i="1"/>
  <c r="FY58" i="1"/>
  <c r="FX58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Y57" i="1"/>
  <c r="FX57" i="1"/>
  <c r="FW57" i="1"/>
  <c r="FV57" i="1"/>
  <c r="FU57" i="1"/>
  <c r="FT57" i="1"/>
  <c r="FS57" i="1"/>
  <c r="FR57" i="1"/>
  <c r="FQ57" i="1"/>
  <c r="FP57" i="1"/>
  <c r="FO57" i="1"/>
  <c r="FN57" i="1"/>
  <c r="FM57" i="1"/>
  <c r="FL57" i="1"/>
  <c r="FK57" i="1"/>
  <c r="FJ57" i="1"/>
  <c r="FI57" i="1"/>
  <c r="FH57" i="1"/>
  <c r="FY56" i="1"/>
  <c r="FX56" i="1"/>
  <c r="FW56" i="1"/>
  <c r="FV56" i="1"/>
  <c r="FU56" i="1"/>
  <c r="FT56" i="1"/>
  <c r="FS56" i="1"/>
  <c r="FR56" i="1"/>
  <c r="FQ56" i="1"/>
  <c r="FP56" i="1"/>
  <c r="FO56" i="1"/>
  <c r="FN56" i="1"/>
  <c r="FM56" i="1"/>
  <c r="FL56" i="1"/>
  <c r="FK56" i="1"/>
  <c r="FJ56" i="1"/>
  <c r="FI56" i="1"/>
  <c r="FH56" i="1"/>
  <c r="FY55" i="1"/>
  <c r="FX55" i="1"/>
  <c r="FW55" i="1"/>
  <c r="FV55" i="1"/>
  <c r="FU55" i="1"/>
  <c r="FT55" i="1"/>
  <c r="FS55" i="1"/>
  <c r="FR55" i="1"/>
  <c r="FQ55" i="1"/>
  <c r="FP55" i="1"/>
  <c r="FO55" i="1"/>
  <c r="FN55" i="1"/>
  <c r="FM55" i="1"/>
  <c r="FL55" i="1"/>
  <c r="FK55" i="1"/>
  <c r="FJ55" i="1"/>
  <c r="FI55" i="1"/>
  <c r="FH55" i="1"/>
  <c r="FY54" i="1"/>
  <c r="FX54" i="1"/>
  <c r="FW54" i="1"/>
  <c r="FV54" i="1"/>
  <c r="FU54" i="1"/>
  <c r="FT54" i="1"/>
  <c r="FS54" i="1"/>
  <c r="FR54" i="1"/>
  <c r="FQ54" i="1"/>
  <c r="FP54" i="1"/>
  <c r="FO54" i="1"/>
  <c r="FN54" i="1"/>
  <c r="FM54" i="1"/>
  <c r="FL54" i="1"/>
  <c r="FK54" i="1"/>
  <c r="FJ54" i="1"/>
  <c r="FI54" i="1"/>
  <c r="FH54" i="1"/>
  <c r="FY53" i="1"/>
  <c r="FX53" i="1"/>
  <c r="FW53" i="1"/>
  <c r="FV53" i="1"/>
  <c r="FU53" i="1"/>
  <c r="FT53" i="1"/>
  <c r="FS53" i="1"/>
  <c r="FR53" i="1"/>
  <c r="FQ53" i="1"/>
  <c r="FP53" i="1"/>
  <c r="FO53" i="1"/>
  <c r="FN53" i="1"/>
  <c r="FM53" i="1"/>
  <c r="FL53" i="1"/>
  <c r="FK53" i="1"/>
  <c r="FJ53" i="1"/>
  <c r="FI53" i="1"/>
  <c r="FH53" i="1"/>
  <c r="FY52" i="1"/>
  <c r="FX52" i="1"/>
  <c r="FW52" i="1"/>
  <c r="FV52" i="1"/>
  <c r="FU52" i="1"/>
  <c r="FT52" i="1"/>
  <c r="FS52" i="1"/>
  <c r="FR52" i="1"/>
  <c r="FQ52" i="1"/>
  <c r="FP52" i="1"/>
  <c r="FO52" i="1"/>
  <c r="FN52" i="1"/>
  <c r="FM52" i="1"/>
  <c r="FL52" i="1"/>
  <c r="FK52" i="1"/>
  <c r="FJ52" i="1"/>
  <c r="FI52" i="1"/>
  <c r="FH52" i="1"/>
  <c r="FY51" i="1"/>
  <c r="FX51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Y50" i="1"/>
  <c r="FX50" i="1"/>
  <c r="FW50" i="1"/>
  <c r="FV50" i="1"/>
  <c r="FU50" i="1"/>
  <c r="FT50" i="1"/>
  <c r="FS50" i="1"/>
  <c r="FR50" i="1"/>
  <c r="FQ50" i="1"/>
  <c r="FP50" i="1"/>
  <c r="FO50" i="1"/>
  <c r="FN50" i="1"/>
  <c r="FM50" i="1"/>
  <c r="FL50" i="1"/>
  <c r="FK50" i="1"/>
  <c r="FJ50" i="1"/>
  <c r="FI50" i="1"/>
  <c r="FH50" i="1"/>
  <c r="FY49" i="1"/>
  <c r="FX49" i="1"/>
  <c r="FW49" i="1"/>
  <c r="FV49" i="1"/>
  <c r="FU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H49" i="1"/>
  <c r="FY48" i="1"/>
  <c r="FX48" i="1"/>
  <c r="FW48" i="1"/>
  <c r="FV48" i="1"/>
  <c r="FU48" i="1"/>
  <c r="FT48" i="1"/>
  <c r="FS48" i="1"/>
  <c r="FR48" i="1"/>
  <c r="FQ48" i="1"/>
  <c r="FP48" i="1"/>
  <c r="FO48" i="1"/>
  <c r="FN48" i="1"/>
  <c r="FM48" i="1"/>
  <c r="FL48" i="1"/>
  <c r="FK48" i="1"/>
  <c r="FJ48" i="1"/>
  <c r="FI48" i="1"/>
  <c r="FH48" i="1"/>
  <c r="FY47" i="1"/>
  <c r="FX47" i="1"/>
  <c r="FW47" i="1"/>
  <c r="FV47" i="1"/>
  <c r="FU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H47" i="1"/>
  <c r="FY46" i="1"/>
  <c r="FX46" i="1"/>
  <c r="FW46" i="1"/>
  <c r="FV46" i="1"/>
  <c r="FU46" i="1"/>
  <c r="FT46" i="1"/>
  <c r="FS46" i="1"/>
  <c r="FR46" i="1"/>
  <c r="FQ46" i="1"/>
  <c r="FP46" i="1"/>
  <c r="FO46" i="1"/>
  <c r="FN46" i="1"/>
  <c r="FM46" i="1"/>
  <c r="FL46" i="1"/>
  <c r="FK46" i="1"/>
  <c r="FJ46" i="1"/>
  <c r="FI46" i="1"/>
  <c r="FH46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Y44" i="1"/>
  <c r="FX44" i="1"/>
  <c r="FW44" i="1"/>
  <c r="FV44" i="1"/>
  <c r="FU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H44" i="1"/>
  <c r="FY43" i="1"/>
  <c r="FX43" i="1"/>
  <c r="FW43" i="1"/>
  <c r="FV43" i="1"/>
  <c r="FU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H43" i="1"/>
  <c r="FY42" i="1"/>
  <c r="FX42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Y41" i="1"/>
  <c r="FX41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H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Y5" i="1"/>
  <c r="FX5" i="1"/>
  <c r="FW5" i="1"/>
  <c r="FV5" i="1"/>
  <c r="FU5" i="1"/>
  <c r="FT5" i="1"/>
  <c r="FS5" i="1"/>
  <c r="FR5" i="1"/>
  <c r="FQ5" i="1"/>
  <c r="FP5" i="1"/>
  <c r="FO5" i="1"/>
  <c r="FN5" i="1"/>
  <c r="FM5" i="1"/>
  <c r="FL5" i="1"/>
  <c r="FK5" i="1"/>
  <c r="FJ5" i="1"/>
  <c r="FI5" i="1"/>
  <c r="FH5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H4" i="1"/>
  <c r="FZ4" i="1"/>
  <c r="FZ8" i="1"/>
  <c r="GJ8" i="1"/>
  <c r="GR8" i="1"/>
  <c r="FZ16" i="1"/>
  <c r="GN22" i="1"/>
  <c r="GK8" i="1"/>
  <c r="GO18" i="1"/>
  <c r="FZ21" i="1"/>
  <c r="GB21" i="1"/>
  <c r="GE8" i="1"/>
  <c r="GM8" i="1"/>
  <c r="GK13" i="1"/>
  <c r="GM20" i="1"/>
  <c r="GC21" i="1"/>
  <c r="GK21" i="1"/>
  <c r="GS21" i="1"/>
  <c r="GG31" i="1"/>
  <c r="GQ21" i="1"/>
  <c r="FZ5" i="1"/>
  <c r="GS5" i="1"/>
  <c r="GL8" i="1"/>
  <c r="GH10" i="1"/>
  <c r="FZ12" i="1"/>
  <c r="FZ17" i="1"/>
  <c r="FZ20" i="1"/>
  <c r="GR21" i="1"/>
  <c r="GC5" i="1"/>
  <c r="GD5" i="1"/>
  <c r="GR6" i="1"/>
  <c r="GF8" i="1"/>
  <c r="GN8" i="1"/>
  <c r="FZ10" i="1"/>
  <c r="GB10" i="1"/>
  <c r="GJ10" i="1"/>
  <c r="GL13" i="1"/>
  <c r="GL17" i="1"/>
  <c r="FZ18" i="1"/>
  <c r="GB18" i="1"/>
  <c r="GJ18" i="1"/>
  <c r="GR18" i="1"/>
  <c r="GF20" i="1"/>
  <c r="GD21" i="1"/>
  <c r="GL21" i="1"/>
  <c r="GP23" i="1"/>
  <c r="FZ26" i="1"/>
  <c r="GJ26" i="1"/>
  <c r="GR26" i="1"/>
  <c r="FZ29" i="1"/>
  <c r="GK12" i="1"/>
  <c r="GG18" i="1"/>
  <c r="GG26" i="1"/>
  <c r="GC28" i="1"/>
  <c r="GD8" i="1"/>
  <c r="FZ13" i="1"/>
  <c r="GB13" i="1"/>
  <c r="GH18" i="1"/>
  <c r="FZ24" i="1"/>
  <c r="GH26" i="1"/>
  <c r="GE5" i="1"/>
  <c r="GG8" i="1"/>
  <c r="GO8" i="1"/>
  <c r="GC10" i="1"/>
  <c r="GK10" i="1"/>
  <c r="GS10" i="1"/>
  <c r="GG12" i="1"/>
  <c r="GO12" i="1"/>
  <c r="GE13" i="1"/>
  <c r="GM13" i="1"/>
  <c r="GE17" i="1"/>
  <c r="GC18" i="1"/>
  <c r="GK18" i="1"/>
  <c r="GS18" i="1"/>
  <c r="GE21" i="1"/>
  <c r="GM21" i="1"/>
  <c r="GM25" i="1"/>
  <c r="GC26" i="1"/>
  <c r="GK26" i="1"/>
  <c r="GS26" i="1"/>
  <c r="GE29" i="1"/>
  <c r="GM29" i="1"/>
  <c r="GI5" i="1"/>
  <c r="GC8" i="1"/>
  <c r="GO10" i="1"/>
  <c r="GS12" i="1"/>
  <c r="GI21" i="1"/>
  <c r="GS24" i="1"/>
  <c r="GI29" i="1"/>
  <c r="GR5" i="1"/>
  <c r="FZ9" i="1"/>
  <c r="GP10" i="1"/>
  <c r="GL12" i="1"/>
  <c r="GJ21" i="1"/>
  <c r="FZ25" i="1"/>
  <c r="GB25" i="1"/>
  <c r="GP26" i="1"/>
  <c r="FZ28" i="1"/>
  <c r="GM5" i="1"/>
  <c r="GN4" i="1"/>
  <c r="GF5" i="1"/>
  <c r="GN5" i="1"/>
  <c r="FZ6" i="1"/>
  <c r="FZ7" i="1"/>
  <c r="GH8" i="1"/>
  <c r="GP8" i="1"/>
  <c r="GD10" i="1"/>
  <c r="GL10" i="1"/>
  <c r="FZ11" i="1"/>
  <c r="GB11" i="1"/>
  <c r="GJ11" i="1"/>
  <c r="GR11" i="1"/>
  <c r="GH12" i="1"/>
  <c r="GP12" i="1"/>
  <c r="GF13" i="1"/>
  <c r="GN13" i="1"/>
  <c r="FZ14" i="1"/>
  <c r="GS14" i="1"/>
  <c r="GL14" i="1"/>
  <c r="FZ15" i="1"/>
  <c r="GD18" i="1"/>
  <c r="GL18" i="1"/>
  <c r="FZ19" i="1"/>
  <c r="GB19" i="1"/>
  <c r="GP20" i="1"/>
  <c r="GJ67" i="1"/>
  <c r="FZ78" i="1"/>
  <c r="GD78" i="1"/>
  <c r="FZ79" i="1"/>
  <c r="GM79" i="1"/>
  <c r="GB79" i="1"/>
  <c r="GR79" i="1"/>
  <c r="GM7" i="1"/>
  <c r="GG10" i="1"/>
  <c r="GQ13" i="1"/>
  <c r="GQ25" i="1"/>
  <c r="GG5" i="1"/>
  <c r="GE6" i="1"/>
  <c r="GK7" i="1"/>
  <c r="GI8" i="1"/>
  <c r="GE10" i="1"/>
  <c r="GC11" i="1"/>
  <c r="GS11" i="1"/>
  <c r="GG13" i="1"/>
  <c r="GE14" i="1"/>
  <c r="GC15" i="1"/>
  <c r="GQ16" i="1"/>
  <c r="GE18" i="1"/>
  <c r="GC19" i="1"/>
  <c r="GG21" i="1"/>
  <c r="GI24" i="1"/>
  <c r="GG25" i="1"/>
  <c r="GE26" i="1"/>
  <c r="GG29" i="1"/>
  <c r="GC59" i="1"/>
  <c r="GE78" i="1"/>
  <c r="GM78" i="1"/>
  <c r="GC79" i="1"/>
  <c r="GK79" i="1"/>
  <c r="GS79" i="1"/>
  <c r="GF21" i="1"/>
  <c r="GN21" i="1"/>
  <c r="FZ22" i="1"/>
  <c r="GC22" i="1"/>
  <c r="GL22" i="1"/>
  <c r="FZ23" i="1"/>
  <c r="GR23" i="1"/>
  <c r="GH24" i="1"/>
  <c r="GP24" i="1"/>
  <c r="GF25" i="1"/>
  <c r="GN25" i="1"/>
  <c r="GD26" i="1"/>
  <c r="GL26" i="1"/>
  <c r="FZ27" i="1"/>
  <c r="GB27" i="1"/>
  <c r="GH28" i="1"/>
  <c r="GP28" i="1"/>
  <c r="GF29" i="1"/>
  <c r="GN29" i="1"/>
  <c r="FZ30" i="1"/>
  <c r="GD30" i="1"/>
  <c r="FZ31" i="1"/>
  <c r="GB31" i="1"/>
  <c r="GR31" i="1"/>
  <c r="FZ35" i="1"/>
  <c r="FZ38" i="1"/>
  <c r="FZ39" i="1"/>
  <c r="GB39" i="1"/>
  <c r="FZ43" i="1"/>
  <c r="FZ46" i="1"/>
  <c r="FZ47" i="1"/>
  <c r="FZ51" i="1"/>
  <c r="GS51" i="1"/>
  <c r="FZ54" i="1"/>
  <c r="FZ55" i="1"/>
  <c r="GK55" i="1"/>
  <c r="FZ59" i="1"/>
  <c r="FZ62" i="1"/>
  <c r="FZ63" i="1"/>
  <c r="FZ67" i="1"/>
  <c r="FZ70" i="1"/>
  <c r="FZ71" i="1"/>
  <c r="FZ75" i="1"/>
  <c r="GB55" i="1"/>
  <c r="GP29" i="1"/>
  <c r="GF30" i="1"/>
  <c r="GN30" i="1"/>
  <c r="GD31" i="1"/>
  <c r="GL31" i="1"/>
  <c r="GL35" i="1"/>
  <c r="GD39" i="1"/>
  <c r="GL39" i="1"/>
  <c r="GD43" i="1"/>
  <c r="GL43" i="1"/>
  <c r="GF46" i="1"/>
  <c r="GN46" i="1"/>
  <c r="GD47" i="1"/>
  <c r="GL47" i="1"/>
  <c r="GB48" i="1"/>
  <c r="GL51" i="1"/>
  <c r="GF54" i="1"/>
  <c r="GN54" i="1"/>
  <c r="GD59" i="1"/>
  <c r="GL59" i="1"/>
  <c r="GN62" i="1"/>
  <c r="GD63" i="1"/>
  <c r="GL63" i="1"/>
  <c r="GD67" i="1"/>
  <c r="GL67" i="1"/>
  <c r="GF70" i="1"/>
  <c r="GN70" i="1"/>
  <c r="GD75" i="1"/>
  <c r="GD54" i="1"/>
  <c r="GB47" i="1"/>
  <c r="GQ29" i="1"/>
  <c r="GG30" i="1"/>
  <c r="GO30" i="1"/>
  <c r="GE31" i="1"/>
  <c r="GM31" i="1"/>
  <c r="FZ32" i="1"/>
  <c r="GK32" i="1"/>
  <c r="GS32" i="1"/>
  <c r="GE39" i="1"/>
  <c r="GM39" i="1"/>
  <c r="FZ40" i="1"/>
  <c r="GE43" i="1"/>
  <c r="GM43" i="1"/>
  <c r="GG46" i="1"/>
  <c r="GO46" i="1"/>
  <c r="GE47" i="1"/>
  <c r="GM47" i="1"/>
  <c r="FZ48" i="1"/>
  <c r="GC48" i="1"/>
  <c r="GG54" i="1"/>
  <c r="GO54" i="1"/>
  <c r="GE55" i="1"/>
  <c r="GM55" i="1"/>
  <c r="FZ56" i="1"/>
  <c r="GC56" i="1"/>
  <c r="GK56" i="1"/>
  <c r="GS56" i="1"/>
  <c r="GE59" i="1"/>
  <c r="GM59" i="1"/>
  <c r="GE63" i="1"/>
  <c r="GM63" i="1"/>
  <c r="FZ64" i="1"/>
  <c r="GS64" i="1"/>
  <c r="GE67" i="1"/>
  <c r="GM67" i="1"/>
  <c r="GG70" i="1"/>
  <c r="GO70" i="1"/>
  <c r="FZ72" i="1"/>
  <c r="GE75" i="1"/>
  <c r="GB75" i="1"/>
  <c r="GB43" i="1"/>
  <c r="GJ29" i="1"/>
  <c r="GR29" i="1"/>
  <c r="GH30" i="1"/>
  <c r="GP30" i="1"/>
  <c r="GF31" i="1"/>
  <c r="GN31" i="1"/>
  <c r="GD32" i="1"/>
  <c r="GL32" i="1"/>
  <c r="FZ36" i="1"/>
  <c r="GD36" i="1"/>
  <c r="GL36" i="1"/>
  <c r="GF39" i="1"/>
  <c r="GN39" i="1"/>
  <c r="GF43" i="1"/>
  <c r="GN43" i="1"/>
  <c r="FZ44" i="1"/>
  <c r="GH46" i="1"/>
  <c r="GP46" i="1"/>
  <c r="GF47" i="1"/>
  <c r="GN47" i="1"/>
  <c r="GD48" i="1"/>
  <c r="GL48" i="1"/>
  <c r="FZ52" i="1"/>
  <c r="GJ53" i="1"/>
  <c r="GH54" i="1"/>
  <c r="GP54" i="1"/>
  <c r="GF55" i="1"/>
  <c r="GN55" i="1"/>
  <c r="GD56" i="1"/>
  <c r="GL56" i="1"/>
  <c r="GF59" i="1"/>
  <c r="GN59" i="1"/>
  <c r="FZ60" i="1"/>
  <c r="GD60" i="1"/>
  <c r="GF63" i="1"/>
  <c r="GN63" i="1"/>
  <c r="GD64" i="1"/>
  <c r="GL64" i="1"/>
  <c r="GF67" i="1"/>
  <c r="GN67" i="1"/>
  <c r="FZ68" i="1"/>
  <c r="GL68" i="1"/>
  <c r="GH70" i="1"/>
  <c r="GP70" i="1"/>
  <c r="GD72" i="1"/>
  <c r="GF75" i="1"/>
  <c r="FZ76" i="1"/>
  <c r="GQ76" i="1"/>
  <c r="FZ80" i="1"/>
  <c r="GG80" i="1"/>
  <c r="GD46" i="1"/>
  <c r="GE32" i="1"/>
  <c r="GM32" i="1"/>
  <c r="FZ33" i="1"/>
  <c r="GE36" i="1"/>
  <c r="GM36" i="1"/>
  <c r="GI38" i="1"/>
  <c r="GG39" i="1"/>
  <c r="GO39" i="1"/>
  <c r="FZ41" i="1"/>
  <c r="GG43" i="1"/>
  <c r="GO43" i="1"/>
  <c r="GE44" i="1"/>
  <c r="GM44" i="1"/>
  <c r="GC45" i="1"/>
  <c r="GI46" i="1"/>
  <c r="GQ46" i="1"/>
  <c r="GG47" i="1"/>
  <c r="GO47" i="1"/>
  <c r="GE48" i="1"/>
  <c r="GM48" i="1"/>
  <c r="FZ49" i="1"/>
  <c r="GS49" i="1"/>
  <c r="GO51" i="1"/>
  <c r="GE52" i="1"/>
  <c r="GM52" i="1"/>
  <c r="GI54" i="1"/>
  <c r="GQ54" i="1"/>
  <c r="GG55" i="1"/>
  <c r="GO55" i="1"/>
  <c r="GE56" i="1"/>
  <c r="GM56" i="1"/>
  <c r="FZ57" i="1"/>
  <c r="GF57" i="1"/>
  <c r="GG59" i="1"/>
  <c r="GO59" i="1"/>
  <c r="GE60" i="1"/>
  <c r="GM60" i="1"/>
  <c r="GS61" i="1"/>
  <c r="GG63" i="1"/>
  <c r="GO63" i="1"/>
  <c r="GE64" i="1"/>
  <c r="GM64" i="1"/>
  <c r="FZ65" i="1"/>
  <c r="GC65" i="1"/>
  <c r="GK65" i="1"/>
  <c r="GS65" i="1"/>
  <c r="GG67" i="1"/>
  <c r="GO67" i="1"/>
  <c r="GE68" i="1"/>
  <c r="GM68" i="1"/>
  <c r="GI70" i="1"/>
  <c r="GQ70" i="1"/>
  <c r="GE72" i="1"/>
  <c r="GM72" i="1"/>
  <c r="FZ73" i="1"/>
  <c r="GG73" i="1"/>
  <c r="GK73" i="1"/>
  <c r="GB67" i="1"/>
  <c r="GL29" i="1"/>
  <c r="GB30" i="1"/>
  <c r="GJ30" i="1"/>
  <c r="GR30" i="1"/>
  <c r="GH31" i="1"/>
  <c r="GP31" i="1"/>
  <c r="GF32" i="1"/>
  <c r="GN32" i="1"/>
  <c r="FZ34" i="1"/>
  <c r="GP35" i="1"/>
  <c r="GF36" i="1"/>
  <c r="GN36" i="1"/>
  <c r="FZ37" i="1"/>
  <c r="GD37" i="1"/>
  <c r="GR38" i="1"/>
  <c r="GH39" i="1"/>
  <c r="GP39" i="1"/>
  <c r="FZ42" i="1"/>
  <c r="GB42" i="1"/>
  <c r="GJ42" i="1"/>
  <c r="GH43" i="1"/>
  <c r="GP43" i="1"/>
  <c r="GF44" i="1"/>
  <c r="GN44" i="1"/>
  <c r="FZ45" i="1"/>
  <c r="GD45" i="1"/>
  <c r="GB46" i="1"/>
  <c r="GJ46" i="1"/>
  <c r="GR46" i="1"/>
  <c r="GH47" i="1"/>
  <c r="GP47" i="1"/>
  <c r="GF48" i="1"/>
  <c r="GN48" i="1"/>
  <c r="GD49" i="1"/>
  <c r="GL49" i="1"/>
  <c r="FZ50" i="1"/>
  <c r="GB50" i="1"/>
  <c r="GP51" i="1"/>
  <c r="GF52" i="1"/>
  <c r="GN52" i="1"/>
  <c r="FZ53" i="1"/>
  <c r="GD53" i="1"/>
  <c r="GB54" i="1"/>
  <c r="GJ54" i="1"/>
  <c r="GR54" i="1"/>
  <c r="GH55" i="1"/>
  <c r="GP55" i="1"/>
  <c r="GF56" i="1"/>
  <c r="GN56" i="1"/>
  <c r="FZ58" i="1"/>
  <c r="GB58" i="1"/>
  <c r="GH59" i="1"/>
  <c r="GP59" i="1"/>
  <c r="GF60" i="1"/>
  <c r="GN60" i="1"/>
  <c r="FZ61" i="1"/>
  <c r="GD61" i="1"/>
  <c r="GH63" i="1"/>
  <c r="GP63" i="1"/>
  <c r="GF64" i="1"/>
  <c r="GN64" i="1"/>
  <c r="GD65" i="1"/>
  <c r="GL65" i="1"/>
  <c r="FZ66" i="1"/>
  <c r="GB66" i="1"/>
  <c r="GH67" i="1"/>
  <c r="GP67" i="1"/>
  <c r="GF68" i="1"/>
  <c r="GN68" i="1"/>
  <c r="FZ69" i="1"/>
  <c r="GD69" i="1"/>
  <c r="GB70" i="1"/>
  <c r="GJ70" i="1"/>
  <c r="GR70" i="1"/>
  <c r="GF72" i="1"/>
  <c r="GN72" i="1"/>
  <c r="GD73" i="1"/>
  <c r="GL73" i="1"/>
  <c r="FZ74" i="1"/>
  <c r="GB74" i="1"/>
  <c r="FZ81" i="1"/>
  <c r="GD70" i="1"/>
  <c r="GB63" i="1"/>
  <c r="GI31" i="1"/>
  <c r="GQ31" i="1"/>
  <c r="GG32" i="1"/>
  <c r="GO32" i="1"/>
  <c r="GC34" i="1"/>
  <c r="GQ35" i="1"/>
  <c r="GG36" i="1"/>
  <c r="GO36" i="1"/>
  <c r="GE37" i="1"/>
  <c r="GM37" i="1"/>
  <c r="GI39" i="1"/>
  <c r="GQ39" i="1"/>
  <c r="GC42" i="1"/>
  <c r="GK42" i="1"/>
  <c r="GS42" i="1"/>
  <c r="GI43" i="1"/>
  <c r="GQ43" i="1"/>
  <c r="GG44" i="1"/>
  <c r="GO44" i="1"/>
  <c r="GE45" i="1"/>
  <c r="GM45" i="1"/>
  <c r="GC46" i="1"/>
  <c r="GK46" i="1"/>
  <c r="GS46" i="1"/>
  <c r="GI47" i="1"/>
  <c r="GQ47" i="1"/>
  <c r="GG48" i="1"/>
  <c r="GO48" i="1"/>
  <c r="GE49" i="1"/>
  <c r="GM49" i="1"/>
  <c r="GC50" i="1"/>
  <c r="GK50" i="1"/>
  <c r="GS50" i="1"/>
  <c r="GG52" i="1"/>
  <c r="GO52" i="1"/>
  <c r="GE53" i="1"/>
  <c r="GM53" i="1"/>
  <c r="GC54" i="1"/>
  <c r="GK54" i="1"/>
  <c r="GS54" i="1"/>
  <c r="GI55" i="1"/>
  <c r="GQ55" i="1"/>
  <c r="GG56" i="1"/>
  <c r="GO56" i="1"/>
  <c r="GE57" i="1"/>
  <c r="GM57" i="1"/>
  <c r="GC58" i="1"/>
  <c r="GK58" i="1"/>
  <c r="GS58" i="1"/>
  <c r="GI59" i="1"/>
  <c r="GQ59" i="1"/>
  <c r="GG60" i="1"/>
  <c r="GO60" i="1"/>
  <c r="GE61" i="1"/>
  <c r="GM61" i="1"/>
  <c r="GK62" i="1"/>
  <c r="GI63" i="1"/>
  <c r="GQ63" i="1"/>
  <c r="GG64" i="1"/>
  <c r="GO64" i="1"/>
  <c r="GE65" i="1"/>
  <c r="GM65" i="1"/>
  <c r="GC66" i="1"/>
  <c r="GI67" i="1"/>
  <c r="GQ67" i="1"/>
  <c r="GG68" i="1"/>
  <c r="GO68" i="1"/>
  <c r="GE69" i="1"/>
  <c r="GM69" i="1"/>
  <c r="GC70" i="1"/>
  <c r="GK70" i="1"/>
  <c r="GS70" i="1"/>
  <c r="GI71" i="1"/>
  <c r="GG72" i="1"/>
  <c r="GO72" i="1"/>
  <c r="GE73" i="1"/>
  <c r="GM73" i="1"/>
  <c r="GK74" i="1"/>
  <c r="GS74" i="1"/>
  <c r="FZ77" i="1"/>
  <c r="GH77" i="1"/>
  <c r="GB59" i="1"/>
  <c r="EL81" i="1"/>
  <c r="EK81" i="1"/>
  <c r="EJ81" i="1"/>
  <c r="EI81" i="1"/>
  <c r="EH81" i="1"/>
  <c r="EG81" i="1"/>
  <c r="EF81" i="1"/>
  <c r="EE81" i="1"/>
  <c r="ED81" i="1"/>
  <c r="EL80" i="1"/>
  <c r="EK80" i="1"/>
  <c r="EJ80" i="1"/>
  <c r="EI80" i="1"/>
  <c r="EH80" i="1"/>
  <c r="EG80" i="1"/>
  <c r="EF80" i="1"/>
  <c r="EE80" i="1"/>
  <c r="ED80" i="1"/>
  <c r="EL79" i="1"/>
  <c r="EK79" i="1"/>
  <c r="EJ79" i="1"/>
  <c r="EI79" i="1"/>
  <c r="EH79" i="1"/>
  <c r="EG79" i="1"/>
  <c r="EF79" i="1"/>
  <c r="EE79" i="1"/>
  <c r="ED79" i="1"/>
  <c r="EL78" i="1"/>
  <c r="EK78" i="1"/>
  <c r="EJ78" i="1"/>
  <c r="EI78" i="1"/>
  <c r="EH78" i="1"/>
  <c r="EG78" i="1"/>
  <c r="EF78" i="1"/>
  <c r="EE78" i="1"/>
  <c r="ED78" i="1"/>
  <c r="EL77" i="1"/>
  <c r="EK77" i="1"/>
  <c r="EJ77" i="1"/>
  <c r="EI77" i="1"/>
  <c r="EH77" i="1"/>
  <c r="EG77" i="1"/>
  <c r="EF77" i="1"/>
  <c r="EE77" i="1"/>
  <c r="ED77" i="1"/>
  <c r="EL76" i="1"/>
  <c r="EK76" i="1"/>
  <c r="EJ76" i="1"/>
  <c r="EI76" i="1"/>
  <c r="EH76" i="1"/>
  <c r="EG76" i="1"/>
  <c r="EF76" i="1"/>
  <c r="EE76" i="1"/>
  <c r="ED76" i="1"/>
  <c r="EL75" i="1"/>
  <c r="EK75" i="1"/>
  <c r="EJ75" i="1"/>
  <c r="EI75" i="1"/>
  <c r="EH75" i="1"/>
  <c r="EG75" i="1"/>
  <c r="EF75" i="1"/>
  <c r="EE75" i="1"/>
  <c r="ED75" i="1"/>
  <c r="EL74" i="1"/>
  <c r="EK74" i="1"/>
  <c r="EJ74" i="1"/>
  <c r="EI74" i="1"/>
  <c r="EH74" i="1"/>
  <c r="EG74" i="1"/>
  <c r="EF74" i="1"/>
  <c r="EE74" i="1"/>
  <c r="ED74" i="1"/>
  <c r="EL73" i="1"/>
  <c r="EK73" i="1"/>
  <c r="EJ73" i="1"/>
  <c r="EI73" i="1"/>
  <c r="EH73" i="1"/>
  <c r="EG73" i="1"/>
  <c r="EF73" i="1"/>
  <c r="EE73" i="1"/>
  <c r="ED73" i="1"/>
  <c r="EL72" i="1"/>
  <c r="EK72" i="1"/>
  <c r="EJ72" i="1"/>
  <c r="EI72" i="1"/>
  <c r="EH72" i="1"/>
  <c r="EG72" i="1"/>
  <c r="EF72" i="1"/>
  <c r="EE72" i="1"/>
  <c r="ED72" i="1"/>
  <c r="EL71" i="1"/>
  <c r="EK71" i="1"/>
  <c r="EJ71" i="1"/>
  <c r="EI71" i="1"/>
  <c r="EH71" i="1"/>
  <c r="EG71" i="1"/>
  <c r="EF71" i="1"/>
  <c r="EE71" i="1"/>
  <c r="ED71" i="1"/>
  <c r="EL70" i="1"/>
  <c r="EK70" i="1"/>
  <c r="EJ70" i="1"/>
  <c r="EI70" i="1"/>
  <c r="EH70" i="1"/>
  <c r="EG70" i="1"/>
  <c r="EF70" i="1"/>
  <c r="EE70" i="1"/>
  <c r="ED70" i="1"/>
  <c r="EL69" i="1"/>
  <c r="EK69" i="1"/>
  <c r="EJ69" i="1"/>
  <c r="EI69" i="1"/>
  <c r="EH69" i="1"/>
  <c r="EG69" i="1"/>
  <c r="EF69" i="1"/>
  <c r="EE69" i="1"/>
  <c r="ED69" i="1"/>
  <c r="EL68" i="1"/>
  <c r="EK68" i="1"/>
  <c r="EJ68" i="1"/>
  <c r="EI68" i="1"/>
  <c r="EH68" i="1"/>
  <c r="EG68" i="1"/>
  <c r="EF68" i="1"/>
  <c r="EE68" i="1"/>
  <c r="ED68" i="1"/>
  <c r="EL67" i="1"/>
  <c r="EK67" i="1"/>
  <c r="EJ67" i="1"/>
  <c r="EI67" i="1"/>
  <c r="EH67" i="1"/>
  <c r="EG67" i="1"/>
  <c r="EF67" i="1"/>
  <c r="EE67" i="1"/>
  <c r="ED67" i="1"/>
  <c r="EL66" i="1"/>
  <c r="EK66" i="1"/>
  <c r="EJ66" i="1"/>
  <c r="EI66" i="1"/>
  <c r="EH66" i="1"/>
  <c r="EG66" i="1"/>
  <c r="EF66" i="1"/>
  <c r="EE66" i="1"/>
  <c r="ED66" i="1"/>
  <c r="EL65" i="1"/>
  <c r="EK65" i="1"/>
  <c r="EJ65" i="1"/>
  <c r="EI65" i="1"/>
  <c r="EH65" i="1"/>
  <c r="EG65" i="1"/>
  <c r="EF65" i="1"/>
  <c r="EE65" i="1"/>
  <c r="ED65" i="1"/>
  <c r="EL64" i="1"/>
  <c r="EK64" i="1"/>
  <c r="EJ64" i="1"/>
  <c r="EI64" i="1"/>
  <c r="EH64" i="1"/>
  <c r="EG64" i="1"/>
  <c r="EF64" i="1"/>
  <c r="EE64" i="1"/>
  <c r="ED64" i="1"/>
  <c r="EL63" i="1"/>
  <c r="EK63" i="1"/>
  <c r="EJ63" i="1"/>
  <c r="EI63" i="1"/>
  <c r="EH63" i="1"/>
  <c r="EG63" i="1"/>
  <c r="EF63" i="1"/>
  <c r="EE63" i="1"/>
  <c r="ED63" i="1"/>
  <c r="EL62" i="1"/>
  <c r="EK62" i="1"/>
  <c r="EJ62" i="1"/>
  <c r="EI62" i="1"/>
  <c r="EH62" i="1"/>
  <c r="EG62" i="1"/>
  <c r="EF62" i="1"/>
  <c r="EE62" i="1"/>
  <c r="ED62" i="1"/>
  <c r="EL61" i="1"/>
  <c r="EK61" i="1"/>
  <c r="EJ61" i="1"/>
  <c r="EI61" i="1"/>
  <c r="EH61" i="1"/>
  <c r="EG61" i="1"/>
  <c r="EF61" i="1"/>
  <c r="EE61" i="1"/>
  <c r="ED61" i="1"/>
  <c r="EL60" i="1"/>
  <c r="EK60" i="1"/>
  <c r="EJ60" i="1"/>
  <c r="EI60" i="1"/>
  <c r="EH60" i="1"/>
  <c r="EG60" i="1"/>
  <c r="EF60" i="1"/>
  <c r="EE60" i="1"/>
  <c r="ED60" i="1"/>
  <c r="EL59" i="1"/>
  <c r="EK59" i="1"/>
  <c r="EJ59" i="1"/>
  <c r="EI59" i="1"/>
  <c r="EH59" i="1"/>
  <c r="EG59" i="1"/>
  <c r="EF59" i="1"/>
  <c r="EE59" i="1"/>
  <c r="ED59" i="1"/>
  <c r="EL58" i="1"/>
  <c r="EK58" i="1"/>
  <c r="EJ58" i="1"/>
  <c r="EI58" i="1"/>
  <c r="EH58" i="1"/>
  <c r="EG58" i="1"/>
  <c r="EF58" i="1"/>
  <c r="EE58" i="1"/>
  <c r="ED58" i="1"/>
  <c r="EL57" i="1"/>
  <c r="EK57" i="1"/>
  <c r="EJ57" i="1"/>
  <c r="EI57" i="1"/>
  <c r="EH57" i="1"/>
  <c r="EG57" i="1"/>
  <c r="EF57" i="1"/>
  <c r="EE57" i="1"/>
  <c r="ED57" i="1"/>
  <c r="EL56" i="1"/>
  <c r="EK56" i="1"/>
  <c r="EJ56" i="1"/>
  <c r="EI56" i="1"/>
  <c r="EH56" i="1"/>
  <c r="EG56" i="1"/>
  <c r="EF56" i="1"/>
  <c r="EE56" i="1"/>
  <c r="ED56" i="1"/>
  <c r="EL55" i="1"/>
  <c r="EK55" i="1"/>
  <c r="EJ55" i="1"/>
  <c r="EI55" i="1"/>
  <c r="EH55" i="1"/>
  <c r="EG55" i="1"/>
  <c r="EF55" i="1"/>
  <c r="EE55" i="1"/>
  <c r="ED55" i="1"/>
  <c r="EL54" i="1"/>
  <c r="EK54" i="1"/>
  <c r="EJ54" i="1"/>
  <c r="EI54" i="1"/>
  <c r="EH54" i="1"/>
  <c r="EG54" i="1"/>
  <c r="EF54" i="1"/>
  <c r="EE54" i="1"/>
  <c r="ED54" i="1"/>
  <c r="EL53" i="1"/>
  <c r="EK53" i="1"/>
  <c r="EJ53" i="1"/>
  <c r="EI53" i="1"/>
  <c r="EH53" i="1"/>
  <c r="EG53" i="1"/>
  <c r="EF53" i="1"/>
  <c r="EE53" i="1"/>
  <c r="ED53" i="1"/>
  <c r="EL52" i="1"/>
  <c r="EK52" i="1"/>
  <c r="EJ52" i="1"/>
  <c r="EI52" i="1"/>
  <c r="EH52" i="1"/>
  <c r="EG52" i="1"/>
  <c r="EF52" i="1"/>
  <c r="EE52" i="1"/>
  <c r="ED52" i="1"/>
  <c r="EL51" i="1"/>
  <c r="EK51" i="1"/>
  <c r="EJ51" i="1"/>
  <c r="EI51" i="1"/>
  <c r="EH51" i="1"/>
  <c r="EG51" i="1"/>
  <c r="EF51" i="1"/>
  <c r="EE51" i="1"/>
  <c r="ED51" i="1"/>
  <c r="EL50" i="1"/>
  <c r="EK50" i="1"/>
  <c r="EJ50" i="1"/>
  <c r="EI50" i="1"/>
  <c r="EH50" i="1"/>
  <c r="EG50" i="1"/>
  <c r="EF50" i="1"/>
  <c r="EE50" i="1"/>
  <c r="ED50" i="1"/>
  <c r="EL49" i="1"/>
  <c r="EK49" i="1"/>
  <c r="EJ49" i="1"/>
  <c r="EI49" i="1"/>
  <c r="EH49" i="1"/>
  <c r="EG49" i="1"/>
  <c r="EF49" i="1"/>
  <c r="EE49" i="1"/>
  <c r="ED49" i="1"/>
  <c r="EL48" i="1"/>
  <c r="EK48" i="1"/>
  <c r="EJ48" i="1"/>
  <c r="EI48" i="1"/>
  <c r="EH48" i="1"/>
  <c r="EG48" i="1"/>
  <c r="EF48" i="1"/>
  <c r="EE48" i="1"/>
  <c r="ED48" i="1"/>
  <c r="EL47" i="1"/>
  <c r="EK47" i="1"/>
  <c r="EJ47" i="1"/>
  <c r="EI47" i="1"/>
  <c r="EH47" i="1"/>
  <c r="EG47" i="1"/>
  <c r="EF47" i="1"/>
  <c r="EE47" i="1"/>
  <c r="ED47" i="1"/>
  <c r="EL46" i="1"/>
  <c r="EK46" i="1"/>
  <c r="EJ46" i="1"/>
  <c r="EI46" i="1"/>
  <c r="EH46" i="1"/>
  <c r="EG46" i="1"/>
  <c r="EF46" i="1"/>
  <c r="EE46" i="1"/>
  <c r="ED46" i="1"/>
  <c r="EL45" i="1"/>
  <c r="EK45" i="1"/>
  <c r="EJ45" i="1"/>
  <c r="EI45" i="1"/>
  <c r="EH45" i="1"/>
  <c r="EG45" i="1"/>
  <c r="EF45" i="1"/>
  <c r="EE45" i="1"/>
  <c r="ED45" i="1"/>
  <c r="EL44" i="1"/>
  <c r="EK44" i="1"/>
  <c r="EJ44" i="1"/>
  <c r="EI44" i="1"/>
  <c r="EH44" i="1"/>
  <c r="EG44" i="1"/>
  <c r="EF44" i="1"/>
  <c r="EE44" i="1"/>
  <c r="ED44" i="1"/>
  <c r="EL43" i="1"/>
  <c r="EK43" i="1"/>
  <c r="EJ43" i="1"/>
  <c r="EI43" i="1"/>
  <c r="EH43" i="1"/>
  <c r="EG43" i="1"/>
  <c r="EF43" i="1"/>
  <c r="EE43" i="1"/>
  <c r="ED43" i="1"/>
  <c r="EL42" i="1"/>
  <c r="EK42" i="1"/>
  <c r="EJ42" i="1"/>
  <c r="EI42" i="1"/>
  <c r="EH42" i="1"/>
  <c r="EG42" i="1"/>
  <c r="EF42" i="1"/>
  <c r="EE42" i="1"/>
  <c r="ED42" i="1"/>
  <c r="EL41" i="1"/>
  <c r="EK41" i="1"/>
  <c r="EJ41" i="1"/>
  <c r="EI41" i="1"/>
  <c r="EH41" i="1"/>
  <c r="EG41" i="1"/>
  <c r="EF41" i="1"/>
  <c r="EE41" i="1"/>
  <c r="ED41" i="1"/>
  <c r="EL40" i="1"/>
  <c r="EK40" i="1"/>
  <c r="EJ40" i="1"/>
  <c r="EI40" i="1"/>
  <c r="EH40" i="1"/>
  <c r="EG40" i="1"/>
  <c r="EF40" i="1"/>
  <c r="EE40" i="1"/>
  <c r="ED40" i="1"/>
  <c r="EL39" i="1"/>
  <c r="EK39" i="1"/>
  <c r="EJ39" i="1"/>
  <c r="EI39" i="1"/>
  <c r="EH39" i="1"/>
  <c r="EG39" i="1"/>
  <c r="EF39" i="1"/>
  <c r="EE39" i="1"/>
  <c r="ED39" i="1"/>
  <c r="EL38" i="1"/>
  <c r="EK38" i="1"/>
  <c r="EJ38" i="1"/>
  <c r="EI38" i="1"/>
  <c r="EH38" i="1"/>
  <c r="EG38" i="1"/>
  <c r="EF38" i="1"/>
  <c r="EE38" i="1"/>
  <c r="ED38" i="1"/>
  <c r="EL37" i="1"/>
  <c r="EK37" i="1"/>
  <c r="EJ37" i="1"/>
  <c r="EI37" i="1"/>
  <c r="EH37" i="1"/>
  <c r="EG37" i="1"/>
  <c r="EF37" i="1"/>
  <c r="EE37" i="1"/>
  <c r="ED37" i="1"/>
  <c r="EL36" i="1"/>
  <c r="EK36" i="1"/>
  <c r="EJ36" i="1"/>
  <c r="EI36" i="1"/>
  <c r="EH36" i="1"/>
  <c r="EG36" i="1"/>
  <c r="EF36" i="1"/>
  <c r="EE36" i="1"/>
  <c r="ED36" i="1"/>
  <c r="EL35" i="1"/>
  <c r="EK35" i="1"/>
  <c r="EJ35" i="1"/>
  <c r="EI35" i="1"/>
  <c r="EH35" i="1"/>
  <c r="EG35" i="1"/>
  <c r="EF35" i="1"/>
  <c r="EE35" i="1"/>
  <c r="ED35" i="1"/>
  <c r="EL34" i="1"/>
  <c r="EK34" i="1"/>
  <c r="EJ34" i="1"/>
  <c r="EI34" i="1"/>
  <c r="EH34" i="1"/>
  <c r="EG34" i="1"/>
  <c r="EF34" i="1"/>
  <c r="EE34" i="1"/>
  <c r="ED34" i="1"/>
  <c r="EL33" i="1"/>
  <c r="EK33" i="1"/>
  <c r="EJ33" i="1"/>
  <c r="EI33" i="1"/>
  <c r="EH33" i="1"/>
  <c r="EG33" i="1"/>
  <c r="EF33" i="1"/>
  <c r="EE33" i="1"/>
  <c r="ED33" i="1"/>
  <c r="EL32" i="1"/>
  <c r="EK32" i="1"/>
  <c r="EJ32" i="1"/>
  <c r="EI32" i="1"/>
  <c r="EH32" i="1"/>
  <c r="EG32" i="1"/>
  <c r="EF32" i="1"/>
  <c r="EE32" i="1"/>
  <c r="ED32" i="1"/>
  <c r="EL31" i="1"/>
  <c r="EK31" i="1"/>
  <c r="EJ31" i="1"/>
  <c r="EI31" i="1"/>
  <c r="EH31" i="1"/>
  <c r="EG31" i="1"/>
  <c r="EF31" i="1"/>
  <c r="EE31" i="1"/>
  <c r="ED31" i="1"/>
  <c r="EL30" i="1"/>
  <c r="EK30" i="1"/>
  <c r="EJ30" i="1"/>
  <c r="EI30" i="1"/>
  <c r="EH30" i="1"/>
  <c r="EG30" i="1"/>
  <c r="EF30" i="1"/>
  <c r="EE30" i="1"/>
  <c r="ED30" i="1"/>
  <c r="EL29" i="1"/>
  <c r="EK29" i="1"/>
  <c r="EJ29" i="1"/>
  <c r="EI29" i="1"/>
  <c r="EH29" i="1"/>
  <c r="EG29" i="1"/>
  <c r="EF29" i="1"/>
  <c r="EE29" i="1"/>
  <c r="ED29" i="1"/>
  <c r="EL28" i="1"/>
  <c r="EK28" i="1"/>
  <c r="EJ28" i="1"/>
  <c r="EI28" i="1"/>
  <c r="EH28" i="1"/>
  <c r="EG28" i="1"/>
  <c r="EF28" i="1"/>
  <c r="EE28" i="1"/>
  <c r="ED28" i="1"/>
  <c r="EL27" i="1"/>
  <c r="EK27" i="1"/>
  <c r="EJ27" i="1"/>
  <c r="EI27" i="1"/>
  <c r="EH27" i="1"/>
  <c r="EG27" i="1"/>
  <c r="EF27" i="1"/>
  <c r="EE27" i="1"/>
  <c r="ED27" i="1"/>
  <c r="EL26" i="1"/>
  <c r="EK26" i="1"/>
  <c r="EJ26" i="1"/>
  <c r="EI26" i="1"/>
  <c r="EH26" i="1"/>
  <c r="EG26" i="1"/>
  <c r="EF26" i="1"/>
  <c r="EE26" i="1"/>
  <c r="ED26" i="1"/>
  <c r="EL25" i="1"/>
  <c r="EK25" i="1"/>
  <c r="EJ25" i="1"/>
  <c r="EI25" i="1"/>
  <c r="EH25" i="1"/>
  <c r="EG25" i="1"/>
  <c r="EF25" i="1"/>
  <c r="EE25" i="1"/>
  <c r="ED25" i="1"/>
  <c r="EL24" i="1"/>
  <c r="EK24" i="1"/>
  <c r="EJ24" i="1"/>
  <c r="EI24" i="1"/>
  <c r="EH24" i="1"/>
  <c r="EG24" i="1"/>
  <c r="EF24" i="1"/>
  <c r="EE24" i="1"/>
  <c r="ED24" i="1"/>
  <c r="EL23" i="1"/>
  <c r="EK23" i="1"/>
  <c r="EJ23" i="1"/>
  <c r="EI23" i="1"/>
  <c r="EH23" i="1"/>
  <c r="EG23" i="1"/>
  <c r="EF23" i="1"/>
  <c r="EE23" i="1"/>
  <c r="ED23" i="1"/>
  <c r="EL22" i="1"/>
  <c r="EK22" i="1"/>
  <c r="EJ22" i="1"/>
  <c r="EI22" i="1"/>
  <c r="EH22" i="1"/>
  <c r="EG22" i="1"/>
  <c r="EF22" i="1"/>
  <c r="EE22" i="1"/>
  <c r="ED22" i="1"/>
  <c r="EL21" i="1"/>
  <c r="EK21" i="1"/>
  <c r="EJ21" i="1"/>
  <c r="EI21" i="1"/>
  <c r="EH21" i="1"/>
  <c r="EG21" i="1"/>
  <c r="EF21" i="1"/>
  <c r="EE21" i="1"/>
  <c r="ED21" i="1"/>
  <c r="EL20" i="1"/>
  <c r="EK20" i="1"/>
  <c r="EJ20" i="1"/>
  <c r="EI20" i="1"/>
  <c r="EH20" i="1"/>
  <c r="EG20" i="1"/>
  <c r="EF20" i="1"/>
  <c r="EE20" i="1"/>
  <c r="ED20" i="1"/>
  <c r="EL19" i="1"/>
  <c r="EK19" i="1"/>
  <c r="EJ19" i="1"/>
  <c r="EI19" i="1"/>
  <c r="EH19" i="1"/>
  <c r="EG19" i="1"/>
  <c r="EF19" i="1"/>
  <c r="EE19" i="1"/>
  <c r="ED19" i="1"/>
  <c r="EL18" i="1"/>
  <c r="EK18" i="1"/>
  <c r="EJ18" i="1"/>
  <c r="EI18" i="1"/>
  <c r="EH18" i="1"/>
  <c r="EG18" i="1"/>
  <c r="EF18" i="1"/>
  <c r="EE18" i="1"/>
  <c r="ED18" i="1"/>
  <c r="EL17" i="1"/>
  <c r="EK17" i="1"/>
  <c r="EJ17" i="1"/>
  <c r="EI17" i="1"/>
  <c r="EH17" i="1"/>
  <c r="EG17" i="1"/>
  <c r="EF17" i="1"/>
  <c r="EE17" i="1"/>
  <c r="ED17" i="1"/>
  <c r="EL16" i="1"/>
  <c r="EK16" i="1"/>
  <c r="EJ16" i="1"/>
  <c r="EI16" i="1"/>
  <c r="EH16" i="1"/>
  <c r="EG16" i="1"/>
  <c r="EF16" i="1"/>
  <c r="EE16" i="1"/>
  <c r="ED16" i="1"/>
  <c r="EL15" i="1"/>
  <c r="EK15" i="1"/>
  <c r="EJ15" i="1"/>
  <c r="EI15" i="1"/>
  <c r="EH15" i="1"/>
  <c r="EG15" i="1"/>
  <c r="EF15" i="1"/>
  <c r="EE15" i="1"/>
  <c r="ED15" i="1"/>
  <c r="EL14" i="1"/>
  <c r="EK14" i="1"/>
  <c r="EJ14" i="1"/>
  <c r="EI14" i="1"/>
  <c r="EH14" i="1"/>
  <c r="EG14" i="1"/>
  <c r="EF14" i="1"/>
  <c r="EE14" i="1"/>
  <c r="ED14" i="1"/>
  <c r="EL13" i="1"/>
  <c r="EK13" i="1"/>
  <c r="EJ13" i="1"/>
  <c r="EI13" i="1"/>
  <c r="EH13" i="1"/>
  <c r="EG13" i="1"/>
  <c r="EF13" i="1"/>
  <c r="EE13" i="1"/>
  <c r="ED13" i="1"/>
  <c r="EL12" i="1"/>
  <c r="EK12" i="1"/>
  <c r="EJ12" i="1"/>
  <c r="EI12" i="1"/>
  <c r="EH12" i="1"/>
  <c r="EG12" i="1"/>
  <c r="EF12" i="1"/>
  <c r="EE12" i="1"/>
  <c r="ED12" i="1"/>
  <c r="EL11" i="1"/>
  <c r="EK11" i="1"/>
  <c r="EJ11" i="1"/>
  <c r="EI11" i="1"/>
  <c r="EH11" i="1"/>
  <c r="EG11" i="1"/>
  <c r="EF11" i="1"/>
  <c r="EE11" i="1"/>
  <c r="ED11" i="1"/>
  <c r="EL10" i="1"/>
  <c r="EK10" i="1"/>
  <c r="EJ10" i="1"/>
  <c r="EI10" i="1"/>
  <c r="EH10" i="1"/>
  <c r="EG10" i="1"/>
  <c r="EF10" i="1"/>
  <c r="EE10" i="1"/>
  <c r="ED10" i="1"/>
  <c r="EL9" i="1"/>
  <c r="EK9" i="1"/>
  <c r="EJ9" i="1"/>
  <c r="EI9" i="1"/>
  <c r="EH9" i="1"/>
  <c r="EG9" i="1"/>
  <c r="EF9" i="1"/>
  <c r="EE9" i="1"/>
  <c r="ED9" i="1"/>
  <c r="EL8" i="1"/>
  <c r="EK8" i="1"/>
  <c r="EJ8" i="1"/>
  <c r="EI8" i="1"/>
  <c r="EH8" i="1"/>
  <c r="EG8" i="1"/>
  <c r="EF8" i="1"/>
  <c r="EE8" i="1"/>
  <c r="ED8" i="1"/>
  <c r="EL7" i="1"/>
  <c r="EK7" i="1"/>
  <c r="EJ7" i="1"/>
  <c r="EI7" i="1"/>
  <c r="EH7" i="1"/>
  <c r="EG7" i="1"/>
  <c r="EF7" i="1"/>
  <c r="EE7" i="1"/>
  <c r="ED7" i="1"/>
  <c r="EL6" i="1"/>
  <c r="EK6" i="1"/>
  <c r="EJ6" i="1"/>
  <c r="EI6" i="1"/>
  <c r="EH6" i="1"/>
  <c r="EG6" i="1"/>
  <c r="EF6" i="1"/>
  <c r="EE6" i="1"/>
  <c r="ED6" i="1"/>
  <c r="EL5" i="1"/>
  <c r="EK5" i="1"/>
  <c r="EJ5" i="1"/>
  <c r="EI5" i="1"/>
  <c r="EH5" i="1"/>
  <c r="EG5" i="1"/>
  <c r="EF5" i="1"/>
  <c r="EE5" i="1"/>
  <c r="ED5" i="1"/>
  <c r="EL4" i="1"/>
  <c r="EK4" i="1"/>
  <c r="EJ4" i="1"/>
  <c r="EI4" i="1"/>
  <c r="EH4" i="1"/>
  <c r="EG4" i="1"/>
  <c r="EF4" i="1"/>
  <c r="EE4" i="1"/>
  <c r="ED4" i="1"/>
  <c r="DN33" i="1"/>
  <c r="DN49" i="1"/>
  <c r="DR65" i="1"/>
  <c r="DR73" i="1"/>
  <c r="DR81" i="1"/>
  <c r="DS53" i="1"/>
  <c r="CY5" i="1"/>
  <c r="CY6" i="1"/>
  <c r="DR6" i="1"/>
  <c r="CY7" i="1"/>
  <c r="DM7" i="1"/>
  <c r="CY8" i="1"/>
  <c r="DN8" i="1"/>
  <c r="CY9" i="1"/>
  <c r="DP9" i="1"/>
  <c r="CY10" i="1"/>
  <c r="DR10" i="1"/>
  <c r="CY11" i="1"/>
  <c r="CY12" i="1"/>
  <c r="DN12" i="1"/>
  <c r="CY13" i="1"/>
  <c r="CY14" i="1"/>
  <c r="DR14" i="1"/>
  <c r="CY15" i="1"/>
  <c r="DM15" i="1"/>
  <c r="CY16" i="1"/>
  <c r="DN16" i="1"/>
  <c r="CY17" i="1"/>
  <c r="DP17" i="1"/>
  <c r="CY18" i="1"/>
  <c r="DR18" i="1"/>
  <c r="CY19" i="1"/>
  <c r="DR19" i="1"/>
  <c r="CY20" i="1"/>
  <c r="DN20" i="1"/>
  <c r="CY21" i="1"/>
  <c r="DN21" i="1"/>
  <c r="CY22" i="1"/>
  <c r="DR22" i="1"/>
  <c r="CY23" i="1"/>
  <c r="DM23" i="1"/>
  <c r="CY24" i="1"/>
  <c r="DN24" i="1"/>
  <c r="CY25" i="1"/>
  <c r="DP25" i="1"/>
  <c r="CY26" i="1"/>
  <c r="DR26" i="1"/>
  <c r="CY27" i="1"/>
  <c r="CY28" i="1"/>
  <c r="DN28" i="1"/>
  <c r="CY29" i="1"/>
  <c r="CY30" i="1"/>
  <c r="DR30" i="1"/>
  <c r="CY31" i="1"/>
  <c r="DM31" i="1"/>
  <c r="CY32" i="1"/>
  <c r="DN32" i="1"/>
  <c r="CY33" i="1"/>
  <c r="DP33" i="1"/>
  <c r="CY34" i="1"/>
  <c r="DR34" i="1"/>
  <c r="CY35" i="1"/>
  <c r="CY36" i="1"/>
  <c r="DN36" i="1"/>
  <c r="CY37" i="1"/>
  <c r="CY38" i="1"/>
  <c r="DR38" i="1"/>
  <c r="CY39" i="1"/>
  <c r="DM39" i="1"/>
  <c r="CY40" i="1"/>
  <c r="DN40" i="1"/>
  <c r="CY41" i="1"/>
  <c r="DP41" i="1"/>
  <c r="CY42" i="1"/>
  <c r="DR42" i="1"/>
  <c r="CY43" i="1"/>
  <c r="CY44" i="1"/>
  <c r="DN44" i="1"/>
  <c r="CY45" i="1"/>
  <c r="CY46" i="1"/>
  <c r="DR46" i="1"/>
  <c r="CY47" i="1"/>
  <c r="DM47" i="1"/>
  <c r="CY48" i="1"/>
  <c r="DN48" i="1"/>
  <c r="CY49" i="1"/>
  <c r="DP49" i="1"/>
  <c r="CY50" i="1"/>
  <c r="DR50" i="1"/>
  <c r="CY51" i="1"/>
  <c r="DR51" i="1"/>
  <c r="CY52" i="1"/>
  <c r="DN52" i="1"/>
  <c r="CY53" i="1"/>
  <c r="CY54" i="1"/>
  <c r="DP54" i="1"/>
  <c r="CY55" i="1"/>
  <c r="DR55" i="1"/>
  <c r="CY56" i="1"/>
  <c r="DM56" i="1"/>
  <c r="CY57" i="1"/>
  <c r="DN57" i="1"/>
  <c r="CY58" i="1"/>
  <c r="DP58" i="1"/>
  <c r="CY59" i="1"/>
  <c r="DP59" i="1"/>
  <c r="CY60" i="1"/>
  <c r="DM60" i="1"/>
  <c r="CY61" i="1"/>
  <c r="CY62" i="1"/>
  <c r="DP62" i="1"/>
  <c r="CY63" i="1"/>
  <c r="DR63" i="1"/>
  <c r="CY64" i="1"/>
  <c r="DM64" i="1"/>
  <c r="CY65" i="1"/>
  <c r="DN65" i="1"/>
  <c r="CY66" i="1"/>
  <c r="DP66" i="1"/>
  <c r="CY67" i="1"/>
  <c r="DP67" i="1"/>
  <c r="CY68" i="1"/>
  <c r="DM68" i="1"/>
  <c r="CY69" i="1"/>
  <c r="CY70" i="1"/>
  <c r="DP70" i="1"/>
  <c r="CY71" i="1"/>
  <c r="DR71" i="1"/>
  <c r="CY72" i="1"/>
  <c r="DM72" i="1"/>
  <c r="CY73" i="1"/>
  <c r="DN73" i="1"/>
  <c r="CY74" i="1"/>
  <c r="DP74" i="1"/>
  <c r="CY75" i="1"/>
  <c r="CY76" i="1"/>
  <c r="DM76" i="1"/>
  <c r="CY77" i="1"/>
  <c r="CY78" i="1"/>
  <c r="DP78" i="1"/>
  <c r="CY79" i="1"/>
  <c r="DR79" i="1"/>
  <c r="CY80" i="1"/>
  <c r="DR80" i="1"/>
  <c r="CY81" i="1"/>
  <c r="DN81" i="1"/>
  <c r="CY4" i="1"/>
  <c r="DM4" i="1"/>
  <c r="BK5" i="1"/>
  <c r="BK6" i="1"/>
  <c r="BK7" i="1"/>
  <c r="CA7" i="1"/>
  <c r="BK8" i="1"/>
  <c r="CD8" i="1"/>
  <c r="BK9" i="1"/>
  <c r="CD9" i="1"/>
  <c r="BK10" i="1"/>
  <c r="BK11" i="1"/>
  <c r="BK12" i="1"/>
  <c r="CB12" i="1"/>
  <c r="BK13" i="1"/>
  <c r="BK14" i="1"/>
  <c r="BK15" i="1"/>
  <c r="BZ15" i="1"/>
  <c r="BK16" i="1"/>
  <c r="CA16" i="1"/>
  <c r="BK17" i="1"/>
  <c r="CC17" i="1"/>
  <c r="BK18" i="1"/>
  <c r="BK19" i="1"/>
  <c r="BK20" i="1"/>
  <c r="CB20" i="1"/>
  <c r="BK21" i="1"/>
  <c r="BK22" i="1"/>
  <c r="BK23" i="1"/>
  <c r="BY23" i="1"/>
  <c r="BK24" i="1"/>
  <c r="BK25" i="1"/>
  <c r="BZ25" i="1"/>
  <c r="BK26" i="1"/>
  <c r="BK27" i="1"/>
  <c r="BK28" i="1"/>
  <c r="CB28" i="1"/>
  <c r="BK29" i="1"/>
  <c r="BK30" i="1"/>
  <c r="BK31" i="1"/>
  <c r="CB31" i="1"/>
  <c r="BK32" i="1"/>
  <c r="CC32" i="1"/>
  <c r="BK33" i="1"/>
  <c r="BK34" i="1"/>
  <c r="BK35" i="1"/>
  <c r="BK36" i="1"/>
  <c r="CB36" i="1"/>
  <c r="BK37" i="1"/>
  <c r="BK38" i="1"/>
  <c r="BK39" i="1"/>
  <c r="CC39" i="1"/>
  <c r="BK40" i="1"/>
  <c r="BZ40" i="1"/>
  <c r="BK41" i="1"/>
  <c r="CB41" i="1"/>
  <c r="BK42" i="1"/>
  <c r="BK43" i="1"/>
  <c r="BK44" i="1"/>
  <c r="CB44" i="1"/>
  <c r="BK45" i="1"/>
  <c r="BK46" i="1"/>
  <c r="BK47" i="1"/>
  <c r="CB47" i="1"/>
  <c r="BK48" i="1"/>
  <c r="BK49" i="1"/>
  <c r="BY49" i="1"/>
  <c r="BK50" i="1"/>
  <c r="BK51" i="1"/>
  <c r="BK52" i="1"/>
  <c r="CB52" i="1"/>
  <c r="BK53" i="1"/>
  <c r="BK54" i="1"/>
  <c r="BY54" i="1"/>
  <c r="BK55" i="1"/>
  <c r="CA55" i="1"/>
  <c r="BK56" i="1"/>
  <c r="CB56" i="1"/>
  <c r="BK57" i="1"/>
  <c r="CD57" i="1"/>
  <c r="BK58" i="1"/>
  <c r="BK59" i="1"/>
  <c r="BK60" i="1"/>
  <c r="CB60" i="1"/>
  <c r="BK61" i="1"/>
  <c r="BK62" i="1"/>
  <c r="BY62" i="1"/>
  <c r="BK63" i="1"/>
  <c r="BY63" i="1"/>
  <c r="BK64" i="1"/>
  <c r="BY64" i="1"/>
  <c r="BK65" i="1"/>
  <c r="CA65" i="1"/>
  <c r="BK66" i="1"/>
  <c r="BK67" i="1"/>
  <c r="BK68" i="1"/>
  <c r="CB68" i="1"/>
  <c r="BK69" i="1"/>
  <c r="BK70" i="1"/>
  <c r="BY70" i="1"/>
  <c r="BK71" i="1"/>
  <c r="BY71" i="1"/>
  <c r="BK72" i="1"/>
  <c r="CD72" i="1"/>
  <c r="BK73" i="1"/>
  <c r="BY73" i="1"/>
  <c r="BK74" i="1"/>
  <c r="BK75" i="1"/>
  <c r="BK76" i="1"/>
  <c r="CB76" i="1"/>
  <c r="BK77" i="1"/>
  <c r="BK78" i="1"/>
  <c r="CB78" i="1"/>
  <c r="BK79" i="1"/>
  <c r="CD79" i="1"/>
  <c r="BK80" i="1"/>
  <c r="BY80" i="1"/>
  <c r="BK81" i="1"/>
  <c r="CA81" i="1"/>
  <c r="BK4" i="1"/>
  <c r="CB4" i="1"/>
  <c r="BY5" i="1"/>
  <c r="BZ5" i="1"/>
  <c r="CA5" i="1"/>
  <c r="CB5" i="1"/>
  <c r="CC5" i="1"/>
  <c r="CD5" i="1"/>
  <c r="BY6" i="1"/>
  <c r="BZ6" i="1"/>
  <c r="CA6" i="1"/>
  <c r="CB6" i="1"/>
  <c r="CC6" i="1"/>
  <c r="CD6" i="1"/>
  <c r="BY7" i="1"/>
  <c r="CB8" i="1"/>
  <c r="CC8" i="1"/>
  <c r="BY10" i="1"/>
  <c r="BZ10" i="1"/>
  <c r="CA10" i="1"/>
  <c r="CB10" i="1"/>
  <c r="CC10" i="1"/>
  <c r="CD10" i="1"/>
  <c r="BY11" i="1"/>
  <c r="BZ11" i="1"/>
  <c r="CA11" i="1"/>
  <c r="CB11" i="1"/>
  <c r="CC11" i="1"/>
  <c r="CD11" i="1"/>
  <c r="BY13" i="1"/>
  <c r="BZ13" i="1"/>
  <c r="CA13" i="1"/>
  <c r="CB13" i="1"/>
  <c r="CC13" i="1"/>
  <c r="CD13" i="1"/>
  <c r="BY14" i="1"/>
  <c r="BZ14" i="1"/>
  <c r="CA14" i="1"/>
  <c r="CB14" i="1"/>
  <c r="CC14" i="1"/>
  <c r="CD14" i="1"/>
  <c r="BY16" i="1"/>
  <c r="BZ16" i="1"/>
  <c r="CB17" i="1"/>
  <c r="BY18" i="1"/>
  <c r="BZ18" i="1"/>
  <c r="CA18" i="1"/>
  <c r="CB18" i="1"/>
  <c r="CC18" i="1"/>
  <c r="CD18" i="1"/>
  <c r="BY19" i="1"/>
  <c r="BZ19" i="1"/>
  <c r="CA19" i="1"/>
  <c r="CB19" i="1"/>
  <c r="CC19" i="1"/>
  <c r="CD19" i="1"/>
  <c r="BY21" i="1"/>
  <c r="BZ21" i="1"/>
  <c r="CA21" i="1"/>
  <c r="CB21" i="1"/>
  <c r="CC21" i="1"/>
  <c r="CD21" i="1"/>
  <c r="BY22" i="1"/>
  <c r="BZ22" i="1"/>
  <c r="CA22" i="1"/>
  <c r="CB22" i="1"/>
  <c r="CC22" i="1"/>
  <c r="CD22" i="1"/>
  <c r="CD23" i="1"/>
  <c r="CD24" i="1"/>
  <c r="BY25" i="1"/>
  <c r="BY26" i="1"/>
  <c r="BZ26" i="1"/>
  <c r="CA26" i="1"/>
  <c r="CB26" i="1"/>
  <c r="CC26" i="1"/>
  <c r="CD26" i="1"/>
  <c r="BY27" i="1"/>
  <c r="BZ27" i="1"/>
  <c r="CA27" i="1"/>
  <c r="CB27" i="1"/>
  <c r="CC27" i="1"/>
  <c r="CD27" i="1"/>
  <c r="BY29" i="1"/>
  <c r="BZ29" i="1"/>
  <c r="CA29" i="1"/>
  <c r="CB29" i="1"/>
  <c r="CC29" i="1"/>
  <c r="CD29" i="1"/>
  <c r="BY30" i="1"/>
  <c r="BZ30" i="1"/>
  <c r="CA30" i="1"/>
  <c r="CB30" i="1"/>
  <c r="CC30" i="1"/>
  <c r="CD30" i="1"/>
  <c r="CC31" i="1"/>
  <c r="CA32" i="1"/>
  <c r="CB32" i="1"/>
  <c r="CD33" i="1"/>
  <c r="BY34" i="1"/>
  <c r="BZ34" i="1"/>
  <c r="CA34" i="1"/>
  <c r="CB34" i="1"/>
  <c r="CC34" i="1"/>
  <c r="CD34" i="1"/>
  <c r="BY35" i="1"/>
  <c r="BZ35" i="1"/>
  <c r="CA35" i="1"/>
  <c r="CB35" i="1"/>
  <c r="CC35" i="1"/>
  <c r="CD35" i="1"/>
  <c r="BY37" i="1"/>
  <c r="BZ37" i="1"/>
  <c r="CA37" i="1"/>
  <c r="CB37" i="1"/>
  <c r="CC37" i="1"/>
  <c r="CD37" i="1"/>
  <c r="BY38" i="1"/>
  <c r="BZ38" i="1"/>
  <c r="CA38" i="1"/>
  <c r="CB38" i="1"/>
  <c r="CC38" i="1"/>
  <c r="CD38" i="1"/>
  <c r="CA39" i="1"/>
  <c r="BY40" i="1"/>
  <c r="CA41" i="1"/>
  <c r="BY42" i="1"/>
  <c r="BZ42" i="1"/>
  <c r="CA42" i="1"/>
  <c r="CB42" i="1"/>
  <c r="CC42" i="1"/>
  <c r="CD42" i="1"/>
  <c r="BY43" i="1"/>
  <c r="BZ43" i="1"/>
  <c r="CA43" i="1"/>
  <c r="CB43" i="1"/>
  <c r="CC43" i="1"/>
  <c r="CD43" i="1"/>
  <c r="BY45" i="1"/>
  <c r="BZ45" i="1"/>
  <c r="CA45" i="1"/>
  <c r="CB45" i="1"/>
  <c r="CC45" i="1"/>
  <c r="CD45" i="1"/>
  <c r="BY46" i="1"/>
  <c r="BZ46" i="1"/>
  <c r="CA46" i="1"/>
  <c r="CB46" i="1"/>
  <c r="CC46" i="1"/>
  <c r="CD46" i="1"/>
  <c r="BZ47" i="1"/>
  <c r="CC48" i="1"/>
  <c r="CD48" i="1"/>
  <c r="BY50" i="1"/>
  <c r="BZ50" i="1"/>
  <c r="CA50" i="1"/>
  <c r="CB50" i="1"/>
  <c r="CC50" i="1"/>
  <c r="CD50" i="1"/>
  <c r="BY51" i="1"/>
  <c r="BZ51" i="1"/>
  <c r="CA51" i="1"/>
  <c r="CB51" i="1"/>
  <c r="CC51" i="1"/>
  <c r="CD51" i="1"/>
  <c r="BY53" i="1"/>
  <c r="BZ53" i="1"/>
  <c r="CA53" i="1"/>
  <c r="CB53" i="1"/>
  <c r="CC53" i="1"/>
  <c r="CD53" i="1"/>
  <c r="CD54" i="1"/>
  <c r="BY55" i="1"/>
  <c r="BZ56" i="1"/>
  <c r="CA56" i="1"/>
  <c r="CC57" i="1"/>
  <c r="BY58" i="1"/>
  <c r="BZ58" i="1"/>
  <c r="CA58" i="1"/>
  <c r="CB58" i="1"/>
  <c r="CC58" i="1"/>
  <c r="CD58" i="1"/>
  <c r="BY59" i="1"/>
  <c r="BZ59" i="1"/>
  <c r="CA59" i="1"/>
  <c r="CB59" i="1"/>
  <c r="CC59" i="1"/>
  <c r="CD59" i="1"/>
  <c r="BY61" i="1"/>
  <c r="BZ61" i="1"/>
  <c r="CA61" i="1"/>
  <c r="CB61" i="1"/>
  <c r="CC61" i="1"/>
  <c r="CD61" i="1"/>
  <c r="CB62" i="1"/>
  <c r="CC62" i="1"/>
  <c r="BZ65" i="1"/>
  <c r="BY66" i="1"/>
  <c r="BZ66" i="1"/>
  <c r="CA66" i="1"/>
  <c r="CB66" i="1"/>
  <c r="CC66" i="1"/>
  <c r="CD66" i="1"/>
  <c r="BY67" i="1"/>
  <c r="BZ67" i="1"/>
  <c r="CA67" i="1"/>
  <c r="CB67" i="1"/>
  <c r="CC67" i="1"/>
  <c r="CD67" i="1"/>
  <c r="BY69" i="1"/>
  <c r="BZ69" i="1"/>
  <c r="CA69" i="1"/>
  <c r="CB69" i="1"/>
  <c r="CC69" i="1"/>
  <c r="CD69" i="1"/>
  <c r="CB70" i="1"/>
  <c r="CC70" i="1"/>
  <c r="CB72" i="1"/>
  <c r="CC72" i="1"/>
  <c r="BY74" i="1"/>
  <c r="BZ74" i="1"/>
  <c r="CA74" i="1"/>
  <c r="CB74" i="1"/>
  <c r="CC74" i="1"/>
  <c r="CD74" i="1"/>
  <c r="BY75" i="1"/>
  <c r="BZ75" i="1"/>
  <c r="CA75" i="1"/>
  <c r="CB75" i="1"/>
  <c r="CC75" i="1"/>
  <c r="CD75" i="1"/>
  <c r="BY78" i="1"/>
  <c r="BZ78" i="1"/>
  <c r="CB79" i="1"/>
  <c r="BZ81" i="1"/>
  <c r="BZ4" i="1"/>
  <c r="CA4" i="1"/>
  <c r="W10" i="1"/>
  <c r="AO10" i="1"/>
  <c r="AQ12" i="1"/>
  <c r="AQ31" i="1"/>
  <c r="AQ39" i="1"/>
  <c r="AQ42" i="1"/>
  <c r="AQ54" i="1"/>
  <c r="AQ60" i="1"/>
  <c r="AQ74" i="1"/>
  <c r="AQ77" i="1"/>
  <c r="AQ79" i="1"/>
  <c r="AQ80" i="1"/>
  <c r="GM34" i="1"/>
  <c r="GO41" i="1"/>
  <c r="GQ33" i="1"/>
  <c r="GD62" i="1"/>
  <c r="GS17" i="1"/>
  <c r="GJ17" i="1"/>
  <c r="GK4" i="1"/>
  <c r="FZ82" i="1"/>
  <c r="FZ83" i="1"/>
  <c r="DP18" i="1"/>
  <c r="CA60" i="1"/>
  <c r="CA52" i="1"/>
  <c r="CA36" i="1"/>
  <c r="DP80" i="1"/>
  <c r="DR72" i="1"/>
  <c r="DR64" i="1"/>
  <c r="DR56" i="1"/>
  <c r="DR47" i="1"/>
  <c r="DR31" i="1"/>
  <c r="DN17" i="1"/>
  <c r="GC62" i="1"/>
  <c r="GM33" i="1"/>
  <c r="GQ81" i="1"/>
  <c r="GR62" i="1"/>
  <c r="GO50" i="1"/>
  <c r="GR42" i="1"/>
  <c r="GL33" i="1"/>
  <c r="GF65" i="1"/>
  <c r="GF49" i="1"/>
  <c r="GB57" i="1"/>
  <c r="GQ52" i="1"/>
  <c r="GI44" i="1"/>
  <c r="GR36" i="1"/>
  <c r="GO62" i="1"/>
  <c r="GI56" i="1"/>
  <c r="GR48" i="1"/>
  <c r="GF62" i="1"/>
  <c r="GS59" i="1"/>
  <c r="GJ39" i="1"/>
  <c r="GC30" i="1"/>
  <c r="GD22" i="1"/>
  <c r="GJ79" i="1"/>
  <c r="GL62" i="1"/>
  <c r="GR17" i="1"/>
  <c r="GN24" i="1"/>
  <c r="GD17" i="1"/>
  <c r="GD12" i="1"/>
  <c r="GO27" i="1"/>
  <c r="GD19" i="1"/>
  <c r="GS39" i="1"/>
  <c r="DN58" i="1"/>
  <c r="CA20" i="1"/>
  <c r="DP79" i="1"/>
  <c r="DP71" i="1"/>
  <c r="DP63" i="1"/>
  <c r="DP55" i="1"/>
  <c r="DP46" i="1"/>
  <c r="DP30" i="1"/>
  <c r="DR15" i="1"/>
  <c r="GE33" i="1"/>
  <c r="GN66" i="1"/>
  <c r="GJ62" i="1"/>
  <c r="GD33" i="1"/>
  <c r="GH50" i="1"/>
  <c r="GJ33" i="1"/>
  <c r="GG62" i="1"/>
  <c r="GH69" i="1"/>
  <c r="GJ55" i="1"/>
  <c r="GO22" i="1"/>
  <c r="GM4" i="1"/>
  <c r="GN17" i="1"/>
  <c r="GG4" i="1"/>
  <c r="GO76" i="1"/>
  <c r="GH22" i="1"/>
  <c r="GH4" i="1"/>
  <c r="GE24" i="1"/>
  <c r="GG33" i="1"/>
  <c r="CA68" i="1"/>
  <c r="DN79" i="1"/>
  <c r="DN71" i="1"/>
  <c r="DN63" i="1"/>
  <c r="DN55" i="1"/>
  <c r="DP42" i="1"/>
  <c r="DP26" i="1"/>
  <c r="DP14" i="1"/>
  <c r="GE74" i="1"/>
  <c r="GB62" i="1"/>
  <c r="GD58" i="1"/>
  <c r="GI37" i="1"/>
  <c r="GP62" i="1"/>
  <c r="GC60" i="1"/>
  <c r="GK36" i="1"/>
  <c r="GL54" i="1"/>
  <c r="GI48" i="1"/>
  <c r="GQ79" i="1"/>
  <c r="GH52" i="1"/>
  <c r="GF17" i="1"/>
  <c r="GG7" i="1"/>
  <c r="GJ77" i="1"/>
  <c r="GQ17" i="1"/>
  <c r="GP4" i="1"/>
  <c r="GJ12" i="1"/>
  <c r="GM26" i="1"/>
  <c r="CA76" i="1"/>
  <c r="DN78" i="1"/>
  <c r="DN70" i="1"/>
  <c r="DN62" i="1"/>
  <c r="DN54" i="1"/>
  <c r="DN41" i="1"/>
  <c r="DN25" i="1"/>
  <c r="DP10" i="1"/>
  <c r="GK69" i="1"/>
  <c r="GF53" i="1"/>
  <c r="GO45" i="1"/>
  <c r="GI42" i="1"/>
  <c r="GB80" i="1"/>
  <c r="GP68" i="1"/>
  <c r="GH62" i="1"/>
  <c r="GR41" i="1"/>
  <c r="GO66" i="1"/>
  <c r="GN58" i="1"/>
  <c r="GQ44" i="1"/>
  <c r="GI17" i="1"/>
  <c r="GH48" i="1"/>
  <c r="GK15" i="1"/>
  <c r="GN6" i="1"/>
  <c r="GI28" i="1"/>
  <c r="GM15" i="1"/>
  <c r="GQ7" i="1"/>
  <c r="GH29" i="1"/>
  <c r="GJ5" i="1"/>
  <c r="GI4" i="1"/>
  <c r="GR80" i="1"/>
  <c r="GS19" i="1"/>
  <c r="CA44" i="1"/>
  <c r="DR76" i="1"/>
  <c r="DR68" i="1"/>
  <c r="DR60" i="1"/>
  <c r="DR52" i="1"/>
  <c r="DR39" i="1"/>
  <c r="DR23" i="1"/>
  <c r="DN9" i="1"/>
  <c r="GM41" i="1"/>
  <c r="GN61" i="1"/>
  <c r="GL41" i="1"/>
  <c r="GN73" i="1"/>
  <c r="GI58" i="1"/>
  <c r="GS41" i="1"/>
  <c r="GB76" i="1"/>
  <c r="GP65" i="1"/>
  <c r="GL55" i="1"/>
  <c r="GM70" i="1"/>
  <c r="GJ47" i="1"/>
  <c r="GJ31" i="1"/>
  <c r="GI80" i="1"/>
  <c r="GO69" i="1"/>
  <c r="GI40" i="1"/>
  <c r="GK78" i="1"/>
  <c r="GH13" i="1"/>
  <c r="GQ10" i="1"/>
  <c r="GQ4" i="1"/>
  <c r="GB29" i="1"/>
  <c r="GO13" i="1"/>
  <c r="CA28" i="1"/>
  <c r="CA12" i="1"/>
  <c r="DQ4" i="1"/>
  <c r="DP76" i="1"/>
  <c r="DP68" i="1"/>
  <c r="DP60" i="1"/>
  <c r="DP50" i="1"/>
  <c r="DP38" i="1"/>
  <c r="DP22" i="1"/>
  <c r="DR7" i="1"/>
  <c r="GE41" i="1"/>
  <c r="GS34" i="1"/>
  <c r="GD41" i="1"/>
  <c r="GQ62" i="1"/>
  <c r="GI57" i="1"/>
  <c r="GK41" i="1"/>
  <c r="GQ34" i="1"/>
  <c r="GS60" i="1"/>
  <c r="GI73" i="1"/>
  <c r="GC64" i="1"/>
  <c r="GI53" i="1"/>
  <c r="GH32" i="1"/>
  <c r="GD55" i="1"/>
  <c r="GC67" i="1"/>
  <c r="GE46" i="1"/>
  <c r="GT46" i="1"/>
  <c r="GE66" i="1"/>
  <c r="GQ32" i="1"/>
  <c r="GP76" i="1"/>
  <c r="GI14" i="1"/>
  <c r="GG11" i="1"/>
  <c r="GR4" i="1"/>
  <c r="GI11" i="1"/>
  <c r="GO4" i="1"/>
  <c r="GK81" i="1"/>
  <c r="GJ36" i="1"/>
  <c r="GQ8" i="1"/>
  <c r="GC7" i="1"/>
  <c r="DN74" i="1"/>
  <c r="DN66" i="1"/>
  <c r="DN50" i="1"/>
  <c r="DP34" i="1"/>
  <c r="DP6" i="1"/>
  <c r="GS62" i="1"/>
  <c r="GK34" i="1"/>
  <c r="GB34" i="1"/>
  <c r="GI62" i="1"/>
  <c r="GC41" i="1"/>
  <c r="GC33" i="1"/>
  <c r="GR73" i="1"/>
  <c r="GH72" i="1"/>
  <c r="GQ49" i="1"/>
  <c r="GR72" i="1"/>
  <c r="GJ44" i="1"/>
  <c r="GR63" i="1"/>
  <c r="GR43" i="1"/>
  <c r="GK31" i="1"/>
  <c r="GD27" i="1"/>
  <c r="GL23" i="1"/>
  <c r="GM62" i="1"/>
  <c r="GS15" i="1"/>
  <c r="GP72" i="1"/>
  <c r="GE19" i="1"/>
  <c r="GF4" i="1"/>
  <c r="GC25" i="1"/>
  <c r="GM75" i="1"/>
  <c r="GM17" i="1"/>
  <c r="GD80" i="1"/>
  <c r="GJ4" i="1"/>
  <c r="GO26" i="1"/>
  <c r="GI18" i="1"/>
  <c r="GS77" i="1"/>
  <c r="GC17" i="1"/>
  <c r="GO21" i="1"/>
  <c r="GF26" i="1"/>
  <c r="GP5" i="1"/>
  <c r="GG14" i="1"/>
  <c r="DN61" i="1"/>
  <c r="DO61" i="1"/>
  <c r="DP61" i="1"/>
  <c r="DQ61" i="1"/>
  <c r="DR61" i="1"/>
  <c r="DM61" i="1"/>
  <c r="DP5" i="1"/>
  <c r="DQ5" i="1"/>
  <c r="DR5" i="1"/>
  <c r="DM5" i="1"/>
  <c r="DO5" i="1"/>
  <c r="BY47" i="1"/>
  <c r="CC23" i="1"/>
  <c r="CC79" i="1"/>
  <c r="CA78" i="1"/>
  <c r="CD70" i="1"/>
  <c r="CD62" i="1"/>
  <c r="BZ55" i="1"/>
  <c r="CA47" i="1"/>
  <c r="CB39" i="1"/>
  <c r="CD31" i="1"/>
  <c r="BY15" i="1"/>
  <c r="BZ7" i="1"/>
  <c r="DP37" i="1"/>
  <c r="DQ37" i="1"/>
  <c r="DR37" i="1"/>
  <c r="DM37" i="1"/>
  <c r="DO37" i="1"/>
  <c r="DP29" i="1"/>
  <c r="DQ29" i="1"/>
  <c r="DR29" i="1"/>
  <c r="DM29" i="1"/>
  <c r="DO29" i="1"/>
  <c r="CA79" i="1"/>
  <c r="BZ39" i="1"/>
  <c r="BZ79" i="1"/>
  <c r="CC71" i="1"/>
  <c r="CA70" i="1"/>
  <c r="CC63" i="1"/>
  <c r="CA62" i="1"/>
  <c r="CC54" i="1"/>
  <c r="BY39" i="1"/>
  <c r="CA31" i="1"/>
  <c r="CB23" i="1"/>
  <c r="CD15" i="1"/>
  <c r="DR75" i="1"/>
  <c r="DM75" i="1"/>
  <c r="DN75" i="1"/>
  <c r="DO75" i="1"/>
  <c r="DQ75" i="1"/>
  <c r="DR67" i="1"/>
  <c r="DM67" i="1"/>
  <c r="DN67" i="1"/>
  <c r="DO67" i="1"/>
  <c r="DQ67" i="1"/>
  <c r="DR59" i="1"/>
  <c r="DM59" i="1"/>
  <c r="DN59" i="1"/>
  <c r="DO59" i="1"/>
  <c r="DQ59" i="1"/>
  <c r="DM51" i="1"/>
  <c r="DN51" i="1"/>
  <c r="DO51" i="1"/>
  <c r="DP51" i="1"/>
  <c r="DQ51" i="1"/>
  <c r="DM43" i="1"/>
  <c r="DN43" i="1"/>
  <c r="DO43" i="1"/>
  <c r="DP43" i="1"/>
  <c r="DQ43" i="1"/>
  <c r="DM35" i="1"/>
  <c r="DN35" i="1"/>
  <c r="DO35" i="1"/>
  <c r="DP35" i="1"/>
  <c r="DQ35" i="1"/>
  <c r="DM27" i="1"/>
  <c r="DN27" i="1"/>
  <c r="DO27" i="1"/>
  <c r="DP27" i="1"/>
  <c r="DQ27" i="1"/>
  <c r="DM19" i="1"/>
  <c r="DN19" i="1"/>
  <c r="DO19" i="1"/>
  <c r="DP19" i="1"/>
  <c r="DQ19" i="1"/>
  <c r="DM11" i="1"/>
  <c r="DN11" i="1"/>
  <c r="DO11" i="1"/>
  <c r="DP11" i="1"/>
  <c r="DQ11" i="1"/>
  <c r="DR27" i="1"/>
  <c r="DN77" i="1"/>
  <c r="DO77" i="1"/>
  <c r="DP77" i="1"/>
  <c r="DQ77" i="1"/>
  <c r="DR77" i="1"/>
  <c r="DM77" i="1"/>
  <c r="DP21" i="1"/>
  <c r="DQ21" i="1"/>
  <c r="DR21" i="1"/>
  <c r="DM21" i="1"/>
  <c r="DO21" i="1"/>
  <c r="CD63" i="1"/>
  <c r="BY79" i="1"/>
  <c r="CB71" i="1"/>
  <c r="BZ70" i="1"/>
  <c r="CB63" i="1"/>
  <c r="BZ62" i="1"/>
  <c r="CD55" i="1"/>
  <c r="CB54" i="1"/>
  <c r="BZ31" i="1"/>
  <c r="CA23" i="1"/>
  <c r="CC15" i="1"/>
  <c r="CD7" i="1"/>
  <c r="DN37" i="1"/>
  <c r="DN5" i="1"/>
  <c r="GP9" i="1"/>
  <c r="GF9" i="1"/>
  <c r="GO9" i="1"/>
  <c r="GI9" i="1"/>
  <c r="GE9" i="1"/>
  <c r="GN9" i="1"/>
  <c r="GJ9" i="1"/>
  <c r="GM9" i="1"/>
  <c r="GD9" i="1"/>
  <c r="GC9" i="1"/>
  <c r="GL9" i="1"/>
  <c r="GK9" i="1"/>
  <c r="GH9" i="1"/>
  <c r="GB9" i="1"/>
  <c r="GR9" i="1"/>
  <c r="GQ9" i="1"/>
  <c r="GG9" i="1"/>
  <c r="GS9" i="1"/>
  <c r="DN69" i="1"/>
  <c r="DO69" i="1"/>
  <c r="DP69" i="1"/>
  <c r="DQ69" i="1"/>
  <c r="DR69" i="1"/>
  <c r="DM69" i="1"/>
  <c r="DP13" i="1"/>
  <c r="DQ13" i="1"/>
  <c r="DR13" i="1"/>
  <c r="DM13" i="1"/>
  <c r="DO13" i="1"/>
  <c r="CD71" i="1"/>
  <c r="DN29" i="1"/>
  <c r="CD78" i="1"/>
  <c r="CA71" i="1"/>
  <c r="CA63" i="1"/>
  <c r="CC55" i="1"/>
  <c r="CA54" i="1"/>
  <c r="CD47" i="1"/>
  <c r="BY31" i="1"/>
  <c r="BZ23" i="1"/>
  <c r="CB15" i="1"/>
  <c r="CC7" i="1"/>
  <c r="DR35" i="1"/>
  <c r="DP45" i="1"/>
  <c r="DQ45" i="1"/>
  <c r="DR45" i="1"/>
  <c r="DM45" i="1"/>
  <c r="DO45" i="1"/>
  <c r="CC78" i="1"/>
  <c r="BZ71" i="1"/>
  <c r="BZ63" i="1"/>
  <c r="CB55" i="1"/>
  <c r="BZ54" i="1"/>
  <c r="CC47" i="1"/>
  <c r="CD39" i="1"/>
  <c r="CA15" i="1"/>
  <c r="CB7" i="1"/>
  <c r="DM80" i="1"/>
  <c r="DN80" i="1"/>
  <c r="DO80" i="1"/>
  <c r="DQ80" i="1"/>
  <c r="DN45" i="1"/>
  <c r="DN13" i="1"/>
  <c r="DP75" i="1"/>
  <c r="DR43" i="1"/>
  <c r="DR11" i="1"/>
  <c r="DM81" i="1"/>
  <c r="DQ79" i="1"/>
  <c r="DO78" i="1"/>
  <c r="DO74" i="1"/>
  <c r="DM73" i="1"/>
  <c r="DQ71" i="1"/>
  <c r="DO70" i="1"/>
  <c r="DO66" i="1"/>
  <c r="DM65" i="1"/>
  <c r="DQ63" i="1"/>
  <c r="DO62" i="1"/>
  <c r="DO58" i="1"/>
  <c r="DM57" i="1"/>
  <c r="DQ55" i="1"/>
  <c r="DO54" i="1"/>
  <c r="DM52" i="1"/>
  <c r="DQ50" i="1"/>
  <c r="DO49" i="1"/>
  <c r="DM48" i="1"/>
  <c r="DQ46" i="1"/>
  <c r="DM44" i="1"/>
  <c r="DQ42" i="1"/>
  <c r="DO41" i="1"/>
  <c r="DM40" i="1"/>
  <c r="DQ38" i="1"/>
  <c r="DM36" i="1"/>
  <c r="DQ34" i="1"/>
  <c r="DO33" i="1"/>
  <c r="DM32" i="1"/>
  <c r="DQ30" i="1"/>
  <c r="DM28" i="1"/>
  <c r="DQ26" i="1"/>
  <c r="DO25" i="1"/>
  <c r="DM24" i="1"/>
  <c r="DQ22" i="1"/>
  <c r="DM20" i="1"/>
  <c r="DQ18" i="1"/>
  <c r="DO17" i="1"/>
  <c r="DM16" i="1"/>
  <c r="DQ14" i="1"/>
  <c r="DM12" i="1"/>
  <c r="DQ10" i="1"/>
  <c r="DO9" i="1"/>
  <c r="DM8" i="1"/>
  <c r="DQ6" i="1"/>
  <c r="DR4" i="1"/>
  <c r="DO79" i="1"/>
  <c r="DM78" i="1"/>
  <c r="DQ76" i="1"/>
  <c r="DM74" i="1"/>
  <c r="DQ72" i="1"/>
  <c r="DO71" i="1"/>
  <c r="DM70" i="1"/>
  <c r="DQ68" i="1"/>
  <c r="DM66" i="1"/>
  <c r="DQ64" i="1"/>
  <c r="DO63" i="1"/>
  <c r="DM62" i="1"/>
  <c r="DQ60" i="1"/>
  <c r="DM58" i="1"/>
  <c r="DQ56" i="1"/>
  <c r="DO55" i="1"/>
  <c r="DM54" i="1"/>
  <c r="DO50" i="1"/>
  <c r="DM49" i="1"/>
  <c r="DQ47" i="1"/>
  <c r="DO46" i="1"/>
  <c r="DO42" i="1"/>
  <c r="DM41" i="1"/>
  <c r="DQ39" i="1"/>
  <c r="DO38" i="1"/>
  <c r="DO34" i="1"/>
  <c r="DM33" i="1"/>
  <c r="DQ31" i="1"/>
  <c r="DO30" i="1"/>
  <c r="DO26" i="1"/>
  <c r="DM25" i="1"/>
  <c r="DQ23" i="1"/>
  <c r="DO22" i="1"/>
  <c r="DO18" i="1"/>
  <c r="DM17" i="1"/>
  <c r="DQ15" i="1"/>
  <c r="DO14" i="1"/>
  <c r="DO10" i="1"/>
  <c r="DM9" i="1"/>
  <c r="DQ7" i="1"/>
  <c r="DO6" i="1"/>
  <c r="GJ40" i="1"/>
  <c r="GK40" i="1"/>
  <c r="GG40" i="1"/>
  <c r="GS40" i="1"/>
  <c r="GF40" i="1"/>
  <c r="GO40" i="1"/>
  <c r="GE40" i="1"/>
  <c r="GN40" i="1"/>
  <c r="GM40" i="1"/>
  <c r="GH40" i="1"/>
  <c r="GQ40" i="1"/>
  <c r="GR40" i="1"/>
  <c r="GC40" i="1"/>
  <c r="GL40" i="1"/>
  <c r="GJ16" i="1"/>
  <c r="GI16" i="1"/>
  <c r="GR16" i="1"/>
  <c r="GG16" i="1"/>
  <c r="GO16" i="1"/>
  <c r="GL16" i="1"/>
  <c r="GD16" i="1"/>
  <c r="GH16" i="1"/>
  <c r="GE16" i="1"/>
  <c r="GS16" i="1"/>
  <c r="GF16" i="1"/>
  <c r="GP16" i="1"/>
  <c r="GC16" i="1"/>
  <c r="GM16" i="1"/>
  <c r="GN16" i="1"/>
  <c r="GK16" i="1"/>
  <c r="GB16" i="1"/>
  <c r="DP72" i="1"/>
  <c r="DP64" i="1"/>
  <c r="DR57" i="1"/>
  <c r="DP56" i="1"/>
  <c r="DR48" i="1"/>
  <c r="DP47" i="1"/>
  <c r="DN46" i="1"/>
  <c r="DR44" i="1"/>
  <c r="DN42" i="1"/>
  <c r="DR40" i="1"/>
  <c r="DP39" i="1"/>
  <c r="DN38" i="1"/>
  <c r="DR36" i="1"/>
  <c r="DN34" i="1"/>
  <c r="DR32" i="1"/>
  <c r="DP31" i="1"/>
  <c r="DN30" i="1"/>
  <c r="DR28" i="1"/>
  <c r="DN26" i="1"/>
  <c r="DR24" i="1"/>
  <c r="DP23" i="1"/>
  <c r="DN22" i="1"/>
  <c r="DR20" i="1"/>
  <c r="DN18" i="1"/>
  <c r="DR16" i="1"/>
  <c r="DP15" i="1"/>
  <c r="DN14" i="1"/>
  <c r="DR12" i="1"/>
  <c r="DN10" i="1"/>
  <c r="DR8" i="1"/>
  <c r="DP7" i="1"/>
  <c r="DN6" i="1"/>
  <c r="GP40" i="1"/>
  <c r="DP4" i="1"/>
  <c r="DQ81" i="1"/>
  <c r="DM79" i="1"/>
  <c r="DO76" i="1"/>
  <c r="DQ73" i="1"/>
  <c r="DO72" i="1"/>
  <c r="DM71" i="1"/>
  <c r="DO68" i="1"/>
  <c r="DQ65" i="1"/>
  <c r="DO64" i="1"/>
  <c r="DM63" i="1"/>
  <c r="DO60" i="1"/>
  <c r="DQ57" i="1"/>
  <c r="DO56" i="1"/>
  <c r="DM55" i="1"/>
  <c r="DQ52" i="1"/>
  <c r="DM50" i="1"/>
  <c r="DQ48" i="1"/>
  <c r="DO47" i="1"/>
  <c r="DM46" i="1"/>
  <c r="DQ44" i="1"/>
  <c r="DM42" i="1"/>
  <c r="DQ40" i="1"/>
  <c r="DO39" i="1"/>
  <c r="DM38" i="1"/>
  <c r="DQ36" i="1"/>
  <c r="DM34" i="1"/>
  <c r="DQ32" i="1"/>
  <c r="DO31" i="1"/>
  <c r="DM30" i="1"/>
  <c r="DQ28" i="1"/>
  <c r="DM26" i="1"/>
  <c r="DQ24" i="1"/>
  <c r="DO23" i="1"/>
  <c r="DM22" i="1"/>
  <c r="DQ20" i="1"/>
  <c r="DM18" i="1"/>
  <c r="DQ16" i="1"/>
  <c r="DO15" i="1"/>
  <c r="DM14" i="1"/>
  <c r="DQ12" i="1"/>
  <c r="DM10" i="1"/>
  <c r="DQ8" i="1"/>
  <c r="DO7" i="1"/>
  <c r="DM6" i="1"/>
  <c r="GB40" i="1"/>
  <c r="DO4" i="1"/>
  <c r="DP81" i="1"/>
  <c r="DR78" i="1"/>
  <c r="DN76" i="1"/>
  <c r="DR74" i="1"/>
  <c r="DP73" i="1"/>
  <c r="DN72" i="1"/>
  <c r="DR70" i="1"/>
  <c r="DN68" i="1"/>
  <c r="DR66" i="1"/>
  <c r="DP65" i="1"/>
  <c r="DN64" i="1"/>
  <c r="DR62" i="1"/>
  <c r="DN60" i="1"/>
  <c r="DR58" i="1"/>
  <c r="DP57" i="1"/>
  <c r="DN56" i="1"/>
  <c r="DR54" i="1"/>
  <c r="DP52" i="1"/>
  <c r="DR49" i="1"/>
  <c r="DP48" i="1"/>
  <c r="DN47" i="1"/>
  <c r="DP44" i="1"/>
  <c r="DR41" i="1"/>
  <c r="DP40" i="1"/>
  <c r="DN39" i="1"/>
  <c r="DP36" i="1"/>
  <c r="DR33" i="1"/>
  <c r="DP32" i="1"/>
  <c r="DN31" i="1"/>
  <c r="DP28" i="1"/>
  <c r="DR25" i="1"/>
  <c r="DP24" i="1"/>
  <c r="DN23" i="1"/>
  <c r="DP20" i="1"/>
  <c r="DR17" i="1"/>
  <c r="DP16" i="1"/>
  <c r="DN15" i="1"/>
  <c r="DP12" i="1"/>
  <c r="DR9" i="1"/>
  <c r="DP8" i="1"/>
  <c r="DN7" i="1"/>
  <c r="DN4" i="1"/>
  <c r="DO81" i="1"/>
  <c r="DQ78" i="1"/>
  <c r="DQ74" i="1"/>
  <c r="DO73" i="1"/>
  <c r="DQ70" i="1"/>
  <c r="DQ66" i="1"/>
  <c r="DO65" i="1"/>
  <c r="DQ62" i="1"/>
  <c r="DQ58" i="1"/>
  <c r="DO57" i="1"/>
  <c r="DQ54" i="1"/>
  <c r="DO52" i="1"/>
  <c r="DQ49" i="1"/>
  <c r="DO48" i="1"/>
  <c r="DO44" i="1"/>
  <c r="DQ41" i="1"/>
  <c r="DO40" i="1"/>
  <c r="DO36" i="1"/>
  <c r="DQ33" i="1"/>
  <c r="DO32" i="1"/>
  <c r="DO28" i="1"/>
  <c r="DQ25" i="1"/>
  <c r="DO24" i="1"/>
  <c r="DO20" i="1"/>
  <c r="DQ17" i="1"/>
  <c r="DO16" i="1"/>
  <c r="DO12" i="1"/>
  <c r="DQ9" i="1"/>
  <c r="DO8" i="1"/>
  <c r="GD40" i="1"/>
  <c r="GL38" i="1"/>
  <c r="GG38" i="1"/>
  <c r="GH38" i="1"/>
  <c r="GF38" i="1"/>
  <c r="GO38" i="1"/>
  <c r="GP38" i="1"/>
  <c r="GC38" i="1"/>
  <c r="GE38" i="1"/>
  <c r="GM38" i="1"/>
  <c r="GB38" i="1"/>
  <c r="GK38" i="1"/>
  <c r="GJ38" i="1"/>
  <c r="GS38" i="1"/>
  <c r="GN38" i="1"/>
  <c r="GD38" i="1"/>
  <c r="GQ38" i="1"/>
  <c r="GB20" i="1"/>
  <c r="GC20" i="1"/>
  <c r="GJ20" i="1"/>
  <c r="GI20" i="1"/>
  <c r="GR20" i="1"/>
  <c r="GK20" i="1"/>
  <c r="GG20" i="1"/>
  <c r="GO20" i="1"/>
  <c r="GE20" i="1"/>
  <c r="GL20" i="1"/>
  <c r="GH20" i="1"/>
  <c r="GQ20" i="1"/>
  <c r="GS20" i="1"/>
  <c r="GD20" i="1"/>
  <c r="GN20" i="1"/>
  <c r="GE71" i="1"/>
  <c r="GF71" i="1"/>
  <c r="GP71" i="1"/>
  <c r="GC71" i="1"/>
  <c r="GM71" i="1"/>
  <c r="GN71" i="1"/>
  <c r="GK71" i="1"/>
  <c r="GD71" i="1"/>
  <c r="GS71" i="1"/>
  <c r="GL71" i="1"/>
  <c r="GJ71" i="1"/>
  <c r="GG71" i="1"/>
  <c r="GR71" i="1"/>
  <c r="GB71" i="1"/>
  <c r="GO71" i="1"/>
  <c r="GH71" i="1"/>
  <c r="GQ71" i="1"/>
  <c r="GB51" i="1"/>
  <c r="GF51" i="1"/>
  <c r="GE51" i="1"/>
  <c r="GN51" i="1"/>
  <c r="GI51" i="1"/>
  <c r="GM51" i="1"/>
  <c r="GQ51" i="1"/>
  <c r="GJ51" i="1"/>
  <c r="GC51" i="1"/>
  <c r="GR51" i="1"/>
  <c r="GK51" i="1"/>
  <c r="GD51" i="1"/>
  <c r="GG51" i="1"/>
  <c r="GH51" i="1"/>
  <c r="GC35" i="1"/>
  <c r="GJ35" i="1"/>
  <c r="GO35" i="1"/>
  <c r="GK35" i="1"/>
  <c r="GS35" i="1"/>
  <c r="GR35" i="1"/>
  <c r="GF35" i="1"/>
  <c r="GE35" i="1"/>
  <c r="GN35" i="1"/>
  <c r="GM35" i="1"/>
  <c r="GD35" i="1"/>
  <c r="GH35" i="1"/>
  <c r="GI35" i="1"/>
  <c r="GB35" i="1"/>
  <c r="GG35" i="1"/>
  <c r="GD77" i="1"/>
  <c r="GL77" i="1"/>
  <c r="GJ74" i="1"/>
  <c r="GL61" i="1"/>
  <c r="GJ58" i="1"/>
  <c r="GL45" i="1"/>
  <c r="GC69" i="1"/>
  <c r="GQ58" i="1"/>
  <c r="GK45" i="1"/>
  <c r="GH74" i="1"/>
  <c r="GL60" i="1"/>
  <c r="GJ57" i="1"/>
  <c r="GR53" i="1"/>
  <c r="GP50" i="1"/>
  <c r="GB37" i="1"/>
  <c r="GR33" i="1"/>
  <c r="GQ73" i="1"/>
  <c r="GK60" i="1"/>
  <c r="GQ53" i="1"/>
  <c r="GG50" i="1"/>
  <c r="GS36" i="1"/>
  <c r="GI33" i="1"/>
  <c r="GH73" i="1"/>
  <c r="GP69" i="1"/>
  <c r="GF66" i="1"/>
  <c r="GB52" i="1"/>
  <c r="GJ48" i="1"/>
  <c r="GR44" i="1"/>
  <c r="GB36" i="1"/>
  <c r="GB32" i="1"/>
  <c r="GH75" i="1"/>
  <c r="GP75" i="1"/>
  <c r="GF41" i="1"/>
  <c r="GQ80" i="1"/>
  <c r="GG77" i="1"/>
  <c r="GO73" i="1"/>
  <c r="GE70" i="1"/>
  <c r="GM66" i="1"/>
  <c r="GC63" i="1"/>
  <c r="GK59" i="1"/>
  <c r="GS55" i="1"/>
  <c r="GI52" i="1"/>
  <c r="GQ48" i="1"/>
  <c r="GG45" i="1"/>
  <c r="GG41" i="1"/>
  <c r="GO33" i="1"/>
  <c r="GF77" i="1"/>
  <c r="GF73" i="1"/>
  <c r="GR67" i="1"/>
  <c r="GJ63" i="1"/>
  <c r="GN57" i="1"/>
  <c r="GP52" i="1"/>
  <c r="GP48" i="1"/>
  <c r="GJ43" i="1"/>
  <c r="GF79" i="1"/>
  <c r="GF23" i="1"/>
  <c r="GI77" i="1"/>
  <c r="GO80" i="1"/>
  <c r="GE77" i="1"/>
  <c r="GK22" i="1"/>
  <c r="GI15" i="1"/>
  <c r="GQ11" i="1"/>
  <c r="GB81" i="1"/>
  <c r="GF11" i="1"/>
  <c r="GC76" i="1"/>
  <c r="GH27" i="1"/>
  <c r="GF24" i="1"/>
  <c r="GB14" i="1"/>
  <c r="GH7" i="1"/>
  <c r="GI6" i="1"/>
  <c r="GM23" i="1"/>
  <c r="GS81" i="1"/>
  <c r="GI78" i="1"/>
  <c r="GO31" i="1"/>
  <c r="GE28" i="1"/>
  <c r="GM24" i="1"/>
  <c r="GK17" i="1"/>
  <c r="GS13" i="1"/>
  <c r="GI10" i="1"/>
  <c r="GQ6" i="1"/>
  <c r="GL76" i="1"/>
  <c r="GF19" i="1"/>
  <c r="GI81" i="1"/>
  <c r="GH81" i="1"/>
  <c r="GP77" i="1"/>
  <c r="GN26" i="1"/>
  <c r="GD23" i="1"/>
  <c r="GL19" i="1"/>
  <c r="GR12" i="1"/>
  <c r="GF6" i="1"/>
  <c r="GE34" i="1"/>
  <c r="GK27" i="1"/>
  <c r="GM14" i="1"/>
  <c r="GS7" i="1"/>
  <c r="GQ74" i="1"/>
  <c r="GK61" i="1"/>
  <c r="GS57" i="1"/>
  <c r="GS37" i="1"/>
  <c r="GI34" i="1"/>
  <c r="GJ73" i="1"/>
  <c r="GR69" i="1"/>
  <c r="GP66" i="1"/>
  <c r="GB53" i="1"/>
  <c r="GR49" i="1"/>
  <c r="GB33" i="1"/>
  <c r="GS72" i="1"/>
  <c r="GQ69" i="1"/>
  <c r="GG66" i="1"/>
  <c r="GS52" i="1"/>
  <c r="GI49" i="1"/>
  <c r="GO42" i="1"/>
  <c r="GC36" i="1"/>
  <c r="GJ72" i="1"/>
  <c r="GR68" i="1"/>
  <c r="GH65" i="1"/>
  <c r="GP61" i="1"/>
  <c r="GF58" i="1"/>
  <c r="GB44" i="1"/>
  <c r="GN37" i="1"/>
  <c r="GL34" i="1"/>
  <c r="GI76" i="1"/>
  <c r="GQ72" i="1"/>
  <c r="GG69" i="1"/>
  <c r="GO65" i="1"/>
  <c r="GE62" i="1"/>
  <c r="GM58" i="1"/>
  <c r="GC55" i="1"/>
  <c r="GS47" i="1"/>
  <c r="GS43" i="1"/>
  <c r="GK39" i="1"/>
  <c r="GS31" i="1"/>
  <c r="GH76" i="1"/>
  <c r="GL66" i="1"/>
  <c r="GF61" i="1"/>
  <c r="GP56" i="1"/>
  <c r="GR47" i="1"/>
  <c r="GD14" i="1"/>
  <c r="GR7" i="1"/>
  <c r="GD76" i="1"/>
  <c r="GN19" i="1"/>
  <c r="GF7" i="1"/>
  <c r="GG76" i="1"/>
  <c r="GO28" i="1"/>
  <c r="GE25" i="1"/>
  <c r="GK14" i="1"/>
  <c r="GI7" i="1"/>
  <c r="GP78" i="1"/>
  <c r="GO6" i="1"/>
  <c r="GH23" i="1"/>
  <c r="GP19" i="1"/>
  <c r="GD13" i="1"/>
  <c r="GJ6" i="1"/>
  <c r="GP18" i="1"/>
  <c r="GM19" i="1"/>
  <c r="GC81" i="1"/>
  <c r="GK77" i="1"/>
  <c r="GQ30" i="1"/>
  <c r="GG27" i="1"/>
  <c r="GO23" i="1"/>
  <c r="GC13" i="1"/>
  <c r="GK5" i="1"/>
  <c r="GF27" i="1"/>
  <c r="GN15" i="1"/>
  <c r="GG78" i="1"/>
  <c r="GJ80" i="1"/>
  <c r="GR76" i="1"/>
  <c r="GR32" i="1"/>
  <c r="GP25" i="1"/>
  <c r="GF22" i="1"/>
  <c r="GN18" i="1"/>
  <c r="GL15" i="1"/>
  <c r="GB12" i="1"/>
  <c r="GH5" i="1"/>
  <c r="GC39" i="1"/>
  <c r="GI32" i="1"/>
  <c r="GO25" i="1"/>
  <c r="GK19" i="1"/>
  <c r="GQ12" i="1"/>
  <c r="GM6" i="1"/>
  <c r="GM11" i="1"/>
  <c r="GC74" i="1"/>
  <c r="GS66" i="1"/>
  <c r="GR66" i="1"/>
  <c r="GL57" i="1"/>
  <c r="GR50" i="1"/>
  <c r="GR34" i="1"/>
  <c r="GI74" i="1"/>
  <c r="GC61" i="1"/>
  <c r="GK57" i="1"/>
  <c r="GQ50" i="1"/>
  <c r="GK37" i="1"/>
  <c r="GS33" i="1"/>
  <c r="GC80" i="1"/>
  <c r="GB73" i="1"/>
  <c r="GJ69" i="1"/>
  <c r="GH66" i="1"/>
  <c r="GL52" i="1"/>
  <c r="GJ49" i="1"/>
  <c r="GR45" i="1"/>
  <c r="GP42" i="1"/>
  <c r="GK72" i="1"/>
  <c r="GI69" i="1"/>
  <c r="GQ65" i="1"/>
  <c r="GK52" i="1"/>
  <c r="GS48" i="1"/>
  <c r="GQ45" i="1"/>
  <c r="GG42" i="1"/>
  <c r="GC32" i="1"/>
  <c r="GB72" i="1"/>
  <c r="GJ68" i="1"/>
  <c r="GR64" i="1"/>
  <c r="GH61" i="1"/>
  <c r="GP57" i="1"/>
  <c r="GN50" i="1"/>
  <c r="GN34" i="1"/>
  <c r="GR39" i="1"/>
  <c r="GF37" i="1"/>
  <c r="GD34" i="1"/>
  <c r="GR27" i="1"/>
  <c r="GS75" i="1"/>
  <c r="GI72" i="1"/>
  <c r="GQ68" i="1"/>
  <c r="GG65" i="1"/>
  <c r="GO61" i="1"/>
  <c r="GE58" i="1"/>
  <c r="GM54" i="1"/>
  <c r="GK47" i="1"/>
  <c r="GK43" i="1"/>
  <c r="GC31" i="1"/>
  <c r="GC23" i="1"/>
  <c r="GH79" i="1"/>
  <c r="GP79" i="1"/>
  <c r="GR75" i="1"/>
  <c r="GD66" i="1"/>
  <c r="GP60" i="1"/>
  <c r="GH56" i="1"/>
  <c r="GL46" i="1"/>
  <c r="GR19" i="1"/>
  <c r="GJ7" i="1"/>
  <c r="GD28" i="1"/>
  <c r="GE27" i="1"/>
  <c r="GI79" i="1"/>
  <c r="GQ75" i="1"/>
  <c r="GG28" i="1"/>
  <c r="GO24" i="1"/>
  <c r="GC14" i="1"/>
  <c r="GK6" i="1"/>
  <c r="GB77" i="1"/>
  <c r="GH6" i="1"/>
  <c r="GC24" i="1"/>
  <c r="GD29" i="1"/>
  <c r="GB26" i="1"/>
  <c r="GR22" i="1"/>
  <c r="GH19" i="1"/>
  <c r="GN12" i="1"/>
  <c r="GB6" i="1"/>
  <c r="GR77" i="1"/>
  <c r="GB17" i="1"/>
  <c r="GP6" i="1"/>
  <c r="GM80" i="1"/>
  <c r="GC77" i="1"/>
  <c r="GI30" i="1"/>
  <c r="GQ26" i="1"/>
  <c r="GG23" i="1"/>
  <c r="GO19" i="1"/>
  <c r="GM12" i="1"/>
  <c r="GR25" i="1"/>
  <c r="GJ13" i="1"/>
  <c r="GS76" i="1"/>
  <c r="GI13" i="1"/>
  <c r="GJ76" i="1"/>
  <c r="GR28" i="1"/>
  <c r="GH25" i="1"/>
  <c r="GP21" i="1"/>
  <c r="GF18" i="1"/>
  <c r="GD15" i="1"/>
  <c r="GL11" i="1"/>
  <c r="GB8" i="1"/>
  <c r="GD4" i="1"/>
  <c r="GQ24" i="1"/>
  <c r="GM18" i="1"/>
  <c r="GI12" i="1"/>
  <c r="GO5" i="1"/>
  <c r="GS8" i="1"/>
  <c r="GK66" i="1"/>
  <c r="GL69" i="1"/>
  <c r="GJ66" i="1"/>
  <c r="GD57" i="1"/>
  <c r="GL53" i="1"/>
  <c r="GJ50" i="1"/>
  <c r="GL37" i="1"/>
  <c r="GJ34" i="1"/>
  <c r="GS73" i="1"/>
  <c r="GC57" i="1"/>
  <c r="GS53" i="1"/>
  <c r="GI50" i="1"/>
  <c r="GC37" i="1"/>
  <c r="GK33" i="1"/>
  <c r="GF80" i="1"/>
  <c r="GN80" i="1"/>
  <c r="GL72" i="1"/>
  <c r="GB69" i="1"/>
  <c r="GR65" i="1"/>
  <c r="GD52" i="1"/>
  <c r="GB49" i="1"/>
  <c r="GJ45" i="1"/>
  <c r="GH42" i="1"/>
  <c r="GC72" i="1"/>
  <c r="GS68" i="1"/>
  <c r="GI65" i="1"/>
  <c r="GO58" i="1"/>
  <c r="GC52" i="1"/>
  <c r="GK48" i="1"/>
  <c r="GI45" i="1"/>
  <c r="GQ41" i="1"/>
  <c r="GB68" i="1"/>
  <c r="GJ64" i="1"/>
  <c r="GR60" i="1"/>
  <c r="GH57" i="1"/>
  <c r="GP53" i="1"/>
  <c r="GF50" i="1"/>
  <c r="GF34" i="1"/>
  <c r="GP36" i="1"/>
  <c r="GN33" i="1"/>
  <c r="GL30" i="1"/>
  <c r="GJ27" i="1"/>
  <c r="GK75" i="1"/>
  <c r="GI68" i="1"/>
  <c r="GQ64" i="1"/>
  <c r="GG61" i="1"/>
  <c r="GO57" i="1"/>
  <c r="GE54" i="1"/>
  <c r="GM50" i="1"/>
  <c r="GC47" i="1"/>
  <c r="GC43" i="1"/>
  <c r="GT43" i="1"/>
  <c r="GO37" i="1"/>
  <c r="GE30" i="1"/>
  <c r="GE22" i="1"/>
  <c r="GN81" i="1"/>
  <c r="GL78" i="1"/>
  <c r="GJ75" i="1"/>
  <c r="GL70" i="1"/>
  <c r="GN65" i="1"/>
  <c r="GH60" i="1"/>
  <c r="GR55" i="1"/>
  <c r="GL50" i="1"/>
  <c r="GN45" i="1"/>
  <c r="GJ19" i="1"/>
  <c r="GB7" i="1"/>
  <c r="GS78" i="1"/>
  <c r="GI75" i="1"/>
  <c r="GQ27" i="1"/>
  <c r="GG24" i="1"/>
  <c r="GC6" i="1"/>
  <c r="GN75" i="1"/>
  <c r="GG22" i="1"/>
  <c r="GJ22" i="1"/>
  <c r="GP15" i="1"/>
  <c r="GF12" i="1"/>
  <c r="GL5" i="1"/>
  <c r="GN27" i="1"/>
  <c r="GB5" i="1"/>
  <c r="GO14" i="1"/>
  <c r="GE80" i="1"/>
  <c r="GM76" i="1"/>
  <c r="GS29" i="1"/>
  <c r="GI26" i="1"/>
  <c r="GQ22" i="1"/>
  <c r="GG19" i="1"/>
  <c r="GO15" i="1"/>
  <c r="GE12" i="1"/>
  <c r="GJ81" i="1"/>
  <c r="GL24" i="1"/>
  <c r="GN11" i="1"/>
  <c r="GK28" i="1"/>
  <c r="GE11" i="1"/>
  <c r="GL79" i="1"/>
  <c r="GJ28" i="1"/>
  <c r="GR24" i="1"/>
  <c r="GH21" i="1"/>
  <c r="GP17" i="1"/>
  <c r="GN14" i="1"/>
  <c r="GD11" i="1"/>
  <c r="GL4" i="1"/>
  <c r="GG37" i="1"/>
  <c r="GM30" i="1"/>
  <c r="GS23" i="1"/>
  <c r="GO17" i="1"/>
  <c r="GK11" i="1"/>
  <c r="GE4" i="1"/>
  <c r="GG6" i="1"/>
  <c r="GQ66" i="1"/>
  <c r="GK53" i="1"/>
  <c r="GN76" i="1"/>
  <c r="GF76" i="1"/>
  <c r="GJ65" i="1"/>
  <c r="GR61" i="1"/>
  <c r="GP58" i="1"/>
  <c r="GB45" i="1"/>
  <c r="GK68" i="1"/>
  <c r="GQ61" i="1"/>
  <c r="GG58" i="1"/>
  <c r="GS44" i="1"/>
  <c r="GI41" i="1"/>
  <c r="GO34" i="1"/>
  <c r="GN74" i="1"/>
  <c r="GB64" i="1"/>
  <c r="GJ60" i="1"/>
  <c r="GR56" i="1"/>
  <c r="GH53" i="1"/>
  <c r="GP49" i="1"/>
  <c r="GN42" i="1"/>
  <c r="GP37" i="1"/>
  <c r="GP33" i="1"/>
  <c r="GL42" i="1"/>
  <c r="GH36" i="1"/>
  <c r="GF33" i="1"/>
  <c r="GC75" i="1"/>
  <c r="GS67" i="1"/>
  <c r="GI64" i="1"/>
  <c r="GQ60" i="1"/>
  <c r="GG57" i="1"/>
  <c r="GO53" i="1"/>
  <c r="GE50" i="1"/>
  <c r="GM46" i="1"/>
  <c r="GM42" i="1"/>
  <c r="GQ36" i="1"/>
  <c r="GF81" i="1"/>
  <c r="GL74" i="1"/>
  <c r="GN69" i="1"/>
  <c r="GP64" i="1"/>
  <c r="GR59" i="1"/>
  <c r="GD50" i="1"/>
  <c r="GT50" i="1"/>
  <c r="GF45" i="1"/>
  <c r="GR15" i="1"/>
  <c r="GS6" i="1"/>
  <c r="GH14" i="1"/>
  <c r="GE23" i="1"/>
  <c r="GS30" i="1"/>
  <c r="GI27" i="1"/>
  <c r="GQ23" i="1"/>
  <c r="GL28" i="1"/>
  <c r="GP14" i="1"/>
  <c r="GS80" i="1"/>
  <c r="GN28" i="1"/>
  <c r="GL25" i="1"/>
  <c r="GB22" i="1"/>
  <c r="GH15" i="1"/>
  <c r="GP11" i="1"/>
  <c r="GJ25" i="1"/>
  <c r="GF15" i="1"/>
  <c r="GC12" i="1"/>
  <c r="GO79" i="1"/>
  <c r="GE76" i="1"/>
  <c r="GK29" i="1"/>
  <c r="GS25" i="1"/>
  <c r="GI22" i="1"/>
  <c r="GQ18" i="1"/>
  <c r="GG15" i="1"/>
  <c r="GO11" i="1"/>
  <c r="GL80" i="1"/>
  <c r="GP22" i="1"/>
  <c r="GD79" i="1"/>
  <c r="GL75" i="1"/>
  <c r="GB28" i="1"/>
  <c r="GJ24" i="1"/>
  <c r="GH17" i="1"/>
  <c r="GF14" i="1"/>
  <c r="GN10" i="1"/>
  <c r="GL7" i="1"/>
  <c r="GB4" i="1"/>
  <c r="GI36" i="1"/>
  <c r="GO29" i="1"/>
  <c r="GK23" i="1"/>
  <c r="GG17" i="1"/>
  <c r="GM10" i="1"/>
  <c r="GK76" i="1"/>
  <c r="GC4" i="1"/>
  <c r="GL81" i="1"/>
  <c r="GD81" i="1"/>
  <c r="GC73" i="1"/>
  <c r="GS69" i="1"/>
  <c r="GI66" i="1"/>
  <c r="GC53" i="1"/>
  <c r="GK49" i="1"/>
  <c r="GQ42" i="1"/>
  <c r="GD68" i="1"/>
  <c r="GB65" i="1"/>
  <c r="GJ61" i="1"/>
  <c r="GH58" i="1"/>
  <c r="GL44" i="1"/>
  <c r="GJ41" i="1"/>
  <c r="GR37" i="1"/>
  <c r="GP34" i="1"/>
  <c r="GO74" i="1"/>
  <c r="GC68" i="1"/>
  <c r="GK64" i="1"/>
  <c r="GI61" i="1"/>
  <c r="GQ57" i="1"/>
  <c r="GK44" i="1"/>
  <c r="GQ37" i="1"/>
  <c r="GG34" i="1"/>
  <c r="GF74" i="1"/>
  <c r="GB60" i="1"/>
  <c r="GJ56" i="1"/>
  <c r="GR52" i="1"/>
  <c r="GH49" i="1"/>
  <c r="GP45" i="1"/>
  <c r="GP41" i="1"/>
  <c r="GH37" i="1"/>
  <c r="GH33" i="1"/>
  <c r="GD42" i="1"/>
  <c r="GP32" i="1"/>
  <c r="GJ23" i="1"/>
  <c r="GO81" i="1"/>
  <c r="GM74" i="1"/>
  <c r="GK67" i="1"/>
  <c r="GS63" i="1"/>
  <c r="GI60" i="1"/>
  <c r="GQ56" i="1"/>
  <c r="GG53" i="1"/>
  <c r="GO49" i="1"/>
  <c r="GE42" i="1"/>
  <c r="GS27" i="1"/>
  <c r="GP80" i="1"/>
  <c r="GB78" i="1"/>
  <c r="GJ78" i="1"/>
  <c r="GR78" i="1"/>
  <c r="GD74" i="1"/>
  <c r="GF69" i="1"/>
  <c r="GH64" i="1"/>
  <c r="GJ59" i="1"/>
  <c r="GT59" i="1"/>
  <c r="GN53" i="1"/>
  <c r="GN49" i="1"/>
  <c r="GP44" i="1"/>
  <c r="GJ15" i="1"/>
  <c r="GL6" i="1"/>
  <c r="GK80" i="1"/>
  <c r="GM81" i="1"/>
  <c r="GC78" i="1"/>
  <c r="GK30" i="1"/>
  <c r="GI23" i="1"/>
  <c r="GQ19" i="1"/>
  <c r="GE79" i="1"/>
  <c r="GF28" i="1"/>
  <c r="GD25" i="1"/>
  <c r="GR14" i="1"/>
  <c r="GH11" i="1"/>
  <c r="GN23" i="1"/>
  <c r="GR13" i="1"/>
  <c r="GS28" i="1"/>
  <c r="GG79" i="1"/>
  <c r="GO75" i="1"/>
  <c r="GC29" i="1"/>
  <c r="GK25" i="1"/>
  <c r="GQ14" i="1"/>
  <c r="GO7" i="1"/>
  <c r="GN79" i="1"/>
  <c r="GN7" i="1"/>
  <c r="GK24" i="1"/>
  <c r="GQ5" i="1"/>
  <c r="GN78" i="1"/>
  <c r="GF42" i="1"/>
  <c r="GL27" i="1"/>
  <c r="GB24" i="1"/>
  <c r="GP13" i="1"/>
  <c r="GF10" i="1"/>
  <c r="GD7" i="1"/>
  <c r="GQ28" i="1"/>
  <c r="GM22" i="1"/>
  <c r="GM27" i="1"/>
  <c r="GS4" i="1"/>
  <c r="GR74" i="1"/>
  <c r="GR58" i="1"/>
  <c r="GC49" i="1"/>
  <c r="GS45" i="1"/>
  <c r="GP74" i="1"/>
  <c r="GB61" i="1"/>
  <c r="GT61" i="1"/>
  <c r="GR57" i="1"/>
  <c r="GD44" i="1"/>
  <c r="GB41" i="1"/>
  <c r="GJ37" i="1"/>
  <c r="GH34" i="1"/>
  <c r="GG74" i="1"/>
  <c r="GC44" i="1"/>
  <c r="GP73" i="1"/>
  <c r="GB56" i="1"/>
  <c r="GT56" i="1"/>
  <c r="GJ52" i="1"/>
  <c r="GH45" i="1"/>
  <c r="GH41" i="1"/>
  <c r="GJ32" i="1"/>
  <c r="GN41" i="1"/>
  <c r="GB23" i="1"/>
  <c r="GG81" i="1"/>
  <c r="GO77" i="1"/>
  <c r="GK63" i="1"/>
  <c r="GG49" i="1"/>
  <c r="GC27" i="1"/>
  <c r="GH80" i="1"/>
  <c r="GN77" i="1"/>
  <c r="GH68" i="1"/>
  <c r="GL58" i="1"/>
  <c r="GH44" i="1"/>
  <c r="GB15" i="1"/>
  <c r="GD6" i="1"/>
  <c r="GO78" i="1"/>
  <c r="GE81" i="1"/>
  <c r="GM77" i="1"/>
  <c r="GS22" i="1"/>
  <c r="GI19" i="1"/>
  <c r="GQ15" i="1"/>
  <c r="GR81" i="1"/>
  <c r="GD24" i="1"/>
  <c r="GQ77" i="1"/>
  <c r="GE15" i="1"/>
  <c r="GP27" i="1"/>
  <c r="GJ14" i="1"/>
  <c r="GR10" i="1"/>
  <c r="GP7" i="1"/>
  <c r="GI25" i="1"/>
  <c r="GE7" i="1"/>
  <c r="GQ78" i="1"/>
  <c r="GG75" i="1"/>
  <c r="GM28" i="1"/>
  <c r="GH78" i="1"/>
  <c r="GP81" i="1"/>
  <c r="GF78" i="1"/>
  <c r="BZ41" i="1"/>
  <c r="CD80" i="1"/>
  <c r="CC73" i="1"/>
  <c r="CA72" i="1"/>
  <c r="CD64" i="1"/>
  <c r="CA57" i="1"/>
  <c r="BY56" i="1"/>
  <c r="CD49" i="1"/>
  <c r="CB48" i="1"/>
  <c r="BY41" i="1"/>
  <c r="CB33" i="1"/>
  <c r="BZ32" i="1"/>
  <c r="CC24" i="1"/>
  <c r="BZ17" i="1"/>
  <c r="CC9" i="1"/>
  <c r="CA8" i="1"/>
  <c r="BY65" i="1"/>
  <c r="CA17" i="1"/>
  <c r="CC80" i="1"/>
  <c r="CB73" i="1"/>
  <c r="BZ72" i="1"/>
  <c r="CC64" i="1"/>
  <c r="BZ57" i="1"/>
  <c r="CC49" i="1"/>
  <c r="CA48" i="1"/>
  <c r="CD40" i="1"/>
  <c r="CA33" i="1"/>
  <c r="BY32" i="1"/>
  <c r="CD25" i="1"/>
  <c r="CB24" i="1"/>
  <c r="BY17" i="1"/>
  <c r="CB9" i="1"/>
  <c r="BZ8" i="1"/>
  <c r="BY81" i="1"/>
  <c r="CD81" i="1"/>
  <c r="CB80" i="1"/>
  <c r="CA73" i="1"/>
  <c r="BY72" i="1"/>
  <c r="CD65" i="1"/>
  <c r="CB64" i="1"/>
  <c r="BY57" i="1"/>
  <c r="CB49" i="1"/>
  <c r="BZ48" i="1"/>
  <c r="CC40" i="1"/>
  <c r="BZ33" i="1"/>
  <c r="CC25" i="1"/>
  <c r="CA24" i="1"/>
  <c r="CD16" i="1"/>
  <c r="CA9" i="1"/>
  <c r="BY8" i="1"/>
  <c r="CC33" i="1"/>
  <c r="CC81" i="1"/>
  <c r="CA80" i="1"/>
  <c r="BZ73" i="1"/>
  <c r="CC65" i="1"/>
  <c r="CA64" i="1"/>
  <c r="CD56" i="1"/>
  <c r="CA49" i="1"/>
  <c r="BY48" i="1"/>
  <c r="CD41" i="1"/>
  <c r="CB40" i="1"/>
  <c r="BY33" i="1"/>
  <c r="CB25" i="1"/>
  <c r="BZ24" i="1"/>
  <c r="CC16" i="1"/>
  <c r="BZ9" i="1"/>
  <c r="CD73" i="1"/>
  <c r="CB57" i="1"/>
  <c r="AP10" i="1"/>
  <c r="CB81" i="1"/>
  <c r="BZ80" i="1"/>
  <c r="CB65" i="1"/>
  <c r="BZ64" i="1"/>
  <c r="CC56" i="1"/>
  <c r="BZ49" i="1"/>
  <c r="CC41" i="1"/>
  <c r="CA40" i="1"/>
  <c r="CD32" i="1"/>
  <c r="CA25" i="1"/>
  <c r="BY24" i="1"/>
  <c r="CD17" i="1"/>
  <c r="CB16" i="1"/>
  <c r="BY9" i="1"/>
  <c r="BZ76" i="1"/>
  <c r="BZ68" i="1"/>
  <c r="BZ60" i="1"/>
  <c r="BZ52" i="1"/>
  <c r="BZ44" i="1"/>
  <c r="BZ36" i="1"/>
  <c r="BZ28" i="1"/>
  <c r="BZ20" i="1"/>
  <c r="BZ12" i="1"/>
  <c r="BY76" i="1"/>
  <c r="BY68" i="1"/>
  <c r="BY60" i="1"/>
  <c r="BY52" i="1"/>
  <c r="BY44" i="1"/>
  <c r="BY36" i="1"/>
  <c r="BY28" i="1"/>
  <c r="BY20" i="1"/>
  <c r="BY12" i="1"/>
  <c r="CD76" i="1"/>
  <c r="CD68" i="1"/>
  <c r="CD60" i="1"/>
  <c r="CD52" i="1"/>
  <c r="CD44" i="1"/>
  <c r="CD36" i="1"/>
  <c r="CD28" i="1"/>
  <c r="CD20" i="1"/>
  <c r="CD12" i="1"/>
  <c r="CC76" i="1"/>
  <c r="CC68" i="1"/>
  <c r="CC60" i="1"/>
  <c r="CC52" i="1"/>
  <c r="CC44" i="1"/>
  <c r="CC36" i="1"/>
  <c r="CC28" i="1"/>
  <c r="CC20" i="1"/>
  <c r="CC12" i="1"/>
  <c r="BY4" i="1"/>
  <c r="BX4" i="1"/>
  <c r="CD4" i="1"/>
  <c r="CC4" i="1"/>
  <c r="AN10" i="1"/>
  <c r="AK10" i="1"/>
  <c r="AM10" i="1"/>
  <c r="AL10" i="1"/>
  <c r="GT76" i="1"/>
  <c r="GT48" i="1"/>
  <c r="GT29" i="1"/>
  <c r="GT25" i="1"/>
  <c r="GT75" i="1"/>
  <c r="GT58" i="1"/>
  <c r="GT30" i="1"/>
  <c r="GT5" i="1"/>
  <c r="GT17" i="1"/>
  <c r="GT66" i="1"/>
  <c r="GT19" i="1"/>
  <c r="GT80" i="1"/>
  <c r="GT42" i="1"/>
  <c r="GT65" i="1"/>
  <c r="GT10" i="1"/>
  <c r="GT41" i="1"/>
  <c r="GT47" i="1"/>
  <c r="GT57" i="1"/>
  <c r="GT8" i="1"/>
  <c r="GT67" i="1"/>
  <c r="GT74" i="1"/>
  <c r="GT62" i="1"/>
  <c r="GT70" i="1"/>
  <c r="GT26" i="1"/>
  <c r="GT18" i="1"/>
  <c r="GT51" i="1"/>
  <c r="GT40" i="1"/>
  <c r="GT73" i="1"/>
  <c r="GT23" i="1"/>
  <c r="GT28" i="1"/>
  <c r="GT49" i="1"/>
  <c r="GT72" i="1"/>
  <c r="GT33" i="1"/>
  <c r="GT60" i="1"/>
  <c r="GT6" i="1"/>
  <c r="GT77" i="1"/>
  <c r="GT13" i="1"/>
  <c r="GT4" i="1"/>
  <c r="GT79" i="1"/>
  <c r="GT22" i="1"/>
  <c r="GT64" i="1"/>
  <c r="GT45" i="1"/>
  <c r="GT11" i="1"/>
  <c r="GT55" i="1"/>
  <c r="GT53" i="1"/>
  <c r="GT81" i="1"/>
  <c r="GT63" i="1"/>
  <c r="GT37" i="1"/>
  <c r="GT71" i="1"/>
  <c r="GT16" i="1"/>
  <c r="GT52" i="1"/>
  <c r="GT27" i="1"/>
  <c r="GT78" i="1"/>
  <c r="GT69" i="1"/>
  <c r="GT39" i="1"/>
  <c r="GT44" i="1"/>
  <c r="GT32" i="1"/>
  <c r="GT35" i="1"/>
  <c r="GT38" i="1"/>
  <c r="GT9" i="1"/>
  <c r="GT34" i="1"/>
  <c r="GT24" i="1"/>
  <c r="GT7" i="1"/>
  <c r="GT31" i="1"/>
  <c r="GT36" i="1"/>
  <c r="GT20" i="1"/>
  <c r="GT15" i="1"/>
  <c r="GT21" i="1"/>
  <c r="GT54" i="1"/>
  <c r="GT68" i="1"/>
  <c r="GT12" i="1"/>
  <c r="GT14" i="1"/>
  <c r="W5" i="1"/>
  <c r="W6" i="1"/>
  <c r="W7" i="1"/>
  <c r="W8" i="1"/>
  <c r="W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4" i="1"/>
  <c r="AP81" i="1"/>
  <c r="AL81" i="1"/>
  <c r="AM81" i="1"/>
  <c r="AN81" i="1"/>
  <c r="AK81" i="1"/>
  <c r="AO81" i="1"/>
  <c r="AN72" i="1"/>
  <c r="AO72" i="1"/>
  <c r="AK72" i="1"/>
  <c r="AL72" i="1"/>
  <c r="AP72" i="1"/>
  <c r="AM72" i="1"/>
  <c r="AN78" i="1"/>
  <c r="AL78" i="1"/>
  <c r="AO78" i="1"/>
  <c r="AP78" i="1"/>
  <c r="AM78" i="1"/>
  <c r="AK78" i="1"/>
  <c r="AL71" i="1"/>
  <c r="AP71" i="1"/>
  <c r="AM71" i="1"/>
  <c r="AN71" i="1"/>
  <c r="AO71" i="1"/>
  <c r="AK71" i="1"/>
  <c r="AO70" i="1"/>
  <c r="AP70" i="1"/>
  <c r="AK70" i="1"/>
  <c r="AL70" i="1"/>
  <c r="AM70" i="1"/>
  <c r="AN70" i="1"/>
  <c r="AP73" i="1"/>
  <c r="AO73" i="1"/>
  <c r="AL73" i="1"/>
  <c r="AK73" i="1"/>
  <c r="AM73" i="1"/>
  <c r="AN73" i="1"/>
  <c r="AP69" i="1"/>
  <c r="AO69" i="1"/>
  <c r="AL69" i="1"/>
  <c r="AM69" i="1"/>
  <c r="AN69" i="1"/>
  <c r="AK69" i="1"/>
  <c r="AN75" i="1"/>
  <c r="AK75" i="1"/>
  <c r="AL75" i="1"/>
  <c r="AO75" i="1"/>
  <c r="AM75" i="1"/>
  <c r="AP75" i="1"/>
  <c r="AL76" i="1"/>
  <c r="AM76" i="1"/>
  <c r="AP76" i="1"/>
  <c r="AN76" i="1"/>
  <c r="AO76" i="1"/>
  <c r="AK76" i="1"/>
  <c r="AO4" i="1"/>
  <c r="AJ4" i="1"/>
  <c r="AK4" i="1"/>
  <c r="AL4" i="1"/>
  <c r="AN4" i="1"/>
  <c r="AM4" i="1"/>
  <c r="AP4" i="1"/>
  <c r="AO41" i="1"/>
  <c r="AP41" i="1"/>
  <c r="AK41" i="1"/>
  <c r="AL41" i="1"/>
  <c r="AM41" i="1"/>
  <c r="AN41" i="1"/>
  <c r="AK17" i="1"/>
  <c r="AL17" i="1"/>
  <c r="AM17" i="1"/>
  <c r="AN17" i="1"/>
  <c r="AO17" i="1"/>
  <c r="AP17" i="1"/>
  <c r="AK8" i="1"/>
  <c r="AL8" i="1"/>
  <c r="AM8" i="1"/>
  <c r="AN8" i="1"/>
  <c r="AO8" i="1"/>
  <c r="AP8" i="1"/>
  <c r="AO64" i="1"/>
  <c r="AK64" i="1"/>
  <c r="AL64" i="1"/>
  <c r="AM64" i="1"/>
  <c r="AN64" i="1"/>
  <c r="AP64" i="1"/>
  <c r="AK56" i="1"/>
  <c r="AL56" i="1"/>
  <c r="AM56" i="1"/>
  <c r="AN56" i="1"/>
  <c r="AO56" i="1"/>
  <c r="AP56" i="1"/>
  <c r="AK48" i="1"/>
  <c r="AL48" i="1"/>
  <c r="AM48" i="1"/>
  <c r="AN48" i="1"/>
  <c r="AO48" i="1"/>
  <c r="AP48" i="1"/>
  <c r="AM40" i="1"/>
  <c r="AN40" i="1"/>
  <c r="AO40" i="1"/>
  <c r="AP40" i="1"/>
  <c r="AL40" i="1"/>
  <c r="AK40" i="1"/>
  <c r="AO32" i="1"/>
  <c r="AP32" i="1"/>
  <c r="AN32" i="1"/>
  <c r="AK32" i="1"/>
  <c r="AL32" i="1"/>
  <c r="AM32" i="1"/>
  <c r="AK24" i="1"/>
  <c r="AL24" i="1"/>
  <c r="AM24" i="1"/>
  <c r="AN24" i="1"/>
  <c r="AP24" i="1"/>
  <c r="AO24" i="1"/>
  <c r="AK16" i="1"/>
  <c r="AL16" i="1"/>
  <c r="AM16" i="1"/>
  <c r="AN16" i="1"/>
  <c r="AO16" i="1"/>
  <c r="AP16" i="1"/>
  <c r="AK7" i="1"/>
  <c r="AL7" i="1"/>
  <c r="AM7" i="1"/>
  <c r="AN7" i="1"/>
  <c r="AP7" i="1"/>
  <c r="AO7" i="1"/>
  <c r="AM49" i="1"/>
  <c r="AN49" i="1"/>
  <c r="AO49" i="1"/>
  <c r="AP49" i="1"/>
  <c r="AL49" i="1"/>
  <c r="AK49" i="1"/>
  <c r="AO55" i="1"/>
  <c r="AK55" i="1"/>
  <c r="AL55" i="1"/>
  <c r="AM55" i="1"/>
  <c r="AN55" i="1"/>
  <c r="AP55" i="1"/>
  <c r="AO15" i="1"/>
  <c r="AP15" i="1"/>
  <c r="AK15" i="1"/>
  <c r="AL15" i="1"/>
  <c r="AM15" i="1"/>
  <c r="AN15" i="1"/>
  <c r="AO46" i="1"/>
  <c r="AP46" i="1"/>
  <c r="AK46" i="1"/>
  <c r="AL46" i="1"/>
  <c r="AM46" i="1"/>
  <c r="AN46" i="1"/>
  <c r="AM22" i="1"/>
  <c r="AN22" i="1"/>
  <c r="AO22" i="1"/>
  <c r="AP22" i="1"/>
  <c r="AK22" i="1"/>
  <c r="AL22" i="1"/>
  <c r="AM14" i="1"/>
  <c r="AN14" i="1"/>
  <c r="AO14" i="1"/>
  <c r="AP14" i="1"/>
  <c r="AK14" i="1"/>
  <c r="AL14" i="1"/>
  <c r="AM5" i="1"/>
  <c r="AN5" i="1"/>
  <c r="AO5" i="1"/>
  <c r="AP5" i="1"/>
  <c r="AK5" i="1"/>
  <c r="AL5" i="1"/>
  <c r="AK57" i="1"/>
  <c r="AM57" i="1"/>
  <c r="AN57" i="1"/>
  <c r="AO57" i="1"/>
  <c r="AP57" i="1"/>
  <c r="AL57" i="1"/>
  <c r="AK33" i="1"/>
  <c r="AL33" i="1"/>
  <c r="AM33" i="1"/>
  <c r="AN33" i="1"/>
  <c r="AP33" i="1"/>
  <c r="AO33" i="1"/>
  <c r="AK38" i="1"/>
  <c r="AL38" i="1"/>
  <c r="AM38" i="1"/>
  <c r="AN38" i="1"/>
  <c r="AO38" i="1"/>
  <c r="AP38" i="1"/>
  <c r="AM53" i="1"/>
  <c r="AO53" i="1"/>
  <c r="AP53" i="1"/>
  <c r="AK53" i="1"/>
  <c r="AL53" i="1"/>
  <c r="AN53" i="1"/>
  <c r="AM45" i="1"/>
  <c r="AN45" i="1"/>
  <c r="AO45" i="1"/>
  <c r="AP45" i="1"/>
  <c r="AL45" i="1"/>
  <c r="AK45" i="1"/>
  <c r="AK37" i="1"/>
  <c r="AL37" i="1"/>
  <c r="AP37" i="1"/>
  <c r="AM37" i="1"/>
  <c r="AN37" i="1"/>
  <c r="AO37" i="1"/>
  <c r="AK29" i="1"/>
  <c r="AL29" i="1"/>
  <c r="AM29" i="1"/>
  <c r="AN29" i="1"/>
  <c r="AO29" i="1"/>
  <c r="AP29" i="1"/>
  <c r="AK21" i="1"/>
  <c r="AL21" i="1"/>
  <c r="AM21" i="1"/>
  <c r="AN21" i="1"/>
  <c r="AO21" i="1"/>
  <c r="AP21" i="1"/>
  <c r="AK13" i="1"/>
  <c r="AL13" i="1"/>
  <c r="AM13" i="1"/>
  <c r="AN13" i="1"/>
  <c r="AO13" i="1"/>
  <c r="AP13" i="1"/>
  <c r="AK65" i="1"/>
  <c r="AL65" i="1"/>
  <c r="AM65" i="1"/>
  <c r="AN65" i="1"/>
  <c r="AO65" i="1"/>
  <c r="AP65" i="1"/>
  <c r="AM63" i="1"/>
  <c r="AO63" i="1"/>
  <c r="AP63" i="1"/>
  <c r="AK63" i="1"/>
  <c r="AL63" i="1"/>
  <c r="AN63" i="1"/>
  <c r="AO23" i="1"/>
  <c r="AP23" i="1"/>
  <c r="AK23" i="1"/>
  <c r="AL23" i="1"/>
  <c r="AM23" i="1"/>
  <c r="AN23" i="1"/>
  <c r="AM30" i="1"/>
  <c r="AN30" i="1"/>
  <c r="AO30" i="1"/>
  <c r="AP30" i="1"/>
  <c r="AK30" i="1"/>
  <c r="AL30" i="1"/>
  <c r="AK52" i="1"/>
  <c r="AM52" i="1"/>
  <c r="AN52" i="1"/>
  <c r="AO52" i="1"/>
  <c r="AP52" i="1"/>
  <c r="AL52" i="1"/>
  <c r="AK44" i="1"/>
  <c r="AL44" i="1"/>
  <c r="AM44" i="1"/>
  <c r="AN44" i="1"/>
  <c r="AO44" i="1"/>
  <c r="AP44" i="1"/>
  <c r="AO36" i="1"/>
  <c r="AP36" i="1"/>
  <c r="AK36" i="1"/>
  <c r="AL36" i="1"/>
  <c r="AM36" i="1"/>
  <c r="AN36" i="1"/>
  <c r="AK28" i="1"/>
  <c r="AL28" i="1"/>
  <c r="AM28" i="1"/>
  <c r="AN28" i="1"/>
  <c r="AP28" i="1"/>
  <c r="AO28" i="1"/>
  <c r="AK20" i="1"/>
  <c r="AL20" i="1"/>
  <c r="AM20" i="1"/>
  <c r="AN20" i="1"/>
  <c r="AP20" i="1"/>
  <c r="AO20" i="1"/>
  <c r="AK47" i="1"/>
  <c r="AL47" i="1"/>
  <c r="AM47" i="1"/>
  <c r="AN47" i="1"/>
  <c r="AP47" i="1"/>
  <c r="AO47" i="1"/>
  <c r="AO6" i="1"/>
  <c r="AP6" i="1"/>
  <c r="AK6" i="1"/>
  <c r="AL6" i="1"/>
  <c r="AM6" i="1"/>
  <c r="AN6" i="1"/>
  <c r="AK62" i="1"/>
  <c r="AM62" i="1"/>
  <c r="AN62" i="1"/>
  <c r="AO62" i="1"/>
  <c r="AP62" i="1"/>
  <c r="AL62" i="1"/>
  <c r="AK61" i="1"/>
  <c r="AL61" i="1"/>
  <c r="AM61" i="1"/>
  <c r="AN61" i="1"/>
  <c r="AO61" i="1"/>
  <c r="AP61" i="1"/>
  <c r="AO59" i="1"/>
  <c r="AK59" i="1"/>
  <c r="AL59" i="1"/>
  <c r="AM59" i="1"/>
  <c r="AN59" i="1"/>
  <c r="AP59" i="1"/>
  <c r="AK43" i="1"/>
  <c r="AL43" i="1"/>
  <c r="AM43" i="1"/>
  <c r="AP43" i="1"/>
  <c r="AN43" i="1"/>
  <c r="AO43" i="1"/>
  <c r="AM35" i="1"/>
  <c r="AN35" i="1"/>
  <c r="AO35" i="1"/>
  <c r="AP35" i="1"/>
  <c r="AL35" i="1"/>
  <c r="AK35" i="1"/>
  <c r="AO27" i="1"/>
  <c r="AP27" i="1"/>
  <c r="AK27" i="1"/>
  <c r="AL27" i="1"/>
  <c r="AM27" i="1"/>
  <c r="AN27" i="1"/>
  <c r="AO19" i="1"/>
  <c r="AP19" i="1"/>
  <c r="AK19" i="1"/>
  <c r="AL19" i="1"/>
  <c r="AM19" i="1"/>
  <c r="AN19" i="1"/>
  <c r="AK11" i="1"/>
  <c r="AL11" i="1"/>
  <c r="AM11" i="1"/>
  <c r="AN11" i="1"/>
  <c r="AO11" i="1"/>
  <c r="AP11" i="1"/>
  <c r="AK25" i="1"/>
  <c r="AL25" i="1"/>
  <c r="AM25" i="1"/>
  <c r="AN25" i="1"/>
  <c r="AO25" i="1"/>
  <c r="AP25" i="1"/>
  <c r="AO68" i="1"/>
  <c r="AK68" i="1"/>
  <c r="AL68" i="1"/>
  <c r="AM68" i="1"/>
  <c r="AN68" i="1"/>
  <c r="AP68" i="1"/>
  <c r="AM67" i="1"/>
  <c r="AO67" i="1"/>
  <c r="AP67" i="1"/>
  <c r="AK67" i="1"/>
  <c r="AL67" i="1"/>
  <c r="AN67" i="1"/>
  <c r="AK51" i="1"/>
  <c r="AL51" i="1"/>
  <c r="AM51" i="1"/>
  <c r="AN51" i="1"/>
  <c r="AO51" i="1"/>
  <c r="AP51" i="1"/>
  <c r="AK66" i="1"/>
  <c r="AM66" i="1"/>
  <c r="AN66" i="1"/>
  <c r="AO66" i="1"/>
  <c r="AP66" i="1"/>
  <c r="AL66" i="1"/>
  <c r="AM58" i="1"/>
  <c r="AO58" i="1"/>
  <c r="AP58" i="1"/>
  <c r="AK58" i="1"/>
  <c r="AL58" i="1"/>
  <c r="AN58" i="1"/>
  <c r="AO50" i="1"/>
  <c r="AP50" i="1"/>
  <c r="AK50" i="1"/>
  <c r="AL50" i="1"/>
  <c r="AM50" i="1"/>
  <c r="AN50" i="1"/>
  <c r="AK34" i="1"/>
  <c r="AL34" i="1"/>
  <c r="AM34" i="1"/>
  <c r="AN34" i="1"/>
  <c r="AO34" i="1"/>
  <c r="AP34" i="1"/>
  <c r="AM26" i="1"/>
  <c r="AN26" i="1"/>
  <c r="AO26" i="1"/>
  <c r="AP26" i="1"/>
  <c r="AL26" i="1"/>
  <c r="AK26" i="1"/>
  <c r="AM18" i="1"/>
  <c r="AN18" i="1"/>
  <c r="AO18" i="1"/>
  <c r="AP18" i="1"/>
  <c r="AK18" i="1"/>
  <c r="AL18" i="1"/>
  <c r="AM9" i="1"/>
  <c r="AN9" i="1"/>
  <c r="AO9" i="1"/>
  <c r="AP9" i="1"/>
  <c r="AK9" i="1"/>
  <c r="AL9" i="1"/>
  <c r="DJ5" i="1"/>
  <c r="DJ6" i="1"/>
  <c r="DJ7" i="1"/>
  <c r="DL8" i="1"/>
  <c r="DJ9" i="1"/>
  <c r="DJ10" i="1"/>
  <c r="DJ13" i="1"/>
  <c r="DJ14" i="1"/>
  <c r="DJ15" i="1"/>
  <c r="DL16" i="1"/>
  <c r="DJ17" i="1"/>
  <c r="DJ18" i="1"/>
  <c r="DJ19" i="1"/>
  <c r="DJ21" i="1"/>
  <c r="DJ22" i="1"/>
  <c r="DJ23" i="1"/>
  <c r="DL24" i="1"/>
  <c r="DJ25" i="1"/>
  <c r="DJ26" i="1"/>
  <c r="DJ27" i="1"/>
  <c r="DJ29" i="1"/>
  <c r="DJ30" i="1"/>
  <c r="DJ31" i="1"/>
  <c r="DL32" i="1"/>
  <c r="DJ33" i="1"/>
  <c r="DJ34" i="1"/>
  <c r="DJ37" i="1"/>
  <c r="DJ38" i="1"/>
  <c r="DJ39" i="1"/>
  <c r="DL40" i="1"/>
  <c r="DJ41" i="1"/>
  <c r="DJ42" i="1"/>
  <c r="DJ45" i="1"/>
  <c r="DJ46" i="1"/>
  <c r="DJ47" i="1"/>
  <c r="DL48" i="1"/>
  <c r="DJ49" i="1"/>
  <c r="DJ50" i="1"/>
  <c r="DJ51" i="1"/>
  <c r="DJ54" i="1"/>
  <c r="DJ55" i="1"/>
  <c r="DJ56" i="1"/>
  <c r="DL57" i="1"/>
  <c r="DJ58" i="1"/>
  <c r="DL59" i="1"/>
  <c r="DJ60" i="1"/>
  <c r="DJ61" i="1"/>
  <c r="DJ62" i="1"/>
  <c r="DJ63" i="1"/>
  <c r="DJ64" i="1"/>
  <c r="DL65" i="1"/>
  <c r="DJ66" i="1"/>
  <c r="DJ69" i="1"/>
  <c r="DJ70" i="1"/>
  <c r="DJ71" i="1"/>
  <c r="DJ72" i="1"/>
  <c r="DL73" i="1"/>
  <c r="DJ74" i="1"/>
  <c r="DJ77" i="1"/>
  <c r="DJ78" i="1"/>
  <c r="DJ79" i="1"/>
  <c r="DJ80" i="1"/>
  <c r="DL81" i="1"/>
  <c r="DJ4" i="1"/>
  <c r="BX5" i="1"/>
  <c r="BT6" i="1"/>
  <c r="BW7" i="1"/>
  <c r="BT8" i="1"/>
  <c r="BX9" i="1"/>
  <c r="BT10" i="1"/>
  <c r="BX11" i="1"/>
  <c r="BT12" i="1"/>
  <c r="BX13" i="1"/>
  <c r="BT14" i="1"/>
  <c r="BX15" i="1"/>
  <c r="BT16" i="1"/>
  <c r="BX17" i="1"/>
  <c r="BT18" i="1"/>
  <c r="BX19" i="1"/>
  <c r="BT20" i="1"/>
  <c r="BX21" i="1"/>
  <c r="BT22" i="1"/>
  <c r="BX23" i="1"/>
  <c r="BT24" i="1"/>
  <c r="BX25" i="1"/>
  <c r="BT26" i="1"/>
  <c r="BX27" i="1"/>
  <c r="BT28" i="1"/>
  <c r="BX29" i="1"/>
  <c r="BT30" i="1"/>
  <c r="BX31" i="1"/>
  <c r="BT32" i="1"/>
  <c r="BX33" i="1"/>
  <c r="BT34" i="1"/>
  <c r="BX35" i="1"/>
  <c r="BM36" i="1"/>
  <c r="BU38" i="1"/>
  <c r="BR39" i="1"/>
  <c r="BM40" i="1"/>
  <c r="BQ41" i="1"/>
  <c r="BV42" i="1"/>
  <c r="BQ43" i="1"/>
  <c r="BM44" i="1"/>
  <c r="BU46" i="1"/>
  <c r="BM48" i="1"/>
  <c r="BQ49" i="1"/>
  <c r="BV50" i="1"/>
  <c r="BQ51" i="1"/>
  <c r="BM52" i="1"/>
  <c r="BM54" i="1"/>
  <c r="BT55" i="1"/>
  <c r="BM56" i="1"/>
  <c r="BQ57" i="1"/>
  <c r="BM58" i="1"/>
  <c r="BQ59" i="1"/>
  <c r="BM60" i="1"/>
  <c r="BQ61" i="1"/>
  <c r="BM62" i="1"/>
  <c r="BQ63" i="1"/>
  <c r="BM64" i="1"/>
  <c r="BQ65" i="1"/>
  <c r="BM66" i="1"/>
  <c r="BQ67" i="1"/>
  <c r="BM68" i="1"/>
  <c r="BQ69" i="1"/>
  <c r="BM70" i="1"/>
  <c r="BQ71" i="1"/>
  <c r="BM72" i="1"/>
  <c r="BQ73" i="1"/>
  <c r="BM74" i="1"/>
  <c r="BQ75" i="1"/>
  <c r="BM76" i="1"/>
  <c r="BQ78" i="1"/>
  <c r="BM79" i="1"/>
  <c r="BQ80" i="1"/>
  <c r="BM81" i="1"/>
  <c r="BT4" i="1"/>
  <c r="DK70" i="1"/>
  <c r="BS60" i="1"/>
  <c r="DJ16" i="1"/>
  <c r="BQ23" i="1"/>
  <c r="BU28" i="1"/>
  <c r="BU8" i="1"/>
  <c r="BX59" i="1"/>
  <c r="DK65" i="1"/>
  <c r="DK5" i="1"/>
  <c r="BQ9" i="1"/>
  <c r="BU16" i="1"/>
  <c r="BM24" i="1"/>
  <c r="BQ31" i="1"/>
  <c r="BW57" i="1"/>
  <c r="DK54" i="1"/>
  <c r="BM4" i="1"/>
  <c r="BM10" i="1"/>
  <c r="BQ17" i="1"/>
  <c r="BU24" i="1"/>
  <c r="BM32" i="1"/>
  <c r="BP57" i="1"/>
  <c r="DK40" i="1"/>
  <c r="BU4" i="1"/>
  <c r="BU10" i="1"/>
  <c r="BM18" i="1"/>
  <c r="BQ25" i="1"/>
  <c r="BU32" i="1"/>
  <c r="BM16" i="1"/>
  <c r="BP67" i="1"/>
  <c r="BR49" i="1"/>
  <c r="DJ40" i="1"/>
  <c r="BP7" i="1"/>
  <c r="BQ11" i="1"/>
  <c r="BU18" i="1"/>
  <c r="BM26" i="1"/>
  <c r="BQ33" i="1"/>
  <c r="BO67" i="1"/>
  <c r="DK29" i="1"/>
  <c r="BQ7" i="1"/>
  <c r="BM12" i="1"/>
  <c r="BQ19" i="1"/>
  <c r="BU26" i="1"/>
  <c r="BM34" i="1"/>
  <c r="BT64" i="1"/>
  <c r="BN36" i="1"/>
  <c r="DA4" i="1"/>
  <c r="DL26" i="1"/>
  <c r="BX7" i="1"/>
  <c r="BU12" i="1"/>
  <c r="BM20" i="1"/>
  <c r="BQ27" i="1"/>
  <c r="BU34" i="1"/>
  <c r="BS64" i="1"/>
  <c r="DK81" i="1"/>
  <c r="DK16" i="1"/>
  <c r="BM8" i="1"/>
  <c r="BQ15" i="1"/>
  <c r="BU20" i="1"/>
  <c r="BM28" i="1"/>
  <c r="BQ35" i="1"/>
  <c r="BT81" i="1"/>
  <c r="BT76" i="1"/>
  <c r="BS74" i="1"/>
  <c r="BX73" i="1"/>
  <c r="BW69" i="1"/>
  <c r="BU14" i="1"/>
  <c r="BU22" i="1"/>
  <c r="BU30" i="1"/>
  <c r="BS81" i="1"/>
  <c r="BS76" i="1"/>
  <c r="BW73" i="1"/>
  <c r="BP69" i="1"/>
  <c r="BT66" i="1"/>
  <c r="BT62" i="1"/>
  <c r="BW59" i="1"/>
  <c r="BO57" i="1"/>
  <c r="BV46" i="1"/>
  <c r="DJ81" i="1"/>
  <c r="DJ65" i="1"/>
  <c r="DL50" i="1"/>
  <c r="DL37" i="1"/>
  <c r="DK24" i="1"/>
  <c r="DL13" i="1"/>
  <c r="BN4" i="1"/>
  <c r="BV4" i="1"/>
  <c r="BR5" i="1"/>
  <c r="BN6" i="1"/>
  <c r="BV6" i="1"/>
  <c r="BR7" i="1"/>
  <c r="BN8" i="1"/>
  <c r="BV8" i="1"/>
  <c r="BR9" i="1"/>
  <c r="BN10" i="1"/>
  <c r="BV10" i="1"/>
  <c r="BR11" i="1"/>
  <c r="BN12" i="1"/>
  <c r="BV12" i="1"/>
  <c r="BR13" i="1"/>
  <c r="BN14" i="1"/>
  <c r="BV14" i="1"/>
  <c r="BR15" i="1"/>
  <c r="BN16" i="1"/>
  <c r="BV16" i="1"/>
  <c r="BR17" i="1"/>
  <c r="BN18" i="1"/>
  <c r="BV18" i="1"/>
  <c r="BR19" i="1"/>
  <c r="BN20" i="1"/>
  <c r="BV20" i="1"/>
  <c r="BR21" i="1"/>
  <c r="BN22" i="1"/>
  <c r="BV22" i="1"/>
  <c r="BR23" i="1"/>
  <c r="BN24" i="1"/>
  <c r="BV24" i="1"/>
  <c r="BR25" i="1"/>
  <c r="BN26" i="1"/>
  <c r="BV26" i="1"/>
  <c r="BR27" i="1"/>
  <c r="BN28" i="1"/>
  <c r="BV28" i="1"/>
  <c r="BR29" i="1"/>
  <c r="BN30" i="1"/>
  <c r="BV30" i="1"/>
  <c r="BR31" i="1"/>
  <c r="BN32" i="1"/>
  <c r="BV32" i="1"/>
  <c r="BR33" i="1"/>
  <c r="BN34" i="1"/>
  <c r="BV34" i="1"/>
  <c r="BR35" i="1"/>
  <c r="BQ5" i="1"/>
  <c r="BM22" i="1"/>
  <c r="BM30" i="1"/>
  <c r="BX80" i="1"/>
  <c r="BX75" i="1"/>
  <c r="BP73" i="1"/>
  <c r="BO69" i="1"/>
  <c r="BS66" i="1"/>
  <c r="BX61" i="1"/>
  <c r="BP59" i="1"/>
  <c r="BT56" i="1"/>
  <c r="BN44" i="1"/>
  <c r="DL78" i="1"/>
  <c r="DL62" i="1"/>
  <c r="DK48" i="1"/>
  <c r="DK37" i="1"/>
  <c r="DJ24" i="1"/>
  <c r="DK13" i="1"/>
  <c r="BO4" i="1"/>
  <c r="BW4" i="1"/>
  <c r="BS5" i="1"/>
  <c r="BO6" i="1"/>
  <c r="BW6" i="1"/>
  <c r="BS7" i="1"/>
  <c r="BO8" i="1"/>
  <c r="BW8" i="1"/>
  <c r="BS9" i="1"/>
  <c r="BO10" i="1"/>
  <c r="BW10" i="1"/>
  <c r="BS11" i="1"/>
  <c r="BO12" i="1"/>
  <c r="BW12" i="1"/>
  <c r="BS13" i="1"/>
  <c r="BO14" i="1"/>
  <c r="BW14" i="1"/>
  <c r="BS15" i="1"/>
  <c r="BO16" i="1"/>
  <c r="BW16" i="1"/>
  <c r="BS17" i="1"/>
  <c r="BO18" i="1"/>
  <c r="BW18" i="1"/>
  <c r="BS19" i="1"/>
  <c r="BO20" i="1"/>
  <c r="BW20" i="1"/>
  <c r="BS21" i="1"/>
  <c r="BO22" i="1"/>
  <c r="BW22" i="1"/>
  <c r="BS23" i="1"/>
  <c r="BO24" i="1"/>
  <c r="BW24" i="1"/>
  <c r="BS25" i="1"/>
  <c r="BO26" i="1"/>
  <c r="BW26" i="1"/>
  <c r="BS27" i="1"/>
  <c r="BO28" i="1"/>
  <c r="BW28" i="1"/>
  <c r="BS29" i="1"/>
  <c r="BO30" i="1"/>
  <c r="BW30" i="1"/>
  <c r="BS31" i="1"/>
  <c r="BO32" i="1"/>
  <c r="BW32" i="1"/>
  <c r="BS33" i="1"/>
  <c r="BO34" i="1"/>
  <c r="BW34" i="1"/>
  <c r="BS35" i="1"/>
  <c r="BQ21" i="1"/>
  <c r="BQ29" i="1"/>
  <c r="BW80" i="1"/>
  <c r="BW75" i="1"/>
  <c r="BO73" i="1"/>
  <c r="BT68" i="1"/>
  <c r="BX65" i="1"/>
  <c r="BW61" i="1"/>
  <c r="BO59" i="1"/>
  <c r="BS56" i="1"/>
  <c r="DK78" i="1"/>
  <c r="DK62" i="1"/>
  <c r="DJ48" i="1"/>
  <c r="DL34" i="1"/>
  <c r="DL21" i="1"/>
  <c r="DL10" i="1"/>
  <c r="BP4" i="1"/>
  <c r="BT5" i="1"/>
  <c r="BP6" i="1"/>
  <c r="BX6" i="1"/>
  <c r="BT7" i="1"/>
  <c r="BP8" i="1"/>
  <c r="BX8" i="1"/>
  <c r="BT9" i="1"/>
  <c r="BP10" i="1"/>
  <c r="BX10" i="1"/>
  <c r="BT11" i="1"/>
  <c r="BP12" i="1"/>
  <c r="BX12" i="1"/>
  <c r="BT13" i="1"/>
  <c r="BP14" i="1"/>
  <c r="BX14" i="1"/>
  <c r="BT15" i="1"/>
  <c r="BP16" i="1"/>
  <c r="BX16" i="1"/>
  <c r="BT17" i="1"/>
  <c r="BP18" i="1"/>
  <c r="BX18" i="1"/>
  <c r="BT19" i="1"/>
  <c r="BP20" i="1"/>
  <c r="BX20" i="1"/>
  <c r="BT21" i="1"/>
  <c r="BP22" i="1"/>
  <c r="BX22" i="1"/>
  <c r="BT23" i="1"/>
  <c r="BP24" i="1"/>
  <c r="BX24" i="1"/>
  <c r="BT25" i="1"/>
  <c r="BP26" i="1"/>
  <c r="BX26" i="1"/>
  <c r="BT27" i="1"/>
  <c r="BP28" i="1"/>
  <c r="BX28" i="1"/>
  <c r="BT29" i="1"/>
  <c r="BP30" i="1"/>
  <c r="BX30" i="1"/>
  <c r="BT31" i="1"/>
  <c r="BP32" i="1"/>
  <c r="BX32" i="1"/>
  <c r="BT33" i="1"/>
  <c r="BP34" i="1"/>
  <c r="BX34" i="1"/>
  <c r="BT35" i="1"/>
  <c r="BM14" i="1"/>
  <c r="BP80" i="1"/>
  <c r="BP75" i="1"/>
  <c r="BT72" i="1"/>
  <c r="BS68" i="1"/>
  <c r="BW65" i="1"/>
  <c r="BP61" i="1"/>
  <c r="BT58" i="1"/>
  <c r="BV54" i="1"/>
  <c r="BR41" i="1"/>
  <c r="DK73" i="1"/>
  <c r="DK57" i="1"/>
  <c r="DL45" i="1"/>
  <c r="DK32" i="1"/>
  <c r="DK21" i="1"/>
  <c r="DK8" i="1"/>
  <c r="BQ4" i="1"/>
  <c r="BM5" i="1"/>
  <c r="BU5" i="1"/>
  <c r="BQ6" i="1"/>
  <c r="BM7" i="1"/>
  <c r="BU7" i="1"/>
  <c r="BQ8" i="1"/>
  <c r="BM9" i="1"/>
  <c r="BU9" i="1"/>
  <c r="BQ10" i="1"/>
  <c r="BM11" i="1"/>
  <c r="BU11" i="1"/>
  <c r="BQ12" i="1"/>
  <c r="BM13" i="1"/>
  <c r="BU13" i="1"/>
  <c r="BQ14" i="1"/>
  <c r="BM15" i="1"/>
  <c r="BU15" i="1"/>
  <c r="BQ16" i="1"/>
  <c r="BM17" i="1"/>
  <c r="BU17" i="1"/>
  <c r="BQ18" i="1"/>
  <c r="BM19" i="1"/>
  <c r="BU19" i="1"/>
  <c r="BQ20" i="1"/>
  <c r="BM21" i="1"/>
  <c r="BU21" i="1"/>
  <c r="BQ22" i="1"/>
  <c r="BM23" i="1"/>
  <c r="BU23" i="1"/>
  <c r="BQ24" i="1"/>
  <c r="BM25" i="1"/>
  <c r="BU25" i="1"/>
  <c r="BQ26" i="1"/>
  <c r="BM27" i="1"/>
  <c r="BU27" i="1"/>
  <c r="BQ28" i="1"/>
  <c r="BM29" i="1"/>
  <c r="BU29" i="1"/>
  <c r="BQ30" i="1"/>
  <c r="BM31" i="1"/>
  <c r="BU31" i="1"/>
  <c r="BQ32" i="1"/>
  <c r="BM33" i="1"/>
  <c r="BU33" i="1"/>
  <c r="BQ34" i="1"/>
  <c r="BM35" i="1"/>
  <c r="BU35" i="1"/>
  <c r="BM6" i="1"/>
  <c r="BQ13" i="1"/>
  <c r="BO80" i="1"/>
  <c r="BO75" i="1"/>
  <c r="BS72" i="1"/>
  <c r="BX67" i="1"/>
  <c r="BP65" i="1"/>
  <c r="BO61" i="1"/>
  <c r="BS58" i="1"/>
  <c r="BN52" i="1"/>
  <c r="DJ73" i="1"/>
  <c r="DJ57" i="1"/>
  <c r="DK45" i="1"/>
  <c r="DJ32" i="1"/>
  <c r="DJ8" i="1"/>
  <c r="BR4" i="1"/>
  <c r="BN5" i="1"/>
  <c r="BV5" i="1"/>
  <c r="BR6" i="1"/>
  <c r="BN7" i="1"/>
  <c r="BV7" i="1"/>
  <c r="BR8" i="1"/>
  <c r="BN9" i="1"/>
  <c r="BV9" i="1"/>
  <c r="BR10" i="1"/>
  <c r="BN11" i="1"/>
  <c r="BV11" i="1"/>
  <c r="BR12" i="1"/>
  <c r="BN13" i="1"/>
  <c r="BV13" i="1"/>
  <c r="BR14" i="1"/>
  <c r="BN15" i="1"/>
  <c r="BV15" i="1"/>
  <c r="BR16" i="1"/>
  <c r="BN17" i="1"/>
  <c r="BV17" i="1"/>
  <c r="BR18" i="1"/>
  <c r="BN19" i="1"/>
  <c r="BV19" i="1"/>
  <c r="BR20" i="1"/>
  <c r="BN21" i="1"/>
  <c r="BV21" i="1"/>
  <c r="BR22" i="1"/>
  <c r="BN23" i="1"/>
  <c r="BV23" i="1"/>
  <c r="BR24" i="1"/>
  <c r="BN25" i="1"/>
  <c r="BV25" i="1"/>
  <c r="BR26" i="1"/>
  <c r="BN27" i="1"/>
  <c r="BV27" i="1"/>
  <c r="BR28" i="1"/>
  <c r="BN29" i="1"/>
  <c r="BV29" i="1"/>
  <c r="BR30" i="1"/>
  <c r="BN31" i="1"/>
  <c r="BV31" i="1"/>
  <c r="BR32" i="1"/>
  <c r="BN33" i="1"/>
  <c r="BV33" i="1"/>
  <c r="BR34" i="1"/>
  <c r="BN35" i="1"/>
  <c r="BV35" i="1"/>
  <c r="BU6" i="1"/>
  <c r="BX78" i="1"/>
  <c r="BT74" i="1"/>
  <c r="BT70" i="1"/>
  <c r="BW67" i="1"/>
  <c r="BO65" i="1"/>
  <c r="BT60" i="1"/>
  <c r="BX57" i="1"/>
  <c r="BV38" i="1"/>
  <c r="DL70" i="1"/>
  <c r="DL54" i="1"/>
  <c r="DL42" i="1"/>
  <c r="DL29" i="1"/>
  <c r="DL18" i="1"/>
  <c r="DL5" i="1"/>
  <c r="BS4" i="1"/>
  <c r="BO5" i="1"/>
  <c r="BW5" i="1"/>
  <c r="BS6" i="1"/>
  <c r="BO7" i="1"/>
  <c r="BS8" i="1"/>
  <c r="BO9" i="1"/>
  <c r="BW9" i="1"/>
  <c r="BS10" i="1"/>
  <c r="BO11" i="1"/>
  <c r="BW11" i="1"/>
  <c r="BS12" i="1"/>
  <c r="BO13" i="1"/>
  <c r="BW13" i="1"/>
  <c r="BS14" i="1"/>
  <c r="BO15" i="1"/>
  <c r="BW15" i="1"/>
  <c r="BS16" i="1"/>
  <c r="BO17" i="1"/>
  <c r="BW17" i="1"/>
  <c r="BS18" i="1"/>
  <c r="BO19" i="1"/>
  <c r="BW19" i="1"/>
  <c r="BS20" i="1"/>
  <c r="BO21" i="1"/>
  <c r="BW21" i="1"/>
  <c r="BS22" i="1"/>
  <c r="BO23" i="1"/>
  <c r="BW23" i="1"/>
  <c r="BS24" i="1"/>
  <c r="BO25" i="1"/>
  <c r="BW25" i="1"/>
  <c r="BS26" i="1"/>
  <c r="BO27" i="1"/>
  <c r="BW27" i="1"/>
  <c r="BS28" i="1"/>
  <c r="BO29" i="1"/>
  <c r="BW29" i="1"/>
  <c r="BS30" i="1"/>
  <c r="BO31" i="1"/>
  <c r="BW31" i="1"/>
  <c r="BS32" i="1"/>
  <c r="BO33" i="1"/>
  <c r="BW33" i="1"/>
  <c r="BS34" i="1"/>
  <c r="BO35" i="1"/>
  <c r="BW35" i="1"/>
  <c r="BP78" i="1"/>
  <c r="BX69" i="1"/>
  <c r="BP5" i="1"/>
  <c r="BP9" i="1"/>
  <c r="BP11" i="1"/>
  <c r="BP13" i="1"/>
  <c r="BP15" i="1"/>
  <c r="BP17" i="1"/>
  <c r="BP19" i="1"/>
  <c r="BP21" i="1"/>
  <c r="BP23" i="1"/>
  <c r="BP25" i="1"/>
  <c r="BP27" i="1"/>
  <c r="BP29" i="1"/>
  <c r="BP31" i="1"/>
  <c r="BP33" i="1"/>
  <c r="BP35" i="1"/>
  <c r="BS47" i="1"/>
  <c r="BT47" i="1"/>
  <c r="BM47" i="1"/>
  <c r="BU47" i="1"/>
  <c r="BN47" i="1"/>
  <c r="BV47" i="1"/>
  <c r="BO47" i="1"/>
  <c r="BW47" i="1"/>
  <c r="BP47" i="1"/>
  <c r="BX47" i="1"/>
  <c r="BS53" i="1"/>
  <c r="BT53" i="1"/>
  <c r="BM53" i="1"/>
  <c r="BU53" i="1"/>
  <c r="BN53" i="1"/>
  <c r="BV53" i="1"/>
  <c r="BO53" i="1"/>
  <c r="BW53" i="1"/>
  <c r="BP53" i="1"/>
  <c r="BX53" i="1"/>
  <c r="BS45" i="1"/>
  <c r="BT45" i="1"/>
  <c r="BM45" i="1"/>
  <c r="BU45" i="1"/>
  <c r="BN45" i="1"/>
  <c r="BV45" i="1"/>
  <c r="BO45" i="1"/>
  <c r="BW45" i="1"/>
  <c r="BP45" i="1"/>
  <c r="BX45" i="1"/>
  <c r="BS37" i="1"/>
  <c r="BT37" i="1"/>
  <c r="BM37" i="1"/>
  <c r="BU37" i="1"/>
  <c r="BN37" i="1"/>
  <c r="BV37" i="1"/>
  <c r="BO37" i="1"/>
  <c r="BW37" i="1"/>
  <c r="BP37" i="1"/>
  <c r="BX37" i="1"/>
  <c r="BR81" i="1"/>
  <c r="BV80" i="1"/>
  <c r="BN80" i="1"/>
  <c r="BR79" i="1"/>
  <c r="BV78" i="1"/>
  <c r="BN78" i="1"/>
  <c r="BR76" i="1"/>
  <c r="BV75" i="1"/>
  <c r="BN75" i="1"/>
  <c r="BR74" i="1"/>
  <c r="BV73" i="1"/>
  <c r="BN73" i="1"/>
  <c r="BR72" i="1"/>
  <c r="BV71" i="1"/>
  <c r="BN71" i="1"/>
  <c r="BR70" i="1"/>
  <c r="BV69" i="1"/>
  <c r="BN69" i="1"/>
  <c r="BR68" i="1"/>
  <c r="BV67" i="1"/>
  <c r="BN67" i="1"/>
  <c r="BR66" i="1"/>
  <c r="BV65" i="1"/>
  <c r="BN65" i="1"/>
  <c r="BR64" i="1"/>
  <c r="BV63" i="1"/>
  <c r="BN63" i="1"/>
  <c r="BR62" i="1"/>
  <c r="BV61" i="1"/>
  <c r="BN61" i="1"/>
  <c r="BR60" i="1"/>
  <c r="BV59" i="1"/>
  <c r="BN59" i="1"/>
  <c r="BR58" i="1"/>
  <c r="BV57" i="1"/>
  <c r="BN57" i="1"/>
  <c r="BR56" i="1"/>
  <c r="BV55" i="1"/>
  <c r="BN54" i="1"/>
  <c r="BR51" i="1"/>
  <c r="BV48" i="1"/>
  <c r="BN46" i="1"/>
  <c r="BR43" i="1"/>
  <c r="BV40" i="1"/>
  <c r="BN38" i="1"/>
  <c r="DJ36" i="1"/>
  <c r="DK36" i="1"/>
  <c r="DL36" i="1"/>
  <c r="BS62" i="1"/>
  <c r="DK35" i="1"/>
  <c r="DL35" i="1"/>
  <c r="BO36" i="1"/>
  <c r="BW36" i="1"/>
  <c r="BP36" i="1"/>
  <c r="BX36" i="1"/>
  <c r="BQ36" i="1"/>
  <c r="BR36" i="1"/>
  <c r="BS36" i="1"/>
  <c r="BT36" i="1"/>
  <c r="BQ81" i="1"/>
  <c r="BU80" i="1"/>
  <c r="BM80" i="1"/>
  <c r="BU78" i="1"/>
  <c r="BM78" i="1"/>
  <c r="BQ76" i="1"/>
  <c r="BU75" i="1"/>
  <c r="BM75" i="1"/>
  <c r="BQ74" i="1"/>
  <c r="BU73" i="1"/>
  <c r="BM73" i="1"/>
  <c r="BQ72" i="1"/>
  <c r="BU71" i="1"/>
  <c r="BM71" i="1"/>
  <c r="BQ70" i="1"/>
  <c r="BU69" i="1"/>
  <c r="BM69" i="1"/>
  <c r="BQ68" i="1"/>
  <c r="BU67" i="1"/>
  <c r="BM67" i="1"/>
  <c r="BQ66" i="1"/>
  <c r="BU65" i="1"/>
  <c r="BM65" i="1"/>
  <c r="BQ64" i="1"/>
  <c r="BU63" i="1"/>
  <c r="BM63" i="1"/>
  <c r="BQ62" i="1"/>
  <c r="BU61" i="1"/>
  <c r="BM61" i="1"/>
  <c r="BQ60" i="1"/>
  <c r="BU59" i="1"/>
  <c r="BM59" i="1"/>
  <c r="BQ58" i="1"/>
  <c r="BU57" i="1"/>
  <c r="BM57" i="1"/>
  <c r="BQ56" i="1"/>
  <c r="BU55" i="1"/>
  <c r="BU48" i="1"/>
  <c r="BM46" i="1"/>
  <c r="BU40" i="1"/>
  <c r="BM38" i="1"/>
  <c r="BP71" i="1"/>
  <c r="BX55" i="1"/>
  <c r="DK68" i="1"/>
  <c r="DL68" i="1"/>
  <c r="DJ28" i="1"/>
  <c r="DK28" i="1"/>
  <c r="DL28" i="1"/>
  <c r="BO54" i="1"/>
  <c r="BW54" i="1"/>
  <c r="BP54" i="1"/>
  <c r="BX54" i="1"/>
  <c r="BQ54" i="1"/>
  <c r="BR54" i="1"/>
  <c r="BS54" i="1"/>
  <c r="BT54" i="1"/>
  <c r="BO78" i="1"/>
  <c r="BW71" i="1"/>
  <c r="BO63" i="1"/>
  <c r="DJ67" i="1"/>
  <c r="DK67" i="1"/>
  <c r="DK51" i="1"/>
  <c r="DL51" i="1"/>
  <c r="DK19" i="1"/>
  <c r="DL19" i="1"/>
  <c r="BO44" i="1"/>
  <c r="BW44" i="1"/>
  <c r="BP44" i="1"/>
  <c r="BX44" i="1"/>
  <c r="BQ44" i="1"/>
  <c r="BR44" i="1"/>
  <c r="BS44" i="1"/>
  <c r="BT44" i="1"/>
  <c r="BQ79" i="1"/>
  <c r="BS51" i="1"/>
  <c r="BT51" i="1"/>
  <c r="BM51" i="1"/>
  <c r="BU51" i="1"/>
  <c r="BN51" i="1"/>
  <c r="BV51" i="1"/>
  <c r="BO51" i="1"/>
  <c r="BW51" i="1"/>
  <c r="BP51" i="1"/>
  <c r="BX51" i="1"/>
  <c r="BS43" i="1"/>
  <c r="BT43" i="1"/>
  <c r="BM43" i="1"/>
  <c r="BU43" i="1"/>
  <c r="BN43" i="1"/>
  <c r="BV43" i="1"/>
  <c r="BO43" i="1"/>
  <c r="BW43" i="1"/>
  <c r="BP43" i="1"/>
  <c r="BX43" i="1"/>
  <c r="BX81" i="1"/>
  <c r="BP81" i="1"/>
  <c r="BT80" i="1"/>
  <c r="BX79" i="1"/>
  <c r="BP79" i="1"/>
  <c r="BT78" i="1"/>
  <c r="BX76" i="1"/>
  <c r="BP76" i="1"/>
  <c r="BT75" i="1"/>
  <c r="BX74" i="1"/>
  <c r="BP74" i="1"/>
  <c r="BT73" i="1"/>
  <c r="BX72" i="1"/>
  <c r="BP72" i="1"/>
  <c r="BT71" i="1"/>
  <c r="BX70" i="1"/>
  <c r="BP70" i="1"/>
  <c r="BT69" i="1"/>
  <c r="BX68" i="1"/>
  <c r="BP68" i="1"/>
  <c r="BT67" i="1"/>
  <c r="BX66" i="1"/>
  <c r="BP66" i="1"/>
  <c r="BT65" i="1"/>
  <c r="BX64" i="1"/>
  <c r="BP64" i="1"/>
  <c r="BT63" i="1"/>
  <c r="BX62" i="1"/>
  <c r="BP62" i="1"/>
  <c r="BT61" i="1"/>
  <c r="BX60" i="1"/>
  <c r="BP60" i="1"/>
  <c r="BT59" i="1"/>
  <c r="BX58" i="1"/>
  <c r="BP58" i="1"/>
  <c r="BT57" i="1"/>
  <c r="BX56" i="1"/>
  <c r="BP56" i="1"/>
  <c r="BR53" i="1"/>
  <c r="BN48" i="1"/>
  <c r="BR45" i="1"/>
  <c r="BN40" i="1"/>
  <c r="BR37" i="1"/>
  <c r="DJ68" i="1"/>
  <c r="DJ35" i="1"/>
  <c r="BM55" i="1"/>
  <c r="BN55" i="1"/>
  <c r="BO55" i="1"/>
  <c r="BP55" i="1"/>
  <c r="BT79" i="1"/>
  <c r="BX71" i="1"/>
  <c r="BX63" i="1"/>
  <c r="DK60" i="1"/>
  <c r="DL60" i="1"/>
  <c r="DJ20" i="1"/>
  <c r="DK20" i="1"/>
  <c r="DL20" i="1"/>
  <c r="BW55" i="1"/>
  <c r="BU54" i="1"/>
  <c r="DJ59" i="1"/>
  <c r="DK59" i="1"/>
  <c r="DK27" i="1"/>
  <c r="DL27" i="1"/>
  <c r="BO50" i="1"/>
  <c r="BW50" i="1"/>
  <c r="BP50" i="1"/>
  <c r="BX50" i="1"/>
  <c r="BQ50" i="1"/>
  <c r="BR50" i="1"/>
  <c r="BS50" i="1"/>
  <c r="BT50" i="1"/>
  <c r="BO42" i="1"/>
  <c r="BW42" i="1"/>
  <c r="BP42" i="1"/>
  <c r="BX42" i="1"/>
  <c r="BQ42" i="1"/>
  <c r="BR42" i="1"/>
  <c r="BS42" i="1"/>
  <c r="BT42" i="1"/>
  <c r="BW81" i="1"/>
  <c r="BO81" i="1"/>
  <c r="BS80" i="1"/>
  <c r="BW79" i="1"/>
  <c r="BO79" i="1"/>
  <c r="BS78" i="1"/>
  <c r="BW76" i="1"/>
  <c r="BO76" i="1"/>
  <c r="BS75" i="1"/>
  <c r="BW74" i="1"/>
  <c r="BO74" i="1"/>
  <c r="BS73" i="1"/>
  <c r="BW72" i="1"/>
  <c r="BO72" i="1"/>
  <c r="BS71" i="1"/>
  <c r="BW70" i="1"/>
  <c r="BO70" i="1"/>
  <c r="BS69" i="1"/>
  <c r="BW68" i="1"/>
  <c r="BO68" i="1"/>
  <c r="BS67" i="1"/>
  <c r="BW66" i="1"/>
  <c r="BO66" i="1"/>
  <c r="BS65" i="1"/>
  <c r="BW64" i="1"/>
  <c r="BO64" i="1"/>
  <c r="BS63" i="1"/>
  <c r="BW62" i="1"/>
  <c r="BO62" i="1"/>
  <c r="BS61" i="1"/>
  <c r="BW60" i="1"/>
  <c r="BO60" i="1"/>
  <c r="BS59" i="1"/>
  <c r="BW58" i="1"/>
  <c r="BO58" i="1"/>
  <c r="BS57" i="1"/>
  <c r="BW56" i="1"/>
  <c r="BO56" i="1"/>
  <c r="BS55" i="1"/>
  <c r="BQ53" i="1"/>
  <c r="BU50" i="1"/>
  <c r="BQ45" i="1"/>
  <c r="BU42" i="1"/>
  <c r="BQ37" i="1"/>
  <c r="DL67" i="1"/>
  <c r="DK76" i="1"/>
  <c r="DL76" i="1"/>
  <c r="DJ44" i="1"/>
  <c r="DK44" i="1"/>
  <c r="DL44" i="1"/>
  <c r="DJ12" i="1"/>
  <c r="DK12" i="1"/>
  <c r="DL12" i="1"/>
  <c r="BO38" i="1"/>
  <c r="BW38" i="1"/>
  <c r="BP38" i="1"/>
  <c r="BX38" i="1"/>
  <c r="BQ38" i="1"/>
  <c r="BR38" i="1"/>
  <c r="BS38" i="1"/>
  <c r="BT38" i="1"/>
  <c r="BW78" i="1"/>
  <c r="BS70" i="1"/>
  <c r="BW63" i="1"/>
  <c r="DJ75" i="1"/>
  <c r="DK75" i="1"/>
  <c r="DK43" i="1"/>
  <c r="DL43" i="1"/>
  <c r="DK11" i="1"/>
  <c r="DL11" i="1"/>
  <c r="BO52" i="1"/>
  <c r="BW52" i="1"/>
  <c r="BP52" i="1"/>
  <c r="BX52" i="1"/>
  <c r="BQ52" i="1"/>
  <c r="BR52" i="1"/>
  <c r="BS52" i="1"/>
  <c r="BT52" i="1"/>
  <c r="BS49" i="1"/>
  <c r="BT49" i="1"/>
  <c r="BM49" i="1"/>
  <c r="BU49" i="1"/>
  <c r="BN49" i="1"/>
  <c r="BV49" i="1"/>
  <c r="BO49" i="1"/>
  <c r="BW49" i="1"/>
  <c r="BP49" i="1"/>
  <c r="BX49" i="1"/>
  <c r="BS41" i="1"/>
  <c r="BT41" i="1"/>
  <c r="BM41" i="1"/>
  <c r="BU41" i="1"/>
  <c r="BN41" i="1"/>
  <c r="BV41" i="1"/>
  <c r="BO41" i="1"/>
  <c r="BW41" i="1"/>
  <c r="BP41" i="1"/>
  <c r="BX41" i="1"/>
  <c r="BV81" i="1"/>
  <c r="BN81" i="1"/>
  <c r="BR80" i="1"/>
  <c r="BV79" i="1"/>
  <c r="BN79" i="1"/>
  <c r="BR78" i="1"/>
  <c r="BV76" i="1"/>
  <c r="BN76" i="1"/>
  <c r="BR75" i="1"/>
  <c r="BV74" i="1"/>
  <c r="BN74" i="1"/>
  <c r="BR73" i="1"/>
  <c r="BV72" i="1"/>
  <c r="BN72" i="1"/>
  <c r="BR71" i="1"/>
  <c r="BV70" i="1"/>
  <c r="BN70" i="1"/>
  <c r="BR69" i="1"/>
  <c r="BV68" i="1"/>
  <c r="BN68" i="1"/>
  <c r="BR67" i="1"/>
  <c r="BV66" i="1"/>
  <c r="BN66" i="1"/>
  <c r="BR65" i="1"/>
  <c r="BV64" i="1"/>
  <c r="BN64" i="1"/>
  <c r="BR63" i="1"/>
  <c r="BV62" i="1"/>
  <c r="BN62" i="1"/>
  <c r="BR61" i="1"/>
  <c r="BV60" i="1"/>
  <c r="BN60" i="1"/>
  <c r="BR59" i="1"/>
  <c r="BV58" i="1"/>
  <c r="BN58" i="1"/>
  <c r="BR57" i="1"/>
  <c r="BV56" i="1"/>
  <c r="BN56" i="1"/>
  <c r="BR55" i="1"/>
  <c r="BV52" i="1"/>
  <c r="BN50" i="1"/>
  <c r="BR47" i="1"/>
  <c r="BV44" i="1"/>
  <c r="BN42" i="1"/>
  <c r="BV36" i="1"/>
  <c r="DJ76" i="1"/>
  <c r="DJ43" i="1"/>
  <c r="DJ11" i="1"/>
  <c r="BS39" i="1"/>
  <c r="BT39" i="1"/>
  <c r="BM39" i="1"/>
  <c r="BU39" i="1"/>
  <c r="BN39" i="1"/>
  <c r="BV39" i="1"/>
  <c r="BO39" i="1"/>
  <c r="BW39" i="1"/>
  <c r="BP39" i="1"/>
  <c r="BX39" i="1"/>
  <c r="BP63" i="1"/>
  <c r="DJ52" i="1"/>
  <c r="DK52" i="1"/>
  <c r="DL52" i="1"/>
  <c r="BO46" i="1"/>
  <c r="BW46" i="1"/>
  <c r="BP46" i="1"/>
  <c r="BX46" i="1"/>
  <c r="BQ46" i="1"/>
  <c r="BR46" i="1"/>
  <c r="BS46" i="1"/>
  <c r="BT46" i="1"/>
  <c r="BS79" i="1"/>
  <c r="BO71" i="1"/>
  <c r="BO48" i="1"/>
  <c r="BW48" i="1"/>
  <c r="BP48" i="1"/>
  <c r="BX48" i="1"/>
  <c r="BQ48" i="1"/>
  <c r="BR48" i="1"/>
  <c r="BS48" i="1"/>
  <c r="BT48" i="1"/>
  <c r="BO40" i="1"/>
  <c r="BW40" i="1"/>
  <c r="BP40" i="1"/>
  <c r="BX40" i="1"/>
  <c r="BQ40" i="1"/>
  <c r="BR40" i="1"/>
  <c r="BS40" i="1"/>
  <c r="BT40" i="1"/>
  <c r="BU81" i="1"/>
  <c r="BU79" i="1"/>
  <c r="BU76" i="1"/>
  <c r="BU74" i="1"/>
  <c r="BU72" i="1"/>
  <c r="BU70" i="1"/>
  <c r="BU68" i="1"/>
  <c r="BU66" i="1"/>
  <c r="BU64" i="1"/>
  <c r="BU62" i="1"/>
  <c r="BU60" i="1"/>
  <c r="BU58" i="1"/>
  <c r="BU56" i="1"/>
  <c r="BQ55" i="1"/>
  <c r="BU52" i="1"/>
  <c r="BM50" i="1"/>
  <c r="BQ47" i="1"/>
  <c r="BU44" i="1"/>
  <c r="BM42" i="1"/>
  <c r="BQ39" i="1"/>
  <c r="BU36" i="1"/>
  <c r="DL75" i="1"/>
  <c r="DL80" i="1"/>
  <c r="DL72" i="1"/>
  <c r="DL64" i="1"/>
  <c r="DL56" i="1"/>
  <c r="DK50" i="1"/>
  <c r="DL47" i="1"/>
  <c r="DK42" i="1"/>
  <c r="DL39" i="1"/>
  <c r="DK34" i="1"/>
  <c r="DL31" i="1"/>
  <c r="DK26" i="1"/>
  <c r="DL23" i="1"/>
  <c r="DK18" i="1"/>
  <c r="DL15" i="1"/>
  <c r="DK10" i="1"/>
  <c r="DL7" i="1"/>
  <c r="DK80" i="1"/>
  <c r="DL77" i="1"/>
  <c r="DK72" i="1"/>
  <c r="DL69" i="1"/>
  <c r="DK64" i="1"/>
  <c r="DL61" i="1"/>
  <c r="DK56" i="1"/>
  <c r="DK47" i="1"/>
  <c r="DK39" i="1"/>
  <c r="DK31" i="1"/>
  <c r="DK23" i="1"/>
  <c r="DK15" i="1"/>
  <c r="DK7" i="1"/>
  <c r="DL4" i="1"/>
  <c r="DK77" i="1"/>
  <c r="DL74" i="1"/>
  <c r="DK69" i="1"/>
  <c r="DL66" i="1"/>
  <c r="DK61" i="1"/>
  <c r="DL58" i="1"/>
  <c r="DL49" i="1"/>
  <c r="DL41" i="1"/>
  <c r="DL33" i="1"/>
  <c r="DL25" i="1"/>
  <c r="DL17" i="1"/>
  <c r="DL9" i="1"/>
  <c r="DK4" i="1"/>
  <c r="DL79" i="1"/>
  <c r="DK74" i="1"/>
  <c r="DL71" i="1"/>
  <c r="DK66" i="1"/>
  <c r="DL63" i="1"/>
  <c r="DK58" i="1"/>
  <c r="DL55" i="1"/>
  <c r="DK49" i="1"/>
  <c r="DL46" i="1"/>
  <c r="DK41" i="1"/>
  <c r="DL38" i="1"/>
  <c r="DK33" i="1"/>
  <c r="DL30" i="1"/>
  <c r="DK25" i="1"/>
  <c r="DL22" i="1"/>
  <c r="DK17" i="1"/>
  <c r="DL14" i="1"/>
  <c r="DK9" i="1"/>
  <c r="DL6" i="1"/>
  <c r="DK79" i="1"/>
  <c r="DK71" i="1"/>
  <c r="DK63" i="1"/>
  <c r="DK55" i="1"/>
  <c r="DK46" i="1"/>
  <c r="DK38" i="1"/>
  <c r="DK30" i="1"/>
  <c r="DK22" i="1"/>
  <c r="DK14" i="1"/>
  <c r="DK6" i="1"/>
  <c r="CE58" i="1"/>
  <c r="CE74" i="1"/>
  <c r="CE64" i="1"/>
  <c r="CE81" i="1"/>
  <c r="CE76" i="1"/>
  <c r="CE70" i="1"/>
  <c r="CE41" i="1"/>
  <c r="CE40" i="1"/>
  <c r="CE44" i="1"/>
  <c r="CE6" i="1"/>
  <c r="CE14" i="1"/>
  <c r="CE36" i="1"/>
  <c r="CE60" i="1"/>
  <c r="CE52" i="1"/>
  <c r="CE66" i="1"/>
  <c r="CE48" i="1"/>
  <c r="CE56" i="1"/>
  <c r="CE72" i="1"/>
  <c r="CE62" i="1"/>
  <c r="CE79" i="1"/>
  <c r="CE54" i="1"/>
  <c r="CE68" i="1"/>
  <c r="CE4" i="1"/>
  <c r="CE50" i="1"/>
  <c r="CE43" i="1"/>
  <c r="CE46" i="1"/>
  <c r="CE65" i="1"/>
  <c r="CE25" i="1"/>
  <c r="CE9" i="1"/>
  <c r="CE16" i="1"/>
  <c r="CE32" i="1"/>
  <c r="CE24" i="1"/>
  <c r="CE15" i="1"/>
  <c r="CE49" i="1"/>
  <c r="CE71" i="1"/>
  <c r="CE37" i="1"/>
  <c r="CE35" i="1"/>
  <c r="CE19" i="1"/>
  <c r="CE28" i="1"/>
  <c r="CE34" i="1"/>
  <c r="CE26" i="1"/>
  <c r="CE59" i="1"/>
  <c r="CE51" i="1"/>
  <c r="CE61" i="1"/>
  <c r="CE78" i="1"/>
  <c r="CE29" i="1"/>
  <c r="CE13" i="1"/>
  <c r="CE20" i="1"/>
  <c r="CE31" i="1"/>
  <c r="CE55" i="1"/>
  <c r="CE67" i="1"/>
  <c r="CE45" i="1"/>
  <c r="CE23" i="1"/>
  <c r="CE7" i="1"/>
  <c r="CE18" i="1"/>
  <c r="CE10" i="1"/>
  <c r="CE47" i="1"/>
  <c r="CE22" i="1"/>
  <c r="CE57" i="1"/>
  <c r="CE73" i="1"/>
  <c r="CE80" i="1"/>
  <c r="CE33" i="1"/>
  <c r="CE17" i="1"/>
  <c r="CE8" i="1"/>
  <c r="CE12" i="1"/>
  <c r="CE42" i="1"/>
  <c r="CE39" i="1"/>
  <c r="CE63" i="1"/>
  <c r="CE53" i="1"/>
  <c r="CE27" i="1"/>
  <c r="CE11" i="1"/>
  <c r="CE75" i="1"/>
  <c r="CE38" i="1"/>
  <c r="CE69" i="1"/>
  <c r="CE21" i="1"/>
  <c r="CE5" i="1"/>
  <c r="CE30" i="1"/>
  <c r="AJ66" i="1"/>
  <c r="AH66" i="1"/>
  <c r="AI66" i="1"/>
  <c r="AH65" i="1"/>
  <c r="AI65" i="1"/>
  <c r="AJ65" i="1"/>
  <c r="AH37" i="1"/>
  <c r="AI37" i="1"/>
  <c r="AJ37" i="1"/>
  <c r="AJ28" i="1"/>
  <c r="AH28" i="1"/>
  <c r="AI28" i="1"/>
  <c r="AJ20" i="1"/>
  <c r="AH20" i="1"/>
  <c r="AI20" i="1"/>
  <c r="AH11" i="1"/>
  <c r="AI11" i="1"/>
  <c r="AJ11" i="1"/>
  <c r="AH75" i="1"/>
  <c r="AI75" i="1"/>
  <c r="AJ75" i="1"/>
  <c r="AH13" i="1"/>
  <c r="AI13" i="1"/>
  <c r="AJ13" i="1"/>
  <c r="AH55" i="1"/>
  <c r="AI55" i="1"/>
  <c r="AJ55" i="1"/>
  <c r="AI36" i="1"/>
  <c r="AJ36" i="1"/>
  <c r="AH36" i="1"/>
  <c r="AH27" i="1"/>
  <c r="AI27" i="1"/>
  <c r="AJ27" i="1"/>
  <c r="AH19" i="1"/>
  <c r="AI19" i="1"/>
  <c r="AJ19" i="1"/>
  <c r="AH10" i="1"/>
  <c r="AI10" i="1"/>
  <c r="AJ10" i="1"/>
  <c r="AH48" i="1"/>
  <c r="AI48" i="1"/>
  <c r="AJ48" i="1"/>
  <c r="AH47" i="1"/>
  <c r="AI47" i="1"/>
  <c r="AJ47" i="1"/>
  <c r="AH63" i="1"/>
  <c r="AI63" i="1"/>
  <c r="AJ63" i="1"/>
  <c r="AH45" i="1"/>
  <c r="AI45" i="1"/>
  <c r="AJ45" i="1"/>
  <c r="AH35" i="1"/>
  <c r="AI35" i="1"/>
  <c r="AJ35" i="1"/>
  <c r="AI26" i="1"/>
  <c r="AJ26" i="1"/>
  <c r="AH26" i="1"/>
  <c r="AI18" i="1"/>
  <c r="AJ18" i="1"/>
  <c r="AH18" i="1"/>
  <c r="AH9" i="1"/>
  <c r="AJ9" i="1"/>
  <c r="AI9" i="1"/>
  <c r="AH29" i="1"/>
  <c r="AI29" i="1"/>
  <c r="AJ29" i="1"/>
  <c r="AH56" i="1"/>
  <c r="AI56" i="1"/>
  <c r="AJ56" i="1"/>
  <c r="AI64" i="1"/>
  <c r="AJ64" i="1"/>
  <c r="AH64" i="1"/>
  <c r="AH71" i="1"/>
  <c r="AI71" i="1"/>
  <c r="AJ71" i="1"/>
  <c r="AH62" i="1"/>
  <c r="AI62" i="1"/>
  <c r="AJ62" i="1"/>
  <c r="AI52" i="1"/>
  <c r="AJ52" i="1"/>
  <c r="AH52" i="1"/>
  <c r="AI44" i="1"/>
  <c r="AJ44" i="1"/>
  <c r="AH44" i="1"/>
  <c r="AH34" i="1"/>
  <c r="AI34" i="1"/>
  <c r="AJ34" i="1"/>
  <c r="AH25" i="1"/>
  <c r="AI25" i="1"/>
  <c r="AJ25" i="1"/>
  <c r="AH17" i="1"/>
  <c r="AI17" i="1"/>
  <c r="AJ17" i="1"/>
  <c r="AH8" i="1"/>
  <c r="AI8" i="1"/>
  <c r="AJ8" i="1"/>
  <c r="AH57" i="1"/>
  <c r="AI57" i="1"/>
  <c r="AJ57" i="1"/>
  <c r="AI4" i="1"/>
  <c r="AH4" i="1"/>
  <c r="AJ46" i="1"/>
  <c r="AH46" i="1"/>
  <c r="AI46" i="1"/>
  <c r="AJ61" i="1"/>
  <c r="AI61" i="1"/>
  <c r="AH61" i="1"/>
  <c r="AH51" i="1"/>
  <c r="AI51" i="1"/>
  <c r="AJ51" i="1"/>
  <c r="AH43" i="1"/>
  <c r="AI43" i="1"/>
  <c r="AJ43" i="1"/>
  <c r="AJ33" i="1"/>
  <c r="AI33" i="1"/>
  <c r="AH33" i="1"/>
  <c r="AH24" i="1"/>
  <c r="AI24" i="1"/>
  <c r="AJ24" i="1"/>
  <c r="AH16" i="1"/>
  <c r="AI16" i="1"/>
  <c r="AJ16" i="1"/>
  <c r="AI7" i="1"/>
  <c r="AJ7" i="1"/>
  <c r="AH7" i="1"/>
  <c r="AJ38" i="1"/>
  <c r="AH38" i="1"/>
  <c r="AI38" i="1"/>
  <c r="AH73" i="1"/>
  <c r="AI73" i="1"/>
  <c r="AJ73" i="1"/>
  <c r="AI72" i="1"/>
  <c r="AJ72" i="1"/>
  <c r="AH72" i="1"/>
  <c r="AH53" i="1"/>
  <c r="AI53" i="1"/>
  <c r="AJ53" i="1"/>
  <c r="AJ78" i="1"/>
  <c r="AH78" i="1"/>
  <c r="AI78" i="1"/>
  <c r="AH68" i="1"/>
  <c r="AI68" i="1"/>
  <c r="AJ68" i="1"/>
  <c r="AH59" i="1"/>
  <c r="AI59" i="1"/>
  <c r="AJ59" i="1"/>
  <c r="AH50" i="1"/>
  <c r="AI50" i="1"/>
  <c r="AJ50" i="1"/>
  <c r="AH41" i="1"/>
  <c r="AI41" i="1"/>
  <c r="AJ41" i="1"/>
  <c r="AH32" i="1"/>
  <c r="AI32" i="1"/>
  <c r="AJ32" i="1"/>
  <c r="AJ23" i="1"/>
  <c r="AI23" i="1"/>
  <c r="AH23" i="1"/>
  <c r="AJ15" i="1"/>
  <c r="AI15" i="1"/>
  <c r="AH15" i="1"/>
  <c r="AH6" i="1"/>
  <c r="AI6" i="1"/>
  <c r="AJ6" i="1"/>
  <c r="AH21" i="1"/>
  <c r="AI21" i="1"/>
  <c r="AJ21" i="1"/>
  <c r="AH81" i="1"/>
  <c r="AI81" i="1"/>
  <c r="AJ81" i="1"/>
  <c r="AH70" i="1"/>
  <c r="AI70" i="1"/>
  <c r="AJ70" i="1"/>
  <c r="AJ69" i="1"/>
  <c r="AI69" i="1"/>
  <c r="AH69" i="1"/>
  <c r="AH76" i="1"/>
  <c r="AI76" i="1"/>
  <c r="AJ76" i="1"/>
  <c r="AH67" i="1"/>
  <c r="AI67" i="1"/>
  <c r="AJ67" i="1"/>
  <c r="AJ58" i="1"/>
  <c r="AI58" i="1"/>
  <c r="AH58" i="1"/>
  <c r="AJ49" i="1"/>
  <c r="AI49" i="1"/>
  <c r="AH49" i="1"/>
  <c r="AH40" i="1"/>
  <c r="AJ40" i="1"/>
  <c r="AI40" i="1"/>
  <c r="AH30" i="1"/>
  <c r="AI30" i="1"/>
  <c r="AJ30" i="1"/>
  <c r="AH22" i="1"/>
  <c r="AI22" i="1"/>
  <c r="AJ22" i="1"/>
  <c r="AH14" i="1"/>
  <c r="AI14" i="1"/>
  <c r="AJ14" i="1"/>
  <c r="AH5" i="1"/>
  <c r="AI5" i="1"/>
  <c r="AJ5" i="1"/>
  <c r="DU60" i="1"/>
  <c r="DV60" i="1"/>
  <c r="DW60" i="1"/>
  <c r="DX60" i="1"/>
  <c r="DY60" i="1"/>
  <c r="DZ60" i="1"/>
  <c r="EA60" i="1"/>
  <c r="EB60" i="1"/>
  <c r="EC60" i="1"/>
  <c r="DU61" i="1"/>
  <c r="DV61" i="1"/>
  <c r="DW61" i="1"/>
  <c r="DX61" i="1"/>
  <c r="DY61" i="1"/>
  <c r="DZ61" i="1"/>
  <c r="EA61" i="1"/>
  <c r="EB61" i="1"/>
  <c r="EC61" i="1"/>
  <c r="DU62" i="1"/>
  <c r="DV62" i="1"/>
  <c r="DW62" i="1"/>
  <c r="DX62" i="1"/>
  <c r="DY62" i="1"/>
  <c r="DZ62" i="1"/>
  <c r="EA62" i="1"/>
  <c r="EB62" i="1"/>
  <c r="EC62" i="1"/>
  <c r="DU63" i="1"/>
  <c r="DV63" i="1"/>
  <c r="DW63" i="1"/>
  <c r="DX63" i="1"/>
  <c r="DY63" i="1"/>
  <c r="DZ63" i="1"/>
  <c r="EA63" i="1"/>
  <c r="EB63" i="1"/>
  <c r="EC63" i="1"/>
  <c r="DU64" i="1"/>
  <c r="DV64" i="1"/>
  <c r="DW64" i="1"/>
  <c r="DX64" i="1"/>
  <c r="DY64" i="1"/>
  <c r="DZ64" i="1"/>
  <c r="EA64" i="1"/>
  <c r="EB64" i="1"/>
  <c r="EC64" i="1"/>
  <c r="DU65" i="1"/>
  <c r="DV65" i="1"/>
  <c r="DW65" i="1"/>
  <c r="DX65" i="1"/>
  <c r="DY65" i="1"/>
  <c r="DZ65" i="1"/>
  <c r="EA65" i="1"/>
  <c r="EB65" i="1"/>
  <c r="EC65" i="1"/>
  <c r="DU66" i="1"/>
  <c r="DV66" i="1"/>
  <c r="DW66" i="1"/>
  <c r="DX66" i="1"/>
  <c r="DY66" i="1"/>
  <c r="DZ66" i="1"/>
  <c r="EA66" i="1"/>
  <c r="EB66" i="1"/>
  <c r="EC66" i="1"/>
  <c r="DU67" i="1"/>
  <c r="DV67" i="1"/>
  <c r="DW67" i="1"/>
  <c r="DX67" i="1"/>
  <c r="DY67" i="1"/>
  <c r="DZ67" i="1"/>
  <c r="EA67" i="1"/>
  <c r="EB67" i="1"/>
  <c r="EC67" i="1"/>
  <c r="DU68" i="1"/>
  <c r="DV68" i="1"/>
  <c r="DW68" i="1"/>
  <c r="DX68" i="1"/>
  <c r="DY68" i="1"/>
  <c r="DZ68" i="1"/>
  <c r="EA68" i="1"/>
  <c r="EB68" i="1"/>
  <c r="EC68" i="1"/>
  <c r="DU69" i="1"/>
  <c r="DV69" i="1"/>
  <c r="DW69" i="1"/>
  <c r="DX69" i="1"/>
  <c r="DY69" i="1"/>
  <c r="DZ69" i="1"/>
  <c r="EA69" i="1"/>
  <c r="EB69" i="1"/>
  <c r="EC69" i="1"/>
  <c r="DU70" i="1"/>
  <c r="DV70" i="1"/>
  <c r="DW70" i="1"/>
  <c r="DX70" i="1"/>
  <c r="DY70" i="1"/>
  <c r="DZ70" i="1"/>
  <c r="EA70" i="1"/>
  <c r="EB70" i="1"/>
  <c r="EC70" i="1"/>
  <c r="DU71" i="1"/>
  <c r="DV71" i="1"/>
  <c r="DW71" i="1"/>
  <c r="DX71" i="1"/>
  <c r="DY71" i="1"/>
  <c r="DZ71" i="1"/>
  <c r="EA71" i="1"/>
  <c r="EB71" i="1"/>
  <c r="EC71" i="1"/>
  <c r="DU72" i="1"/>
  <c r="DV72" i="1"/>
  <c r="DW72" i="1"/>
  <c r="DX72" i="1"/>
  <c r="DY72" i="1"/>
  <c r="DZ72" i="1"/>
  <c r="EA72" i="1"/>
  <c r="EB72" i="1"/>
  <c r="EC72" i="1"/>
  <c r="DU73" i="1"/>
  <c r="DV73" i="1"/>
  <c r="DW73" i="1"/>
  <c r="DX73" i="1"/>
  <c r="DY73" i="1"/>
  <c r="DZ73" i="1"/>
  <c r="EA73" i="1"/>
  <c r="EB73" i="1"/>
  <c r="EC73" i="1"/>
  <c r="DU74" i="1"/>
  <c r="DV74" i="1"/>
  <c r="DW74" i="1"/>
  <c r="DX74" i="1"/>
  <c r="DY74" i="1"/>
  <c r="DZ74" i="1"/>
  <c r="EA74" i="1"/>
  <c r="EB74" i="1"/>
  <c r="EC74" i="1"/>
  <c r="DU75" i="1"/>
  <c r="DV75" i="1"/>
  <c r="DW75" i="1"/>
  <c r="DX75" i="1"/>
  <c r="DY75" i="1"/>
  <c r="DZ75" i="1"/>
  <c r="EA75" i="1"/>
  <c r="EB75" i="1"/>
  <c r="EC75" i="1"/>
  <c r="DU76" i="1"/>
  <c r="DV76" i="1"/>
  <c r="DW76" i="1"/>
  <c r="DX76" i="1"/>
  <c r="DY76" i="1"/>
  <c r="DZ76" i="1"/>
  <c r="EA76" i="1"/>
  <c r="EB76" i="1"/>
  <c r="EC76" i="1"/>
  <c r="DU77" i="1"/>
  <c r="DV77" i="1"/>
  <c r="DW77" i="1"/>
  <c r="DX77" i="1"/>
  <c r="DY77" i="1"/>
  <c r="DZ77" i="1"/>
  <c r="EA77" i="1"/>
  <c r="EB77" i="1"/>
  <c r="EC77" i="1"/>
  <c r="DU78" i="1"/>
  <c r="DV78" i="1"/>
  <c r="DW78" i="1"/>
  <c r="DX78" i="1"/>
  <c r="DY78" i="1"/>
  <c r="DZ78" i="1"/>
  <c r="EA78" i="1"/>
  <c r="EB78" i="1"/>
  <c r="EC78" i="1"/>
  <c r="DU79" i="1"/>
  <c r="DV79" i="1"/>
  <c r="DW79" i="1"/>
  <c r="DX79" i="1"/>
  <c r="DY79" i="1"/>
  <c r="DZ79" i="1"/>
  <c r="EA79" i="1"/>
  <c r="EB79" i="1"/>
  <c r="EC79" i="1"/>
  <c r="DU80" i="1"/>
  <c r="DV80" i="1"/>
  <c r="DW80" i="1"/>
  <c r="DX80" i="1"/>
  <c r="DY80" i="1"/>
  <c r="DZ80" i="1"/>
  <c r="EA80" i="1"/>
  <c r="EB80" i="1"/>
  <c r="EC80" i="1"/>
  <c r="DU81" i="1"/>
  <c r="DV81" i="1"/>
  <c r="DW81" i="1"/>
  <c r="DX81" i="1"/>
  <c r="DY81" i="1"/>
  <c r="DZ81" i="1"/>
  <c r="EA81" i="1"/>
  <c r="EB81" i="1"/>
  <c r="EC81" i="1"/>
  <c r="EM77" i="1"/>
  <c r="GA77" i="1"/>
  <c r="EM69" i="1"/>
  <c r="GA69" i="1"/>
  <c r="EM61" i="1"/>
  <c r="GA61" i="1"/>
  <c r="EM76" i="1"/>
  <c r="GA76" i="1"/>
  <c r="EM78" i="1"/>
  <c r="GA78" i="1"/>
  <c r="EM70" i="1"/>
  <c r="GA70" i="1"/>
  <c r="EM62" i="1"/>
  <c r="GA62" i="1"/>
  <c r="EM75" i="1"/>
  <c r="GA75" i="1"/>
  <c r="EM67" i="1"/>
  <c r="FF69" i="1"/>
  <c r="FA69" i="1"/>
  <c r="FC61" i="1"/>
  <c r="FB61" i="1"/>
  <c r="FE61" i="1"/>
  <c r="FD61" i="1"/>
  <c r="FA61" i="1"/>
  <c r="EM68" i="1"/>
  <c r="GA68" i="1"/>
  <c r="EM60" i="1"/>
  <c r="GA60" i="1"/>
  <c r="EM74" i="1"/>
  <c r="GA74" i="1"/>
  <c r="EM66" i="1"/>
  <c r="GA66" i="1"/>
  <c r="EM81" i="1"/>
  <c r="EM73" i="1"/>
  <c r="GA73" i="1"/>
  <c r="EM65" i="1"/>
  <c r="GA65" i="1"/>
  <c r="FE77" i="1"/>
  <c r="FB77" i="1"/>
  <c r="FD77" i="1"/>
  <c r="FA77" i="1"/>
  <c r="FF77" i="1"/>
  <c r="FC77" i="1"/>
  <c r="EM72" i="1"/>
  <c r="GA72" i="1"/>
  <c r="EM64" i="1"/>
  <c r="GA64" i="1"/>
  <c r="EM80" i="1"/>
  <c r="GA80" i="1"/>
  <c r="EM79" i="1"/>
  <c r="GA79" i="1"/>
  <c r="EM71" i="1"/>
  <c r="GA71" i="1"/>
  <c r="EM63" i="1"/>
  <c r="GA63" i="1"/>
  <c r="BL63" i="1"/>
  <c r="BL62" i="1"/>
  <c r="EX63" i="1"/>
  <c r="EY63" i="1"/>
  <c r="BL77" i="1"/>
  <c r="BL61" i="1"/>
  <c r="BL76" i="1"/>
  <c r="BL75" i="1"/>
  <c r="BL73" i="1"/>
  <c r="BL65" i="1"/>
  <c r="BL72" i="1"/>
  <c r="Y66" i="1"/>
  <c r="AC66" i="1"/>
  <c r="AG66" i="1"/>
  <c r="Z66" i="1"/>
  <c r="AD66" i="1"/>
  <c r="AA66" i="1"/>
  <c r="AE66" i="1"/>
  <c r="AF66" i="1"/>
  <c r="AB66" i="1"/>
  <c r="DB68" i="1"/>
  <c r="DF68" i="1"/>
  <c r="DA68" i="1"/>
  <c r="DI68" i="1"/>
  <c r="DC68" i="1"/>
  <c r="DG68" i="1"/>
  <c r="DD68" i="1"/>
  <c r="DH68" i="1"/>
  <c r="DE68" i="1"/>
  <c r="DB80" i="1"/>
  <c r="DF80" i="1"/>
  <c r="DC80" i="1"/>
  <c r="DG80" i="1"/>
  <c r="DA80" i="1"/>
  <c r="DE80" i="1"/>
  <c r="DD80" i="1"/>
  <c r="DH80" i="1"/>
  <c r="DI80" i="1"/>
  <c r="AA81" i="1"/>
  <c r="AE81" i="1"/>
  <c r="AB81" i="1"/>
  <c r="AF81" i="1"/>
  <c r="Y81" i="1"/>
  <c r="AC81" i="1"/>
  <c r="AG81" i="1"/>
  <c r="AD81" i="1"/>
  <c r="Z81" i="1"/>
  <c r="AA73" i="1"/>
  <c r="AE73" i="1"/>
  <c r="AB73" i="1"/>
  <c r="AF73" i="1"/>
  <c r="Y73" i="1"/>
  <c r="AC73" i="1"/>
  <c r="AG73" i="1"/>
  <c r="Z73" i="1"/>
  <c r="AD73" i="1"/>
  <c r="AA69" i="1"/>
  <c r="AE69" i="1"/>
  <c r="AB69" i="1"/>
  <c r="AF69" i="1"/>
  <c r="Y69" i="1"/>
  <c r="AC69" i="1"/>
  <c r="AG69" i="1"/>
  <c r="Z69" i="1"/>
  <c r="AD69" i="1"/>
  <c r="AA65" i="1"/>
  <c r="AE65" i="1"/>
  <c r="AB65" i="1"/>
  <c r="AF65" i="1"/>
  <c r="Y65" i="1"/>
  <c r="AC65" i="1"/>
  <c r="AG65" i="1"/>
  <c r="Z65" i="1"/>
  <c r="AD65" i="1"/>
  <c r="AA61" i="1"/>
  <c r="AE61" i="1"/>
  <c r="AB61" i="1"/>
  <c r="AF61" i="1"/>
  <c r="Y61" i="1"/>
  <c r="AC61" i="1"/>
  <c r="AG61" i="1"/>
  <c r="Z61" i="1"/>
  <c r="AD61" i="1"/>
  <c r="DD61" i="1"/>
  <c r="DH61" i="1"/>
  <c r="DA61" i="1"/>
  <c r="DE61" i="1"/>
  <c r="DI61" i="1"/>
  <c r="DC61" i="1"/>
  <c r="DB61" i="1"/>
  <c r="DF61" i="1"/>
  <c r="DG61" i="1"/>
  <c r="DD65" i="1"/>
  <c r="DH65" i="1"/>
  <c r="DG65" i="1"/>
  <c r="DA65" i="1"/>
  <c r="DE65" i="1"/>
  <c r="DI65" i="1"/>
  <c r="DB65" i="1"/>
  <c r="DF65" i="1"/>
  <c r="DC65" i="1"/>
  <c r="DD69" i="1"/>
  <c r="DH69" i="1"/>
  <c r="DA69" i="1"/>
  <c r="DE69" i="1"/>
  <c r="DI69" i="1"/>
  <c r="DC69" i="1"/>
  <c r="DB69" i="1"/>
  <c r="DF69" i="1"/>
  <c r="DG69" i="1"/>
  <c r="DD73" i="1"/>
  <c r="DH73" i="1"/>
  <c r="DI73" i="1"/>
  <c r="DG73" i="1"/>
  <c r="DA73" i="1"/>
  <c r="DE73" i="1"/>
  <c r="DC73" i="1"/>
  <c r="DB73" i="1"/>
  <c r="DF73" i="1"/>
  <c r="DD77" i="1"/>
  <c r="DH77" i="1"/>
  <c r="DA77" i="1"/>
  <c r="DE77" i="1"/>
  <c r="DI77" i="1"/>
  <c r="DC77" i="1"/>
  <c r="DB77" i="1"/>
  <c r="DF77" i="1"/>
  <c r="DG77" i="1"/>
  <c r="DD81" i="1"/>
  <c r="DH81" i="1"/>
  <c r="DE81" i="1"/>
  <c r="DC81" i="1"/>
  <c r="DA81" i="1"/>
  <c r="DI81" i="1"/>
  <c r="DG81" i="1"/>
  <c r="DB81" i="1"/>
  <c r="DF81" i="1"/>
  <c r="Y78" i="1"/>
  <c r="AC78" i="1"/>
  <c r="AG78" i="1"/>
  <c r="Z78" i="1"/>
  <c r="AD78" i="1"/>
  <c r="AA78" i="1"/>
  <c r="AE78" i="1"/>
  <c r="AB78" i="1"/>
  <c r="AF78" i="1"/>
  <c r="Y62" i="1"/>
  <c r="AC62" i="1"/>
  <c r="AG62" i="1"/>
  <c r="Z62" i="1"/>
  <c r="AD62" i="1"/>
  <c r="AA62" i="1"/>
  <c r="AE62" i="1"/>
  <c r="AB62" i="1"/>
  <c r="AF62" i="1"/>
  <c r="DB60" i="1"/>
  <c r="DF60" i="1"/>
  <c r="DA60" i="1"/>
  <c r="DI60" i="1"/>
  <c r="DC60" i="1"/>
  <c r="DG60" i="1"/>
  <c r="DD60" i="1"/>
  <c r="DH60" i="1"/>
  <c r="DE60" i="1"/>
  <c r="DB72" i="1"/>
  <c r="DF72" i="1"/>
  <c r="DG72" i="1"/>
  <c r="DE72" i="1"/>
  <c r="DC72" i="1"/>
  <c r="DD72" i="1"/>
  <c r="DH72" i="1"/>
  <c r="DA72" i="1"/>
  <c r="DI72" i="1"/>
  <c r="Y72" i="1"/>
  <c r="AC72" i="1"/>
  <c r="AG72" i="1"/>
  <c r="Z72" i="1"/>
  <c r="AD72" i="1"/>
  <c r="AA72" i="1"/>
  <c r="AE72" i="1"/>
  <c r="AF72" i="1"/>
  <c r="AB72" i="1"/>
  <c r="Y64" i="1"/>
  <c r="AC64" i="1"/>
  <c r="AG64" i="1"/>
  <c r="Z64" i="1"/>
  <c r="AD64" i="1"/>
  <c r="AA64" i="1"/>
  <c r="AE64" i="1"/>
  <c r="AB64" i="1"/>
  <c r="AF64" i="1"/>
  <c r="DB62" i="1"/>
  <c r="DF62" i="1"/>
  <c r="DA62" i="1"/>
  <c r="DC62" i="1"/>
  <c r="DG62" i="1"/>
  <c r="DE62" i="1"/>
  <c r="DD62" i="1"/>
  <c r="DH62" i="1"/>
  <c r="DI62" i="1"/>
  <c r="DB66" i="1"/>
  <c r="DF66" i="1"/>
  <c r="DI66" i="1"/>
  <c r="DC66" i="1"/>
  <c r="DG66" i="1"/>
  <c r="DA66" i="1"/>
  <c r="DD66" i="1"/>
  <c r="DH66" i="1"/>
  <c r="DE66" i="1"/>
  <c r="DB70" i="1"/>
  <c r="DF70" i="1"/>
  <c r="DA70" i="1"/>
  <c r="DC70" i="1"/>
  <c r="DG70" i="1"/>
  <c r="DE70" i="1"/>
  <c r="DD70" i="1"/>
  <c r="DH70" i="1"/>
  <c r="DI70" i="1"/>
  <c r="DB74" i="1"/>
  <c r="DF74" i="1"/>
  <c r="DG74" i="1"/>
  <c r="DE74" i="1"/>
  <c r="DC74" i="1"/>
  <c r="DI74" i="1"/>
  <c r="DD74" i="1"/>
  <c r="DH74" i="1"/>
  <c r="DA74" i="1"/>
  <c r="DB78" i="1"/>
  <c r="DF78" i="1"/>
  <c r="DC78" i="1"/>
  <c r="DA78" i="1"/>
  <c r="DG78" i="1"/>
  <c r="DE78" i="1"/>
  <c r="DD78" i="1"/>
  <c r="DH78" i="1"/>
  <c r="DI78" i="1"/>
  <c r="Y70" i="1"/>
  <c r="AC70" i="1"/>
  <c r="AG70" i="1"/>
  <c r="Z70" i="1"/>
  <c r="AD70" i="1"/>
  <c r="AA70" i="1"/>
  <c r="AE70" i="1"/>
  <c r="AB70" i="1"/>
  <c r="AF70" i="1"/>
  <c r="DB64" i="1"/>
  <c r="DF64" i="1"/>
  <c r="DE64" i="1"/>
  <c r="DC64" i="1"/>
  <c r="DG64" i="1"/>
  <c r="DI64" i="1"/>
  <c r="DD64" i="1"/>
  <c r="DH64" i="1"/>
  <c r="DA64" i="1"/>
  <c r="DB76" i="1"/>
  <c r="DF76" i="1"/>
  <c r="DC76" i="1"/>
  <c r="DI76" i="1"/>
  <c r="DG76" i="1"/>
  <c r="DA76" i="1"/>
  <c r="DD76" i="1"/>
  <c r="DH76" i="1"/>
  <c r="DE76" i="1"/>
  <c r="AA76" i="1"/>
  <c r="AE76" i="1"/>
  <c r="AB76" i="1"/>
  <c r="AF76" i="1"/>
  <c r="Y76" i="1"/>
  <c r="AC76" i="1"/>
  <c r="AG76" i="1"/>
  <c r="Z76" i="1"/>
  <c r="AD76" i="1"/>
  <c r="Y68" i="1"/>
  <c r="AC68" i="1"/>
  <c r="AG68" i="1"/>
  <c r="Z68" i="1"/>
  <c r="AD68" i="1"/>
  <c r="AA68" i="1"/>
  <c r="AE68" i="1"/>
  <c r="AB68" i="1"/>
  <c r="AF68" i="1"/>
  <c r="Y75" i="1"/>
  <c r="AC75" i="1"/>
  <c r="AG75" i="1"/>
  <c r="Z75" i="1"/>
  <c r="AD75" i="1"/>
  <c r="AA75" i="1"/>
  <c r="AE75" i="1"/>
  <c r="AF75" i="1"/>
  <c r="AB75" i="1"/>
  <c r="AA71" i="1"/>
  <c r="AE71" i="1"/>
  <c r="AB71" i="1"/>
  <c r="AF71" i="1"/>
  <c r="Y71" i="1"/>
  <c r="AC71" i="1"/>
  <c r="AG71" i="1"/>
  <c r="AD71" i="1"/>
  <c r="Z71" i="1"/>
  <c r="AA67" i="1"/>
  <c r="AE67" i="1"/>
  <c r="AB67" i="1"/>
  <c r="AF67" i="1"/>
  <c r="Y67" i="1"/>
  <c r="AC67" i="1"/>
  <c r="AG67" i="1"/>
  <c r="Z67" i="1"/>
  <c r="AD67" i="1"/>
  <c r="AA63" i="1"/>
  <c r="AE63" i="1"/>
  <c r="AB63" i="1"/>
  <c r="AF63" i="1"/>
  <c r="Y63" i="1"/>
  <c r="AC63" i="1"/>
  <c r="AG63" i="1"/>
  <c r="AD63" i="1"/>
  <c r="Z63" i="1"/>
  <c r="DD63" i="1"/>
  <c r="DH63" i="1"/>
  <c r="DC63" i="1"/>
  <c r="DA63" i="1"/>
  <c r="DE63" i="1"/>
  <c r="DI63" i="1"/>
  <c r="DG63" i="1"/>
  <c r="DB63" i="1"/>
  <c r="DF63" i="1"/>
  <c r="DD67" i="1"/>
  <c r="DH67" i="1"/>
  <c r="DA67" i="1"/>
  <c r="DE67" i="1"/>
  <c r="DI67" i="1"/>
  <c r="DG67" i="1"/>
  <c r="DB67" i="1"/>
  <c r="DF67" i="1"/>
  <c r="DC67" i="1"/>
  <c r="DD71" i="1"/>
  <c r="DH71" i="1"/>
  <c r="DC71" i="1"/>
  <c r="DA71" i="1"/>
  <c r="DE71" i="1"/>
  <c r="DI71" i="1"/>
  <c r="DG71" i="1"/>
  <c r="DB71" i="1"/>
  <c r="DF71" i="1"/>
  <c r="DD75" i="1"/>
  <c r="DH75" i="1"/>
  <c r="DE75" i="1"/>
  <c r="DG75" i="1"/>
  <c r="DA75" i="1"/>
  <c r="DI75" i="1"/>
  <c r="DB75" i="1"/>
  <c r="DF75" i="1"/>
  <c r="DC75" i="1"/>
  <c r="DD79" i="1"/>
  <c r="DH79" i="1"/>
  <c r="DA79" i="1"/>
  <c r="DE79" i="1"/>
  <c r="DC79" i="1"/>
  <c r="DI79" i="1"/>
  <c r="DB79" i="1"/>
  <c r="DF79" i="1"/>
  <c r="DG79" i="1"/>
  <c r="X74" i="1"/>
  <c r="DS62" i="1"/>
  <c r="DT62" i="1"/>
  <c r="FE69" i="1"/>
  <c r="BL68" i="1"/>
  <c r="FD69" i="1"/>
  <c r="BL70" i="1"/>
  <c r="FC69" i="1"/>
  <c r="BL64" i="1"/>
  <c r="EY71" i="1"/>
  <c r="BL78" i="1"/>
  <c r="FB69" i="1"/>
  <c r="DS77" i="1"/>
  <c r="DT77" i="1"/>
  <c r="DS80" i="1"/>
  <c r="DT80" i="1"/>
  <c r="BL81" i="1"/>
  <c r="GA81" i="1"/>
  <c r="BL80" i="1"/>
  <c r="BL69" i="1"/>
  <c r="BL71" i="1"/>
  <c r="FF61" i="1"/>
  <c r="BL67" i="1"/>
  <c r="GA67" i="1"/>
  <c r="DS71" i="1"/>
  <c r="DT71" i="1"/>
  <c r="DS74" i="1"/>
  <c r="DT74" i="1"/>
  <c r="DS73" i="1"/>
  <c r="DT73" i="1"/>
  <c r="FB72" i="1"/>
  <c r="FE72" i="1"/>
  <c r="FC72" i="1"/>
  <c r="FF72" i="1"/>
  <c r="FA72" i="1"/>
  <c r="FD72" i="1"/>
  <c r="FC73" i="1"/>
  <c r="FB73" i="1"/>
  <c r="FD73" i="1"/>
  <c r="FE73" i="1"/>
  <c r="FF73" i="1"/>
  <c r="FA73" i="1"/>
  <c r="DS67" i="1"/>
  <c r="DT67" i="1"/>
  <c r="FF67" i="1"/>
  <c r="FC67" i="1"/>
  <c r="FD67" i="1"/>
  <c r="FE67" i="1"/>
  <c r="FA67" i="1"/>
  <c r="FB67" i="1"/>
  <c r="DS69" i="1"/>
  <c r="DT69" i="1"/>
  <c r="DS65" i="1"/>
  <c r="DT65" i="1"/>
  <c r="FC63" i="1"/>
  <c r="FF63" i="1"/>
  <c r="FD63" i="1"/>
  <c r="FE63" i="1"/>
  <c r="FA63" i="1"/>
  <c r="FB63" i="1"/>
  <c r="FF74" i="1"/>
  <c r="FB74" i="1"/>
  <c r="FA74" i="1"/>
  <c r="FE74" i="1"/>
  <c r="FD74" i="1"/>
  <c r="FC74" i="1"/>
  <c r="FE75" i="1"/>
  <c r="FC75" i="1"/>
  <c r="FB75" i="1"/>
  <c r="FF75" i="1"/>
  <c r="FA75" i="1"/>
  <c r="FD75" i="1"/>
  <c r="DS78" i="1"/>
  <c r="DT78" i="1"/>
  <c r="DS68" i="1"/>
  <c r="DT68" i="1"/>
  <c r="FF71" i="1"/>
  <c r="FD71" i="1"/>
  <c r="FA71" i="1"/>
  <c r="FB71" i="1"/>
  <c r="FE71" i="1"/>
  <c r="FC71" i="1"/>
  <c r="FA60" i="1"/>
  <c r="FB60" i="1"/>
  <c r="FC60" i="1"/>
  <c r="FE60" i="1"/>
  <c r="FD60" i="1"/>
  <c r="FF60" i="1"/>
  <c r="FD62" i="1"/>
  <c r="FB62" i="1"/>
  <c r="FC62" i="1"/>
  <c r="FE62" i="1"/>
  <c r="FF62" i="1"/>
  <c r="FA62" i="1"/>
  <c r="DS64" i="1"/>
  <c r="DT64" i="1"/>
  <c r="DS66" i="1"/>
  <c r="DT66" i="1"/>
  <c r="DS60" i="1"/>
  <c r="DT60" i="1"/>
  <c r="DS61" i="1"/>
  <c r="DT61" i="1"/>
  <c r="EX71" i="1"/>
  <c r="EZ63" i="1"/>
  <c r="FE79" i="1"/>
  <c r="FB79" i="1"/>
  <c r="FC79" i="1"/>
  <c r="FF79" i="1"/>
  <c r="FD79" i="1"/>
  <c r="FA79" i="1"/>
  <c r="FD68" i="1"/>
  <c r="FE68" i="1"/>
  <c r="FC68" i="1"/>
  <c r="FB68" i="1"/>
  <c r="FF68" i="1"/>
  <c r="FA68" i="1"/>
  <c r="FC70" i="1"/>
  <c r="FA70" i="1"/>
  <c r="FB70" i="1"/>
  <c r="FD70" i="1"/>
  <c r="FF70" i="1"/>
  <c r="FE70" i="1"/>
  <c r="FD66" i="1"/>
  <c r="FE66" i="1"/>
  <c r="FC66" i="1"/>
  <c r="FF66" i="1"/>
  <c r="FA66" i="1"/>
  <c r="FB66" i="1"/>
  <c r="DS75" i="1"/>
  <c r="DT75" i="1"/>
  <c r="DS81" i="1"/>
  <c r="DT81" i="1"/>
  <c r="BL66" i="1"/>
  <c r="EZ71" i="1"/>
  <c r="FA80" i="1"/>
  <c r="FB80" i="1"/>
  <c r="FF80" i="1"/>
  <c r="FD80" i="1"/>
  <c r="FC80" i="1"/>
  <c r="FE80" i="1"/>
  <c r="FD78" i="1"/>
  <c r="FA78" i="1"/>
  <c r="FF78" i="1"/>
  <c r="FC78" i="1"/>
  <c r="FE78" i="1"/>
  <c r="FB78" i="1"/>
  <c r="FA81" i="1"/>
  <c r="FF81" i="1"/>
  <c r="FE81" i="1"/>
  <c r="FC81" i="1"/>
  <c r="FB81" i="1"/>
  <c r="FD81" i="1"/>
  <c r="DS63" i="1"/>
  <c r="DT63" i="1"/>
  <c r="DS79" i="1"/>
  <c r="DT79" i="1"/>
  <c r="DS76" i="1"/>
  <c r="DT76" i="1"/>
  <c r="DS70" i="1"/>
  <c r="DT70" i="1"/>
  <c r="DS72" i="1"/>
  <c r="DT72" i="1"/>
  <c r="BL74" i="1"/>
  <c r="BL79" i="1"/>
  <c r="FA64" i="1"/>
  <c r="FC64" i="1"/>
  <c r="FB64" i="1"/>
  <c r="FD64" i="1"/>
  <c r="FE64" i="1"/>
  <c r="FF64" i="1"/>
  <c r="FA65" i="1"/>
  <c r="FE65" i="1"/>
  <c r="FF65" i="1"/>
  <c r="FB65" i="1"/>
  <c r="FC65" i="1"/>
  <c r="FD65" i="1"/>
  <c r="FB76" i="1"/>
  <c r="FA76" i="1"/>
  <c r="FD76" i="1"/>
  <c r="FC76" i="1"/>
  <c r="FE76" i="1"/>
  <c r="FF76" i="1"/>
  <c r="X60" i="1"/>
  <c r="BL60" i="1"/>
  <c r="AQ69" i="1"/>
  <c r="AQ70" i="1"/>
  <c r="AQ72" i="1"/>
  <c r="AQ76" i="1"/>
  <c r="AQ75" i="1"/>
  <c r="AQ73" i="1"/>
  <c r="AQ78" i="1"/>
  <c r="AQ81" i="1"/>
  <c r="AQ71" i="1"/>
  <c r="AQ64" i="1"/>
  <c r="AQ65" i="1"/>
  <c r="AQ61" i="1"/>
  <c r="AQ62" i="1"/>
  <c r="AQ66" i="1"/>
  <c r="AQ68" i="1"/>
  <c r="AQ63" i="1"/>
  <c r="AQ67" i="1"/>
  <c r="EX81" i="1"/>
  <c r="EY81" i="1"/>
  <c r="EZ81" i="1"/>
  <c r="EX60" i="1"/>
  <c r="EY60" i="1"/>
  <c r="EZ60" i="1"/>
  <c r="EX61" i="1"/>
  <c r="EY61" i="1"/>
  <c r="EZ61" i="1"/>
  <c r="EX73" i="1"/>
  <c r="EY73" i="1"/>
  <c r="EZ73" i="1"/>
  <c r="EX68" i="1"/>
  <c r="EY68" i="1"/>
  <c r="EZ68" i="1"/>
  <c r="EZ79" i="1"/>
  <c r="EX79" i="1"/>
  <c r="EY79" i="1"/>
  <c r="EX69" i="1"/>
  <c r="EY69" i="1"/>
  <c r="EZ69" i="1"/>
  <c r="EX64" i="1"/>
  <c r="EY64" i="1"/>
  <c r="EZ64" i="1"/>
  <c r="EY66" i="1"/>
  <c r="EZ66" i="1"/>
  <c r="EX66" i="1"/>
  <c r="EX67" i="1"/>
  <c r="EY67" i="1"/>
  <c r="EZ67" i="1"/>
  <c r="EX76" i="1"/>
  <c r="EY76" i="1"/>
  <c r="EZ76" i="1"/>
  <c r="EX77" i="1"/>
  <c r="EY77" i="1"/>
  <c r="EZ77" i="1"/>
  <c r="EX72" i="1"/>
  <c r="EY72" i="1"/>
  <c r="EZ72" i="1"/>
  <c r="EY74" i="1"/>
  <c r="EZ74" i="1"/>
  <c r="EX74" i="1"/>
  <c r="EX75" i="1"/>
  <c r="EY75" i="1"/>
  <c r="EZ75" i="1"/>
  <c r="EX62" i="1"/>
  <c r="EY62" i="1"/>
  <c r="EZ62" i="1"/>
  <c r="EX80" i="1"/>
  <c r="EY80" i="1"/>
  <c r="EZ80" i="1"/>
  <c r="EX70" i="1"/>
  <c r="EY70" i="1"/>
  <c r="EZ70" i="1"/>
  <c r="EX78" i="1"/>
  <c r="EY78" i="1"/>
  <c r="EZ78" i="1"/>
  <c r="EX65" i="1"/>
  <c r="EY65" i="1"/>
  <c r="EZ65" i="1"/>
  <c r="EU81" i="1"/>
  <c r="CZ81" i="1"/>
  <c r="X81" i="1"/>
  <c r="ER78" i="1"/>
  <c r="CZ78" i="1"/>
  <c r="X78" i="1"/>
  <c r="EP69" i="1"/>
  <c r="X69" i="1"/>
  <c r="CZ69" i="1"/>
  <c r="EQ66" i="1"/>
  <c r="X66" i="1"/>
  <c r="CZ66" i="1"/>
  <c r="ET67" i="1"/>
  <c r="X67" i="1"/>
  <c r="CZ67" i="1"/>
  <c r="EW63" i="1"/>
  <c r="CZ63" i="1"/>
  <c r="X63" i="1"/>
  <c r="EP61" i="1"/>
  <c r="CZ61" i="1"/>
  <c r="X61" i="1"/>
  <c r="ET70" i="1"/>
  <c r="CZ70" i="1"/>
  <c r="X70" i="1"/>
  <c r="ET60" i="1"/>
  <c r="CZ60" i="1"/>
  <c r="ER76" i="1"/>
  <c r="X76" i="1"/>
  <c r="CZ76" i="1"/>
  <c r="EQ68" i="1"/>
  <c r="X68" i="1"/>
  <c r="CZ68" i="1"/>
  <c r="EO77" i="1"/>
  <c r="CZ77" i="1"/>
  <c r="X77" i="1"/>
  <c r="EO79" i="1"/>
  <c r="CZ79" i="1"/>
  <c r="X79" i="1"/>
  <c r="ES64" i="1"/>
  <c r="CZ64" i="1"/>
  <c r="X64" i="1"/>
  <c r="EU74" i="1"/>
  <c r="CZ74" i="1"/>
  <c r="ER65" i="1"/>
  <c r="CZ65" i="1"/>
  <c r="X65" i="1"/>
  <c r="EQ71" i="1"/>
  <c r="CZ71" i="1"/>
  <c r="X71" i="1"/>
  <c r="CZ73" i="1"/>
  <c r="X73" i="1"/>
  <c r="ER80" i="1"/>
  <c r="CZ80" i="1"/>
  <c r="X80" i="1"/>
  <c r="EU62" i="1"/>
  <c r="CZ62" i="1"/>
  <c r="X62" i="1"/>
  <c r="EW72" i="1"/>
  <c r="CZ72" i="1"/>
  <c r="X72" i="1"/>
  <c r="ES75" i="1"/>
  <c r="X75" i="1"/>
  <c r="CZ75" i="1"/>
  <c r="EO67" i="1"/>
  <c r="EW75" i="1"/>
  <c r="EV64" i="1"/>
  <c r="EQ61" i="1"/>
  <c r="EQ70" i="1"/>
  <c r="ES70" i="1"/>
  <c r="EQ75" i="1"/>
  <c r="EV75" i="1"/>
  <c r="EP65" i="1"/>
  <c r="EP71" i="1"/>
  <c r="EO72" i="1"/>
  <c r="ER71" i="1"/>
  <c r="ET72" i="1"/>
  <c r="ER70" i="1"/>
  <c r="ES71" i="1"/>
  <c r="EO78" i="1"/>
  <c r="ER60" i="1"/>
  <c r="ER63" i="1"/>
  <c r="EP66" i="1"/>
  <c r="ES79" i="1"/>
  <c r="EU65" i="1"/>
  <c r="EQ78" i="1"/>
  <c r="ER74" i="1"/>
  <c r="ET80" i="1"/>
  <c r="EP62" i="1"/>
  <c r="ES62" i="1"/>
  <c r="EV67" i="1"/>
  <c r="EW67" i="1"/>
  <c r="EP60" i="1"/>
  <c r="EQ69" i="1"/>
  <c r="EP79" i="1"/>
  <c r="EP81" i="1"/>
  <c r="EV79" i="1"/>
  <c r="EP77" i="1"/>
  <c r="ES69" i="1"/>
  <c r="EQ63" i="1"/>
  <c r="EO66" i="1"/>
  <c r="EU69" i="1"/>
  <c r="EP68" i="1"/>
  <c r="EW79" i="1"/>
  <c r="EP72" i="1"/>
  <c r="EW68" i="1"/>
  <c r="EO71" i="1"/>
  <c r="ES67" i="1"/>
  <c r="ET66" i="1"/>
  <c r="ET69" i="1"/>
  <c r="EQ60" i="1"/>
  <c r="ES60" i="1"/>
  <c r="EV74" i="1"/>
  <c r="EV69" i="1"/>
  <c r="EW71" i="1"/>
  <c r="EU60" i="1"/>
  <c r="ER79" i="1"/>
  <c r="EO65" i="1"/>
  <c r="ES65" i="1"/>
  <c r="EP74" i="1"/>
  <c r="ET65" i="1"/>
  <c r="EQ62" i="1"/>
  <c r="EU75" i="1"/>
  <c r="ET71" i="1"/>
  <c r="ER77" i="1"/>
  <c r="EO60" i="1"/>
  <c r="EV66" i="1"/>
  <c r="EW74" i="1"/>
  <c r="EV60" i="1"/>
  <c r="EO75" i="1"/>
  <c r="ER69" i="1"/>
  <c r="EU71" i="1"/>
  <c r="EO69" i="1"/>
  <c r="EW60" i="1"/>
  <c r="EW73" i="1"/>
  <c r="EO73" i="1"/>
  <c r="ET73" i="1"/>
  <c r="EU80" i="1"/>
  <c r="ES80" i="1"/>
  <c r="EP64" i="1"/>
  <c r="EO61" i="1"/>
  <c r="EP63" i="1"/>
  <c r="EW61" i="1"/>
  <c r="ER73" i="1"/>
  <c r="ET62" i="1"/>
  <c r="EV76" i="1"/>
  <c r="EV62" i="1"/>
  <c r="ER67" i="1"/>
  <c r="EV72" i="1"/>
  <c r="EW64" i="1"/>
  <c r="ES77" i="1"/>
  <c r="EQ81" i="1"/>
  <c r="EV77" i="1"/>
  <c r="EW77" i="1"/>
  <c r="ES73" i="1"/>
  <c r="ET74" i="1"/>
  <c r="ER61" i="1"/>
  <c r="ET63" i="1"/>
  <c r="EV63" i="1"/>
  <c r="EU64" i="1"/>
  <c r="EO63" i="1"/>
  <c r="EP76" i="1"/>
  <c r="ER68" i="1"/>
  <c r="ES72" i="1"/>
  <c r="EU72" i="1"/>
  <c r="ET77" i="1"/>
  <c r="EQ72" i="1"/>
  <c r="ES63" i="1"/>
  <c r="EU77" i="1"/>
  <c r="ET64" i="1"/>
  <c r="EW78" i="1"/>
  <c r="EV65" i="1"/>
  <c r="EV73" i="1"/>
  <c r="EP80" i="1"/>
  <c r="EU78" i="1"/>
  <c r="ES81" i="1"/>
  <c r="EP78" i="1"/>
  <c r="EW76" i="1"/>
  <c r="EO76" i="1"/>
  <c r="EQ73" i="1"/>
  <c r="EQ76" i="1"/>
  <c r="EW80" i="1"/>
  <c r="EU70" i="1"/>
  <c r="EO70" i="1"/>
  <c r="EW70" i="1"/>
  <c r="EP73" i="1"/>
  <c r="EV61" i="1"/>
  <c r="EU61" i="1"/>
  <c r="EO64" i="1"/>
  <c r="EV80" i="1"/>
  <c r="EQ64" i="1"/>
  <c r="ET81" i="1"/>
  <c r="EO81" i="1"/>
  <c r="EW81" i="1"/>
  <c r="ER81" i="1"/>
  <c r="ES61" i="1"/>
  <c r="EU67" i="1"/>
  <c r="EW66" i="1"/>
  <c r="ES78" i="1"/>
  <c r="EO74" i="1"/>
  <c r="ER64" i="1"/>
  <c r="ET78" i="1"/>
  <c r="ER66" i="1"/>
  <c r="EP70" i="1"/>
  <c r="EU66" i="1"/>
  <c r="EP67" i="1"/>
  <c r="EU63" i="1"/>
  <c r="ES66" i="1"/>
  <c r="EU73" i="1"/>
  <c r="ER75" i="1"/>
  <c r="EP75" i="1"/>
  <c r="ES76" i="1"/>
  <c r="ET75" i="1"/>
  <c r="EQ80" i="1"/>
  <c r="EV68" i="1"/>
  <c r="ET76" i="1"/>
  <c r="EV70" i="1"/>
  <c r="ES74" i="1"/>
  <c r="EQ74" i="1"/>
  <c r="EW65" i="1"/>
  <c r="EO62" i="1"/>
  <c r="EW62" i="1"/>
  <c r="ER62" i="1"/>
  <c r="ET68" i="1"/>
  <c r="EU68" i="1"/>
  <c r="ET61" i="1"/>
  <c r="EU76" i="1"/>
  <c r="EQ65" i="1"/>
  <c r="ER72" i="1"/>
  <c r="EQ67" i="1"/>
  <c r="EO80" i="1"/>
  <c r="ET79" i="1"/>
  <c r="EQ79" i="1"/>
  <c r="EU79" i="1"/>
  <c r="EO68" i="1"/>
  <c r="EW69" i="1"/>
  <c r="EV71" i="1"/>
  <c r="EQ77" i="1"/>
  <c r="EV78" i="1"/>
  <c r="EV81" i="1"/>
  <c r="ES68" i="1"/>
  <c r="FG60" i="1"/>
  <c r="FG65" i="1"/>
  <c r="FG61" i="1"/>
  <c r="FG79" i="1"/>
  <c r="FG80" i="1"/>
  <c r="FG64" i="1"/>
  <c r="FG68" i="1"/>
  <c r="FG76" i="1"/>
  <c r="FG71" i="1"/>
  <c r="FG72" i="1"/>
  <c r="FG66" i="1"/>
  <c r="FG75" i="1"/>
  <c r="FG77" i="1"/>
  <c r="FG81" i="1"/>
  <c r="FG63" i="1"/>
  <c r="FG67" i="1"/>
  <c r="FG62" i="1"/>
  <c r="FG69" i="1"/>
  <c r="FG74" i="1"/>
  <c r="FG70" i="1"/>
  <c r="FG73" i="1"/>
  <c r="FG78" i="1"/>
  <c r="EN64" i="1"/>
  <c r="EN77" i="1"/>
  <c r="EN70" i="1"/>
  <c r="EN63" i="1"/>
  <c r="EN68" i="1"/>
  <c r="EN60" i="1"/>
  <c r="EN61" i="1"/>
  <c r="EN69" i="1"/>
  <c r="EN81" i="1"/>
  <c r="EN75" i="1"/>
  <c r="EN73" i="1"/>
  <c r="EN78" i="1"/>
  <c r="EN62" i="1"/>
  <c r="EN65" i="1"/>
  <c r="EN76" i="1"/>
  <c r="EN66" i="1"/>
  <c r="EN71" i="1"/>
  <c r="EN79" i="1"/>
  <c r="EN72" i="1"/>
  <c r="EN80" i="1"/>
  <c r="EN74" i="1"/>
  <c r="EN67" i="1"/>
  <c r="DU34" i="1"/>
  <c r="DV34" i="1"/>
  <c r="DW34" i="1"/>
  <c r="DX34" i="1"/>
  <c r="DY34" i="1"/>
  <c r="DZ34" i="1"/>
  <c r="EA34" i="1"/>
  <c r="EB34" i="1"/>
  <c r="EC34" i="1"/>
  <c r="DU35" i="1"/>
  <c r="DV35" i="1"/>
  <c r="DW35" i="1"/>
  <c r="DX35" i="1"/>
  <c r="DY35" i="1"/>
  <c r="DZ35" i="1"/>
  <c r="EA35" i="1"/>
  <c r="EB35" i="1"/>
  <c r="EC35" i="1"/>
  <c r="DU36" i="1"/>
  <c r="DV36" i="1"/>
  <c r="DW36" i="1"/>
  <c r="DX36" i="1"/>
  <c r="DY36" i="1"/>
  <c r="DZ36" i="1"/>
  <c r="EA36" i="1"/>
  <c r="EB36" i="1"/>
  <c r="EC36" i="1"/>
  <c r="DU37" i="1"/>
  <c r="DV37" i="1"/>
  <c r="DW37" i="1"/>
  <c r="DX37" i="1"/>
  <c r="DY37" i="1"/>
  <c r="DZ37" i="1"/>
  <c r="EA37" i="1"/>
  <c r="EB37" i="1"/>
  <c r="EC37" i="1"/>
  <c r="DU38" i="1"/>
  <c r="DV38" i="1"/>
  <c r="DW38" i="1"/>
  <c r="DX38" i="1"/>
  <c r="DY38" i="1"/>
  <c r="DZ38" i="1"/>
  <c r="EA38" i="1"/>
  <c r="EB38" i="1"/>
  <c r="EC38" i="1"/>
  <c r="DU39" i="1"/>
  <c r="DV39" i="1"/>
  <c r="DW39" i="1"/>
  <c r="DX39" i="1"/>
  <c r="DY39" i="1"/>
  <c r="DZ39" i="1"/>
  <c r="EA39" i="1"/>
  <c r="EB39" i="1"/>
  <c r="EC39" i="1"/>
  <c r="DU40" i="1"/>
  <c r="DV40" i="1"/>
  <c r="DW40" i="1"/>
  <c r="DX40" i="1"/>
  <c r="DY40" i="1"/>
  <c r="DZ40" i="1"/>
  <c r="EA40" i="1"/>
  <c r="EB40" i="1"/>
  <c r="EC40" i="1"/>
  <c r="DU41" i="1"/>
  <c r="DV41" i="1"/>
  <c r="DW41" i="1"/>
  <c r="DX41" i="1"/>
  <c r="DY41" i="1"/>
  <c r="DZ41" i="1"/>
  <c r="EA41" i="1"/>
  <c r="EB41" i="1"/>
  <c r="EC41" i="1"/>
  <c r="DU42" i="1"/>
  <c r="DV42" i="1"/>
  <c r="DW42" i="1"/>
  <c r="DX42" i="1"/>
  <c r="DY42" i="1"/>
  <c r="DZ42" i="1"/>
  <c r="EA42" i="1"/>
  <c r="EB42" i="1"/>
  <c r="EC42" i="1"/>
  <c r="DU43" i="1"/>
  <c r="DV43" i="1"/>
  <c r="DW43" i="1"/>
  <c r="DX43" i="1"/>
  <c r="DY43" i="1"/>
  <c r="DZ43" i="1"/>
  <c r="EA43" i="1"/>
  <c r="EB43" i="1"/>
  <c r="EC43" i="1"/>
  <c r="DU44" i="1"/>
  <c r="DV44" i="1"/>
  <c r="DW44" i="1"/>
  <c r="DX44" i="1"/>
  <c r="DY44" i="1"/>
  <c r="DZ44" i="1"/>
  <c r="EA44" i="1"/>
  <c r="EB44" i="1"/>
  <c r="EC44" i="1"/>
  <c r="DU45" i="1"/>
  <c r="DV45" i="1"/>
  <c r="DW45" i="1"/>
  <c r="DX45" i="1"/>
  <c r="DY45" i="1"/>
  <c r="DZ45" i="1"/>
  <c r="EA45" i="1"/>
  <c r="EB45" i="1"/>
  <c r="EC45" i="1"/>
  <c r="DU46" i="1"/>
  <c r="DV46" i="1"/>
  <c r="DW46" i="1"/>
  <c r="DX46" i="1"/>
  <c r="DY46" i="1"/>
  <c r="DZ46" i="1"/>
  <c r="EA46" i="1"/>
  <c r="EB46" i="1"/>
  <c r="EC46" i="1"/>
  <c r="DU47" i="1"/>
  <c r="DV47" i="1"/>
  <c r="DW47" i="1"/>
  <c r="DX47" i="1"/>
  <c r="DY47" i="1"/>
  <c r="DZ47" i="1"/>
  <c r="EA47" i="1"/>
  <c r="EB47" i="1"/>
  <c r="EC47" i="1"/>
  <c r="DU48" i="1"/>
  <c r="DV48" i="1"/>
  <c r="DW48" i="1"/>
  <c r="DX48" i="1"/>
  <c r="DY48" i="1"/>
  <c r="DZ48" i="1"/>
  <c r="EA48" i="1"/>
  <c r="EB48" i="1"/>
  <c r="EC48" i="1"/>
  <c r="DU49" i="1"/>
  <c r="DV49" i="1"/>
  <c r="DW49" i="1"/>
  <c r="DX49" i="1"/>
  <c r="DY49" i="1"/>
  <c r="DZ49" i="1"/>
  <c r="EA49" i="1"/>
  <c r="EB49" i="1"/>
  <c r="EC49" i="1"/>
  <c r="DU50" i="1"/>
  <c r="DV50" i="1"/>
  <c r="DW50" i="1"/>
  <c r="DX50" i="1"/>
  <c r="DY50" i="1"/>
  <c r="DZ50" i="1"/>
  <c r="EA50" i="1"/>
  <c r="EB50" i="1"/>
  <c r="EC50" i="1"/>
  <c r="DU51" i="1"/>
  <c r="DV51" i="1"/>
  <c r="DW51" i="1"/>
  <c r="DX51" i="1"/>
  <c r="DY51" i="1"/>
  <c r="DZ51" i="1"/>
  <c r="EA51" i="1"/>
  <c r="EB51" i="1"/>
  <c r="EC51" i="1"/>
  <c r="DU52" i="1"/>
  <c r="DV52" i="1"/>
  <c r="DW52" i="1"/>
  <c r="DX52" i="1"/>
  <c r="DY52" i="1"/>
  <c r="DZ52" i="1"/>
  <c r="EA52" i="1"/>
  <c r="EB52" i="1"/>
  <c r="EC52" i="1"/>
  <c r="DU53" i="1"/>
  <c r="DV53" i="1"/>
  <c r="DW53" i="1"/>
  <c r="DX53" i="1"/>
  <c r="DY53" i="1"/>
  <c r="DZ53" i="1"/>
  <c r="EA53" i="1"/>
  <c r="EB53" i="1"/>
  <c r="EC53" i="1"/>
  <c r="DU54" i="1"/>
  <c r="DV54" i="1"/>
  <c r="DW54" i="1"/>
  <c r="DX54" i="1"/>
  <c r="DY54" i="1"/>
  <c r="DZ54" i="1"/>
  <c r="EA54" i="1"/>
  <c r="EB54" i="1"/>
  <c r="EC54" i="1"/>
  <c r="DU55" i="1"/>
  <c r="DV55" i="1"/>
  <c r="DW55" i="1"/>
  <c r="DX55" i="1"/>
  <c r="DY55" i="1"/>
  <c r="DZ55" i="1"/>
  <c r="EA55" i="1"/>
  <c r="EB55" i="1"/>
  <c r="EC55" i="1"/>
  <c r="DU56" i="1"/>
  <c r="DV56" i="1"/>
  <c r="DW56" i="1"/>
  <c r="DX56" i="1"/>
  <c r="DY56" i="1"/>
  <c r="DZ56" i="1"/>
  <c r="EA56" i="1"/>
  <c r="EB56" i="1"/>
  <c r="EC56" i="1"/>
  <c r="DU57" i="1"/>
  <c r="DV57" i="1"/>
  <c r="DW57" i="1"/>
  <c r="DX57" i="1"/>
  <c r="DY57" i="1"/>
  <c r="DZ57" i="1"/>
  <c r="EA57" i="1"/>
  <c r="EB57" i="1"/>
  <c r="EC57" i="1"/>
  <c r="DU58" i="1"/>
  <c r="DV58" i="1"/>
  <c r="DW58" i="1"/>
  <c r="DX58" i="1"/>
  <c r="DY58" i="1"/>
  <c r="DZ58" i="1"/>
  <c r="EA58" i="1"/>
  <c r="EB58" i="1"/>
  <c r="EC58" i="1"/>
  <c r="DU59" i="1"/>
  <c r="DV59" i="1"/>
  <c r="DW59" i="1"/>
  <c r="DX59" i="1"/>
  <c r="DY59" i="1"/>
  <c r="DZ59" i="1"/>
  <c r="EA59" i="1"/>
  <c r="EB59" i="1"/>
  <c r="EC59" i="1"/>
  <c r="EM54" i="1"/>
  <c r="GA54" i="1"/>
  <c r="EM38" i="1"/>
  <c r="GA38" i="1"/>
  <c r="FD54" i="1"/>
  <c r="EM46" i="1"/>
  <c r="EM55" i="1"/>
  <c r="GA55" i="1"/>
  <c r="EM47" i="1"/>
  <c r="GA47" i="1"/>
  <c r="EM39" i="1"/>
  <c r="GA39" i="1"/>
  <c r="EM52" i="1"/>
  <c r="GA52" i="1"/>
  <c r="EM44" i="1"/>
  <c r="GA44" i="1"/>
  <c r="EM36" i="1"/>
  <c r="GA36" i="1"/>
  <c r="EM45" i="1"/>
  <c r="EM51" i="1"/>
  <c r="GA51" i="1"/>
  <c r="EM43" i="1"/>
  <c r="GA43" i="1"/>
  <c r="EM35" i="1"/>
  <c r="GA35" i="1"/>
  <c r="FF38" i="1"/>
  <c r="FC38" i="1"/>
  <c r="FE38" i="1"/>
  <c r="FD38" i="1"/>
  <c r="FA38" i="1"/>
  <c r="FB38" i="1"/>
  <c r="EM59" i="1"/>
  <c r="GA59" i="1"/>
  <c r="EM50" i="1"/>
  <c r="GA50" i="1"/>
  <c r="EM42" i="1"/>
  <c r="GA42" i="1"/>
  <c r="EM34" i="1"/>
  <c r="GA34" i="1"/>
  <c r="EM53" i="1"/>
  <c r="GA53" i="1"/>
  <c r="EM49" i="1"/>
  <c r="GA49" i="1"/>
  <c r="EM41" i="1"/>
  <c r="GA41" i="1"/>
  <c r="EM37" i="1"/>
  <c r="GA37" i="1"/>
  <c r="EM58" i="1"/>
  <c r="GA58" i="1"/>
  <c r="EM57" i="1"/>
  <c r="GA57" i="1"/>
  <c r="EM56" i="1"/>
  <c r="GA56" i="1"/>
  <c r="EM48" i="1"/>
  <c r="GA48" i="1"/>
  <c r="EM40" i="1"/>
  <c r="GA40" i="1"/>
  <c r="BL48" i="1"/>
  <c r="EX48" i="1"/>
  <c r="BL47" i="1"/>
  <c r="BL39" i="1"/>
  <c r="BL38" i="1"/>
  <c r="BL36" i="1"/>
  <c r="BL43" i="1"/>
  <c r="BL58" i="1"/>
  <c r="BL34" i="1"/>
  <c r="BL49" i="1"/>
  <c r="Y58" i="1"/>
  <c r="Z58" i="1"/>
  <c r="AA58" i="1"/>
  <c r="AE58" i="1"/>
  <c r="AB58" i="1"/>
  <c r="AF58" i="1"/>
  <c r="AC58" i="1"/>
  <c r="AG58" i="1"/>
  <c r="AD58" i="1"/>
  <c r="AA50" i="1"/>
  <c r="AE50" i="1"/>
  <c r="AB50" i="1"/>
  <c r="AF50" i="1"/>
  <c r="Y50" i="1"/>
  <c r="AC50" i="1"/>
  <c r="AG50" i="1"/>
  <c r="AD50" i="1"/>
  <c r="Z50" i="1"/>
  <c r="AB38" i="1"/>
  <c r="AF38" i="1"/>
  <c r="Y38" i="1"/>
  <c r="AC38" i="1"/>
  <c r="AG38" i="1"/>
  <c r="Z38" i="1"/>
  <c r="AD38" i="1"/>
  <c r="AA38" i="1"/>
  <c r="AE38" i="1"/>
  <c r="DD50" i="1"/>
  <c r="DH50" i="1"/>
  <c r="DA50" i="1"/>
  <c r="DE50" i="1"/>
  <c r="DI50" i="1"/>
  <c r="DC50" i="1"/>
  <c r="DB50" i="1"/>
  <c r="DF50" i="1"/>
  <c r="DG50" i="1"/>
  <c r="DC38" i="1"/>
  <c r="DG38" i="1"/>
  <c r="DA38" i="1"/>
  <c r="DE38" i="1"/>
  <c r="DI38" i="1"/>
  <c r="DH38" i="1"/>
  <c r="DF38" i="1"/>
  <c r="DB38" i="1"/>
  <c r="DD38" i="1"/>
  <c r="AA57" i="1"/>
  <c r="AE57" i="1"/>
  <c r="AB57" i="1"/>
  <c r="AF57" i="1"/>
  <c r="Y57" i="1"/>
  <c r="AC57" i="1"/>
  <c r="AG57" i="1"/>
  <c r="Z57" i="1"/>
  <c r="AD57" i="1"/>
  <c r="Y53" i="1"/>
  <c r="AC53" i="1"/>
  <c r="AG53" i="1"/>
  <c r="Z53" i="1"/>
  <c r="AD53" i="1"/>
  <c r="AA53" i="1"/>
  <c r="AE53" i="1"/>
  <c r="AF53" i="1"/>
  <c r="AB53" i="1"/>
  <c r="Y49" i="1"/>
  <c r="AC49" i="1"/>
  <c r="AG49" i="1"/>
  <c r="Z49" i="1"/>
  <c r="AD49" i="1"/>
  <c r="AA49" i="1"/>
  <c r="AE49" i="1"/>
  <c r="AB49" i="1"/>
  <c r="AF49" i="1"/>
  <c r="Y45" i="1"/>
  <c r="AC45" i="1"/>
  <c r="AG45" i="1"/>
  <c r="Z45" i="1"/>
  <c r="AD45" i="1"/>
  <c r="AA45" i="1"/>
  <c r="AE45" i="1"/>
  <c r="AF45" i="1"/>
  <c r="AB45" i="1"/>
  <c r="AB41" i="1"/>
  <c r="AF41" i="1"/>
  <c r="Y41" i="1"/>
  <c r="AC41" i="1"/>
  <c r="AG41" i="1"/>
  <c r="Z41" i="1"/>
  <c r="AD41" i="1"/>
  <c r="AE41" i="1"/>
  <c r="AA41" i="1"/>
  <c r="Z37" i="1"/>
  <c r="AD37" i="1"/>
  <c r="AA37" i="1"/>
  <c r="AE37" i="1"/>
  <c r="AB37" i="1"/>
  <c r="AF37" i="1"/>
  <c r="AC37" i="1"/>
  <c r="AG37" i="1"/>
  <c r="Y37" i="1"/>
  <c r="DD57" i="1"/>
  <c r="DH57" i="1"/>
  <c r="DG57" i="1"/>
  <c r="DA57" i="1"/>
  <c r="DE57" i="1"/>
  <c r="DI57" i="1"/>
  <c r="DB57" i="1"/>
  <c r="DF57" i="1"/>
  <c r="DC57" i="1"/>
  <c r="DA49" i="1"/>
  <c r="DE49" i="1"/>
  <c r="DI49" i="1"/>
  <c r="DC49" i="1"/>
  <c r="DG49" i="1"/>
  <c r="DB49" i="1"/>
  <c r="DH49" i="1"/>
  <c r="DD49" i="1"/>
  <c r="DF49" i="1"/>
  <c r="DA45" i="1"/>
  <c r="DE45" i="1"/>
  <c r="DI45" i="1"/>
  <c r="DC45" i="1"/>
  <c r="DG45" i="1"/>
  <c r="DB45" i="1"/>
  <c r="DH45" i="1"/>
  <c r="DD45" i="1"/>
  <c r="DF45" i="1"/>
  <c r="DA41" i="1"/>
  <c r="DE41" i="1"/>
  <c r="DI41" i="1"/>
  <c r="DC41" i="1"/>
  <c r="DG41" i="1"/>
  <c r="DB41" i="1"/>
  <c r="DD41" i="1"/>
  <c r="DH41" i="1"/>
  <c r="DF41" i="1"/>
  <c r="DA37" i="1"/>
  <c r="DE37" i="1"/>
  <c r="DI37" i="1"/>
  <c r="DB37" i="1"/>
  <c r="DC37" i="1"/>
  <c r="DG37" i="1"/>
  <c r="DD37" i="1"/>
  <c r="DF37" i="1"/>
  <c r="DH37" i="1"/>
  <c r="DB58" i="1"/>
  <c r="DF58" i="1"/>
  <c r="DI58" i="1"/>
  <c r="DC58" i="1"/>
  <c r="DG58" i="1"/>
  <c r="DA58" i="1"/>
  <c r="DD58" i="1"/>
  <c r="DH58" i="1"/>
  <c r="DE58" i="1"/>
  <c r="DC46" i="1"/>
  <c r="DG46" i="1"/>
  <c r="DA46" i="1"/>
  <c r="DE46" i="1"/>
  <c r="DI46" i="1"/>
  <c r="DH46" i="1"/>
  <c r="DB46" i="1"/>
  <c r="DD46" i="1"/>
  <c r="DF46" i="1"/>
  <c r="Y56" i="1"/>
  <c r="AC56" i="1"/>
  <c r="AG56" i="1"/>
  <c r="Z56" i="1"/>
  <c r="AD56" i="1"/>
  <c r="AA56" i="1"/>
  <c r="AE56" i="1"/>
  <c r="AB56" i="1"/>
  <c r="AF56" i="1"/>
  <c r="AA48" i="1"/>
  <c r="AE48" i="1"/>
  <c r="AB48" i="1"/>
  <c r="AF48" i="1"/>
  <c r="Y48" i="1"/>
  <c r="AC48" i="1"/>
  <c r="AG48" i="1"/>
  <c r="Z48" i="1"/>
  <c r="AD48" i="1"/>
  <c r="Z40" i="1"/>
  <c r="AD40" i="1"/>
  <c r="AA40" i="1"/>
  <c r="AE40" i="1"/>
  <c r="AB40" i="1"/>
  <c r="AF40" i="1"/>
  <c r="Y40" i="1"/>
  <c r="AC40" i="1"/>
  <c r="AG40" i="1"/>
  <c r="AB36" i="1"/>
  <c r="AF36" i="1"/>
  <c r="Y36" i="1"/>
  <c r="AC36" i="1"/>
  <c r="AG36" i="1"/>
  <c r="Z36" i="1"/>
  <c r="AD36" i="1"/>
  <c r="AA36" i="1"/>
  <c r="AE36" i="1"/>
  <c r="DC34" i="1"/>
  <c r="DG34" i="1"/>
  <c r="DD34" i="1"/>
  <c r="DH34" i="1"/>
  <c r="DA34" i="1"/>
  <c r="DE34" i="1"/>
  <c r="DI34" i="1"/>
  <c r="DB34" i="1"/>
  <c r="DF34" i="1"/>
  <c r="DB56" i="1"/>
  <c r="DF56" i="1"/>
  <c r="DE56" i="1"/>
  <c r="DC56" i="1"/>
  <c r="DG56" i="1"/>
  <c r="DI56" i="1"/>
  <c r="DD56" i="1"/>
  <c r="DH56" i="1"/>
  <c r="DA56" i="1"/>
  <c r="DD52" i="1"/>
  <c r="DH52" i="1"/>
  <c r="DC52" i="1"/>
  <c r="DA52" i="1"/>
  <c r="DE52" i="1"/>
  <c r="DI52" i="1"/>
  <c r="DB52" i="1"/>
  <c r="DF52" i="1"/>
  <c r="DG52" i="1"/>
  <c r="DC48" i="1"/>
  <c r="DG48" i="1"/>
  <c r="DA48" i="1"/>
  <c r="DE48" i="1"/>
  <c r="DI48" i="1"/>
  <c r="DD48" i="1"/>
  <c r="DF48" i="1"/>
  <c r="DB48" i="1"/>
  <c r="DH48" i="1"/>
  <c r="DC44" i="1"/>
  <c r="DG44" i="1"/>
  <c r="DA44" i="1"/>
  <c r="DE44" i="1"/>
  <c r="DI44" i="1"/>
  <c r="DD44" i="1"/>
  <c r="DF44" i="1"/>
  <c r="DB44" i="1"/>
  <c r="DH44" i="1"/>
  <c r="DC40" i="1"/>
  <c r="DG40" i="1"/>
  <c r="DA40" i="1"/>
  <c r="DE40" i="1"/>
  <c r="DI40" i="1"/>
  <c r="DD40" i="1"/>
  <c r="DF40" i="1"/>
  <c r="DH40" i="1"/>
  <c r="DB40" i="1"/>
  <c r="DC36" i="1"/>
  <c r="DG36" i="1"/>
  <c r="DD36" i="1"/>
  <c r="DH36" i="1"/>
  <c r="DA36" i="1"/>
  <c r="DE36" i="1"/>
  <c r="DI36" i="1"/>
  <c r="DF36" i="1"/>
  <c r="DB36" i="1"/>
  <c r="AA46" i="1"/>
  <c r="AE46" i="1"/>
  <c r="AB46" i="1"/>
  <c r="AF46" i="1"/>
  <c r="Y46" i="1"/>
  <c r="AC46" i="1"/>
  <c r="AG46" i="1"/>
  <c r="Z46" i="1"/>
  <c r="AD46" i="1"/>
  <c r="DB54" i="1"/>
  <c r="DF54" i="1"/>
  <c r="DE54" i="1"/>
  <c r="DC54" i="1"/>
  <c r="DG54" i="1"/>
  <c r="DA54" i="1"/>
  <c r="DD54" i="1"/>
  <c r="DH54" i="1"/>
  <c r="DI54" i="1"/>
  <c r="DC42" i="1"/>
  <c r="DG42" i="1"/>
  <c r="DA42" i="1"/>
  <c r="DE42" i="1"/>
  <c r="DI42" i="1"/>
  <c r="DH42" i="1"/>
  <c r="DF42" i="1"/>
  <c r="DB42" i="1"/>
  <c r="DD42" i="1"/>
  <c r="AB34" i="1"/>
  <c r="AF34" i="1"/>
  <c r="Y34" i="1"/>
  <c r="AC34" i="1"/>
  <c r="AG34" i="1"/>
  <c r="Z34" i="1"/>
  <c r="AD34" i="1"/>
  <c r="AA34" i="1"/>
  <c r="AE34" i="1"/>
  <c r="AA52" i="1"/>
  <c r="AE52" i="1"/>
  <c r="AB52" i="1"/>
  <c r="AF52" i="1"/>
  <c r="Y52" i="1"/>
  <c r="AC52" i="1"/>
  <c r="AG52" i="1"/>
  <c r="Z52" i="1"/>
  <c r="AD52" i="1"/>
  <c r="AA44" i="1"/>
  <c r="AE44" i="1"/>
  <c r="AB44" i="1"/>
  <c r="AF44" i="1"/>
  <c r="Y44" i="1"/>
  <c r="AC44" i="1"/>
  <c r="AG44" i="1"/>
  <c r="Z44" i="1"/>
  <c r="AD44" i="1"/>
  <c r="Y59" i="1"/>
  <c r="AC59" i="1"/>
  <c r="AG59" i="1"/>
  <c r="Z59" i="1"/>
  <c r="AD59" i="1"/>
  <c r="AA59" i="1"/>
  <c r="AE59" i="1"/>
  <c r="AB59" i="1"/>
  <c r="AF59" i="1"/>
  <c r="AA55" i="1"/>
  <c r="AE55" i="1"/>
  <c r="AB55" i="1"/>
  <c r="AF55" i="1"/>
  <c r="Y55" i="1"/>
  <c r="AC55" i="1"/>
  <c r="AG55" i="1"/>
  <c r="Z55" i="1"/>
  <c r="AD55" i="1"/>
  <c r="Y51" i="1"/>
  <c r="AC51" i="1"/>
  <c r="AG51" i="1"/>
  <c r="Z51" i="1"/>
  <c r="AD51" i="1"/>
  <c r="AA51" i="1"/>
  <c r="AE51" i="1"/>
  <c r="AB51" i="1"/>
  <c r="AF51" i="1"/>
  <c r="Y47" i="1"/>
  <c r="AC47" i="1"/>
  <c r="AG47" i="1"/>
  <c r="Z47" i="1"/>
  <c r="AD47" i="1"/>
  <c r="AA47" i="1"/>
  <c r="AE47" i="1"/>
  <c r="AB47" i="1"/>
  <c r="AF47" i="1"/>
  <c r="Y43" i="1"/>
  <c r="AC43" i="1"/>
  <c r="AG43" i="1"/>
  <c r="Z43" i="1"/>
  <c r="AD43" i="1"/>
  <c r="AA43" i="1"/>
  <c r="AE43" i="1"/>
  <c r="AB43" i="1"/>
  <c r="AF43" i="1"/>
  <c r="Z35" i="1"/>
  <c r="AD35" i="1"/>
  <c r="AA35" i="1"/>
  <c r="AE35" i="1"/>
  <c r="AB35" i="1"/>
  <c r="AF35" i="1"/>
  <c r="AG35" i="1"/>
  <c r="Y35" i="1"/>
  <c r="AC35" i="1"/>
  <c r="DD59" i="1"/>
  <c r="DH59" i="1"/>
  <c r="DA59" i="1"/>
  <c r="DE59" i="1"/>
  <c r="DI59" i="1"/>
  <c r="DC59" i="1"/>
  <c r="DB59" i="1"/>
  <c r="DF59" i="1"/>
  <c r="DG59" i="1"/>
  <c r="DD55" i="1"/>
  <c r="DH55" i="1"/>
  <c r="DG55" i="1"/>
  <c r="DA55" i="1"/>
  <c r="DE55" i="1"/>
  <c r="DI55" i="1"/>
  <c r="DC55" i="1"/>
  <c r="DB55" i="1"/>
  <c r="DF55" i="1"/>
  <c r="DB51" i="1"/>
  <c r="DF51" i="1"/>
  <c r="DA51" i="1"/>
  <c r="DC51" i="1"/>
  <c r="DG51" i="1"/>
  <c r="DE51" i="1"/>
  <c r="DD51" i="1"/>
  <c r="DH51" i="1"/>
  <c r="DI51" i="1"/>
  <c r="DA47" i="1"/>
  <c r="DE47" i="1"/>
  <c r="DI47" i="1"/>
  <c r="DC47" i="1"/>
  <c r="DG47" i="1"/>
  <c r="DF47" i="1"/>
  <c r="DD47" i="1"/>
  <c r="DH47" i="1"/>
  <c r="DB47" i="1"/>
  <c r="DA43" i="1"/>
  <c r="DE43" i="1"/>
  <c r="DI43" i="1"/>
  <c r="DC43" i="1"/>
  <c r="DG43" i="1"/>
  <c r="DF43" i="1"/>
  <c r="DH43" i="1"/>
  <c r="DB43" i="1"/>
  <c r="DD43" i="1"/>
  <c r="DA39" i="1"/>
  <c r="DE39" i="1"/>
  <c r="DI39" i="1"/>
  <c r="DC39" i="1"/>
  <c r="DG39" i="1"/>
  <c r="DF39" i="1"/>
  <c r="DH39" i="1"/>
  <c r="DD39" i="1"/>
  <c r="DB39" i="1"/>
  <c r="DA35" i="1"/>
  <c r="DE35" i="1"/>
  <c r="DI35" i="1"/>
  <c r="DB35" i="1"/>
  <c r="DF35" i="1"/>
  <c r="DC35" i="1"/>
  <c r="DG35" i="1"/>
  <c r="DD35" i="1"/>
  <c r="DH35" i="1"/>
  <c r="ER44" i="1"/>
  <c r="EW59" i="1"/>
  <c r="EP38" i="1"/>
  <c r="ET58" i="1"/>
  <c r="EQ36" i="1"/>
  <c r="EP48" i="1"/>
  <c r="EU34" i="1"/>
  <c r="EQ40" i="1"/>
  <c r="EY56" i="1"/>
  <c r="EP45" i="1"/>
  <c r="GA45" i="1"/>
  <c r="FF54" i="1"/>
  <c r="EW53" i="1"/>
  <c r="BL53" i="1"/>
  <c r="BL56" i="1"/>
  <c r="FE54" i="1"/>
  <c r="ES56" i="1"/>
  <c r="BL54" i="1"/>
  <c r="FB54" i="1"/>
  <c r="FA54" i="1"/>
  <c r="DS34" i="1"/>
  <c r="DT34" i="1"/>
  <c r="FC54" i="1"/>
  <c r="BL40" i="1"/>
  <c r="BL44" i="1"/>
  <c r="EY48" i="1"/>
  <c r="EZ56" i="1"/>
  <c r="BL46" i="1"/>
  <c r="GA46" i="1"/>
  <c r="DS59" i="1"/>
  <c r="DT59" i="1"/>
  <c r="DS54" i="1"/>
  <c r="DT54" i="1"/>
  <c r="DS48" i="1"/>
  <c r="DT48" i="1"/>
  <c r="DS52" i="1"/>
  <c r="DT52" i="1"/>
  <c r="DS46" i="1"/>
  <c r="DT46" i="1"/>
  <c r="BL45" i="1"/>
  <c r="FA58" i="1"/>
  <c r="FC58" i="1"/>
  <c r="FB58" i="1"/>
  <c r="FD58" i="1"/>
  <c r="FF58" i="1"/>
  <c r="FE58" i="1"/>
  <c r="FE59" i="1"/>
  <c r="FB59" i="1"/>
  <c r="FA59" i="1"/>
  <c r="FC59" i="1"/>
  <c r="FF59" i="1"/>
  <c r="FD59" i="1"/>
  <c r="FC43" i="1"/>
  <c r="FE43" i="1"/>
  <c r="FA43" i="1"/>
  <c r="FB43" i="1"/>
  <c r="FF43" i="1"/>
  <c r="FD43" i="1"/>
  <c r="FF55" i="1"/>
  <c r="FE55" i="1"/>
  <c r="FA55" i="1"/>
  <c r="FB55" i="1"/>
  <c r="FD55" i="1"/>
  <c r="FC55" i="1"/>
  <c r="FB51" i="1"/>
  <c r="FA51" i="1"/>
  <c r="FE51" i="1"/>
  <c r="FF51" i="1"/>
  <c r="FD51" i="1"/>
  <c r="FC51" i="1"/>
  <c r="DS36" i="1"/>
  <c r="DT36" i="1"/>
  <c r="FD49" i="1"/>
  <c r="FC49" i="1"/>
  <c r="FB49" i="1"/>
  <c r="FF49" i="1"/>
  <c r="FA49" i="1"/>
  <c r="FE49" i="1"/>
  <c r="FC36" i="1"/>
  <c r="FB36" i="1"/>
  <c r="FD36" i="1"/>
  <c r="FA36" i="1"/>
  <c r="FF36" i="1"/>
  <c r="FE36" i="1"/>
  <c r="FD46" i="1"/>
  <c r="FA46" i="1"/>
  <c r="FC46" i="1"/>
  <c r="FE46" i="1"/>
  <c r="FF46" i="1"/>
  <c r="FB46" i="1"/>
  <c r="FF45" i="1"/>
  <c r="FB45" i="1"/>
  <c r="FA45" i="1"/>
  <c r="FC45" i="1"/>
  <c r="FD45" i="1"/>
  <c r="FE45" i="1"/>
  <c r="DS35" i="1"/>
  <c r="DT35" i="1"/>
  <c r="DS56" i="1"/>
  <c r="DT56" i="1"/>
  <c r="DS37" i="1"/>
  <c r="DT37" i="1"/>
  <c r="FD40" i="1"/>
  <c r="FA40" i="1"/>
  <c r="FE40" i="1"/>
  <c r="FC40" i="1"/>
  <c r="FB40" i="1"/>
  <c r="FF40" i="1"/>
  <c r="DT53" i="1"/>
  <c r="FA53" i="1"/>
  <c r="FD53" i="1"/>
  <c r="FE53" i="1"/>
  <c r="FB53" i="1"/>
  <c r="FF53" i="1"/>
  <c r="FC53" i="1"/>
  <c r="FB44" i="1"/>
  <c r="FF44" i="1"/>
  <c r="FD44" i="1"/>
  <c r="FA44" i="1"/>
  <c r="FC44" i="1"/>
  <c r="FE44" i="1"/>
  <c r="FB37" i="1"/>
  <c r="FD37" i="1"/>
  <c r="FF37" i="1"/>
  <c r="FE37" i="1"/>
  <c r="FC37" i="1"/>
  <c r="FA37" i="1"/>
  <c r="DS42" i="1"/>
  <c r="DT42" i="1"/>
  <c r="DS39" i="1"/>
  <c r="DT39" i="1"/>
  <c r="DS41" i="1"/>
  <c r="DT41" i="1"/>
  <c r="DS57" i="1"/>
  <c r="DT57" i="1"/>
  <c r="DS38" i="1"/>
  <c r="DT38" i="1"/>
  <c r="BL59" i="1"/>
  <c r="FA48" i="1"/>
  <c r="FB48" i="1"/>
  <c r="FF48" i="1"/>
  <c r="FE48" i="1"/>
  <c r="FD48" i="1"/>
  <c r="FC48" i="1"/>
  <c r="FD34" i="1"/>
  <c r="FE34" i="1"/>
  <c r="FF34" i="1"/>
  <c r="FB34" i="1"/>
  <c r="FC34" i="1"/>
  <c r="FA34" i="1"/>
  <c r="FE52" i="1"/>
  <c r="FC52" i="1"/>
  <c r="FF52" i="1"/>
  <c r="FD52" i="1"/>
  <c r="FA52" i="1"/>
  <c r="FB52" i="1"/>
  <c r="DS43" i="1"/>
  <c r="DT43" i="1"/>
  <c r="DS51" i="1"/>
  <c r="DT51" i="1"/>
  <c r="DS40" i="1"/>
  <c r="DT40" i="1"/>
  <c r="DS58" i="1"/>
  <c r="DT58" i="1"/>
  <c r="DS45" i="1"/>
  <c r="DT45" i="1"/>
  <c r="DS50" i="1"/>
  <c r="DT50" i="1"/>
  <c r="FF56" i="1"/>
  <c r="FC56" i="1"/>
  <c r="FA56" i="1"/>
  <c r="FE56" i="1"/>
  <c r="FD56" i="1"/>
  <c r="FB56" i="1"/>
  <c r="FD42" i="1"/>
  <c r="FA42" i="1"/>
  <c r="FB42" i="1"/>
  <c r="FE42" i="1"/>
  <c r="FF42" i="1"/>
  <c r="FC42" i="1"/>
  <c r="FC39" i="1"/>
  <c r="FD39" i="1"/>
  <c r="FE39" i="1"/>
  <c r="FB39" i="1"/>
  <c r="FF39" i="1"/>
  <c r="FA39" i="1"/>
  <c r="FD41" i="1"/>
  <c r="FE41" i="1"/>
  <c r="FA41" i="1"/>
  <c r="FC41" i="1"/>
  <c r="FF41" i="1"/>
  <c r="FB41" i="1"/>
  <c r="DS55" i="1"/>
  <c r="DT55" i="1"/>
  <c r="DS47" i="1"/>
  <c r="DT47" i="1"/>
  <c r="DS44" i="1"/>
  <c r="DT44" i="1"/>
  <c r="DS49" i="1"/>
  <c r="DT49" i="1"/>
  <c r="BL42" i="1"/>
  <c r="EX56" i="1"/>
  <c r="EZ48" i="1"/>
  <c r="FD57" i="1"/>
  <c r="FC57" i="1"/>
  <c r="FE57" i="1"/>
  <c r="FF57" i="1"/>
  <c r="FA57" i="1"/>
  <c r="FB57" i="1"/>
  <c r="FF50" i="1"/>
  <c r="FE50" i="1"/>
  <c r="FC50" i="1"/>
  <c r="FA50" i="1"/>
  <c r="FD50" i="1"/>
  <c r="FB50" i="1"/>
  <c r="FB35" i="1"/>
  <c r="FA35" i="1"/>
  <c r="FC35" i="1"/>
  <c r="FE35" i="1"/>
  <c r="FD35" i="1"/>
  <c r="FF35" i="1"/>
  <c r="FF47" i="1"/>
  <c r="FC47" i="1"/>
  <c r="FD47" i="1"/>
  <c r="FA47" i="1"/>
  <c r="FB47" i="1"/>
  <c r="FE47" i="1"/>
  <c r="EV41" i="1"/>
  <c r="BL41" i="1"/>
  <c r="ET57" i="1"/>
  <c r="BL57" i="1"/>
  <c r="ES51" i="1"/>
  <c r="BL51" i="1"/>
  <c r="EU37" i="1"/>
  <c r="BL37" i="1"/>
  <c r="ET55" i="1"/>
  <c r="BL55" i="1"/>
  <c r="EQ47" i="1"/>
  <c r="EP35" i="1"/>
  <c r="BL35" i="1"/>
  <c r="EQ49" i="1"/>
  <c r="ES50" i="1"/>
  <c r="BL50" i="1"/>
  <c r="EW52" i="1"/>
  <c r="BL52" i="1"/>
  <c r="ES43" i="1"/>
  <c r="AQ50" i="1"/>
  <c r="AQ49" i="1"/>
  <c r="AQ59" i="1"/>
  <c r="AQ53" i="1"/>
  <c r="AQ46" i="1"/>
  <c r="AQ40" i="1"/>
  <c r="AQ56" i="1"/>
  <c r="AQ38" i="1"/>
  <c r="AQ34" i="1"/>
  <c r="AQ55" i="1"/>
  <c r="AQ41" i="1"/>
  <c r="AQ43" i="1"/>
  <c r="AQ47" i="1"/>
  <c r="AQ44" i="1"/>
  <c r="AQ36" i="1"/>
  <c r="AQ48" i="1"/>
  <c r="AQ57" i="1"/>
  <c r="AQ35" i="1"/>
  <c r="AQ37" i="1"/>
  <c r="AQ51" i="1"/>
  <c r="AQ52" i="1"/>
  <c r="AQ45" i="1"/>
  <c r="AQ58" i="1"/>
  <c r="EY58" i="1"/>
  <c r="EZ58" i="1"/>
  <c r="EX58" i="1"/>
  <c r="EX54" i="1"/>
  <c r="EY54" i="1"/>
  <c r="EZ54" i="1"/>
  <c r="EX41" i="1"/>
  <c r="EY41" i="1"/>
  <c r="EZ41" i="1"/>
  <c r="EX35" i="1"/>
  <c r="EY35" i="1"/>
  <c r="EZ35" i="1"/>
  <c r="EZ39" i="1"/>
  <c r="EX39" i="1"/>
  <c r="EY39" i="1"/>
  <c r="EX49" i="1"/>
  <c r="EY49" i="1"/>
  <c r="EZ49" i="1"/>
  <c r="EX43" i="1"/>
  <c r="EY43" i="1"/>
  <c r="EZ43" i="1"/>
  <c r="EZ47" i="1"/>
  <c r="EX47" i="1"/>
  <c r="EY47" i="1"/>
  <c r="EX52" i="1"/>
  <c r="EY52" i="1"/>
  <c r="EZ52" i="1"/>
  <c r="EX57" i="1"/>
  <c r="EY57" i="1"/>
  <c r="EZ57" i="1"/>
  <c r="EX51" i="1"/>
  <c r="EY51" i="1"/>
  <c r="EZ51" i="1"/>
  <c r="EX37" i="1"/>
  <c r="EY37" i="1"/>
  <c r="EZ37" i="1"/>
  <c r="EZ55" i="1"/>
  <c r="EX55" i="1"/>
  <c r="EY55" i="1"/>
  <c r="EX46" i="1"/>
  <c r="EY46" i="1"/>
  <c r="EZ46" i="1"/>
  <c r="EX59" i="1"/>
  <c r="EY59" i="1"/>
  <c r="EZ59" i="1"/>
  <c r="EX40" i="1"/>
  <c r="EY40" i="1"/>
  <c r="EZ40" i="1"/>
  <c r="EX45" i="1"/>
  <c r="EY45" i="1"/>
  <c r="EZ45" i="1"/>
  <c r="EY50" i="1"/>
  <c r="EZ50" i="1"/>
  <c r="EX50" i="1"/>
  <c r="EV46" i="1"/>
  <c r="EY34" i="1"/>
  <c r="EZ34" i="1"/>
  <c r="EX34" i="1"/>
  <c r="EX36" i="1"/>
  <c r="EY36" i="1"/>
  <c r="EZ36" i="1"/>
  <c r="EX53" i="1"/>
  <c r="EY53" i="1"/>
  <c r="EZ53" i="1"/>
  <c r="EY42" i="1"/>
  <c r="EZ42" i="1"/>
  <c r="EX42" i="1"/>
  <c r="EX44" i="1"/>
  <c r="EY44" i="1"/>
  <c r="EZ44" i="1"/>
  <c r="EX38" i="1"/>
  <c r="EY38" i="1"/>
  <c r="EZ38" i="1"/>
  <c r="EU39" i="1"/>
  <c r="X39" i="1"/>
  <c r="ET42" i="1"/>
  <c r="X42" i="1"/>
  <c r="ER54" i="1"/>
  <c r="X54" i="1"/>
  <c r="X37" i="1"/>
  <c r="CZ45" i="1"/>
  <c r="X49" i="1"/>
  <c r="CZ49" i="1"/>
  <c r="X45" i="1"/>
  <c r="CZ58" i="1"/>
  <c r="X41" i="1"/>
  <c r="CZ57" i="1"/>
  <c r="X46" i="1"/>
  <c r="CZ53" i="1"/>
  <c r="CZ40" i="1"/>
  <c r="X55" i="1"/>
  <c r="CZ37" i="1"/>
  <c r="X57" i="1"/>
  <c r="EQ39" i="1"/>
  <c r="X35" i="1"/>
  <c r="CZ41" i="1"/>
  <c r="X53" i="1"/>
  <c r="CZ34" i="1"/>
  <c r="X47" i="1"/>
  <c r="ET39" i="1"/>
  <c r="X50" i="1"/>
  <c r="X51" i="1"/>
  <c r="CZ43" i="1"/>
  <c r="X36" i="1"/>
  <c r="CZ54" i="1"/>
  <c r="CZ46" i="1"/>
  <c r="X43" i="1"/>
  <c r="X38" i="1"/>
  <c r="CZ39" i="1"/>
  <c r="CZ47" i="1"/>
  <c r="X59" i="1"/>
  <c r="CZ42" i="1"/>
  <c r="CZ35" i="1"/>
  <c r="CZ52" i="1"/>
  <c r="CZ38" i="1"/>
  <c r="CZ55" i="1"/>
  <c r="CZ48" i="1"/>
  <c r="CZ50" i="1"/>
  <c r="CZ59" i="1"/>
  <c r="CZ56" i="1"/>
  <c r="X40" i="1"/>
  <c r="X58" i="1"/>
  <c r="EO39" i="1"/>
  <c r="X44" i="1"/>
  <c r="X52" i="1"/>
  <c r="CZ36" i="1"/>
  <c r="X48" i="1"/>
  <c r="CZ51" i="1"/>
  <c r="CZ44" i="1"/>
  <c r="X56" i="1"/>
  <c r="X34" i="1"/>
  <c r="EV45" i="1"/>
  <c r="EP41" i="1"/>
  <c r="EQ43" i="1"/>
  <c r="EO41" i="1"/>
  <c r="EQ41" i="1"/>
  <c r="ES45" i="1"/>
  <c r="ER41" i="1"/>
  <c r="EO45" i="1"/>
  <c r="EU38" i="1"/>
  <c r="ET45" i="1"/>
  <c r="EW45" i="1"/>
  <c r="EW50" i="1"/>
  <c r="EV34" i="1"/>
  <c r="EV51" i="1"/>
  <c r="EW44" i="1"/>
  <c r="ER43" i="1"/>
  <c r="EU45" i="1"/>
  <c r="EW41" i="1"/>
  <c r="EV47" i="1"/>
  <c r="ES41" i="1"/>
  <c r="EQ45" i="1"/>
  <c r="EV39" i="1"/>
  <c r="EO55" i="1"/>
  <c r="EU51" i="1"/>
  <c r="ET38" i="1"/>
  <c r="EV35" i="1"/>
  <c r="ES39" i="1"/>
  <c r="ER45" i="1"/>
  <c r="ES52" i="1"/>
  <c r="ER38" i="1"/>
  <c r="EW42" i="1"/>
  <c r="EO52" i="1"/>
  <c r="ES35" i="1"/>
  <c r="ET36" i="1"/>
  <c r="EV50" i="1"/>
  <c r="EU36" i="1"/>
  <c r="EO36" i="1"/>
  <c r="ET34" i="1"/>
  <c r="EW55" i="1"/>
  <c r="EQ46" i="1"/>
  <c r="ES37" i="1"/>
  <c r="EQ55" i="1"/>
  <c r="EP57" i="1"/>
  <c r="EP42" i="1"/>
  <c r="EP59" i="1"/>
  <c r="EW46" i="1"/>
  <c r="ET59" i="1"/>
  <c r="EW57" i="1"/>
  <c r="EV43" i="1"/>
  <c r="EO58" i="1"/>
  <c r="EO43" i="1"/>
  <c r="ER35" i="1"/>
  <c r="ET35" i="1"/>
  <c r="EW38" i="1"/>
  <c r="EV58" i="1"/>
  <c r="ET41" i="1"/>
  <c r="EU47" i="1"/>
  <c r="EU41" i="1"/>
  <c r="EQ38" i="1"/>
  <c r="EW54" i="1"/>
  <c r="ER47" i="1"/>
  <c r="EP34" i="1"/>
  <c r="ER48" i="1"/>
  <c r="EQ42" i="1"/>
  <c r="ER34" i="1"/>
  <c r="EP39" i="1"/>
  <c r="ES54" i="1"/>
  <c r="EU43" i="1"/>
  <c r="EO34" i="1"/>
  <c r="EO50" i="1"/>
  <c r="EO35" i="1"/>
  <c r="ES55" i="1"/>
  <c r="EP43" i="1"/>
  <c r="EO37" i="1"/>
  <c r="ER50" i="1"/>
  <c r="EW47" i="1"/>
  <c r="EU42" i="1"/>
  <c r="EV55" i="1"/>
  <c r="ER49" i="1"/>
  <c r="ET40" i="1"/>
  <c r="ER52" i="1"/>
  <c r="EW56" i="1"/>
  <c r="EP56" i="1"/>
  <c r="EQ48" i="1"/>
  <c r="ER55" i="1"/>
  <c r="EO46" i="1"/>
  <c r="ET46" i="1"/>
  <c r="EU53" i="1"/>
  <c r="EP37" i="1"/>
  <c r="EW36" i="1"/>
  <c r="EQ50" i="1"/>
  <c r="ER57" i="1"/>
  <c r="EQ35" i="1"/>
  <c r="ET48" i="1"/>
  <c r="EV54" i="1"/>
  <c r="EQ52" i="1"/>
  <c r="EP46" i="1"/>
  <c r="EQ53" i="1"/>
  <c r="EO38" i="1"/>
  <c r="ES36" i="1"/>
  <c r="ET43" i="1"/>
  <c r="EU50" i="1"/>
  <c r="EV57" i="1"/>
  <c r="EV52" i="1"/>
  <c r="ES59" i="1"/>
  <c r="EV49" i="1"/>
  <c r="EO49" i="1"/>
  <c r="EU35" i="1"/>
  <c r="EV42" i="1"/>
  <c r="EW49" i="1"/>
  <c r="EO57" i="1"/>
  <c r="EW34" i="1"/>
  <c r="EO42" i="1"/>
  <c r="EP49" i="1"/>
  <c r="EQ56" i="1"/>
  <c r="EO54" i="1"/>
  <c r="ER40" i="1"/>
  <c r="ES47" i="1"/>
  <c r="ET54" i="1"/>
  <c r="ES42" i="1"/>
  <c r="EV37" i="1"/>
  <c r="EO44" i="1"/>
  <c r="EP51" i="1"/>
  <c r="EQ58" i="1"/>
  <c r="EP36" i="1"/>
  <c r="ER42" i="1"/>
  <c r="ES49" i="1"/>
  <c r="EU55" i="1"/>
  <c r="ER59" i="1"/>
  <c r="EW39" i="1"/>
  <c r="EO47" i="1"/>
  <c r="EP54" i="1"/>
  <c r="EQ44" i="1"/>
  <c r="ER37" i="1"/>
  <c r="ES44" i="1"/>
  <c r="ET51" i="1"/>
  <c r="EU58" i="1"/>
  <c r="ES57" i="1"/>
  <c r="ET44" i="1"/>
  <c r="EP53" i="1"/>
  <c r="ET52" i="1"/>
  <c r="EU59" i="1"/>
  <c r="ET37" i="1"/>
  <c r="EU44" i="1"/>
  <c r="EW58" i="1"/>
  <c r="EW35" i="1"/>
  <c r="EP50" i="1"/>
  <c r="EQ57" i="1"/>
  <c r="ES58" i="1"/>
  <c r="ES40" i="1"/>
  <c r="EU46" i="1"/>
  <c r="EV53" i="1"/>
  <c r="EW37" i="1"/>
  <c r="EQ51" i="1"/>
  <c r="ER58" i="1"/>
  <c r="ER36" i="1"/>
  <c r="EU49" i="1"/>
  <c r="EV56" i="1"/>
  <c r="ER51" i="1"/>
  <c r="EO40" i="1"/>
  <c r="EP47" i="1"/>
  <c r="EQ54" i="1"/>
  <c r="EV40" i="1"/>
  <c r="ER56" i="1"/>
  <c r="EV48" i="1"/>
  <c r="ER53" i="1"/>
  <c r="ER46" i="1"/>
  <c r="ES53" i="1"/>
  <c r="EU40" i="1"/>
  <c r="ES38" i="1"/>
  <c r="EU52" i="1"/>
  <c r="EV59" i="1"/>
  <c r="EV36" i="1"/>
  <c r="EW43" i="1"/>
  <c r="EO51" i="1"/>
  <c r="EP58" i="1"/>
  <c r="EQ34" i="1"/>
  <c r="ET47" i="1"/>
  <c r="EU54" i="1"/>
  <c r="ET49" i="1"/>
  <c r="EV38" i="1"/>
  <c r="EP52" i="1"/>
  <c r="EQ59" i="1"/>
  <c r="EQ37" i="1"/>
  <c r="ET50" i="1"/>
  <c r="EU57" i="1"/>
  <c r="EU56" i="1"/>
  <c r="EW40" i="1"/>
  <c r="EO48" i="1"/>
  <c r="EP55" i="1"/>
  <c r="ET56" i="1"/>
  <c r="EP44" i="1"/>
  <c r="EP40" i="1"/>
  <c r="EU48" i="1"/>
  <c r="ER39" i="1"/>
  <c r="ES46" i="1"/>
  <c r="ET53" i="1"/>
  <c r="EV44" i="1"/>
  <c r="EW51" i="1"/>
  <c r="EO59" i="1"/>
  <c r="ES48" i="1"/>
  <c r="EO53" i="1"/>
  <c r="ES34" i="1"/>
  <c r="EW48" i="1"/>
  <c r="EO56" i="1"/>
  <c r="FG41" i="1"/>
  <c r="FG54" i="1"/>
  <c r="FG56" i="1"/>
  <c r="FG48" i="1"/>
  <c r="FG34" i="1"/>
  <c r="FG36" i="1"/>
  <c r="FG38" i="1"/>
  <c r="FG53" i="1"/>
  <c r="FG44" i="1"/>
  <c r="FG37" i="1"/>
  <c r="FG58" i="1"/>
  <c r="FG43" i="1"/>
  <c r="FG42" i="1"/>
  <c r="FG59" i="1"/>
  <c r="FG40" i="1"/>
  <c r="FG52" i="1"/>
  <c r="FG45" i="1"/>
  <c r="FG39" i="1"/>
  <c r="FG49" i="1"/>
  <c r="FG51" i="1"/>
  <c r="FG57" i="1"/>
  <c r="FG35" i="1"/>
  <c r="FG55" i="1"/>
  <c r="FG47" i="1"/>
  <c r="FG46" i="1"/>
  <c r="FG50" i="1"/>
  <c r="EN42" i="1"/>
  <c r="EN41" i="1"/>
  <c r="EN55" i="1"/>
  <c r="EN37" i="1"/>
  <c r="EN46" i="1"/>
  <c r="EN45" i="1"/>
  <c r="EN57" i="1"/>
  <c r="EN49" i="1"/>
  <c r="EN58" i="1"/>
  <c r="EN56" i="1"/>
  <c r="EN59" i="1"/>
  <c r="EN54" i="1"/>
  <c r="EN53" i="1"/>
  <c r="EN39" i="1"/>
  <c r="EN44" i="1"/>
  <c r="EN50" i="1"/>
  <c r="EN38" i="1"/>
  <c r="EN36" i="1"/>
  <c r="EN40" i="1"/>
  <c r="EN43" i="1"/>
  <c r="EN47" i="1"/>
  <c r="EN34" i="1"/>
  <c r="EN48" i="1"/>
  <c r="EN51" i="1"/>
  <c r="EN35" i="1"/>
  <c r="EN52" i="1"/>
  <c r="DU5" i="1"/>
  <c r="DV5" i="1"/>
  <c r="DW5" i="1"/>
  <c r="DX5" i="1"/>
  <c r="DY5" i="1"/>
  <c r="DZ5" i="1"/>
  <c r="EA5" i="1"/>
  <c r="EB5" i="1"/>
  <c r="EC5" i="1"/>
  <c r="DU6" i="1"/>
  <c r="DV6" i="1"/>
  <c r="DW6" i="1"/>
  <c r="DX6" i="1"/>
  <c r="DY6" i="1"/>
  <c r="DZ6" i="1"/>
  <c r="EA6" i="1"/>
  <c r="EB6" i="1"/>
  <c r="EC6" i="1"/>
  <c r="DU7" i="1"/>
  <c r="DV7" i="1"/>
  <c r="DW7" i="1"/>
  <c r="DX7" i="1"/>
  <c r="DY7" i="1"/>
  <c r="DZ7" i="1"/>
  <c r="EA7" i="1"/>
  <c r="EB7" i="1"/>
  <c r="EC7" i="1"/>
  <c r="DU8" i="1"/>
  <c r="DV8" i="1"/>
  <c r="DW8" i="1"/>
  <c r="DX8" i="1"/>
  <c r="DY8" i="1"/>
  <c r="DZ8" i="1"/>
  <c r="EA8" i="1"/>
  <c r="EB8" i="1"/>
  <c r="EC8" i="1"/>
  <c r="DU9" i="1"/>
  <c r="DV9" i="1"/>
  <c r="DW9" i="1"/>
  <c r="DX9" i="1"/>
  <c r="DY9" i="1"/>
  <c r="DZ9" i="1"/>
  <c r="EA9" i="1"/>
  <c r="EB9" i="1"/>
  <c r="EC9" i="1"/>
  <c r="DU10" i="1"/>
  <c r="DV10" i="1"/>
  <c r="DW10" i="1"/>
  <c r="DX10" i="1"/>
  <c r="DY10" i="1"/>
  <c r="DZ10" i="1"/>
  <c r="EA10" i="1"/>
  <c r="EB10" i="1"/>
  <c r="EC10" i="1"/>
  <c r="DU11" i="1"/>
  <c r="DV11" i="1"/>
  <c r="DW11" i="1"/>
  <c r="DX11" i="1"/>
  <c r="DY11" i="1"/>
  <c r="DZ11" i="1"/>
  <c r="EA11" i="1"/>
  <c r="EB11" i="1"/>
  <c r="EC11" i="1"/>
  <c r="DU12" i="1"/>
  <c r="DV12" i="1"/>
  <c r="DW12" i="1"/>
  <c r="DX12" i="1"/>
  <c r="DY12" i="1"/>
  <c r="DZ12" i="1"/>
  <c r="EA12" i="1"/>
  <c r="EB12" i="1"/>
  <c r="EC12" i="1"/>
  <c r="DU13" i="1"/>
  <c r="DV13" i="1"/>
  <c r="DW13" i="1"/>
  <c r="DX13" i="1"/>
  <c r="DY13" i="1"/>
  <c r="DZ13" i="1"/>
  <c r="EA13" i="1"/>
  <c r="EB13" i="1"/>
  <c r="EC13" i="1"/>
  <c r="DU14" i="1"/>
  <c r="DV14" i="1"/>
  <c r="DW14" i="1"/>
  <c r="DX14" i="1"/>
  <c r="DY14" i="1"/>
  <c r="DZ14" i="1"/>
  <c r="EA14" i="1"/>
  <c r="EB14" i="1"/>
  <c r="EC14" i="1"/>
  <c r="DU15" i="1"/>
  <c r="DV15" i="1"/>
  <c r="DW15" i="1"/>
  <c r="DX15" i="1"/>
  <c r="DY15" i="1"/>
  <c r="DZ15" i="1"/>
  <c r="EA15" i="1"/>
  <c r="EB15" i="1"/>
  <c r="EC15" i="1"/>
  <c r="DU16" i="1"/>
  <c r="DV16" i="1"/>
  <c r="DW16" i="1"/>
  <c r="DX16" i="1"/>
  <c r="DY16" i="1"/>
  <c r="DZ16" i="1"/>
  <c r="EA16" i="1"/>
  <c r="EB16" i="1"/>
  <c r="EC16" i="1"/>
  <c r="DU17" i="1"/>
  <c r="DV17" i="1"/>
  <c r="DW17" i="1"/>
  <c r="DX17" i="1"/>
  <c r="DY17" i="1"/>
  <c r="DZ17" i="1"/>
  <c r="EA17" i="1"/>
  <c r="EB17" i="1"/>
  <c r="EC17" i="1"/>
  <c r="DU18" i="1"/>
  <c r="DV18" i="1"/>
  <c r="DW18" i="1"/>
  <c r="DX18" i="1"/>
  <c r="DY18" i="1"/>
  <c r="DZ18" i="1"/>
  <c r="EA18" i="1"/>
  <c r="EB18" i="1"/>
  <c r="EC18" i="1"/>
  <c r="DU19" i="1"/>
  <c r="DV19" i="1"/>
  <c r="DW19" i="1"/>
  <c r="DX19" i="1"/>
  <c r="DY19" i="1"/>
  <c r="DZ19" i="1"/>
  <c r="EA19" i="1"/>
  <c r="EB19" i="1"/>
  <c r="EC19" i="1"/>
  <c r="DU20" i="1"/>
  <c r="DV20" i="1"/>
  <c r="DW20" i="1"/>
  <c r="DX20" i="1"/>
  <c r="DY20" i="1"/>
  <c r="DZ20" i="1"/>
  <c r="EA20" i="1"/>
  <c r="EB20" i="1"/>
  <c r="EC20" i="1"/>
  <c r="DU21" i="1"/>
  <c r="DV21" i="1"/>
  <c r="DW21" i="1"/>
  <c r="DX21" i="1"/>
  <c r="DY21" i="1"/>
  <c r="DZ21" i="1"/>
  <c r="EA21" i="1"/>
  <c r="EB21" i="1"/>
  <c r="EC21" i="1"/>
  <c r="DU22" i="1"/>
  <c r="DV22" i="1"/>
  <c r="DW22" i="1"/>
  <c r="DX22" i="1"/>
  <c r="DY22" i="1"/>
  <c r="DZ22" i="1"/>
  <c r="EA22" i="1"/>
  <c r="EB22" i="1"/>
  <c r="EC22" i="1"/>
  <c r="DU23" i="1"/>
  <c r="DV23" i="1"/>
  <c r="DW23" i="1"/>
  <c r="DX23" i="1"/>
  <c r="DY23" i="1"/>
  <c r="DZ23" i="1"/>
  <c r="EA23" i="1"/>
  <c r="EB23" i="1"/>
  <c r="EC23" i="1"/>
  <c r="DU24" i="1"/>
  <c r="DV24" i="1"/>
  <c r="DW24" i="1"/>
  <c r="DX24" i="1"/>
  <c r="DY24" i="1"/>
  <c r="DZ24" i="1"/>
  <c r="EA24" i="1"/>
  <c r="EB24" i="1"/>
  <c r="EC24" i="1"/>
  <c r="DU25" i="1"/>
  <c r="DV25" i="1"/>
  <c r="DW25" i="1"/>
  <c r="DX25" i="1"/>
  <c r="DY25" i="1"/>
  <c r="DZ25" i="1"/>
  <c r="EA25" i="1"/>
  <c r="EB25" i="1"/>
  <c r="EC25" i="1"/>
  <c r="DU26" i="1"/>
  <c r="DV26" i="1"/>
  <c r="DW26" i="1"/>
  <c r="DX26" i="1"/>
  <c r="DY26" i="1"/>
  <c r="DZ26" i="1"/>
  <c r="EA26" i="1"/>
  <c r="EB26" i="1"/>
  <c r="EC26" i="1"/>
  <c r="DU27" i="1"/>
  <c r="DV27" i="1"/>
  <c r="DW27" i="1"/>
  <c r="DX27" i="1"/>
  <c r="DY27" i="1"/>
  <c r="DZ27" i="1"/>
  <c r="EA27" i="1"/>
  <c r="EB27" i="1"/>
  <c r="EC27" i="1"/>
  <c r="DU28" i="1"/>
  <c r="DV28" i="1"/>
  <c r="DW28" i="1"/>
  <c r="DX28" i="1"/>
  <c r="DY28" i="1"/>
  <c r="DZ28" i="1"/>
  <c r="EA28" i="1"/>
  <c r="EB28" i="1"/>
  <c r="EC28" i="1"/>
  <c r="DU29" i="1"/>
  <c r="DV29" i="1"/>
  <c r="DW29" i="1"/>
  <c r="DX29" i="1"/>
  <c r="DY29" i="1"/>
  <c r="DZ29" i="1"/>
  <c r="EA29" i="1"/>
  <c r="EB29" i="1"/>
  <c r="EC29" i="1"/>
  <c r="DU30" i="1"/>
  <c r="DV30" i="1"/>
  <c r="DW30" i="1"/>
  <c r="DX30" i="1"/>
  <c r="DY30" i="1"/>
  <c r="DZ30" i="1"/>
  <c r="EA30" i="1"/>
  <c r="EB30" i="1"/>
  <c r="EC30" i="1"/>
  <c r="DU31" i="1"/>
  <c r="DV31" i="1"/>
  <c r="DW31" i="1"/>
  <c r="DX31" i="1"/>
  <c r="DY31" i="1"/>
  <c r="DZ31" i="1"/>
  <c r="EA31" i="1"/>
  <c r="EB31" i="1"/>
  <c r="EC31" i="1"/>
  <c r="DU32" i="1"/>
  <c r="DV32" i="1"/>
  <c r="DW32" i="1"/>
  <c r="DX32" i="1"/>
  <c r="DY32" i="1"/>
  <c r="DZ32" i="1"/>
  <c r="EA32" i="1"/>
  <c r="EB32" i="1"/>
  <c r="EC32" i="1"/>
  <c r="DU33" i="1"/>
  <c r="DV33" i="1"/>
  <c r="DW33" i="1"/>
  <c r="DX33" i="1"/>
  <c r="DY33" i="1"/>
  <c r="DZ33" i="1"/>
  <c r="EA33" i="1"/>
  <c r="EB33" i="1"/>
  <c r="EC33" i="1"/>
  <c r="DV4" i="1"/>
  <c r="DW4" i="1"/>
  <c r="DX4" i="1"/>
  <c r="DY4" i="1"/>
  <c r="DZ4" i="1"/>
  <c r="EA4" i="1"/>
  <c r="EB4" i="1"/>
  <c r="EC4" i="1"/>
  <c r="DU4" i="1"/>
  <c r="EM26" i="1"/>
  <c r="GA26" i="1"/>
  <c r="EM10" i="1"/>
  <c r="GA10" i="1"/>
  <c r="EM4" i="1"/>
  <c r="GA4" i="1"/>
  <c r="EM24" i="1"/>
  <c r="GA24" i="1"/>
  <c r="EM16" i="1"/>
  <c r="GA16" i="1"/>
  <c r="EM8" i="1"/>
  <c r="GA8" i="1"/>
  <c r="FB10" i="1"/>
  <c r="FD10" i="1"/>
  <c r="FC10" i="1"/>
  <c r="FE10" i="1"/>
  <c r="FA10" i="1"/>
  <c r="EM17" i="1"/>
  <c r="GA17" i="1"/>
  <c r="EM23" i="1"/>
  <c r="GA23" i="1"/>
  <c r="EM15" i="1"/>
  <c r="GA15" i="1"/>
  <c r="EM7" i="1"/>
  <c r="GA7" i="1"/>
  <c r="FC4" i="1"/>
  <c r="FA4" i="1"/>
  <c r="FE4" i="1"/>
  <c r="FF4" i="1"/>
  <c r="FB4" i="1"/>
  <c r="EM30" i="1"/>
  <c r="GA30" i="1"/>
  <c r="EM22" i="1"/>
  <c r="GA22" i="1"/>
  <c r="EM14" i="1"/>
  <c r="GA14" i="1"/>
  <c r="EM6" i="1"/>
  <c r="EM31" i="1"/>
  <c r="GA31" i="1"/>
  <c r="EM29" i="1"/>
  <c r="GA29" i="1"/>
  <c r="EM21" i="1"/>
  <c r="GA21" i="1"/>
  <c r="EM13" i="1"/>
  <c r="GA13" i="1"/>
  <c r="EM5" i="1"/>
  <c r="GA5" i="1"/>
  <c r="EM33" i="1"/>
  <c r="GA33" i="1"/>
  <c r="EM25" i="1"/>
  <c r="EM9" i="1"/>
  <c r="GA9" i="1"/>
  <c r="EM32" i="1"/>
  <c r="GA32" i="1"/>
  <c r="EM28" i="1"/>
  <c r="GA28" i="1"/>
  <c r="EM20" i="1"/>
  <c r="GA20" i="1"/>
  <c r="EM12" i="1"/>
  <c r="GA12" i="1"/>
  <c r="FA26" i="1"/>
  <c r="FF26" i="1"/>
  <c r="FB26" i="1"/>
  <c r="FC26" i="1"/>
  <c r="FD26" i="1"/>
  <c r="FE26" i="1"/>
  <c r="EM18" i="1"/>
  <c r="GA18" i="1"/>
  <c r="EM27" i="1"/>
  <c r="GA27" i="1"/>
  <c r="EM19" i="1"/>
  <c r="GA19" i="1"/>
  <c r="EM11" i="1"/>
  <c r="GA11" i="1"/>
  <c r="BL29" i="1"/>
  <c r="BL28" i="1"/>
  <c r="BL20" i="1"/>
  <c r="EY6" i="1"/>
  <c r="BL9" i="1"/>
  <c r="BL24" i="1"/>
  <c r="EZ30" i="1"/>
  <c r="BL15" i="1"/>
  <c r="BL7" i="1"/>
  <c r="AB4" i="1"/>
  <c r="AF4" i="1"/>
  <c r="AC4" i="1"/>
  <c r="AG4" i="1"/>
  <c r="AE4" i="1"/>
  <c r="AA4" i="1"/>
  <c r="Z4" i="1"/>
  <c r="AD4" i="1"/>
  <c r="Y4" i="1"/>
  <c r="Z30" i="1"/>
  <c r="AD30" i="1"/>
  <c r="AA30" i="1"/>
  <c r="AE30" i="1"/>
  <c r="AB30" i="1"/>
  <c r="AF30" i="1"/>
  <c r="Y30" i="1"/>
  <c r="AC30" i="1"/>
  <c r="AG30" i="1"/>
  <c r="Z26" i="1"/>
  <c r="AD26" i="1"/>
  <c r="AA26" i="1"/>
  <c r="AE26" i="1"/>
  <c r="AB26" i="1"/>
  <c r="AF26" i="1"/>
  <c r="AG26" i="1"/>
  <c r="Y26" i="1"/>
  <c r="AC26" i="1"/>
  <c r="Z22" i="1"/>
  <c r="AD22" i="1"/>
  <c r="AA22" i="1"/>
  <c r="AE22" i="1"/>
  <c r="AB22" i="1"/>
  <c r="AF22" i="1"/>
  <c r="Y22" i="1"/>
  <c r="AC22" i="1"/>
  <c r="AG22" i="1"/>
  <c r="Z18" i="1"/>
  <c r="AD18" i="1"/>
  <c r="AA18" i="1"/>
  <c r="AE18" i="1"/>
  <c r="AB18" i="1"/>
  <c r="AF18" i="1"/>
  <c r="AG18" i="1"/>
  <c r="Y18" i="1"/>
  <c r="AC18" i="1"/>
  <c r="Z14" i="1"/>
  <c r="AD14" i="1"/>
  <c r="AA14" i="1"/>
  <c r="AE14" i="1"/>
  <c r="AB14" i="1"/>
  <c r="AF14" i="1"/>
  <c r="Y14" i="1"/>
  <c r="AC14" i="1"/>
  <c r="AG14" i="1"/>
  <c r="AB10" i="1"/>
  <c r="AF10" i="1"/>
  <c r="Y10" i="1"/>
  <c r="AC10" i="1"/>
  <c r="AG10" i="1"/>
  <c r="Z10" i="1"/>
  <c r="AD10" i="1"/>
  <c r="AA10" i="1"/>
  <c r="AE10" i="1"/>
  <c r="AB6" i="1"/>
  <c r="AF6" i="1"/>
  <c r="Y6" i="1"/>
  <c r="AC6" i="1"/>
  <c r="AG6" i="1"/>
  <c r="Z6" i="1"/>
  <c r="AD6" i="1"/>
  <c r="AE6" i="1"/>
  <c r="AA6" i="1"/>
  <c r="DC4" i="1"/>
  <c r="DG4" i="1"/>
  <c r="DD4" i="1"/>
  <c r="DF4" i="1"/>
  <c r="DH4" i="1"/>
  <c r="DE4" i="1"/>
  <c r="DI4" i="1"/>
  <c r="DB4" i="1"/>
  <c r="DC30" i="1"/>
  <c r="DG30" i="1"/>
  <c r="DD30" i="1"/>
  <c r="DH30" i="1"/>
  <c r="DA30" i="1"/>
  <c r="DE30" i="1"/>
  <c r="DI30" i="1"/>
  <c r="DF30" i="1"/>
  <c r="DB30" i="1"/>
  <c r="DC26" i="1"/>
  <c r="DG26" i="1"/>
  <c r="DD26" i="1"/>
  <c r="DH26" i="1"/>
  <c r="DA26" i="1"/>
  <c r="DE26" i="1"/>
  <c r="DI26" i="1"/>
  <c r="DB26" i="1"/>
  <c r="DF26" i="1"/>
  <c r="DC22" i="1"/>
  <c r="DG22" i="1"/>
  <c r="DD22" i="1"/>
  <c r="DH22" i="1"/>
  <c r="DA22" i="1"/>
  <c r="DE22" i="1"/>
  <c r="DI22" i="1"/>
  <c r="DF22" i="1"/>
  <c r="DB22" i="1"/>
  <c r="DC18" i="1"/>
  <c r="DG18" i="1"/>
  <c r="DD18" i="1"/>
  <c r="DH18" i="1"/>
  <c r="DA18" i="1"/>
  <c r="DE18" i="1"/>
  <c r="DI18" i="1"/>
  <c r="DB18" i="1"/>
  <c r="DF18" i="1"/>
  <c r="DC14" i="1"/>
  <c r="DG14" i="1"/>
  <c r="DD14" i="1"/>
  <c r="DH14" i="1"/>
  <c r="DA14" i="1"/>
  <c r="DE14" i="1"/>
  <c r="DI14" i="1"/>
  <c r="DF14" i="1"/>
  <c r="DB14" i="1"/>
  <c r="DC10" i="1"/>
  <c r="DG10" i="1"/>
  <c r="DD10" i="1"/>
  <c r="DH10" i="1"/>
  <c r="DA10" i="1"/>
  <c r="DE10" i="1"/>
  <c r="DI10" i="1"/>
  <c r="DB10" i="1"/>
  <c r="DF10" i="1"/>
  <c r="DC6" i="1"/>
  <c r="DG6" i="1"/>
  <c r="DD6" i="1"/>
  <c r="DH6" i="1"/>
  <c r="DA6" i="1"/>
  <c r="DE6" i="1"/>
  <c r="DI6" i="1"/>
  <c r="DF6" i="1"/>
  <c r="DB6" i="1"/>
  <c r="Z33" i="1"/>
  <c r="AD33" i="1"/>
  <c r="AA33" i="1"/>
  <c r="AE33" i="1"/>
  <c r="AB33" i="1"/>
  <c r="AF33" i="1"/>
  <c r="Y33" i="1"/>
  <c r="AC33" i="1"/>
  <c r="AG33" i="1"/>
  <c r="AB29" i="1"/>
  <c r="AF29" i="1"/>
  <c r="Y29" i="1"/>
  <c r="AC29" i="1"/>
  <c r="AG29" i="1"/>
  <c r="Z29" i="1"/>
  <c r="AD29" i="1"/>
  <c r="AA29" i="1"/>
  <c r="AE29" i="1"/>
  <c r="AB25" i="1"/>
  <c r="AF25" i="1"/>
  <c r="Y25" i="1"/>
  <c r="AC25" i="1"/>
  <c r="AG25" i="1"/>
  <c r="Z25" i="1"/>
  <c r="AD25" i="1"/>
  <c r="AA25" i="1"/>
  <c r="AE25" i="1"/>
  <c r="AB21" i="1"/>
  <c r="AF21" i="1"/>
  <c r="Y21" i="1"/>
  <c r="AC21" i="1"/>
  <c r="AG21" i="1"/>
  <c r="Z21" i="1"/>
  <c r="AD21" i="1"/>
  <c r="AA21" i="1"/>
  <c r="AE21" i="1"/>
  <c r="AB17" i="1"/>
  <c r="AF17" i="1"/>
  <c r="Y17" i="1"/>
  <c r="AC17" i="1"/>
  <c r="AG17" i="1"/>
  <c r="Z17" i="1"/>
  <c r="AD17" i="1"/>
  <c r="AA17" i="1"/>
  <c r="AE17" i="1"/>
  <c r="AB13" i="1"/>
  <c r="AF13" i="1"/>
  <c r="Y13" i="1"/>
  <c r="AC13" i="1"/>
  <c r="AG13" i="1"/>
  <c r="Z13" i="1"/>
  <c r="AD13" i="1"/>
  <c r="AA13" i="1"/>
  <c r="AE13" i="1"/>
  <c r="Z9" i="1"/>
  <c r="AD9" i="1"/>
  <c r="AA9" i="1"/>
  <c r="AE9" i="1"/>
  <c r="AB9" i="1"/>
  <c r="AF9" i="1"/>
  <c r="AG9" i="1"/>
  <c r="Y9" i="1"/>
  <c r="AC9" i="1"/>
  <c r="Z5" i="1"/>
  <c r="AD5" i="1"/>
  <c r="AA5" i="1"/>
  <c r="AE5" i="1"/>
  <c r="AB5" i="1"/>
  <c r="AF5" i="1"/>
  <c r="Y5" i="1"/>
  <c r="AC5" i="1"/>
  <c r="AG5" i="1"/>
  <c r="DA33" i="1"/>
  <c r="DE33" i="1"/>
  <c r="DI33" i="1"/>
  <c r="DB33" i="1"/>
  <c r="DF33" i="1"/>
  <c r="DC33" i="1"/>
  <c r="DG33" i="1"/>
  <c r="DH33" i="1"/>
  <c r="DD33" i="1"/>
  <c r="DA29" i="1"/>
  <c r="DE29" i="1"/>
  <c r="DI29" i="1"/>
  <c r="DB29" i="1"/>
  <c r="DF29" i="1"/>
  <c r="DC29" i="1"/>
  <c r="DG29" i="1"/>
  <c r="DD29" i="1"/>
  <c r="DH29" i="1"/>
  <c r="DA25" i="1"/>
  <c r="DE25" i="1"/>
  <c r="DI25" i="1"/>
  <c r="DB25" i="1"/>
  <c r="DF25" i="1"/>
  <c r="DC25" i="1"/>
  <c r="DG25" i="1"/>
  <c r="DH25" i="1"/>
  <c r="DD25" i="1"/>
  <c r="DA21" i="1"/>
  <c r="DE21" i="1"/>
  <c r="DI21" i="1"/>
  <c r="DB21" i="1"/>
  <c r="DF21" i="1"/>
  <c r="DC21" i="1"/>
  <c r="DG21" i="1"/>
  <c r="DD21" i="1"/>
  <c r="DH21" i="1"/>
  <c r="DA17" i="1"/>
  <c r="DE17" i="1"/>
  <c r="DI17" i="1"/>
  <c r="DB17" i="1"/>
  <c r="DF17" i="1"/>
  <c r="DC17" i="1"/>
  <c r="DG17" i="1"/>
  <c r="DH17" i="1"/>
  <c r="DD17" i="1"/>
  <c r="DA13" i="1"/>
  <c r="DE13" i="1"/>
  <c r="DI13" i="1"/>
  <c r="DB13" i="1"/>
  <c r="DF13" i="1"/>
  <c r="DC13" i="1"/>
  <c r="DG13" i="1"/>
  <c r="DD13" i="1"/>
  <c r="DH13" i="1"/>
  <c r="DA9" i="1"/>
  <c r="DE9" i="1"/>
  <c r="DI9" i="1"/>
  <c r="DB9" i="1"/>
  <c r="DF9" i="1"/>
  <c r="DC9" i="1"/>
  <c r="DG9" i="1"/>
  <c r="DH9" i="1"/>
  <c r="DD9" i="1"/>
  <c r="DA5" i="1"/>
  <c r="DE5" i="1"/>
  <c r="DI5" i="1"/>
  <c r="DB5" i="1"/>
  <c r="DF5" i="1"/>
  <c r="DC5" i="1"/>
  <c r="DG5" i="1"/>
  <c r="DD5" i="1"/>
  <c r="DH5" i="1"/>
  <c r="AB32" i="1"/>
  <c r="AF32" i="1"/>
  <c r="Y32" i="1"/>
  <c r="AC32" i="1"/>
  <c r="AG32" i="1"/>
  <c r="Z32" i="1"/>
  <c r="AD32" i="1"/>
  <c r="AE32" i="1"/>
  <c r="AA32" i="1"/>
  <c r="Z28" i="1"/>
  <c r="AD28" i="1"/>
  <c r="AA28" i="1"/>
  <c r="AE28" i="1"/>
  <c r="AB28" i="1"/>
  <c r="AF28" i="1"/>
  <c r="AC28" i="1"/>
  <c r="AG28" i="1"/>
  <c r="Y28" i="1"/>
  <c r="Z24" i="1"/>
  <c r="AD24" i="1"/>
  <c r="AA24" i="1"/>
  <c r="AE24" i="1"/>
  <c r="AB24" i="1"/>
  <c r="AF24" i="1"/>
  <c r="Y24" i="1"/>
  <c r="AC24" i="1"/>
  <c r="AG24" i="1"/>
  <c r="Z20" i="1"/>
  <c r="AD20" i="1"/>
  <c r="AA20" i="1"/>
  <c r="AE20" i="1"/>
  <c r="AB20" i="1"/>
  <c r="AF20" i="1"/>
  <c r="AC20" i="1"/>
  <c r="AG20" i="1"/>
  <c r="Y20" i="1"/>
  <c r="Z16" i="1"/>
  <c r="AD16" i="1"/>
  <c r="AA16" i="1"/>
  <c r="AE16" i="1"/>
  <c r="AB16" i="1"/>
  <c r="AF16" i="1"/>
  <c r="Y16" i="1"/>
  <c r="AC16" i="1"/>
  <c r="AG16" i="1"/>
  <c r="AB8" i="1"/>
  <c r="AF8" i="1"/>
  <c r="Y8" i="1"/>
  <c r="AC8" i="1"/>
  <c r="AG8" i="1"/>
  <c r="Z8" i="1"/>
  <c r="AD8" i="1"/>
  <c r="AA8" i="1"/>
  <c r="AE8" i="1"/>
  <c r="DC32" i="1"/>
  <c r="DG32" i="1"/>
  <c r="DD32" i="1"/>
  <c r="DH32" i="1"/>
  <c r="DA32" i="1"/>
  <c r="DE32" i="1"/>
  <c r="DI32" i="1"/>
  <c r="DB32" i="1"/>
  <c r="DF32" i="1"/>
  <c r="DC28" i="1"/>
  <c r="DG28" i="1"/>
  <c r="DD28" i="1"/>
  <c r="DH28" i="1"/>
  <c r="DA28" i="1"/>
  <c r="DE28" i="1"/>
  <c r="DI28" i="1"/>
  <c r="DF28" i="1"/>
  <c r="DB28" i="1"/>
  <c r="DC24" i="1"/>
  <c r="DG24" i="1"/>
  <c r="DD24" i="1"/>
  <c r="DH24" i="1"/>
  <c r="DA24" i="1"/>
  <c r="DE24" i="1"/>
  <c r="DI24" i="1"/>
  <c r="DB24" i="1"/>
  <c r="DF24" i="1"/>
  <c r="DC20" i="1"/>
  <c r="DG20" i="1"/>
  <c r="DD20" i="1"/>
  <c r="DH20" i="1"/>
  <c r="DA20" i="1"/>
  <c r="DE20" i="1"/>
  <c r="DI20" i="1"/>
  <c r="DB20" i="1"/>
  <c r="DF20" i="1"/>
  <c r="DC16" i="1"/>
  <c r="DG16" i="1"/>
  <c r="DD16" i="1"/>
  <c r="DH16" i="1"/>
  <c r="DA16" i="1"/>
  <c r="DE16" i="1"/>
  <c r="DI16" i="1"/>
  <c r="DB16" i="1"/>
  <c r="DF16" i="1"/>
  <c r="DC12" i="1"/>
  <c r="DG12" i="1"/>
  <c r="DD12" i="1"/>
  <c r="DH12" i="1"/>
  <c r="DA12" i="1"/>
  <c r="DE12" i="1"/>
  <c r="DI12" i="1"/>
  <c r="DB12" i="1"/>
  <c r="DF12" i="1"/>
  <c r="DC8" i="1"/>
  <c r="DG8" i="1"/>
  <c r="DD8" i="1"/>
  <c r="DH8" i="1"/>
  <c r="DA8" i="1"/>
  <c r="DE8" i="1"/>
  <c r="DI8" i="1"/>
  <c r="DB8" i="1"/>
  <c r="DF8" i="1"/>
  <c r="AB27" i="1"/>
  <c r="AF27" i="1"/>
  <c r="Y27" i="1"/>
  <c r="AC27" i="1"/>
  <c r="AG27" i="1"/>
  <c r="Z27" i="1"/>
  <c r="AD27" i="1"/>
  <c r="AA27" i="1"/>
  <c r="AE27" i="1"/>
  <c r="AB23" i="1"/>
  <c r="AF23" i="1"/>
  <c r="Y23" i="1"/>
  <c r="AC23" i="1"/>
  <c r="AG23" i="1"/>
  <c r="Z23" i="1"/>
  <c r="AD23" i="1"/>
  <c r="AE23" i="1"/>
  <c r="AA23" i="1"/>
  <c r="AB19" i="1"/>
  <c r="AF19" i="1"/>
  <c r="Y19" i="1"/>
  <c r="AC19" i="1"/>
  <c r="AG19" i="1"/>
  <c r="Z19" i="1"/>
  <c r="AD19" i="1"/>
  <c r="AA19" i="1"/>
  <c r="AE19" i="1"/>
  <c r="AB15" i="1"/>
  <c r="AF15" i="1"/>
  <c r="Y15" i="1"/>
  <c r="AC15" i="1"/>
  <c r="AG15" i="1"/>
  <c r="Z15" i="1"/>
  <c r="AD15" i="1"/>
  <c r="AE15" i="1"/>
  <c r="AA15" i="1"/>
  <c r="Z11" i="1"/>
  <c r="AD11" i="1"/>
  <c r="AA11" i="1"/>
  <c r="AE11" i="1"/>
  <c r="AB11" i="1"/>
  <c r="AF11" i="1"/>
  <c r="AC11" i="1"/>
  <c r="AG11" i="1"/>
  <c r="Y11" i="1"/>
  <c r="Z7" i="1"/>
  <c r="AD7" i="1"/>
  <c r="AA7" i="1"/>
  <c r="AE7" i="1"/>
  <c r="AB7" i="1"/>
  <c r="AF7" i="1"/>
  <c r="Y7" i="1"/>
  <c r="AC7" i="1"/>
  <c r="AG7" i="1"/>
  <c r="DA31" i="1"/>
  <c r="DE31" i="1"/>
  <c r="DI31" i="1"/>
  <c r="DB31" i="1"/>
  <c r="DF31" i="1"/>
  <c r="DC31" i="1"/>
  <c r="DG31" i="1"/>
  <c r="DH31" i="1"/>
  <c r="DD31" i="1"/>
  <c r="DA27" i="1"/>
  <c r="DE27" i="1"/>
  <c r="DI27" i="1"/>
  <c r="DB27" i="1"/>
  <c r="DF27" i="1"/>
  <c r="DC27" i="1"/>
  <c r="DG27" i="1"/>
  <c r="DD27" i="1"/>
  <c r="DH27" i="1"/>
  <c r="DA23" i="1"/>
  <c r="DE23" i="1"/>
  <c r="DI23" i="1"/>
  <c r="DB23" i="1"/>
  <c r="DF23" i="1"/>
  <c r="DC23" i="1"/>
  <c r="DG23" i="1"/>
  <c r="DH23" i="1"/>
  <c r="DD23" i="1"/>
  <c r="DA19" i="1"/>
  <c r="DE19" i="1"/>
  <c r="DI19" i="1"/>
  <c r="DB19" i="1"/>
  <c r="DF19" i="1"/>
  <c r="DC19" i="1"/>
  <c r="DG19" i="1"/>
  <c r="DD19" i="1"/>
  <c r="DH19" i="1"/>
  <c r="DA15" i="1"/>
  <c r="DE15" i="1"/>
  <c r="DI15" i="1"/>
  <c r="DB15" i="1"/>
  <c r="DF15" i="1"/>
  <c r="DC15" i="1"/>
  <c r="DG15" i="1"/>
  <c r="DH15" i="1"/>
  <c r="DD15" i="1"/>
  <c r="DA11" i="1"/>
  <c r="DE11" i="1"/>
  <c r="DI11" i="1"/>
  <c r="DB11" i="1"/>
  <c r="DF11" i="1"/>
  <c r="DC11" i="1"/>
  <c r="DG11" i="1"/>
  <c r="DD11" i="1"/>
  <c r="DH11" i="1"/>
  <c r="DA7" i="1"/>
  <c r="DE7" i="1"/>
  <c r="DI7" i="1"/>
  <c r="DB7" i="1"/>
  <c r="DF7" i="1"/>
  <c r="DC7" i="1"/>
  <c r="DG7" i="1"/>
  <c r="DH7" i="1"/>
  <c r="DD7" i="1"/>
  <c r="EW30" i="1"/>
  <c r="EV22" i="1"/>
  <c r="ER29" i="1"/>
  <c r="ER20" i="1"/>
  <c r="ER11" i="1"/>
  <c r="ES28" i="1"/>
  <c r="EQ4" i="1"/>
  <c r="EW33" i="1"/>
  <c r="EW25" i="1"/>
  <c r="BL8" i="1"/>
  <c r="ET17" i="1"/>
  <c r="EW27" i="1"/>
  <c r="BL16" i="1"/>
  <c r="BL12" i="1"/>
  <c r="EZ22" i="1"/>
  <c r="ER8" i="1"/>
  <c r="EV13" i="1"/>
  <c r="EX22" i="1"/>
  <c r="BL13" i="1"/>
  <c r="ET16" i="1"/>
  <c r="EO7" i="1"/>
  <c r="EY30" i="1"/>
  <c r="BL17" i="1"/>
  <c r="BL22" i="1"/>
  <c r="EX6" i="1"/>
  <c r="GA6" i="1"/>
  <c r="ES12" i="1"/>
  <c r="ET33" i="1"/>
  <c r="DS27" i="1"/>
  <c r="DT27" i="1"/>
  <c r="DS24" i="1"/>
  <c r="DT24" i="1"/>
  <c r="DS17" i="1"/>
  <c r="DT17" i="1"/>
  <c r="EX30" i="1"/>
  <c r="BL33" i="1"/>
  <c r="BL30" i="1"/>
  <c r="BL25" i="1"/>
  <c r="GA25" i="1"/>
  <c r="GA82" i="1"/>
  <c r="FD4" i="1"/>
  <c r="FF10" i="1"/>
  <c r="FF9" i="1"/>
  <c r="FC9" i="1"/>
  <c r="FE9" i="1"/>
  <c r="FA9" i="1"/>
  <c r="FD9" i="1"/>
  <c r="FB9" i="1"/>
  <c r="DS28" i="1"/>
  <c r="DT28" i="1"/>
  <c r="FA14" i="1"/>
  <c r="FC14" i="1"/>
  <c r="FF14" i="1"/>
  <c r="FB14" i="1"/>
  <c r="FD14" i="1"/>
  <c r="FE14" i="1"/>
  <c r="EP14" i="1"/>
  <c r="DS23" i="1"/>
  <c r="DT23" i="1"/>
  <c r="DS20" i="1"/>
  <c r="DT20" i="1"/>
  <c r="DS13" i="1"/>
  <c r="DT13" i="1"/>
  <c r="DS30" i="1"/>
  <c r="DT30" i="1"/>
  <c r="EZ6" i="1"/>
  <c r="BL6" i="1"/>
  <c r="FC32" i="1"/>
  <c r="FF32" i="1"/>
  <c r="FB32" i="1"/>
  <c r="FE32" i="1"/>
  <c r="FA32" i="1"/>
  <c r="FD32" i="1"/>
  <c r="FF31" i="1"/>
  <c r="FA31" i="1"/>
  <c r="FE31" i="1"/>
  <c r="FC31" i="1"/>
  <c r="FB31" i="1"/>
  <c r="FD31" i="1"/>
  <c r="EQ6" i="1"/>
  <c r="DS32" i="1"/>
  <c r="DT32" i="1"/>
  <c r="DS25" i="1"/>
  <c r="DT25" i="1"/>
  <c r="DS10" i="1"/>
  <c r="DT10" i="1"/>
  <c r="FB11" i="1"/>
  <c r="FA11" i="1"/>
  <c r="FC11" i="1"/>
  <c r="FE11" i="1"/>
  <c r="FD11" i="1"/>
  <c r="FF11" i="1"/>
  <c r="FD33" i="1"/>
  <c r="FC33" i="1"/>
  <c r="FB33" i="1"/>
  <c r="FE33" i="1"/>
  <c r="FF33" i="1"/>
  <c r="FA33" i="1"/>
  <c r="FF22" i="1"/>
  <c r="FB22" i="1"/>
  <c r="FD22" i="1"/>
  <c r="FE22" i="1"/>
  <c r="FA22" i="1"/>
  <c r="FC22" i="1"/>
  <c r="FB7" i="1"/>
  <c r="FA7" i="1"/>
  <c r="FD7" i="1"/>
  <c r="FE7" i="1"/>
  <c r="FF7" i="1"/>
  <c r="FC7" i="1"/>
  <c r="DS29" i="1"/>
  <c r="DT29" i="1"/>
  <c r="DS14" i="1"/>
  <c r="DT14" i="1"/>
  <c r="FB19" i="1"/>
  <c r="FC19" i="1"/>
  <c r="FD19" i="1"/>
  <c r="FF19" i="1"/>
  <c r="FA19" i="1"/>
  <c r="FE19" i="1"/>
  <c r="FF5" i="1"/>
  <c r="FB5" i="1"/>
  <c r="FD5" i="1"/>
  <c r="FA5" i="1"/>
  <c r="FC5" i="1"/>
  <c r="FE5" i="1"/>
  <c r="FD30" i="1"/>
  <c r="FC30" i="1"/>
  <c r="FA30" i="1"/>
  <c r="FF30" i="1"/>
  <c r="FB30" i="1"/>
  <c r="FE30" i="1"/>
  <c r="FB15" i="1"/>
  <c r="FD15" i="1"/>
  <c r="FF15" i="1"/>
  <c r="FE15" i="1"/>
  <c r="FA15" i="1"/>
  <c r="FC15" i="1"/>
  <c r="DS11" i="1"/>
  <c r="DT11" i="1"/>
  <c r="DS8" i="1"/>
  <c r="DT8" i="1"/>
  <c r="DS33" i="1"/>
  <c r="DT33" i="1"/>
  <c r="DS18" i="1"/>
  <c r="DT18" i="1"/>
  <c r="DS4" i="1"/>
  <c r="DT4" i="1"/>
  <c r="EZ14" i="1"/>
  <c r="FB27" i="1"/>
  <c r="FF27" i="1"/>
  <c r="FE27" i="1"/>
  <c r="FA27" i="1"/>
  <c r="FC27" i="1"/>
  <c r="FD27" i="1"/>
  <c r="FD12" i="1"/>
  <c r="FE12" i="1"/>
  <c r="FA12" i="1"/>
  <c r="FF12" i="1"/>
  <c r="FB12" i="1"/>
  <c r="FC12" i="1"/>
  <c r="FF13" i="1"/>
  <c r="FD13" i="1"/>
  <c r="FC13" i="1"/>
  <c r="FE13" i="1"/>
  <c r="FA13" i="1"/>
  <c r="FB13" i="1"/>
  <c r="FB23" i="1"/>
  <c r="FE23" i="1"/>
  <c r="FA23" i="1"/>
  <c r="FF23" i="1"/>
  <c r="FC23" i="1"/>
  <c r="FD23" i="1"/>
  <c r="FD8" i="1"/>
  <c r="FB8" i="1"/>
  <c r="FA8" i="1"/>
  <c r="FE8" i="1"/>
  <c r="FC8" i="1"/>
  <c r="FF8" i="1"/>
  <c r="DS21" i="1"/>
  <c r="DT21" i="1"/>
  <c r="DS15" i="1"/>
  <c r="DT15" i="1"/>
  <c r="DS12" i="1"/>
  <c r="DT12" i="1"/>
  <c r="DS5" i="1"/>
  <c r="DT5" i="1"/>
  <c r="DS22" i="1"/>
  <c r="DT22" i="1"/>
  <c r="BL11" i="1"/>
  <c r="FE18" i="1"/>
  <c r="FA18" i="1"/>
  <c r="FB18" i="1"/>
  <c r="FC18" i="1"/>
  <c r="FF18" i="1"/>
  <c r="FD18" i="1"/>
  <c r="FD20" i="1"/>
  <c r="FA20" i="1"/>
  <c r="FF20" i="1"/>
  <c r="FB20" i="1"/>
  <c r="FC20" i="1"/>
  <c r="FE20" i="1"/>
  <c r="FF21" i="1"/>
  <c r="FE21" i="1"/>
  <c r="FA21" i="1"/>
  <c r="FB21" i="1"/>
  <c r="FC21" i="1"/>
  <c r="FD21" i="1"/>
  <c r="FF17" i="1"/>
  <c r="FB17" i="1"/>
  <c r="FD17" i="1"/>
  <c r="FC17" i="1"/>
  <c r="FA17" i="1"/>
  <c r="FE17" i="1"/>
  <c r="FD16" i="1"/>
  <c r="FA16" i="1"/>
  <c r="FE16" i="1"/>
  <c r="FF16" i="1"/>
  <c r="FB16" i="1"/>
  <c r="FC16" i="1"/>
  <c r="FE6" i="1"/>
  <c r="FD6" i="1"/>
  <c r="FA6" i="1"/>
  <c r="FF6" i="1"/>
  <c r="FC6" i="1"/>
  <c r="FB6" i="1"/>
  <c r="DS31" i="1"/>
  <c r="DT31" i="1"/>
  <c r="DS6" i="1"/>
  <c r="DT6" i="1"/>
  <c r="FF25" i="1"/>
  <c r="FC25" i="1"/>
  <c r="FE25" i="1"/>
  <c r="FD25" i="1"/>
  <c r="FA25" i="1"/>
  <c r="FB25" i="1"/>
  <c r="DS7" i="1"/>
  <c r="DT7" i="1"/>
  <c r="DS19" i="1"/>
  <c r="DT19" i="1"/>
  <c r="DS16" i="1"/>
  <c r="DT16" i="1"/>
  <c r="DS9" i="1"/>
  <c r="DT9" i="1"/>
  <c r="DS26" i="1"/>
  <c r="DT26" i="1"/>
  <c r="BL31" i="1"/>
  <c r="EY22" i="1"/>
  <c r="BL27" i="1"/>
  <c r="FD28" i="1"/>
  <c r="FC28" i="1"/>
  <c r="FE28" i="1"/>
  <c r="FA28" i="1"/>
  <c r="FF28" i="1"/>
  <c r="FB28" i="1"/>
  <c r="FF29" i="1"/>
  <c r="FA29" i="1"/>
  <c r="FC29" i="1"/>
  <c r="FB29" i="1"/>
  <c r="FD29" i="1"/>
  <c r="FE29" i="1"/>
  <c r="FD24" i="1"/>
  <c r="FA24" i="1"/>
  <c r="FE24" i="1"/>
  <c r="FF24" i="1"/>
  <c r="FB24" i="1"/>
  <c r="FC24" i="1"/>
  <c r="EV19" i="1"/>
  <c r="BL19" i="1"/>
  <c r="EP5" i="1"/>
  <c r="BL5" i="1"/>
  <c r="EV23" i="1"/>
  <c r="BL23" i="1"/>
  <c r="EW32" i="1"/>
  <c r="BL32" i="1"/>
  <c r="ET26" i="1"/>
  <c r="BL26" i="1"/>
  <c r="X10" i="1"/>
  <c r="BL10" i="1"/>
  <c r="ES18" i="1"/>
  <c r="BL18" i="1"/>
  <c r="ER10" i="1"/>
  <c r="EU21" i="1"/>
  <c r="BL21" i="1"/>
  <c r="EP15" i="1"/>
  <c r="EX14" i="1"/>
  <c r="BL14" i="1"/>
  <c r="EU24" i="1"/>
  <c r="EY14" i="1"/>
  <c r="AQ18" i="1"/>
  <c r="AQ5" i="1"/>
  <c r="AQ9" i="1"/>
  <c r="AQ21" i="1"/>
  <c r="AQ4" i="1"/>
  <c r="AQ25" i="1"/>
  <c r="AQ14" i="1"/>
  <c r="AQ15" i="1"/>
  <c r="AQ16" i="1"/>
  <c r="AQ32" i="1"/>
  <c r="AQ11" i="1"/>
  <c r="AQ19" i="1"/>
  <c r="AQ28" i="1"/>
  <c r="AQ6" i="1"/>
  <c r="AQ22" i="1"/>
  <c r="AQ26" i="1"/>
  <c r="AQ20" i="1"/>
  <c r="AQ7" i="1"/>
  <c r="AQ23" i="1"/>
  <c r="AQ24" i="1"/>
  <c r="AQ29" i="1"/>
  <c r="AQ27" i="1"/>
  <c r="AQ8" i="1"/>
  <c r="AQ13" i="1"/>
  <c r="AQ30" i="1"/>
  <c r="AQ17" i="1"/>
  <c r="AQ33" i="1"/>
  <c r="AQ10" i="1"/>
  <c r="EX8" i="1"/>
  <c r="EY8" i="1"/>
  <c r="EZ8" i="1"/>
  <c r="EX17" i="1"/>
  <c r="EY17" i="1"/>
  <c r="EZ17" i="1"/>
  <c r="EX12" i="1"/>
  <c r="EY12" i="1"/>
  <c r="EZ12" i="1"/>
  <c r="X12" i="1"/>
  <c r="EZ7" i="1"/>
  <c r="EX7" i="1"/>
  <c r="EY7" i="1"/>
  <c r="EX16" i="1"/>
  <c r="EY16" i="1"/>
  <c r="EZ16" i="1"/>
  <c r="EX25" i="1"/>
  <c r="EY25" i="1"/>
  <c r="EZ25" i="1"/>
  <c r="EX20" i="1"/>
  <c r="EY20" i="1"/>
  <c r="EZ20" i="1"/>
  <c r="EZ15" i="1"/>
  <c r="EX15" i="1"/>
  <c r="EY15" i="1"/>
  <c r="EX24" i="1"/>
  <c r="EY24" i="1"/>
  <c r="EZ24" i="1"/>
  <c r="EX33" i="1"/>
  <c r="EY33" i="1"/>
  <c r="EZ33" i="1"/>
  <c r="EX11" i="1"/>
  <c r="EY11" i="1"/>
  <c r="EZ11" i="1"/>
  <c r="EX28" i="1"/>
  <c r="EY28" i="1"/>
  <c r="EZ28" i="1"/>
  <c r="EX9" i="1"/>
  <c r="EY9" i="1"/>
  <c r="EZ9" i="1"/>
  <c r="EZ23" i="1"/>
  <c r="EX23" i="1"/>
  <c r="EY23" i="1"/>
  <c r="EX32" i="1"/>
  <c r="EY32" i="1"/>
  <c r="EZ32" i="1"/>
  <c r="EY26" i="1"/>
  <c r="EZ26" i="1"/>
  <c r="EX26" i="1"/>
  <c r="EX19" i="1"/>
  <c r="EY19" i="1"/>
  <c r="EZ19" i="1"/>
  <c r="EX5" i="1"/>
  <c r="EY5" i="1"/>
  <c r="EZ5" i="1"/>
  <c r="EQ9" i="1"/>
  <c r="EZ31" i="1"/>
  <c r="EX31" i="1"/>
  <c r="EY31" i="1"/>
  <c r="EY10" i="1"/>
  <c r="EZ10" i="1"/>
  <c r="EX10" i="1"/>
  <c r="EX27" i="1"/>
  <c r="EY27" i="1"/>
  <c r="EZ27" i="1"/>
  <c r="EX13" i="1"/>
  <c r="EY13" i="1"/>
  <c r="EZ13" i="1"/>
  <c r="EY18" i="1"/>
  <c r="EZ18" i="1"/>
  <c r="EX18" i="1"/>
  <c r="EX21" i="1"/>
  <c r="EY21" i="1"/>
  <c r="EZ21" i="1"/>
  <c r="EY4" i="1"/>
  <c r="EZ4" i="1"/>
  <c r="EX4" i="1"/>
  <c r="BL4" i="1"/>
  <c r="EX29" i="1"/>
  <c r="EY29" i="1"/>
  <c r="EZ29" i="1"/>
  <c r="EQ31" i="1"/>
  <c r="X31" i="1"/>
  <c r="EU29" i="1"/>
  <c r="X33" i="1"/>
  <c r="EQ15" i="1"/>
  <c r="ER15" i="1"/>
  <c r="ET23" i="1"/>
  <c r="EV29" i="1"/>
  <c r="EQ23" i="1"/>
  <c r="ER23" i="1"/>
  <c r="CZ26" i="1"/>
  <c r="X8" i="1"/>
  <c r="X27" i="1"/>
  <c r="CZ24" i="1"/>
  <c r="EQ16" i="1"/>
  <c r="CZ12" i="1"/>
  <c r="X16" i="1"/>
  <c r="X9" i="1"/>
  <c r="CZ7" i="1"/>
  <c r="CZ20" i="1"/>
  <c r="X17" i="1"/>
  <c r="CZ10" i="1"/>
  <c r="X7" i="1"/>
  <c r="CZ28" i="1"/>
  <c r="X29" i="1"/>
  <c r="CZ6" i="1"/>
  <c r="X28" i="1"/>
  <c r="CZ5" i="1"/>
  <c r="X30" i="1"/>
  <c r="X24" i="1"/>
  <c r="CZ13" i="1"/>
  <c r="CZ14" i="1"/>
  <c r="CZ25" i="1"/>
  <c r="ER14" i="1"/>
  <c r="EQ14" i="1"/>
  <c r="CZ4" i="1"/>
  <c r="CZ17" i="1"/>
  <c r="X32" i="1"/>
  <c r="CZ21" i="1"/>
  <c r="X25" i="1"/>
  <c r="CZ22" i="1"/>
  <c r="X21" i="1"/>
  <c r="CZ18" i="1"/>
  <c r="X14" i="1"/>
  <c r="CZ29" i="1"/>
  <c r="CZ30" i="1"/>
  <c r="X15" i="1"/>
  <c r="X26" i="1"/>
  <c r="ET20" i="1"/>
  <c r="CZ19" i="1"/>
  <c r="X23" i="1"/>
  <c r="X4" i="1"/>
  <c r="X19" i="1"/>
  <c r="CZ23" i="1"/>
  <c r="CZ8" i="1"/>
  <c r="X22" i="1"/>
  <c r="EV14" i="1"/>
  <c r="ES14" i="1"/>
  <c r="X5" i="1"/>
  <c r="X11" i="1"/>
  <c r="CZ11" i="1"/>
  <c r="CZ15" i="1"/>
  <c r="EU14" i="1"/>
  <c r="EO14" i="1"/>
  <c r="X6" i="1"/>
  <c r="CZ27" i="1"/>
  <c r="CZ33" i="1"/>
  <c r="CZ9" i="1"/>
  <c r="CZ31" i="1"/>
  <c r="CZ16" i="1"/>
  <c r="X20" i="1"/>
  <c r="X13" i="1"/>
  <c r="X18" i="1"/>
  <c r="CZ32" i="1"/>
  <c r="ET25" i="1"/>
  <c r="EO28" i="1"/>
  <c r="ET30" i="1"/>
  <c r="ES6" i="1"/>
  <c r="ET6" i="1"/>
  <c r="EU28" i="1"/>
  <c r="ET29" i="1"/>
  <c r="ES29" i="1"/>
  <c r="ES30" i="1"/>
  <c r="EO15" i="1"/>
  <c r="EV10" i="1"/>
  <c r="EU20" i="1"/>
  <c r="EO27" i="1"/>
  <c r="EV6" i="1"/>
  <c r="EP31" i="1"/>
  <c r="ET5" i="1"/>
  <c r="EO33" i="1"/>
  <c r="ES5" i="1"/>
  <c r="EU6" i="1"/>
  <c r="ES7" i="1"/>
  <c r="EQ27" i="1"/>
  <c r="EW6" i="1"/>
  <c r="ES16" i="1"/>
  <c r="ET31" i="1"/>
  <c r="EQ33" i="1"/>
  <c r="EO6" i="1"/>
  <c r="ER6" i="1"/>
  <c r="EQ7" i="1"/>
  <c r="EV27" i="1"/>
  <c r="EP7" i="1"/>
  <c r="EV21" i="1"/>
  <c r="ER16" i="1"/>
  <c r="EP28" i="1"/>
  <c r="ET4" i="1"/>
  <c r="EP30" i="1"/>
  <c r="EP16" i="1"/>
  <c r="EW11" i="1"/>
  <c r="EQ18" i="1"/>
  <c r="EP8" i="1"/>
  <c r="EO10" i="1"/>
  <c r="EO29" i="1"/>
  <c r="EP33" i="1"/>
  <c r="EP27" i="1"/>
  <c r="ET8" i="1"/>
  <c r="EU8" i="1"/>
  <c r="EP6" i="1"/>
  <c r="EU33" i="1"/>
  <c r="EU5" i="1"/>
  <c r="ER33" i="1"/>
  <c r="EQ11" i="1"/>
  <c r="EV11" i="1"/>
  <c r="EU11" i="1"/>
  <c r="EV28" i="1"/>
  <c r="EU27" i="1"/>
  <c r="EW7" i="1"/>
  <c r="EW16" i="1"/>
  <c r="EP19" i="1"/>
  <c r="EO19" i="1"/>
  <c r="ES10" i="1"/>
  <c r="EW22" i="1"/>
  <c r="EO8" i="1"/>
  <c r="ET10" i="1"/>
  <c r="EW9" i="1"/>
  <c r="ER22" i="1"/>
  <c r="ES22" i="1"/>
  <c r="EP10" i="1"/>
  <c r="EW19" i="1"/>
  <c r="ES31" i="1"/>
  <c r="EW28" i="1"/>
  <c r="EQ28" i="1"/>
  <c r="ES20" i="1"/>
  <c r="ER7" i="1"/>
  <c r="EO11" i="1"/>
  <c r="ET22" i="1"/>
  <c r="EU30" i="1"/>
  <c r="EO5" i="1"/>
  <c r="ES17" i="1"/>
  <c r="EW29" i="1"/>
  <c r="EW14" i="1"/>
  <c r="EP29" i="1"/>
  <c r="EV33" i="1"/>
  <c r="EV16" i="1"/>
  <c r="EW8" i="1"/>
  <c r="EW17" i="1"/>
  <c r="EU22" i="1"/>
  <c r="EO25" i="1"/>
  <c r="EQ8" i="1"/>
  <c r="EQ25" i="1"/>
  <c r="ET7" i="1"/>
  <c r="EP20" i="1"/>
  <c r="EV30" i="1"/>
  <c r="EU16" i="1"/>
  <c r="EO30" i="1"/>
  <c r="ER30" i="1"/>
  <c r="EQ21" i="1"/>
  <c r="ET11" i="1"/>
  <c r="EP17" i="1"/>
  <c r="EW10" i="1"/>
  <c r="EQ10" i="1"/>
  <c r="ET32" i="1"/>
  <c r="ER19" i="1"/>
  <c r="EO9" i="1"/>
  <c r="EO17" i="1"/>
  <c r="EV26" i="1"/>
  <c r="EP9" i="1"/>
  <c r="EP11" i="1"/>
  <c r="ER4" i="1"/>
  <c r="ET14" i="1"/>
  <c r="ET15" i="1"/>
  <c r="ES8" i="1"/>
  <c r="EU7" i="1"/>
  <c r="ER26" i="1"/>
  <c r="ES33" i="1"/>
  <c r="EV7" i="1"/>
  <c r="EO22" i="1"/>
  <c r="EV31" i="1"/>
  <c r="ES27" i="1"/>
  <c r="ET27" i="1"/>
  <c r="EO4" i="1"/>
  <c r="FG4" i="1"/>
  <c r="EW4" i="1"/>
  <c r="ES4" i="1"/>
  <c r="ES21" i="1"/>
  <c r="EW26" i="1"/>
  <c r="EQ17" i="1"/>
  <c r="EP12" i="1"/>
  <c r="ER18" i="1"/>
  <c r="ET24" i="1"/>
  <c r="EO24" i="1"/>
  <c r="EQ20" i="1"/>
  <c r="ES26" i="1"/>
  <c r="EU32" i="1"/>
  <c r="EO16" i="1"/>
  <c r="EV8" i="1"/>
  <c r="EP22" i="1"/>
  <c r="ER28" i="1"/>
  <c r="EU4" i="1"/>
  <c r="ET19" i="1"/>
  <c r="EU23" i="1"/>
  <c r="EU18" i="1"/>
  <c r="EP13" i="1"/>
  <c r="EO32" i="1"/>
  <c r="EP32" i="1"/>
  <c r="ET21" i="1"/>
  <c r="ES23" i="1"/>
  <c r="EW12" i="1"/>
  <c r="EP4" i="1"/>
  <c r="EW20" i="1"/>
  <c r="ET28" i="1"/>
  <c r="EP18" i="1"/>
  <c r="ER24" i="1"/>
  <c r="ER17" i="1"/>
  <c r="EW5" i="1"/>
  <c r="EO13" i="1"/>
  <c r="EQ19" i="1"/>
  <c r="ES25" i="1"/>
  <c r="EU31" i="1"/>
  <c r="EP21" i="1"/>
  <c r="ER27" i="1"/>
  <c r="EV17" i="1"/>
  <c r="EU9" i="1"/>
  <c r="EW15" i="1"/>
  <c r="EO23" i="1"/>
  <c r="EQ29" i="1"/>
  <c r="ER21" i="1"/>
  <c r="EP23" i="1"/>
  <c r="EP24" i="1"/>
  <c r="EO18" i="1"/>
  <c r="EQ24" i="1"/>
  <c r="EQ26" i="1"/>
  <c r="EV12" i="1"/>
  <c r="EP26" i="1"/>
  <c r="ER32" i="1"/>
  <c r="EO20" i="1"/>
  <c r="EV5" i="1"/>
  <c r="ER25" i="1"/>
  <c r="EW13" i="1"/>
  <c r="EO21" i="1"/>
  <c r="EV4" i="1"/>
  <c r="ET9" i="1"/>
  <c r="EV15" i="1"/>
  <c r="ER5" i="1"/>
  <c r="EQ22" i="1"/>
  <c r="EQ5" i="1"/>
  <c r="ES11" i="1"/>
  <c r="EU17" i="1"/>
  <c r="EW23" i="1"/>
  <c r="EO31" i="1"/>
  <c r="EU10" i="1"/>
  <c r="EV25" i="1"/>
  <c r="EU12" i="1"/>
  <c r="EU13" i="1"/>
  <c r="ER12" i="1"/>
  <c r="ET18" i="1"/>
  <c r="EV24" i="1"/>
  <c r="ET12" i="1"/>
  <c r="ET13" i="1"/>
  <c r="EW18" i="1"/>
  <c r="EP25" i="1"/>
  <c r="ER31" i="1"/>
  <c r="EV20" i="1"/>
  <c r="ER9" i="1"/>
  <c r="ES32" i="1"/>
  <c r="ES9" i="1"/>
  <c r="EU15" i="1"/>
  <c r="EW21" i="1"/>
  <c r="EV9" i="1"/>
  <c r="EU26" i="1"/>
  <c r="EQ13" i="1"/>
  <c r="ES19" i="1"/>
  <c r="EU25" i="1"/>
  <c r="EW31" i="1"/>
  <c r="ER13" i="1"/>
  <c r="EQ30" i="1"/>
  <c r="EW24" i="1"/>
  <c r="EV18" i="1"/>
  <c r="ES13" i="1"/>
  <c r="EU19" i="1"/>
  <c r="EO26" i="1"/>
  <c r="EQ32" i="1"/>
  <c r="ES15" i="1"/>
  <c r="ES24" i="1"/>
  <c r="EO12" i="1"/>
  <c r="EQ12" i="1"/>
  <c r="EV32" i="1"/>
  <c r="FG7" i="1"/>
  <c r="FG23" i="1"/>
  <c r="FG6" i="1"/>
  <c r="FG15" i="1"/>
  <c r="FG28" i="1"/>
  <c r="EN4" i="1"/>
  <c r="X82" i="1"/>
  <c r="FG26" i="1"/>
  <c r="FG31" i="1"/>
  <c r="FG22" i="1"/>
  <c r="FG19" i="1"/>
  <c r="FG24" i="1"/>
  <c r="FG10" i="1"/>
  <c r="FG13" i="1"/>
  <c r="FG33" i="1"/>
  <c r="FG17" i="1"/>
  <c r="FG12" i="1"/>
  <c r="FG9" i="1"/>
  <c r="FG25" i="1"/>
  <c r="FG14" i="1"/>
  <c r="FG29" i="1"/>
  <c r="FG20" i="1"/>
  <c r="FG32" i="1"/>
  <c r="FG30" i="1"/>
  <c r="FG8" i="1"/>
  <c r="FG27" i="1"/>
  <c r="FG21" i="1"/>
  <c r="FG11" i="1"/>
  <c r="FG18" i="1"/>
  <c r="FG16" i="1"/>
  <c r="FG5" i="1"/>
  <c r="EN9" i="1"/>
  <c r="EN16" i="1"/>
  <c r="EN12" i="1"/>
  <c r="EN22" i="1"/>
  <c r="EN6" i="1"/>
  <c r="EN28" i="1"/>
  <c r="EN26" i="1"/>
  <c r="EN20" i="1"/>
  <c r="EN27" i="1"/>
  <c r="EN33" i="1"/>
  <c r="EN10" i="1"/>
  <c r="EN7" i="1"/>
  <c r="EN8" i="1"/>
  <c r="EN29" i="1"/>
  <c r="EN15" i="1"/>
  <c r="EN25" i="1"/>
  <c r="EN17" i="1"/>
  <c r="EN11" i="1"/>
  <c r="EN23" i="1"/>
  <c r="EN32" i="1"/>
  <c r="EN18" i="1"/>
  <c r="EN24" i="1"/>
  <c r="EN13" i="1"/>
  <c r="EN5" i="1"/>
  <c r="EN21" i="1"/>
  <c r="EN30" i="1"/>
  <c r="EN19" i="1"/>
  <c r="EN31" i="1"/>
  <c r="EN14" i="1"/>
</calcChain>
</file>

<file path=xl/sharedStrings.xml><?xml version="1.0" encoding="utf-8"?>
<sst xmlns="http://schemas.openxmlformats.org/spreadsheetml/2006/main" count="666" uniqueCount="65">
  <si>
    <t>MAIN HEAVY MINERAL SUITE</t>
  </si>
  <si>
    <t xml:space="preserve">UTM coordinates </t>
  </si>
  <si>
    <t>Original ID</t>
  </si>
  <si>
    <t>Paper ID</t>
  </si>
  <si>
    <t>X</t>
  </si>
  <si>
    <t>Y</t>
  </si>
  <si>
    <t>Amp</t>
  </si>
  <si>
    <t>Bt</t>
  </si>
  <si>
    <t>And</t>
  </si>
  <si>
    <t>Tur</t>
  </si>
  <si>
    <t>Grt</t>
  </si>
  <si>
    <t>Px</t>
  </si>
  <si>
    <t>St</t>
  </si>
  <si>
    <t>Zrn</t>
  </si>
  <si>
    <t>Ap</t>
  </si>
  <si>
    <t xml:space="preserve">sum </t>
  </si>
  <si>
    <t>P</t>
  </si>
  <si>
    <t>A</t>
  </si>
  <si>
    <t>P27</t>
  </si>
  <si>
    <t>N</t>
  </si>
  <si>
    <t>P26</t>
  </si>
  <si>
    <t>P25</t>
  </si>
  <si>
    <t>P24</t>
  </si>
  <si>
    <t>P20</t>
  </si>
  <si>
    <t>P21</t>
  </si>
  <si>
    <t>P22</t>
  </si>
  <si>
    <t>P23</t>
  </si>
  <si>
    <t>P28</t>
  </si>
  <si>
    <t>P29</t>
  </si>
  <si>
    <t>P30</t>
  </si>
  <si>
    <t>P32</t>
  </si>
  <si>
    <t>P34</t>
  </si>
  <si>
    <t>P33</t>
  </si>
  <si>
    <t>P31</t>
  </si>
  <si>
    <t>P15</t>
  </si>
  <si>
    <t>P16</t>
  </si>
  <si>
    <t>P17</t>
  </si>
  <si>
    <t>P18</t>
  </si>
  <si>
    <t>P19</t>
  </si>
  <si>
    <t>P35</t>
  </si>
  <si>
    <t>P36</t>
  </si>
  <si>
    <t>main heavy minerals (count data) [0.500, 0.250] mm</t>
  </si>
  <si>
    <t>main heavy minerals (count data) [0.250, 0.125] mm</t>
  </si>
  <si>
    <t>main heavy minerals (count data) [0.125, 0.063] mm</t>
  </si>
  <si>
    <t>main heavy minerals (count data) [0.500, 0.063] mm</t>
  </si>
  <si>
    <t>main heavy minerals (percentages) [0.500, 0.063] mm</t>
  </si>
  <si>
    <t>total fraction %</t>
  </si>
  <si>
    <t>main heavy minerals (percentages) [0.500, 0.250] mm</t>
  </si>
  <si>
    <t>main heavy minerals (percentages) [0.250, 0.125] mm</t>
  </si>
  <si>
    <t>main heavy minerals (percentages) [0.125, 0.063] mm</t>
  </si>
  <si>
    <t>Rt</t>
  </si>
  <si>
    <t>Ol</t>
  </si>
  <si>
    <t>Ky</t>
  </si>
  <si>
    <t>Mnz</t>
  </si>
  <si>
    <t>Sil</t>
  </si>
  <si>
    <t>Ep</t>
  </si>
  <si>
    <t>Ant</t>
  </si>
  <si>
    <t>Ttn</t>
  </si>
  <si>
    <t>Brk</t>
  </si>
  <si>
    <t>main heavy minerals (percentages) [0.250, 0.063] mm</t>
  </si>
  <si>
    <t>main heavy minerals (count data) [0.250, 0.063] mm</t>
  </si>
  <si>
    <t>SUM</t>
  </si>
  <si>
    <t>AVERAGE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</si>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</sst>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1" fontId="1" fillId="0" borderId="2" xfId="0" applyNumberFormat="1" applyFont="1" applyBorder="1" applyAlignment="1">
      <alignment horizontal="right"/>
    </xf>
    <xf numFmtId="1" fontId="1" fillId="0" borderId="2" xfId="0" applyNumberFormat="1" applyFont="1" applyFill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right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Font="1"/>
    <xf numFmtId="2" fontId="0" fillId="0" borderId="2" xfId="0" applyNumberFormat="1" applyFont="1" applyBorder="1"/>
    <xf numFmtId="0" fontId="0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/>
    <xf numFmtId="0" fontId="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0" fillId="0" borderId="2" xfId="0" applyFont="1" applyBorder="1" applyAlignment="1">
      <alignment horizontal="right" vertical="center"/>
    </xf>
    <xf numFmtId="0" fontId="0" fillId="0" borderId="2" xfId="0" applyFont="1" applyBorder="1"/>
    <xf numFmtId="0" fontId="4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2" fontId="0" fillId="0" borderId="2" xfId="0" applyNumberFormat="1" applyFont="1" applyBorder="1" applyAlignment="1">
      <alignment horizontal="right"/>
    </xf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T83"/>
  <sheetViews>
    <sheetView topLeftCell="ES1" zoomScale="90" zoomScaleNormal="90" workbookViewId="0">
      <selection activeCell="FH2" sqref="FH2:GT83"/>
    </sheetView>
  </sheetViews>
  <sheetFormatPr defaultRowHeight="15" x14ac:dyDescent="0.3"/>
  <cols>
    <col min="1" max="1" width="12.85546875" style="4" bestFit="1" customWidth="1"/>
    <col min="2" max="2" width="9.85546875" style="4" bestFit="1" customWidth="1"/>
    <col min="3" max="3" width="10.7109375" style="4" bestFit="1" customWidth="1"/>
    <col min="4" max="4" width="11.85546875" style="4" bestFit="1" customWidth="1"/>
    <col min="5" max="23" width="10.5703125" style="4" customWidth="1"/>
    <col min="24" max="24" width="14.28515625" style="4" bestFit="1" customWidth="1"/>
    <col min="25" max="44" width="14.28515625" style="4" customWidth="1"/>
    <col min="45" max="63" width="10.5703125" style="4" customWidth="1"/>
    <col min="64" max="64" width="14.28515625" style="4" bestFit="1" customWidth="1"/>
    <col min="65" max="84" width="14.28515625" style="4" customWidth="1"/>
    <col min="85" max="103" width="10.5703125" style="4" customWidth="1"/>
    <col min="104" max="104" width="14.5703125" style="4" bestFit="1" customWidth="1"/>
    <col min="105" max="124" width="14.5703125" style="4" customWidth="1"/>
    <col min="125" max="143" width="10.5703125" style="4" customWidth="1"/>
    <col min="144" max="144" width="14.28515625" style="4" bestFit="1" customWidth="1"/>
    <col min="145" max="153" width="9.28515625" style="4" bestFit="1" customWidth="1"/>
    <col min="154" max="162" width="9.28515625" style="4" customWidth="1"/>
    <col min="163" max="163" width="9.28515625" style="4" bestFit="1" customWidth="1"/>
    <col min="164" max="182" width="9.140625" style="4"/>
    <col min="183" max="183" width="14.28515625" style="4" bestFit="1" customWidth="1"/>
    <col min="184" max="16384" width="9.140625" style="4"/>
  </cols>
  <sheetData>
    <row r="1" spans="1:202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</row>
    <row r="2" spans="1:202" x14ac:dyDescent="0.3">
      <c r="A2" s="6"/>
      <c r="B2" s="6"/>
      <c r="C2" s="20" t="s">
        <v>1</v>
      </c>
      <c r="D2" s="20"/>
      <c r="E2" s="21" t="s">
        <v>41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1" t="s">
        <v>47</v>
      </c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3"/>
      <c r="AS2" s="21" t="s">
        <v>42</v>
      </c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3"/>
      <c r="BM2" s="21" t="s">
        <v>48</v>
      </c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3"/>
      <c r="CG2" s="21" t="s">
        <v>43</v>
      </c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3"/>
      <c r="DA2" s="21" t="s">
        <v>49</v>
      </c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3"/>
      <c r="DU2" s="21" t="s">
        <v>44</v>
      </c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3"/>
      <c r="EO2" s="21" t="s">
        <v>45</v>
      </c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3"/>
      <c r="FH2" s="21" t="s">
        <v>60</v>
      </c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3"/>
      <c r="GB2" s="21" t="s">
        <v>59</v>
      </c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3"/>
    </row>
    <row r="3" spans="1:202" x14ac:dyDescent="0.3">
      <c r="A3" s="6" t="s">
        <v>2</v>
      </c>
      <c r="B3" s="6" t="s">
        <v>3</v>
      </c>
      <c r="C3" s="5" t="s">
        <v>4</v>
      </c>
      <c r="D3" s="5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50</v>
      </c>
      <c r="O3" s="3" t="s">
        <v>51</v>
      </c>
      <c r="P3" s="3" t="s">
        <v>52</v>
      </c>
      <c r="Q3" s="3" t="s">
        <v>53</v>
      </c>
      <c r="R3" s="3" t="s">
        <v>55</v>
      </c>
      <c r="S3" s="3" t="s">
        <v>57</v>
      </c>
      <c r="T3" s="3" t="s">
        <v>56</v>
      </c>
      <c r="U3" s="3" t="s">
        <v>54</v>
      </c>
      <c r="V3" s="3" t="s">
        <v>58</v>
      </c>
      <c r="W3" s="6" t="s">
        <v>15</v>
      </c>
      <c r="X3" s="6" t="s">
        <v>46</v>
      </c>
      <c r="Y3" s="3" t="s">
        <v>6</v>
      </c>
      <c r="Z3" s="3" t="s">
        <v>7</v>
      </c>
      <c r="AA3" s="3" t="s">
        <v>8</v>
      </c>
      <c r="AB3" s="3" t="s">
        <v>9</v>
      </c>
      <c r="AC3" s="3" t="s">
        <v>10</v>
      </c>
      <c r="AD3" s="3" t="s">
        <v>11</v>
      </c>
      <c r="AE3" s="3" t="s">
        <v>12</v>
      </c>
      <c r="AF3" s="3" t="s">
        <v>13</v>
      </c>
      <c r="AG3" s="3" t="s">
        <v>14</v>
      </c>
      <c r="AH3" s="3" t="s">
        <v>50</v>
      </c>
      <c r="AI3" s="3" t="s">
        <v>51</v>
      </c>
      <c r="AJ3" s="3" t="s">
        <v>52</v>
      </c>
      <c r="AK3" s="3" t="s">
        <v>53</v>
      </c>
      <c r="AL3" s="3" t="s">
        <v>55</v>
      </c>
      <c r="AM3" s="3" t="s">
        <v>57</v>
      </c>
      <c r="AN3" s="3" t="s">
        <v>56</v>
      </c>
      <c r="AO3" s="3" t="s">
        <v>54</v>
      </c>
      <c r="AP3" s="3" t="s">
        <v>58</v>
      </c>
      <c r="AQ3" s="6" t="s">
        <v>15</v>
      </c>
      <c r="AR3" s="6" t="s">
        <v>46</v>
      </c>
      <c r="AS3" s="3" t="s">
        <v>6</v>
      </c>
      <c r="AT3" s="3" t="s">
        <v>7</v>
      </c>
      <c r="AU3" s="3" t="s">
        <v>8</v>
      </c>
      <c r="AV3" s="3" t="s">
        <v>9</v>
      </c>
      <c r="AW3" s="3" t="s">
        <v>10</v>
      </c>
      <c r="AX3" s="3" t="s">
        <v>11</v>
      </c>
      <c r="AY3" s="3" t="s">
        <v>12</v>
      </c>
      <c r="AZ3" s="3" t="s">
        <v>13</v>
      </c>
      <c r="BA3" s="3" t="s">
        <v>14</v>
      </c>
      <c r="BB3" s="3" t="s">
        <v>50</v>
      </c>
      <c r="BC3" s="3" t="s">
        <v>51</v>
      </c>
      <c r="BD3" s="3" t="s">
        <v>52</v>
      </c>
      <c r="BE3" s="3" t="s">
        <v>53</v>
      </c>
      <c r="BF3" s="3" t="s">
        <v>55</v>
      </c>
      <c r="BG3" s="3" t="s">
        <v>57</v>
      </c>
      <c r="BH3" s="3" t="s">
        <v>56</v>
      </c>
      <c r="BI3" s="3" t="s">
        <v>54</v>
      </c>
      <c r="BJ3" s="3" t="s">
        <v>58</v>
      </c>
      <c r="BK3" s="6" t="s">
        <v>15</v>
      </c>
      <c r="BL3" s="6" t="s">
        <v>46</v>
      </c>
      <c r="BM3" s="3" t="s">
        <v>6</v>
      </c>
      <c r="BN3" s="3" t="s">
        <v>7</v>
      </c>
      <c r="BO3" s="3" t="s">
        <v>8</v>
      </c>
      <c r="BP3" s="3" t="s">
        <v>9</v>
      </c>
      <c r="BQ3" s="3" t="s">
        <v>10</v>
      </c>
      <c r="BR3" s="3" t="s">
        <v>11</v>
      </c>
      <c r="BS3" s="3" t="s">
        <v>12</v>
      </c>
      <c r="BT3" s="3" t="s">
        <v>13</v>
      </c>
      <c r="BU3" s="3" t="s">
        <v>14</v>
      </c>
      <c r="BV3" s="3" t="s">
        <v>50</v>
      </c>
      <c r="BW3" s="3" t="s">
        <v>51</v>
      </c>
      <c r="BX3" s="3" t="s">
        <v>52</v>
      </c>
      <c r="BY3" s="3" t="s">
        <v>53</v>
      </c>
      <c r="BZ3" s="3" t="s">
        <v>55</v>
      </c>
      <c r="CA3" s="3" t="s">
        <v>57</v>
      </c>
      <c r="CB3" s="3" t="s">
        <v>56</v>
      </c>
      <c r="CC3" s="3" t="s">
        <v>54</v>
      </c>
      <c r="CD3" s="3" t="s">
        <v>58</v>
      </c>
      <c r="CE3" s="6" t="s">
        <v>15</v>
      </c>
      <c r="CF3" s="6" t="s">
        <v>46</v>
      </c>
      <c r="CG3" s="3" t="s">
        <v>6</v>
      </c>
      <c r="CH3" s="3" t="s">
        <v>7</v>
      </c>
      <c r="CI3" s="3" t="s">
        <v>8</v>
      </c>
      <c r="CJ3" s="3" t="s">
        <v>9</v>
      </c>
      <c r="CK3" s="3" t="s">
        <v>10</v>
      </c>
      <c r="CL3" s="3" t="s">
        <v>11</v>
      </c>
      <c r="CM3" s="3" t="s">
        <v>12</v>
      </c>
      <c r="CN3" s="3" t="s">
        <v>13</v>
      </c>
      <c r="CO3" s="3" t="s">
        <v>14</v>
      </c>
      <c r="CP3" s="3" t="s">
        <v>50</v>
      </c>
      <c r="CQ3" s="3" t="s">
        <v>51</v>
      </c>
      <c r="CR3" s="3" t="s">
        <v>52</v>
      </c>
      <c r="CS3" s="3" t="s">
        <v>53</v>
      </c>
      <c r="CT3" s="3" t="s">
        <v>55</v>
      </c>
      <c r="CU3" s="3" t="s">
        <v>57</v>
      </c>
      <c r="CV3" s="3" t="s">
        <v>56</v>
      </c>
      <c r="CW3" s="3" t="s">
        <v>54</v>
      </c>
      <c r="CX3" s="3" t="s">
        <v>58</v>
      </c>
      <c r="CY3" s="6" t="s">
        <v>15</v>
      </c>
      <c r="CZ3" s="6" t="s">
        <v>46</v>
      </c>
      <c r="DA3" s="3" t="s">
        <v>6</v>
      </c>
      <c r="DB3" s="3" t="s">
        <v>7</v>
      </c>
      <c r="DC3" s="3" t="s">
        <v>8</v>
      </c>
      <c r="DD3" s="3" t="s">
        <v>9</v>
      </c>
      <c r="DE3" s="3" t="s">
        <v>10</v>
      </c>
      <c r="DF3" s="3" t="s">
        <v>11</v>
      </c>
      <c r="DG3" s="3" t="s">
        <v>12</v>
      </c>
      <c r="DH3" s="3" t="s">
        <v>13</v>
      </c>
      <c r="DI3" s="3" t="s">
        <v>14</v>
      </c>
      <c r="DJ3" s="3" t="s">
        <v>50</v>
      </c>
      <c r="DK3" s="3" t="s">
        <v>51</v>
      </c>
      <c r="DL3" s="3" t="s">
        <v>52</v>
      </c>
      <c r="DM3" s="3" t="s">
        <v>53</v>
      </c>
      <c r="DN3" s="3" t="s">
        <v>55</v>
      </c>
      <c r="DO3" s="3" t="s">
        <v>57</v>
      </c>
      <c r="DP3" s="3" t="s">
        <v>56</v>
      </c>
      <c r="DQ3" s="3" t="s">
        <v>54</v>
      </c>
      <c r="DR3" s="3" t="s">
        <v>58</v>
      </c>
      <c r="DS3" s="6" t="s">
        <v>15</v>
      </c>
      <c r="DT3" s="6" t="s">
        <v>46</v>
      </c>
      <c r="DU3" s="3" t="s">
        <v>6</v>
      </c>
      <c r="DV3" s="3" t="s">
        <v>7</v>
      </c>
      <c r="DW3" s="3" t="s">
        <v>8</v>
      </c>
      <c r="DX3" s="3" t="s">
        <v>9</v>
      </c>
      <c r="DY3" s="3" t="s">
        <v>10</v>
      </c>
      <c r="DZ3" s="3" t="s">
        <v>11</v>
      </c>
      <c r="EA3" s="3" t="s">
        <v>12</v>
      </c>
      <c r="EB3" s="3" t="s">
        <v>13</v>
      </c>
      <c r="EC3" s="3" t="s">
        <v>14</v>
      </c>
      <c r="ED3" s="3" t="s">
        <v>50</v>
      </c>
      <c r="EE3" s="3" t="s">
        <v>51</v>
      </c>
      <c r="EF3" s="3" t="s">
        <v>52</v>
      </c>
      <c r="EG3" s="3" t="s">
        <v>53</v>
      </c>
      <c r="EH3" s="3" t="s">
        <v>55</v>
      </c>
      <c r="EI3" s="3" t="s">
        <v>57</v>
      </c>
      <c r="EJ3" s="3" t="s">
        <v>56</v>
      </c>
      <c r="EK3" s="3" t="s">
        <v>54</v>
      </c>
      <c r="EL3" s="3" t="s">
        <v>58</v>
      </c>
      <c r="EM3" s="6" t="s">
        <v>15</v>
      </c>
      <c r="EN3" s="6" t="s">
        <v>46</v>
      </c>
      <c r="EO3" s="3" t="s">
        <v>6</v>
      </c>
      <c r="EP3" s="3" t="s">
        <v>7</v>
      </c>
      <c r="EQ3" s="3" t="s">
        <v>8</v>
      </c>
      <c r="ER3" s="3" t="s">
        <v>9</v>
      </c>
      <c r="ES3" s="3" t="s">
        <v>10</v>
      </c>
      <c r="ET3" s="3" t="s">
        <v>11</v>
      </c>
      <c r="EU3" s="3" t="s">
        <v>12</v>
      </c>
      <c r="EV3" s="3" t="s">
        <v>13</v>
      </c>
      <c r="EW3" s="3" t="s">
        <v>14</v>
      </c>
      <c r="EX3" s="3" t="s">
        <v>50</v>
      </c>
      <c r="EY3" s="3" t="s">
        <v>51</v>
      </c>
      <c r="EZ3" s="3" t="s">
        <v>52</v>
      </c>
      <c r="FA3" s="3" t="s">
        <v>53</v>
      </c>
      <c r="FB3" s="3" t="s">
        <v>55</v>
      </c>
      <c r="FC3" s="3" t="s">
        <v>57</v>
      </c>
      <c r="FD3" s="3" t="s">
        <v>56</v>
      </c>
      <c r="FE3" s="3" t="s">
        <v>54</v>
      </c>
      <c r="FF3" s="3" t="s">
        <v>58</v>
      </c>
      <c r="FG3" s="6" t="s">
        <v>15</v>
      </c>
      <c r="FH3" s="3" t="s">
        <v>6</v>
      </c>
      <c r="FI3" s="3" t="s">
        <v>7</v>
      </c>
      <c r="FJ3" s="3" t="s">
        <v>8</v>
      </c>
      <c r="FK3" s="3" t="s">
        <v>9</v>
      </c>
      <c r="FL3" s="3" t="s">
        <v>10</v>
      </c>
      <c r="FM3" s="3" t="s">
        <v>11</v>
      </c>
      <c r="FN3" s="3" t="s">
        <v>12</v>
      </c>
      <c r="FO3" s="3" t="s">
        <v>13</v>
      </c>
      <c r="FP3" s="3" t="s">
        <v>14</v>
      </c>
      <c r="FQ3" s="3" t="s">
        <v>50</v>
      </c>
      <c r="FR3" s="3" t="s">
        <v>51</v>
      </c>
      <c r="FS3" s="3" t="s">
        <v>52</v>
      </c>
      <c r="FT3" s="3" t="s">
        <v>53</v>
      </c>
      <c r="FU3" s="3" t="s">
        <v>55</v>
      </c>
      <c r="FV3" s="3" t="s">
        <v>57</v>
      </c>
      <c r="FW3" s="3" t="s">
        <v>56</v>
      </c>
      <c r="FX3" s="3" t="s">
        <v>54</v>
      </c>
      <c r="FY3" s="3" t="s">
        <v>58</v>
      </c>
      <c r="FZ3" s="7" t="s">
        <v>15</v>
      </c>
      <c r="GA3" s="7" t="s">
        <v>46</v>
      </c>
      <c r="GB3" s="3" t="s">
        <v>6</v>
      </c>
      <c r="GC3" s="3" t="s">
        <v>7</v>
      </c>
      <c r="GD3" s="3" t="s">
        <v>8</v>
      </c>
      <c r="GE3" s="3" t="s">
        <v>9</v>
      </c>
      <c r="GF3" s="3" t="s">
        <v>10</v>
      </c>
      <c r="GG3" s="3" t="s">
        <v>11</v>
      </c>
      <c r="GH3" s="3" t="s">
        <v>12</v>
      </c>
      <c r="GI3" s="3" t="s">
        <v>13</v>
      </c>
      <c r="GJ3" s="3" t="s">
        <v>14</v>
      </c>
      <c r="GK3" s="3" t="s">
        <v>50</v>
      </c>
      <c r="GL3" s="3" t="s">
        <v>51</v>
      </c>
      <c r="GM3" s="3" t="s">
        <v>52</v>
      </c>
      <c r="GN3" s="3" t="s">
        <v>53</v>
      </c>
      <c r="GO3" s="3" t="s">
        <v>55</v>
      </c>
      <c r="GP3" s="3" t="s">
        <v>57</v>
      </c>
      <c r="GQ3" s="3" t="s">
        <v>56</v>
      </c>
      <c r="GR3" s="3" t="s">
        <v>54</v>
      </c>
      <c r="GS3" s="3" t="s">
        <v>58</v>
      </c>
      <c r="GT3" s="7" t="s">
        <v>15</v>
      </c>
    </row>
    <row r="4" spans="1:202" x14ac:dyDescent="0.3">
      <c r="A4" s="3">
        <v>6562</v>
      </c>
      <c r="B4" s="3" t="s">
        <v>16</v>
      </c>
      <c r="C4" s="8">
        <v>490354.98606377502</v>
      </c>
      <c r="D4" s="8">
        <v>4593506.1250311304</v>
      </c>
      <c r="E4" s="5">
        <v>34</v>
      </c>
      <c r="F4" s="3">
        <v>92</v>
      </c>
      <c r="G4" s="3">
        <v>49</v>
      </c>
      <c r="H4" s="3">
        <v>24</v>
      </c>
      <c r="I4" s="3">
        <v>13</v>
      </c>
      <c r="J4" s="9">
        <v>4</v>
      </c>
      <c r="K4" s="3">
        <v>4</v>
      </c>
      <c r="L4" s="5">
        <v>0</v>
      </c>
      <c r="M4" s="9">
        <v>2</v>
      </c>
      <c r="N4" s="9">
        <v>0</v>
      </c>
      <c r="O4" s="9">
        <v>0</v>
      </c>
      <c r="P4" s="9">
        <v>1</v>
      </c>
      <c r="Q4" s="10">
        <v>0</v>
      </c>
      <c r="R4" s="10">
        <v>0</v>
      </c>
      <c r="S4" s="10">
        <v>0</v>
      </c>
      <c r="T4" s="10">
        <v>0</v>
      </c>
      <c r="U4" s="10">
        <v>0</v>
      </c>
      <c r="V4" s="10">
        <v>0</v>
      </c>
      <c r="W4" s="9">
        <f>SUM(E4:V4)</f>
        <v>223</v>
      </c>
      <c r="X4" s="8">
        <f t="shared" ref="X4:X35" si="0">W4/$EM4*100</f>
        <v>36.738056013179573</v>
      </c>
      <c r="Y4" s="8">
        <f t="shared" ref="Y4:AJ11" si="1">E4/$W4*100</f>
        <v>15.246636771300448</v>
      </c>
      <c r="Z4" s="8">
        <f t="shared" si="1"/>
        <v>41.255605381165921</v>
      </c>
      <c r="AA4" s="8">
        <f t="shared" si="1"/>
        <v>21.973094170403588</v>
      </c>
      <c r="AB4" s="8">
        <f t="shared" si="1"/>
        <v>10.762331838565023</v>
      </c>
      <c r="AC4" s="8">
        <f t="shared" si="1"/>
        <v>5.8295964125560538</v>
      </c>
      <c r="AD4" s="8">
        <f t="shared" si="1"/>
        <v>1.7937219730941705</v>
      </c>
      <c r="AE4" s="8">
        <f t="shared" si="1"/>
        <v>1.7937219730941705</v>
      </c>
      <c r="AF4" s="8">
        <f t="shared" si="1"/>
        <v>0</v>
      </c>
      <c r="AG4" s="8">
        <f t="shared" si="1"/>
        <v>0.89686098654708524</v>
      </c>
      <c r="AH4" s="8">
        <f t="shared" si="1"/>
        <v>0</v>
      </c>
      <c r="AI4" s="8">
        <f t="shared" si="1"/>
        <v>0</v>
      </c>
      <c r="AJ4" s="8">
        <f t="shared" si="1"/>
        <v>0.44843049327354262</v>
      </c>
      <c r="AK4" s="8">
        <f t="shared" ref="AK4:AP4" si="2">Q4/$W4*100</f>
        <v>0</v>
      </c>
      <c r="AL4" s="8">
        <f t="shared" si="2"/>
        <v>0</v>
      </c>
      <c r="AM4" s="8">
        <f t="shared" si="2"/>
        <v>0</v>
      </c>
      <c r="AN4" s="8">
        <f t="shared" si="2"/>
        <v>0</v>
      </c>
      <c r="AO4" s="8">
        <f t="shared" si="2"/>
        <v>0</v>
      </c>
      <c r="AP4" s="8">
        <f t="shared" si="2"/>
        <v>0</v>
      </c>
      <c r="AQ4" s="8">
        <f t="shared" ref="AQ4:AQ8" si="3">SUM(Y4:AP4)</f>
        <v>99.999999999999986</v>
      </c>
      <c r="AR4" s="9">
        <v>37.436762225969645</v>
      </c>
      <c r="AS4" s="5">
        <v>21</v>
      </c>
      <c r="AT4" s="5">
        <v>2</v>
      </c>
      <c r="AU4" s="5">
        <v>67</v>
      </c>
      <c r="AV4" s="5">
        <v>48</v>
      </c>
      <c r="AW4" s="5">
        <v>35</v>
      </c>
      <c r="AX4" s="9">
        <v>1</v>
      </c>
      <c r="AY4" s="5">
        <v>20</v>
      </c>
      <c r="AZ4" s="5">
        <v>1</v>
      </c>
      <c r="BA4" s="5">
        <v>6</v>
      </c>
      <c r="BB4" s="9">
        <v>0</v>
      </c>
      <c r="BC4" s="5">
        <v>0</v>
      </c>
      <c r="BD4" s="5">
        <v>1</v>
      </c>
      <c r="BE4" s="5">
        <v>0</v>
      </c>
      <c r="BF4" s="5">
        <v>1</v>
      </c>
      <c r="BG4" s="5">
        <v>0</v>
      </c>
      <c r="BH4" s="5">
        <v>0</v>
      </c>
      <c r="BI4" s="5">
        <v>0</v>
      </c>
      <c r="BJ4" s="5">
        <v>0</v>
      </c>
      <c r="BK4" s="9">
        <f>SUM(AS4:BJ4)</f>
        <v>203</v>
      </c>
      <c r="BL4" s="8">
        <f t="shared" ref="BL4:BL67" si="4">BK4/$EM4*100</f>
        <v>33.443163097199339</v>
      </c>
      <c r="BM4" s="8">
        <f t="shared" ref="BM4:BM35" si="5">AS4/$BK4*100</f>
        <v>10.344827586206897</v>
      </c>
      <c r="BN4" s="8">
        <f t="shared" ref="BN4:BN35" si="6">AT4/$BK4*100</f>
        <v>0.98522167487684731</v>
      </c>
      <c r="BO4" s="8">
        <f t="shared" ref="BO4:BO35" si="7">AU4/$BK4*100</f>
        <v>33.004926108374384</v>
      </c>
      <c r="BP4" s="8">
        <f t="shared" ref="BP4:BP35" si="8">AV4/$BK4*100</f>
        <v>23.645320197044335</v>
      </c>
      <c r="BQ4" s="8">
        <f t="shared" ref="BQ4:BQ35" si="9">AW4/$BK4*100</f>
        <v>17.241379310344829</v>
      </c>
      <c r="BR4" s="8">
        <f t="shared" ref="BR4:BR35" si="10">AX4/$BK4*100</f>
        <v>0.49261083743842365</v>
      </c>
      <c r="BS4" s="8">
        <f t="shared" ref="BS4:BS35" si="11">AY4/$BK4*100</f>
        <v>9.8522167487684733</v>
      </c>
      <c r="BT4" s="8">
        <f t="shared" ref="BT4:BT35" si="12">AZ4/$BK4*100</f>
        <v>0.49261083743842365</v>
      </c>
      <c r="BU4" s="8">
        <f t="shared" ref="BU4:BU35" si="13">BA4/$BK4*100</f>
        <v>2.9556650246305418</v>
      </c>
      <c r="BV4" s="8">
        <f t="shared" ref="BV4:BV35" si="14">BB4/$BK4*100</f>
        <v>0</v>
      </c>
      <c r="BW4" s="8">
        <f t="shared" ref="BW4:BW35" si="15">BC4/$BK4*100</f>
        <v>0</v>
      </c>
      <c r="BX4" s="8">
        <f>BD4/$BK4*100</f>
        <v>0.49261083743842365</v>
      </c>
      <c r="BY4" s="8">
        <f t="shared" ref="BY4" si="16">BE4/$BK4*100</f>
        <v>0</v>
      </c>
      <c r="BZ4" s="8">
        <f t="shared" ref="BZ4" si="17">BF4/$BK4*100</f>
        <v>0.49261083743842365</v>
      </c>
      <c r="CA4" s="8">
        <f t="shared" ref="CA4" si="18">BG4/$BK4*100</f>
        <v>0</v>
      </c>
      <c r="CB4" s="8">
        <f t="shared" ref="CB4" si="19">BH4/$BK4*100</f>
        <v>0</v>
      </c>
      <c r="CC4" s="8">
        <f t="shared" ref="CC4" si="20">BI4/$BK4*100</f>
        <v>0</v>
      </c>
      <c r="CD4" s="8">
        <f t="shared" ref="CD4" si="21">BJ4/$BK4*100</f>
        <v>0</v>
      </c>
      <c r="CE4" s="8">
        <f>SUM(BM4:CD4)</f>
        <v>99.999999999999986</v>
      </c>
      <c r="CF4" s="9">
        <v>33.895446880269816</v>
      </c>
      <c r="CG4" s="5">
        <v>18</v>
      </c>
      <c r="CH4" s="5">
        <v>3</v>
      </c>
      <c r="CI4" s="5">
        <v>22</v>
      </c>
      <c r="CJ4" s="5">
        <v>14</v>
      </c>
      <c r="CK4" s="5">
        <v>58</v>
      </c>
      <c r="CL4" s="9">
        <v>3</v>
      </c>
      <c r="CM4" s="5">
        <v>16</v>
      </c>
      <c r="CN4" s="5">
        <v>27</v>
      </c>
      <c r="CO4" s="5">
        <v>9</v>
      </c>
      <c r="CP4" s="5">
        <v>5</v>
      </c>
      <c r="CQ4" s="5">
        <v>0</v>
      </c>
      <c r="CR4" s="5">
        <v>4</v>
      </c>
      <c r="CS4" s="5">
        <v>0</v>
      </c>
      <c r="CT4" s="5">
        <v>2</v>
      </c>
      <c r="CU4" s="5">
        <v>0</v>
      </c>
      <c r="CV4" s="5">
        <v>0</v>
      </c>
      <c r="CW4" s="5">
        <v>0</v>
      </c>
      <c r="CX4" s="5">
        <v>0</v>
      </c>
      <c r="CY4" s="9">
        <f t="shared" ref="CY4:CY35" si="22">SUM(CG4:CX4)</f>
        <v>181</v>
      </c>
      <c r="CZ4" s="8">
        <f t="shared" ref="CZ4:CZ35" si="23">CY4/$EM4*100</f>
        <v>29.818780889621088</v>
      </c>
      <c r="DA4" s="8">
        <f t="shared" ref="DA4:DA35" si="24">CG4/$CY4*100</f>
        <v>9.94475138121547</v>
      </c>
      <c r="DB4" s="8">
        <f t="shared" ref="DB4:DB35" si="25">CH4/$CY4*100</f>
        <v>1.6574585635359116</v>
      </c>
      <c r="DC4" s="8">
        <f t="shared" ref="DC4:DC35" si="26">CI4/$CY4*100</f>
        <v>12.154696132596685</v>
      </c>
      <c r="DD4" s="8">
        <f t="shared" ref="DD4:DD35" si="27">CJ4/$CY4*100</f>
        <v>7.7348066298342539</v>
      </c>
      <c r="DE4" s="8">
        <f t="shared" ref="DE4:DE35" si="28">CK4/$CY4*100</f>
        <v>32.044198895027627</v>
      </c>
      <c r="DF4" s="8">
        <f t="shared" ref="DF4:DF35" si="29">CL4/$CY4*100</f>
        <v>1.6574585635359116</v>
      </c>
      <c r="DG4" s="8">
        <f t="shared" ref="DG4:DG35" si="30">CM4/$CY4*100</f>
        <v>8.8397790055248606</v>
      </c>
      <c r="DH4" s="8">
        <f t="shared" ref="DH4:DH35" si="31">CN4/$CY4*100</f>
        <v>14.917127071823206</v>
      </c>
      <c r="DI4" s="8">
        <f t="shared" ref="DI4:DI35" si="32">CO4/$CY4*100</f>
        <v>4.972375690607735</v>
      </c>
      <c r="DJ4" s="8">
        <f t="shared" ref="DJ4:DJ35" si="33">CP4/$CY4*100</f>
        <v>2.7624309392265194</v>
      </c>
      <c r="DK4" s="8">
        <f t="shared" ref="DK4:DK35" si="34">CQ4/$CY4*100</f>
        <v>0</v>
      </c>
      <c r="DL4" s="8">
        <f t="shared" ref="DL4:DL35" si="35">CR4/$CY4*100</f>
        <v>2.2099447513812152</v>
      </c>
      <c r="DM4" s="8">
        <f t="shared" ref="DM4" si="36">CS4/$CY4*100</f>
        <v>0</v>
      </c>
      <c r="DN4" s="8">
        <f t="shared" ref="DN4" si="37">CT4/$CY4*100</f>
        <v>1.1049723756906076</v>
      </c>
      <c r="DO4" s="8">
        <f t="shared" ref="DO4" si="38">CU4/$CY4*100</f>
        <v>0</v>
      </c>
      <c r="DP4" s="8">
        <f t="shared" ref="DP4" si="39">CV4/$CY4*100</f>
        <v>0</v>
      </c>
      <c r="DQ4" s="8">
        <f t="shared" ref="DQ4" si="40">CW4/$CY4*100</f>
        <v>0</v>
      </c>
      <c r="DR4" s="8">
        <f t="shared" ref="DR4" si="41">CX4/$CY4*100</f>
        <v>0</v>
      </c>
      <c r="DS4" s="8">
        <f>SUM(DA4:DR4)</f>
        <v>100</v>
      </c>
      <c r="DT4" s="8">
        <f t="shared" ref="DT4:DT67" si="42">DS4/$EM4*100</f>
        <v>16.474464579901152</v>
      </c>
      <c r="DU4" s="9">
        <f t="shared" ref="DU4:DU35" si="43">E4+AS4+CG4</f>
        <v>73</v>
      </c>
      <c r="DV4" s="9">
        <f t="shared" ref="DV4:DV35" si="44">F4+AT4+CH4</f>
        <v>97</v>
      </c>
      <c r="DW4" s="9">
        <f t="shared" ref="DW4:DW35" si="45">G4+AU4+CI4</f>
        <v>138</v>
      </c>
      <c r="DX4" s="9">
        <f t="shared" ref="DX4:DX35" si="46">H4+AV4+CJ4</f>
        <v>86</v>
      </c>
      <c r="DY4" s="9">
        <f t="shared" ref="DY4:DY35" si="47">I4+AW4+CK4</f>
        <v>106</v>
      </c>
      <c r="DZ4" s="9">
        <f t="shared" ref="DZ4:DZ35" si="48">J4+AX4+CL4</f>
        <v>8</v>
      </c>
      <c r="EA4" s="9">
        <f t="shared" ref="EA4:EA35" si="49">K4+AY4+CM4</f>
        <v>40</v>
      </c>
      <c r="EB4" s="9">
        <f t="shared" ref="EB4:EB35" si="50">L4+AZ4+CN4</f>
        <v>28</v>
      </c>
      <c r="EC4" s="9">
        <f t="shared" ref="EC4:EC35" si="51">M4+BA4+CO4</f>
        <v>17</v>
      </c>
      <c r="ED4" s="9">
        <f t="shared" ref="ED4" si="52">N4+BB4+CP4</f>
        <v>5</v>
      </c>
      <c r="EE4" s="9">
        <f t="shared" ref="EE4" si="53">O4+BC4+CQ4</f>
        <v>0</v>
      </c>
      <c r="EF4" s="9">
        <f t="shared" ref="EF4" si="54">P4+BD4+CR4</f>
        <v>6</v>
      </c>
      <c r="EG4" s="9">
        <f t="shared" ref="EG4" si="55">Q4+BE4+CS4</f>
        <v>0</v>
      </c>
      <c r="EH4" s="9">
        <f t="shared" ref="EH4" si="56">R4+BF4+CT4</f>
        <v>3</v>
      </c>
      <c r="EI4" s="9">
        <f t="shared" ref="EI4" si="57">S4+BG4+CU4</f>
        <v>0</v>
      </c>
      <c r="EJ4" s="9">
        <f t="shared" ref="EJ4" si="58">T4+BH4+CV4</f>
        <v>0</v>
      </c>
      <c r="EK4" s="9">
        <f t="shared" ref="EK4" si="59">U4+BI4+CW4</f>
        <v>0</v>
      </c>
      <c r="EL4" s="9">
        <f t="shared" ref="EL4" si="60">V4+BJ4+CX4</f>
        <v>0</v>
      </c>
      <c r="EM4" s="9">
        <f>SUM(DU4:EL4)</f>
        <v>607</v>
      </c>
      <c r="EN4" s="8">
        <f>X4+BL4+CZ4</f>
        <v>100</v>
      </c>
      <c r="EO4" s="11">
        <f t="shared" ref="EO4:EO35" si="61">DU4/$EM4*100</f>
        <v>12.026359143327841</v>
      </c>
      <c r="EP4" s="11">
        <f t="shared" ref="EP4:EP35" si="62">DV4/$EM4*100</f>
        <v>15.980230642504118</v>
      </c>
      <c r="EQ4" s="11">
        <f t="shared" ref="EQ4:EQ35" si="63">DW4/$EM4*100</f>
        <v>22.734761120263592</v>
      </c>
      <c r="ER4" s="11">
        <f t="shared" ref="ER4:ER35" si="64">DX4/$EM4*100</f>
        <v>14.168039538714991</v>
      </c>
      <c r="ES4" s="11">
        <f t="shared" ref="ES4:ES35" si="65">DY4/$EM4*100</f>
        <v>17.462932454695224</v>
      </c>
      <c r="ET4" s="11">
        <f t="shared" ref="ET4:ET35" si="66">DZ4/$EM4*100</f>
        <v>1.3179571663920924</v>
      </c>
      <c r="EU4" s="11">
        <f t="shared" ref="EU4:EU35" si="67">EA4/$EM4*100</f>
        <v>6.5897858319604614</v>
      </c>
      <c r="EV4" s="11">
        <f t="shared" ref="EV4:EV35" si="68">EB4/$EM4*100</f>
        <v>4.6128500823723231</v>
      </c>
      <c r="EW4" s="11">
        <f t="shared" ref="EW4:EW35" si="69">EC4/$EM4*100</f>
        <v>2.8006589785831961</v>
      </c>
      <c r="EX4" s="11">
        <f t="shared" ref="EX4:EX35" si="70">ED4/$EM4*100</f>
        <v>0.82372322899505768</v>
      </c>
      <c r="EY4" s="11">
        <f t="shared" ref="EY4:EY35" si="71">EE4/$EM4*100</f>
        <v>0</v>
      </c>
      <c r="EZ4" s="11">
        <f t="shared" ref="EZ4:EZ35" si="72">EF4/$EM4*100</f>
        <v>0.98846787479406917</v>
      </c>
      <c r="FA4" s="11">
        <f t="shared" ref="FA4" si="73">EG4/$EM4*100</f>
        <v>0</v>
      </c>
      <c r="FB4" s="11">
        <f t="shared" ref="FB4" si="74">EH4/$EM4*100</f>
        <v>0.49423393739703458</v>
      </c>
      <c r="FC4" s="11">
        <f t="shared" ref="FC4" si="75">EI4/$EM4*100</f>
        <v>0</v>
      </c>
      <c r="FD4" s="11">
        <f t="shared" ref="FD4" si="76">EJ4/$EM4*100</f>
        <v>0</v>
      </c>
      <c r="FE4" s="11">
        <f t="shared" ref="FE4" si="77">EK4/$EM4*100</f>
        <v>0</v>
      </c>
      <c r="FF4" s="11">
        <f t="shared" ref="FF4" si="78">EL4/$EM4*100</f>
        <v>0</v>
      </c>
      <c r="FG4" s="11">
        <f>SUM(EO4:FF4)</f>
        <v>100</v>
      </c>
      <c r="FH4" s="9">
        <f>AS4+CG4</f>
        <v>39</v>
      </c>
      <c r="FI4" s="9">
        <f t="shared" ref="FI4:FY4" si="79">AT4+CH4</f>
        <v>5</v>
      </c>
      <c r="FJ4" s="9">
        <f t="shared" si="79"/>
        <v>89</v>
      </c>
      <c r="FK4" s="9">
        <f t="shared" si="79"/>
        <v>62</v>
      </c>
      <c r="FL4" s="9">
        <f t="shared" si="79"/>
        <v>93</v>
      </c>
      <c r="FM4" s="9">
        <f t="shared" si="79"/>
        <v>4</v>
      </c>
      <c r="FN4" s="9">
        <f t="shared" si="79"/>
        <v>36</v>
      </c>
      <c r="FO4" s="9">
        <f t="shared" si="79"/>
        <v>28</v>
      </c>
      <c r="FP4" s="9">
        <f t="shared" si="79"/>
        <v>15</v>
      </c>
      <c r="FQ4" s="9">
        <f t="shared" si="79"/>
        <v>5</v>
      </c>
      <c r="FR4" s="9">
        <f t="shared" si="79"/>
        <v>0</v>
      </c>
      <c r="FS4" s="9">
        <f t="shared" si="79"/>
        <v>5</v>
      </c>
      <c r="FT4" s="9">
        <f t="shared" si="79"/>
        <v>0</v>
      </c>
      <c r="FU4" s="9">
        <f t="shared" si="79"/>
        <v>3</v>
      </c>
      <c r="FV4" s="9">
        <f t="shared" si="79"/>
        <v>0</v>
      </c>
      <c r="FW4" s="9">
        <f t="shared" si="79"/>
        <v>0</v>
      </c>
      <c r="FX4" s="9">
        <f t="shared" si="79"/>
        <v>0</v>
      </c>
      <c r="FY4" s="9">
        <f t="shared" si="79"/>
        <v>0</v>
      </c>
      <c r="FZ4" s="9">
        <f>SUM(FH4:FY4)</f>
        <v>384</v>
      </c>
      <c r="GA4" s="13">
        <f>FZ4/EM4*100</f>
        <v>63.261943986820427</v>
      </c>
      <c r="GB4" s="11">
        <f>FH4/$FZ4*100</f>
        <v>10.15625</v>
      </c>
      <c r="GC4" s="11">
        <f t="shared" ref="GC4:GS4" si="80">FI4/$FZ4*100</f>
        <v>1.3020833333333335</v>
      </c>
      <c r="GD4" s="11">
        <f t="shared" si="80"/>
        <v>23.177083333333336</v>
      </c>
      <c r="GE4" s="11">
        <f t="shared" si="80"/>
        <v>16.145833333333336</v>
      </c>
      <c r="GF4" s="11">
        <f t="shared" si="80"/>
        <v>24.21875</v>
      </c>
      <c r="GG4" s="11">
        <f t="shared" si="80"/>
        <v>1.0416666666666665</v>
      </c>
      <c r="GH4" s="11">
        <f t="shared" si="80"/>
        <v>9.375</v>
      </c>
      <c r="GI4" s="11">
        <f t="shared" si="80"/>
        <v>7.291666666666667</v>
      </c>
      <c r="GJ4" s="11">
        <f t="shared" si="80"/>
        <v>3.90625</v>
      </c>
      <c r="GK4" s="11">
        <f t="shared" si="80"/>
        <v>1.3020833333333335</v>
      </c>
      <c r="GL4" s="11">
        <f t="shared" si="80"/>
        <v>0</v>
      </c>
      <c r="GM4" s="11">
        <f t="shared" si="80"/>
        <v>1.3020833333333335</v>
      </c>
      <c r="GN4" s="11">
        <f t="shared" si="80"/>
        <v>0</v>
      </c>
      <c r="GO4" s="11">
        <f t="shared" si="80"/>
        <v>0.78125</v>
      </c>
      <c r="GP4" s="11">
        <f t="shared" si="80"/>
        <v>0</v>
      </c>
      <c r="GQ4" s="11">
        <f t="shared" si="80"/>
        <v>0</v>
      </c>
      <c r="GR4" s="11">
        <f t="shared" si="80"/>
        <v>0</v>
      </c>
      <c r="GS4" s="11">
        <f t="shared" si="80"/>
        <v>0</v>
      </c>
      <c r="GT4" s="11">
        <f>SUM(GB4:GS4)</f>
        <v>100</v>
      </c>
    </row>
    <row r="5" spans="1:202" x14ac:dyDescent="0.3">
      <c r="A5" s="3">
        <v>6564</v>
      </c>
      <c r="B5" s="3" t="s">
        <v>16</v>
      </c>
      <c r="C5" s="8">
        <v>486670.06689937599</v>
      </c>
      <c r="D5" s="8">
        <v>4593652.1714328397</v>
      </c>
      <c r="E5" s="5">
        <v>26</v>
      </c>
      <c r="F5" s="3">
        <v>48</v>
      </c>
      <c r="G5" s="3">
        <v>40</v>
      </c>
      <c r="H5" s="3">
        <v>27</v>
      </c>
      <c r="I5" s="3">
        <v>10</v>
      </c>
      <c r="J5" s="9">
        <v>1</v>
      </c>
      <c r="K5" s="3">
        <v>5</v>
      </c>
      <c r="L5" s="3">
        <v>1</v>
      </c>
      <c r="M5" s="9">
        <v>0</v>
      </c>
      <c r="N5" s="9">
        <v>0</v>
      </c>
      <c r="O5" s="9">
        <v>0</v>
      </c>
      <c r="P5" s="9">
        <v>2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9">
        <f t="shared" ref="W5:W68" si="81">SUM(E5:V5)</f>
        <v>160</v>
      </c>
      <c r="X5" s="8">
        <f t="shared" si="0"/>
        <v>25.764895330112719</v>
      </c>
      <c r="Y5" s="8">
        <f t="shared" si="1"/>
        <v>16.25</v>
      </c>
      <c r="Z5" s="8">
        <f t="shared" si="1"/>
        <v>30</v>
      </c>
      <c r="AA5" s="8">
        <f t="shared" si="1"/>
        <v>25</v>
      </c>
      <c r="AB5" s="8">
        <f t="shared" si="1"/>
        <v>16.875</v>
      </c>
      <c r="AC5" s="8">
        <f t="shared" si="1"/>
        <v>6.25</v>
      </c>
      <c r="AD5" s="8">
        <f t="shared" si="1"/>
        <v>0.625</v>
      </c>
      <c r="AE5" s="8">
        <f t="shared" si="1"/>
        <v>3.125</v>
      </c>
      <c r="AF5" s="8">
        <f t="shared" si="1"/>
        <v>0.625</v>
      </c>
      <c r="AG5" s="8">
        <f t="shared" si="1"/>
        <v>0</v>
      </c>
      <c r="AH5" s="8">
        <f t="shared" si="1"/>
        <v>0</v>
      </c>
      <c r="AI5" s="8">
        <f t="shared" si="1"/>
        <v>0</v>
      </c>
      <c r="AJ5" s="8">
        <f t="shared" si="1"/>
        <v>1.25</v>
      </c>
      <c r="AK5" s="8">
        <f t="shared" ref="AK5:AK68" si="82">Q5/$W5*100</f>
        <v>0</v>
      </c>
      <c r="AL5" s="8">
        <f t="shared" ref="AL5:AL68" si="83">R5/$W5*100</f>
        <v>0</v>
      </c>
      <c r="AM5" s="8">
        <f t="shared" ref="AM5:AM68" si="84">S5/$W5*100</f>
        <v>0</v>
      </c>
      <c r="AN5" s="8">
        <f t="shared" ref="AN5:AN68" si="85">T5/$W5*100</f>
        <v>0</v>
      </c>
      <c r="AO5" s="8">
        <f t="shared" ref="AO5:AO68" si="86">U5/$W5*100</f>
        <v>0</v>
      </c>
      <c r="AP5" s="8">
        <f t="shared" ref="AP5:AP68" si="87">V5/$W5*100</f>
        <v>0</v>
      </c>
      <c r="AQ5" s="8">
        <f t="shared" si="3"/>
        <v>100</v>
      </c>
      <c r="AR5" s="9">
        <v>26.51006711409396</v>
      </c>
      <c r="AS5" s="5">
        <v>32</v>
      </c>
      <c r="AT5" s="5">
        <v>0</v>
      </c>
      <c r="AU5" s="5">
        <v>74</v>
      </c>
      <c r="AV5" s="5">
        <v>88</v>
      </c>
      <c r="AW5" s="5">
        <v>32</v>
      </c>
      <c r="AX5" s="9">
        <v>0</v>
      </c>
      <c r="AY5" s="5">
        <v>18</v>
      </c>
      <c r="AZ5" s="5">
        <v>2</v>
      </c>
      <c r="BA5" s="5">
        <v>1</v>
      </c>
      <c r="BB5" s="5">
        <v>0</v>
      </c>
      <c r="BC5" s="5">
        <v>0</v>
      </c>
      <c r="BD5" s="5">
        <v>7</v>
      </c>
      <c r="BE5" s="5">
        <v>0</v>
      </c>
      <c r="BF5" s="5">
        <v>3</v>
      </c>
      <c r="BG5" s="5">
        <v>0</v>
      </c>
      <c r="BH5" s="5">
        <v>0</v>
      </c>
      <c r="BI5" s="5">
        <v>1</v>
      </c>
      <c r="BJ5" s="5">
        <v>0</v>
      </c>
      <c r="BK5" s="9">
        <f t="shared" ref="BK5:BK68" si="88">SUM(AS5:BJ5)</f>
        <v>258</v>
      </c>
      <c r="BL5" s="8">
        <f t="shared" si="4"/>
        <v>41.545893719806763</v>
      </c>
      <c r="BM5" s="8">
        <f t="shared" si="5"/>
        <v>12.403100775193799</v>
      </c>
      <c r="BN5" s="8">
        <f t="shared" si="6"/>
        <v>0</v>
      </c>
      <c r="BO5" s="8">
        <f t="shared" si="7"/>
        <v>28.68217054263566</v>
      </c>
      <c r="BP5" s="8">
        <f t="shared" si="8"/>
        <v>34.108527131782942</v>
      </c>
      <c r="BQ5" s="8">
        <f t="shared" si="9"/>
        <v>12.403100775193799</v>
      </c>
      <c r="BR5" s="8">
        <f t="shared" si="10"/>
        <v>0</v>
      </c>
      <c r="BS5" s="8">
        <f t="shared" si="11"/>
        <v>6.9767441860465116</v>
      </c>
      <c r="BT5" s="8">
        <f t="shared" si="12"/>
        <v>0.77519379844961245</v>
      </c>
      <c r="BU5" s="8">
        <f t="shared" si="13"/>
        <v>0.38759689922480622</v>
      </c>
      <c r="BV5" s="8">
        <f t="shared" si="14"/>
        <v>0</v>
      </c>
      <c r="BW5" s="8">
        <f t="shared" si="15"/>
        <v>0</v>
      </c>
      <c r="BX5" s="8">
        <f t="shared" ref="BX5:BX35" si="89">BD5/$BK5*100</f>
        <v>2.7131782945736433</v>
      </c>
      <c r="BY5" s="8">
        <f t="shared" ref="BY5:BY68" si="90">BE5/$BK5*100</f>
        <v>0</v>
      </c>
      <c r="BZ5" s="8">
        <f t="shared" ref="BZ5:BZ68" si="91">BF5/$BK5*100</f>
        <v>1.1627906976744187</v>
      </c>
      <c r="CA5" s="8">
        <f t="shared" ref="CA5:CA68" si="92">BG5/$BK5*100</f>
        <v>0</v>
      </c>
      <c r="CB5" s="8">
        <f t="shared" ref="CB5:CB68" si="93">BH5/$BK5*100</f>
        <v>0</v>
      </c>
      <c r="CC5" s="8">
        <f t="shared" ref="CC5:CC68" si="94">BI5/$BK5*100</f>
        <v>0.38759689922480622</v>
      </c>
      <c r="CD5" s="8">
        <f t="shared" ref="CD5:CD68" si="95">BJ5/$BK5*100</f>
        <v>0</v>
      </c>
      <c r="CE5" s="8">
        <f t="shared" ref="CE5:CE68" si="96">SUM(BM5:CD5)</f>
        <v>100</v>
      </c>
      <c r="CF5" s="9">
        <v>41.442953020134226</v>
      </c>
      <c r="CG5" s="5">
        <v>20</v>
      </c>
      <c r="CH5" s="5">
        <v>1</v>
      </c>
      <c r="CI5" s="5">
        <v>35</v>
      </c>
      <c r="CJ5" s="5">
        <v>22</v>
      </c>
      <c r="CK5" s="5">
        <v>57</v>
      </c>
      <c r="CL5" s="9">
        <v>0</v>
      </c>
      <c r="CM5" s="5">
        <v>33</v>
      </c>
      <c r="CN5" s="5">
        <v>14</v>
      </c>
      <c r="CO5" s="5">
        <v>9</v>
      </c>
      <c r="CP5" s="5">
        <v>1</v>
      </c>
      <c r="CQ5" s="5">
        <v>1</v>
      </c>
      <c r="CR5" s="5">
        <v>4</v>
      </c>
      <c r="CS5" s="5">
        <v>0</v>
      </c>
      <c r="CT5" s="5">
        <v>4</v>
      </c>
      <c r="CU5" s="5">
        <v>2</v>
      </c>
      <c r="CV5" s="5">
        <v>0</v>
      </c>
      <c r="CW5" s="5">
        <v>0</v>
      </c>
      <c r="CX5" s="5">
        <v>0</v>
      </c>
      <c r="CY5" s="9">
        <f t="shared" si="22"/>
        <v>203</v>
      </c>
      <c r="CZ5" s="8">
        <f t="shared" si="23"/>
        <v>32.689210950080515</v>
      </c>
      <c r="DA5" s="8">
        <f t="shared" si="24"/>
        <v>9.8522167487684733</v>
      </c>
      <c r="DB5" s="8">
        <f t="shared" si="25"/>
        <v>0.49261083743842365</v>
      </c>
      <c r="DC5" s="8">
        <f t="shared" si="26"/>
        <v>17.241379310344829</v>
      </c>
      <c r="DD5" s="8">
        <f t="shared" si="27"/>
        <v>10.83743842364532</v>
      </c>
      <c r="DE5" s="8">
        <f t="shared" si="28"/>
        <v>28.078817733990146</v>
      </c>
      <c r="DF5" s="8">
        <f t="shared" si="29"/>
        <v>0</v>
      </c>
      <c r="DG5" s="8">
        <f t="shared" si="30"/>
        <v>16.256157635467979</v>
      </c>
      <c r="DH5" s="8">
        <f t="shared" si="31"/>
        <v>6.8965517241379306</v>
      </c>
      <c r="DI5" s="8">
        <f t="shared" si="32"/>
        <v>4.4334975369458132</v>
      </c>
      <c r="DJ5" s="8">
        <f t="shared" si="33"/>
        <v>0.49261083743842365</v>
      </c>
      <c r="DK5" s="8">
        <f t="shared" si="34"/>
        <v>0.49261083743842365</v>
      </c>
      <c r="DL5" s="8">
        <f t="shared" si="35"/>
        <v>1.9704433497536946</v>
      </c>
      <c r="DM5" s="8">
        <f t="shared" ref="DM5:DM68" si="97">CS5/$CY5*100</f>
        <v>0</v>
      </c>
      <c r="DN5" s="8">
        <f t="shared" ref="DN5:DN68" si="98">CT5/$CY5*100</f>
        <v>1.9704433497536946</v>
      </c>
      <c r="DO5" s="8">
        <f t="shared" ref="DO5:DO68" si="99">CU5/$CY5*100</f>
        <v>0.98522167487684731</v>
      </c>
      <c r="DP5" s="8">
        <f t="shared" ref="DP5:DP68" si="100">CV5/$CY5*100</f>
        <v>0</v>
      </c>
      <c r="DQ5" s="8">
        <f t="shared" ref="DQ5:DQ68" si="101">CW5/$CY5*100</f>
        <v>0</v>
      </c>
      <c r="DR5" s="8">
        <f t="shared" ref="DR5:DR68" si="102">CX5/$CY5*100</f>
        <v>0</v>
      </c>
      <c r="DS5" s="8">
        <f t="shared" ref="DS5:DS68" si="103">SUM(DA5:DR5)</f>
        <v>100</v>
      </c>
      <c r="DT5" s="8">
        <f t="shared" si="42"/>
        <v>16.103059581320451</v>
      </c>
      <c r="DU5" s="9">
        <f t="shared" si="43"/>
        <v>78</v>
      </c>
      <c r="DV5" s="9">
        <f t="shared" si="44"/>
        <v>49</v>
      </c>
      <c r="DW5" s="9">
        <f t="shared" si="45"/>
        <v>149</v>
      </c>
      <c r="DX5" s="9">
        <f t="shared" si="46"/>
        <v>137</v>
      </c>
      <c r="DY5" s="9">
        <f t="shared" si="47"/>
        <v>99</v>
      </c>
      <c r="DZ5" s="9">
        <f t="shared" si="48"/>
        <v>1</v>
      </c>
      <c r="EA5" s="9">
        <f t="shared" si="49"/>
        <v>56</v>
      </c>
      <c r="EB5" s="9">
        <f t="shared" si="50"/>
        <v>17</v>
      </c>
      <c r="EC5" s="9">
        <f t="shared" si="51"/>
        <v>10</v>
      </c>
      <c r="ED5" s="9">
        <f t="shared" ref="ED5:ED68" si="104">N5+BB5+CP5</f>
        <v>1</v>
      </c>
      <c r="EE5" s="9">
        <f t="shared" ref="EE5:EE68" si="105">O5+BC5+CQ5</f>
        <v>1</v>
      </c>
      <c r="EF5" s="9">
        <f t="shared" ref="EF5:EF68" si="106">P5+BD5+CR5</f>
        <v>13</v>
      </c>
      <c r="EG5" s="9">
        <f t="shared" ref="EG5:EG68" si="107">Q5+BE5+CS5</f>
        <v>0</v>
      </c>
      <c r="EH5" s="9">
        <f t="shared" ref="EH5:EH68" si="108">R5+BF5+CT5</f>
        <v>7</v>
      </c>
      <c r="EI5" s="9">
        <f t="shared" ref="EI5:EI68" si="109">S5+BG5+CU5</f>
        <v>2</v>
      </c>
      <c r="EJ5" s="9">
        <f t="shared" ref="EJ5:EJ68" si="110">T5+BH5+CV5</f>
        <v>0</v>
      </c>
      <c r="EK5" s="9">
        <f t="shared" ref="EK5:EK68" si="111">U5+BI5+CW5</f>
        <v>1</v>
      </c>
      <c r="EL5" s="9">
        <f t="shared" ref="EL5:EL68" si="112">V5+BJ5+CX5</f>
        <v>0</v>
      </c>
      <c r="EM5" s="9">
        <f>SUM(DU5:EL5)</f>
        <v>621</v>
      </c>
      <c r="EN5" s="8">
        <f t="shared" ref="EN5:EN35" si="113">X5+BL5+CZ5</f>
        <v>100</v>
      </c>
      <c r="EO5" s="11">
        <f t="shared" si="61"/>
        <v>12.560386473429952</v>
      </c>
      <c r="EP5" s="11">
        <f t="shared" si="62"/>
        <v>7.8904991948470213</v>
      </c>
      <c r="EQ5" s="11">
        <f t="shared" si="63"/>
        <v>23.993558776167472</v>
      </c>
      <c r="ER5" s="11">
        <f t="shared" si="64"/>
        <v>22.06119162640902</v>
      </c>
      <c r="ES5" s="11">
        <f t="shared" si="65"/>
        <v>15.942028985507244</v>
      </c>
      <c r="ET5" s="11">
        <f t="shared" si="66"/>
        <v>0.1610305958132045</v>
      </c>
      <c r="EU5" s="11">
        <f t="shared" si="67"/>
        <v>9.0177133655394517</v>
      </c>
      <c r="EV5" s="11">
        <f t="shared" si="68"/>
        <v>2.7375201288244768</v>
      </c>
      <c r="EW5" s="11">
        <f t="shared" si="69"/>
        <v>1.6103059581320449</v>
      </c>
      <c r="EX5" s="11">
        <f t="shared" si="70"/>
        <v>0.1610305958132045</v>
      </c>
      <c r="EY5" s="11">
        <f t="shared" si="71"/>
        <v>0.1610305958132045</v>
      </c>
      <c r="EZ5" s="11">
        <f t="shared" si="72"/>
        <v>2.0933977455716586</v>
      </c>
      <c r="FA5" s="11">
        <f t="shared" ref="FA5:FA68" si="114">EG5/$EM5*100</f>
        <v>0</v>
      </c>
      <c r="FB5" s="11">
        <f t="shared" ref="FB5:FB68" si="115">EH5/$EM5*100</f>
        <v>1.1272141706924315</v>
      </c>
      <c r="FC5" s="11">
        <f t="shared" ref="FC5:FC68" si="116">EI5/$EM5*100</f>
        <v>0.322061191626409</v>
      </c>
      <c r="FD5" s="11">
        <f t="shared" ref="FD5:FD68" si="117">EJ5/$EM5*100</f>
        <v>0</v>
      </c>
      <c r="FE5" s="11">
        <f t="shared" ref="FE5:FE68" si="118">EK5/$EM5*100</f>
        <v>0.1610305958132045</v>
      </c>
      <c r="FF5" s="11">
        <f t="shared" ref="FF5:FF68" si="119">EL5/$EM5*100</f>
        <v>0</v>
      </c>
      <c r="FG5" s="11">
        <f t="shared" ref="FG5:FG68" si="120">SUM(EO5:FF5)</f>
        <v>99.999999999999972</v>
      </c>
      <c r="FH5" s="9">
        <f t="shared" ref="FH5:FH68" si="121">AS5+CG5</f>
        <v>52</v>
      </c>
      <c r="FI5" s="9">
        <f t="shared" ref="FI5:FI68" si="122">AT5+CH5</f>
        <v>1</v>
      </c>
      <c r="FJ5" s="9">
        <f t="shared" ref="FJ5:FJ68" si="123">AU5+CI5</f>
        <v>109</v>
      </c>
      <c r="FK5" s="9">
        <f t="shared" ref="FK5:FK68" si="124">AV5+CJ5</f>
        <v>110</v>
      </c>
      <c r="FL5" s="9">
        <f t="shared" ref="FL5:FL68" si="125">AW5+CK5</f>
        <v>89</v>
      </c>
      <c r="FM5" s="9">
        <f t="shared" ref="FM5:FM68" si="126">AX5+CL5</f>
        <v>0</v>
      </c>
      <c r="FN5" s="9">
        <f t="shared" ref="FN5:FN68" si="127">AY5+CM5</f>
        <v>51</v>
      </c>
      <c r="FO5" s="9">
        <f t="shared" ref="FO5:FO68" si="128">AZ5+CN5</f>
        <v>16</v>
      </c>
      <c r="FP5" s="9">
        <f t="shared" ref="FP5:FP68" si="129">BA5+CO5</f>
        <v>10</v>
      </c>
      <c r="FQ5" s="9">
        <f t="shared" ref="FQ5:FQ68" si="130">BB5+CP5</f>
        <v>1</v>
      </c>
      <c r="FR5" s="9">
        <f t="shared" ref="FR5:FR68" si="131">BC5+CQ5</f>
        <v>1</v>
      </c>
      <c r="FS5" s="9">
        <f t="shared" ref="FS5:FS68" si="132">BD5+CR5</f>
        <v>11</v>
      </c>
      <c r="FT5" s="9">
        <f t="shared" ref="FT5:FT68" si="133">BE5+CS5</f>
        <v>0</v>
      </c>
      <c r="FU5" s="9">
        <f t="shared" ref="FU5:FU68" si="134">BF5+CT5</f>
        <v>7</v>
      </c>
      <c r="FV5" s="9">
        <f t="shared" ref="FV5:FV68" si="135">BG5+CU5</f>
        <v>2</v>
      </c>
      <c r="FW5" s="9">
        <f t="shared" ref="FW5:FW68" si="136">BH5+CV5</f>
        <v>0</v>
      </c>
      <c r="FX5" s="9">
        <f t="shared" ref="FX5:FX68" si="137">BI5+CW5</f>
        <v>1</v>
      </c>
      <c r="FY5" s="9">
        <f t="shared" ref="FY5:FY68" si="138">BJ5+CX5</f>
        <v>0</v>
      </c>
      <c r="FZ5" s="9">
        <f t="shared" ref="FZ5:FZ68" si="139">SUM(FH5:FY5)</f>
        <v>461</v>
      </c>
      <c r="GA5" s="13">
        <f t="shared" ref="GA5:GA68" si="140">FZ5/EM5*100</f>
        <v>74.235104669887278</v>
      </c>
      <c r="GB5" s="11">
        <f t="shared" ref="GB5:GB68" si="141">FH5/$FZ5*100</f>
        <v>11.279826464208242</v>
      </c>
      <c r="GC5" s="11">
        <f t="shared" ref="GC5:GC68" si="142">FI5/$FZ5*100</f>
        <v>0.21691973969631237</v>
      </c>
      <c r="GD5" s="11">
        <f t="shared" ref="GD5:GD68" si="143">FJ5/$FZ5*100</f>
        <v>23.644251626898047</v>
      </c>
      <c r="GE5" s="11">
        <f t="shared" ref="GE5:GE68" si="144">FK5/$FZ5*100</f>
        <v>23.861171366594363</v>
      </c>
      <c r="GF5" s="11">
        <f t="shared" ref="GF5:GF68" si="145">FL5/$FZ5*100</f>
        <v>19.305856832971802</v>
      </c>
      <c r="GG5" s="11">
        <f t="shared" ref="GG5:GG68" si="146">FM5/$FZ5*100</f>
        <v>0</v>
      </c>
      <c r="GH5" s="11">
        <f t="shared" ref="GH5:GH68" si="147">FN5/$FZ5*100</f>
        <v>11.062906724511931</v>
      </c>
      <c r="GI5" s="11">
        <f t="shared" ref="GI5:GI68" si="148">FO5/$FZ5*100</f>
        <v>3.4707158351409979</v>
      </c>
      <c r="GJ5" s="11">
        <f t="shared" ref="GJ5:GJ68" si="149">FP5/$FZ5*100</f>
        <v>2.1691973969631237</v>
      </c>
      <c r="GK5" s="11">
        <f t="shared" ref="GK5:GK68" si="150">FQ5/$FZ5*100</f>
        <v>0.21691973969631237</v>
      </c>
      <c r="GL5" s="11">
        <f t="shared" ref="GL5:GL68" si="151">FR5/$FZ5*100</f>
        <v>0.21691973969631237</v>
      </c>
      <c r="GM5" s="11">
        <f t="shared" ref="GM5:GM68" si="152">FS5/$FZ5*100</f>
        <v>2.3861171366594358</v>
      </c>
      <c r="GN5" s="11">
        <f t="shared" ref="GN5:GN68" si="153">FT5/$FZ5*100</f>
        <v>0</v>
      </c>
      <c r="GO5" s="11">
        <f t="shared" ref="GO5:GO68" si="154">FU5/$FZ5*100</f>
        <v>1.5184381778741864</v>
      </c>
      <c r="GP5" s="11">
        <f t="shared" ref="GP5:GP68" si="155">FV5/$FZ5*100</f>
        <v>0.43383947939262474</v>
      </c>
      <c r="GQ5" s="11">
        <f t="shared" ref="GQ5:GQ68" si="156">FW5/$FZ5*100</f>
        <v>0</v>
      </c>
      <c r="GR5" s="11">
        <f t="shared" ref="GR5:GR68" si="157">FX5/$FZ5*100</f>
        <v>0.21691973969631237</v>
      </c>
      <c r="GS5" s="11">
        <f t="shared" ref="GS5:GS68" si="158">FY5/$FZ5*100</f>
        <v>0</v>
      </c>
      <c r="GT5" s="11">
        <f t="shared" ref="GT5:GT68" si="159">SUM(GB5:GS5)</f>
        <v>100</v>
      </c>
    </row>
    <row r="6" spans="1:202" x14ac:dyDescent="0.3">
      <c r="A6" s="3">
        <v>6566</v>
      </c>
      <c r="B6" s="3" t="s">
        <v>16</v>
      </c>
      <c r="C6" s="8">
        <v>482637.52759631001</v>
      </c>
      <c r="D6" s="8">
        <v>4593613.2581314696</v>
      </c>
      <c r="E6" s="5">
        <v>21</v>
      </c>
      <c r="F6" s="3">
        <v>3</v>
      </c>
      <c r="G6" s="3">
        <v>46</v>
      </c>
      <c r="H6" s="3">
        <v>32</v>
      </c>
      <c r="I6" s="3">
        <v>1</v>
      </c>
      <c r="J6" s="9">
        <v>4</v>
      </c>
      <c r="K6" s="3">
        <v>6</v>
      </c>
      <c r="L6" s="5">
        <v>0</v>
      </c>
      <c r="M6" s="9">
        <v>0</v>
      </c>
      <c r="N6" s="9">
        <v>0</v>
      </c>
      <c r="O6" s="9">
        <v>2</v>
      </c>
      <c r="P6" s="9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9">
        <f t="shared" si="81"/>
        <v>115</v>
      </c>
      <c r="X6" s="8">
        <f t="shared" si="0"/>
        <v>22.86282306163022</v>
      </c>
      <c r="Y6" s="8">
        <f t="shared" si="1"/>
        <v>18.260869565217391</v>
      </c>
      <c r="Z6" s="8">
        <f t="shared" si="1"/>
        <v>2.6086956521739131</v>
      </c>
      <c r="AA6" s="8">
        <f t="shared" si="1"/>
        <v>40</v>
      </c>
      <c r="AB6" s="8">
        <f t="shared" si="1"/>
        <v>27.826086956521738</v>
      </c>
      <c r="AC6" s="8">
        <f t="shared" si="1"/>
        <v>0.86956521739130432</v>
      </c>
      <c r="AD6" s="8">
        <f t="shared" si="1"/>
        <v>3.4782608695652173</v>
      </c>
      <c r="AE6" s="8">
        <f t="shared" si="1"/>
        <v>5.2173913043478262</v>
      </c>
      <c r="AF6" s="8">
        <f t="shared" si="1"/>
        <v>0</v>
      </c>
      <c r="AG6" s="8">
        <f t="shared" si="1"/>
        <v>0</v>
      </c>
      <c r="AH6" s="8">
        <f t="shared" si="1"/>
        <v>0</v>
      </c>
      <c r="AI6" s="8">
        <f t="shared" si="1"/>
        <v>1.7391304347826086</v>
      </c>
      <c r="AJ6" s="8">
        <f t="shared" si="1"/>
        <v>0</v>
      </c>
      <c r="AK6" s="8">
        <f t="shared" si="82"/>
        <v>0</v>
      </c>
      <c r="AL6" s="8">
        <f t="shared" si="83"/>
        <v>0</v>
      </c>
      <c r="AM6" s="8">
        <f t="shared" si="84"/>
        <v>0</v>
      </c>
      <c r="AN6" s="8">
        <f t="shared" si="85"/>
        <v>0</v>
      </c>
      <c r="AO6" s="8">
        <f t="shared" si="86"/>
        <v>0</v>
      </c>
      <c r="AP6" s="8">
        <f t="shared" si="87"/>
        <v>0</v>
      </c>
      <c r="AQ6" s="8">
        <f t="shared" si="3"/>
        <v>100</v>
      </c>
      <c r="AR6" s="9">
        <v>23.789473684210527</v>
      </c>
      <c r="AS6" s="5">
        <v>28</v>
      </c>
      <c r="AT6" s="5">
        <v>3</v>
      </c>
      <c r="AU6" s="5">
        <v>63</v>
      </c>
      <c r="AV6" s="5">
        <v>55</v>
      </c>
      <c r="AW6" s="5">
        <v>21</v>
      </c>
      <c r="AX6" s="9">
        <v>0</v>
      </c>
      <c r="AY6" s="5">
        <v>31</v>
      </c>
      <c r="AZ6" s="5">
        <v>1</v>
      </c>
      <c r="BA6" s="5">
        <v>0</v>
      </c>
      <c r="BB6" s="5">
        <v>1</v>
      </c>
      <c r="BC6" s="5">
        <v>0</v>
      </c>
      <c r="BD6" s="5">
        <v>5</v>
      </c>
      <c r="BE6" s="5">
        <v>1</v>
      </c>
      <c r="BF6" s="5">
        <v>2</v>
      </c>
      <c r="BG6" s="5">
        <v>0</v>
      </c>
      <c r="BH6" s="5">
        <v>1</v>
      </c>
      <c r="BI6" s="5">
        <v>0</v>
      </c>
      <c r="BJ6" s="5">
        <v>0</v>
      </c>
      <c r="BK6" s="9">
        <f t="shared" si="88"/>
        <v>212</v>
      </c>
      <c r="BL6" s="8">
        <f t="shared" si="4"/>
        <v>42.14711729622266</v>
      </c>
      <c r="BM6" s="8">
        <f t="shared" si="5"/>
        <v>13.20754716981132</v>
      </c>
      <c r="BN6" s="8">
        <f t="shared" si="6"/>
        <v>1.4150943396226416</v>
      </c>
      <c r="BO6" s="8">
        <f t="shared" si="7"/>
        <v>29.716981132075471</v>
      </c>
      <c r="BP6" s="8">
        <f t="shared" si="8"/>
        <v>25.943396226415093</v>
      </c>
      <c r="BQ6" s="8">
        <f t="shared" si="9"/>
        <v>9.9056603773584904</v>
      </c>
      <c r="BR6" s="8">
        <f t="shared" si="10"/>
        <v>0</v>
      </c>
      <c r="BS6" s="8">
        <f t="shared" si="11"/>
        <v>14.622641509433961</v>
      </c>
      <c r="BT6" s="8">
        <f t="shared" si="12"/>
        <v>0.47169811320754718</v>
      </c>
      <c r="BU6" s="8">
        <f t="shared" si="13"/>
        <v>0</v>
      </c>
      <c r="BV6" s="8">
        <f t="shared" si="14"/>
        <v>0.47169811320754718</v>
      </c>
      <c r="BW6" s="8">
        <f t="shared" si="15"/>
        <v>0</v>
      </c>
      <c r="BX6" s="8">
        <f t="shared" si="89"/>
        <v>2.358490566037736</v>
      </c>
      <c r="BY6" s="8">
        <f t="shared" si="90"/>
        <v>0.47169811320754718</v>
      </c>
      <c r="BZ6" s="8">
        <f t="shared" si="91"/>
        <v>0.94339622641509435</v>
      </c>
      <c r="CA6" s="8">
        <f t="shared" si="92"/>
        <v>0</v>
      </c>
      <c r="CB6" s="8">
        <f t="shared" si="93"/>
        <v>0.47169811320754718</v>
      </c>
      <c r="CC6" s="8">
        <f t="shared" si="94"/>
        <v>0</v>
      </c>
      <c r="CD6" s="8">
        <f t="shared" si="95"/>
        <v>0</v>
      </c>
      <c r="CE6" s="8">
        <f t="shared" si="96"/>
        <v>100</v>
      </c>
      <c r="CF6" s="9">
        <v>42.526315789473685</v>
      </c>
      <c r="CG6" s="5">
        <v>31</v>
      </c>
      <c r="CH6" s="5">
        <v>3</v>
      </c>
      <c r="CI6" s="5">
        <v>30</v>
      </c>
      <c r="CJ6" s="5">
        <v>22</v>
      </c>
      <c r="CK6" s="5">
        <v>43</v>
      </c>
      <c r="CL6" s="9">
        <v>0</v>
      </c>
      <c r="CM6" s="5">
        <v>17</v>
      </c>
      <c r="CN6" s="5">
        <v>14</v>
      </c>
      <c r="CO6" s="5">
        <v>0</v>
      </c>
      <c r="CP6" s="5">
        <v>3</v>
      </c>
      <c r="CQ6" s="5">
        <v>1</v>
      </c>
      <c r="CR6" s="5">
        <v>3</v>
      </c>
      <c r="CS6" s="5">
        <v>6</v>
      </c>
      <c r="CT6" s="5">
        <v>0</v>
      </c>
      <c r="CU6" s="5">
        <v>1</v>
      </c>
      <c r="CV6" s="5">
        <v>0</v>
      </c>
      <c r="CW6" s="5">
        <v>2</v>
      </c>
      <c r="CX6" s="5">
        <v>0</v>
      </c>
      <c r="CY6" s="9">
        <f t="shared" si="22"/>
        <v>176</v>
      </c>
      <c r="CZ6" s="8">
        <f t="shared" si="23"/>
        <v>34.990059642147116</v>
      </c>
      <c r="DA6" s="8">
        <f t="shared" si="24"/>
        <v>17.613636363636363</v>
      </c>
      <c r="DB6" s="8">
        <f t="shared" si="25"/>
        <v>1.7045454545454544</v>
      </c>
      <c r="DC6" s="8">
        <f t="shared" si="26"/>
        <v>17.045454545454543</v>
      </c>
      <c r="DD6" s="8">
        <f t="shared" si="27"/>
        <v>12.5</v>
      </c>
      <c r="DE6" s="8">
        <f t="shared" si="28"/>
        <v>24.431818181818183</v>
      </c>
      <c r="DF6" s="8">
        <f t="shared" si="29"/>
        <v>0</v>
      </c>
      <c r="DG6" s="8">
        <f t="shared" si="30"/>
        <v>9.6590909090909083</v>
      </c>
      <c r="DH6" s="8">
        <f t="shared" si="31"/>
        <v>7.9545454545454541</v>
      </c>
      <c r="DI6" s="8">
        <f t="shared" si="32"/>
        <v>0</v>
      </c>
      <c r="DJ6" s="8">
        <f t="shared" si="33"/>
        <v>1.7045454545454544</v>
      </c>
      <c r="DK6" s="8">
        <f t="shared" si="34"/>
        <v>0.56818181818181823</v>
      </c>
      <c r="DL6" s="8">
        <f t="shared" si="35"/>
        <v>1.7045454545454544</v>
      </c>
      <c r="DM6" s="8">
        <f t="shared" si="97"/>
        <v>3.4090909090909087</v>
      </c>
      <c r="DN6" s="8">
        <f t="shared" si="98"/>
        <v>0</v>
      </c>
      <c r="DO6" s="8">
        <f t="shared" si="99"/>
        <v>0.56818181818181823</v>
      </c>
      <c r="DP6" s="8">
        <f t="shared" si="100"/>
        <v>0</v>
      </c>
      <c r="DQ6" s="8">
        <f t="shared" si="101"/>
        <v>1.1363636363636365</v>
      </c>
      <c r="DR6" s="8">
        <f t="shared" si="102"/>
        <v>0</v>
      </c>
      <c r="DS6" s="8">
        <f t="shared" si="103"/>
        <v>99.999999999999986</v>
      </c>
      <c r="DT6" s="8">
        <f t="shared" si="42"/>
        <v>19.880715705765407</v>
      </c>
      <c r="DU6" s="9">
        <f t="shared" si="43"/>
        <v>80</v>
      </c>
      <c r="DV6" s="9">
        <f t="shared" si="44"/>
        <v>9</v>
      </c>
      <c r="DW6" s="9">
        <f t="shared" si="45"/>
        <v>139</v>
      </c>
      <c r="DX6" s="9">
        <f t="shared" si="46"/>
        <v>109</v>
      </c>
      <c r="DY6" s="9">
        <f t="shared" si="47"/>
        <v>65</v>
      </c>
      <c r="DZ6" s="9">
        <f t="shared" si="48"/>
        <v>4</v>
      </c>
      <c r="EA6" s="9">
        <f t="shared" si="49"/>
        <v>54</v>
      </c>
      <c r="EB6" s="9">
        <f t="shared" si="50"/>
        <v>15</v>
      </c>
      <c r="EC6" s="9">
        <f t="shared" si="51"/>
        <v>0</v>
      </c>
      <c r="ED6" s="9">
        <f t="shared" si="104"/>
        <v>4</v>
      </c>
      <c r="EE6" s="9">
        <f t="shared" si="105"/>
        <v>3</v>
      </c>
      <c r="EF6" s="9">
        <f t="shared" si="106"/>
        <v>8</v>
      </c>
      <c r="EG6" s="9">
        <f t="shared" si="107"/>
        <v>7</v>
      </c>
      <c r="EH6" s="9">
        <f t="shared" si="108"/>
        <v>2</v>
      </c>
      <c r="EI6" s="9">
        <f t="shared" si="109"/>
        <v>1</v>
      </c>
      <c r="EJ6" s="9">
        <f t="shared" si="110"/>
        <v>1</v>
      </c>
      <c r="EK6" s="9">
        <f t="shared" si="111"/>
        <v>2</v>
      </c>
      <c r="EL6" s="9">
        <f t="shared" si="112"/>
        <v>0</v>
      </c>
      <c r="EM6" s="9">
        <f t="shared" ref="EM6:EM68" si="160">SUM(DU6:EL6)</f>
        <v>503</v>
      </c>
      <c r="EN6" s="8">
        <f t="shared" si="113"/>
        <v>100</v>
      </c>
      <c r="EO6" s="11">
        <f t="shared" si="61"/>
        <v>15.904572564612327</v>
      </c>
      <c r="EP6" s="11">
        <f t="shared" si="62"/>
        <v>1.7892644135188867</v>
      </c>
      <c r="EQ6" s="11">
        <f t="shared" si="63"/>
        <v>27.634194831013914</v>
      </c>
      <c r="ER6" s="11">
        <f t="shared" si="64"/>
        <v>21.669980119284293</v>
      </c>
      <c r="ES6" s="11">
        <f t="shared" si="65"/>
        <v>12.922465208747516</v>
      </c>
      <c r="ET6" s="11">
        <f t="shared" si="66"/>
        <v>0.79522862823061624</v>
      </c>
      <c r="EU6" s="11">
        <f t="shared" si="67"/>
        <v>10.735586481113319</v>
      </c>
      <c r="EV6" s="11">
        <f t="shared" si="68"/>
        <v>2.982107355864811</v>
      </c>
      <c r="EW6" s="11">
        <f t="shared" si="69"/>
        <v>0</v>
      </c>
      <c r="EX6" s="11">
        <f t="shared" si="70"/>
        <v>0.79522862823061624</v>
      </c>
      <c r="EY6" s="11">
        <f t="shared" si="71"/>
        <v>0.59642147117296218</v>
      </c>
      <c r="EZ6" s="11">
        <f t="shared" si="72"/>
        <v>1.5904572564612325</v>
      </c>
      <c r="FA6" s="11">
        <f t="shared" si="114"/>
        <v>1.3916500994035785</v>
      </c>
      <c r="FB6" s="11">
        <f t="shared" si="115"/>
        <v>0.39761431411530812</v>
      </c>
      <c r="FC6" s="11">
        <f t="shared" si="116"/>
        <v>0.19880715705765406</v>
      </c>
      <c r="FD6" s="11">
        <f t="shared" si="117"/>
        <v>0.19880715705765406</v>
      </c>
      <c r="FE6" s="11">
        <f t="shared" si="118"/>
        <v>0.39761431411530812</v>
      </c>
      <c r="FF6" s="11">
        <f t="shared" si="119"/>
        <v>0</v>
      </c>
      <c r="FG6" s="11">
        <f t="shared" si="120"/>
        <v>99.999999999999986</v>
      </c>
      <c r="FH6" s="9">
        <f t="shared" si="121"/>
        <v>59</v>
      </c>
      <c r="FI6" s="9">
        <f t="shared" si="122"/>
        <v>6</v>
      </c>
      <c r="FJ6" s="9">
        <f t="shared" si="123"/>
        <v>93</v>
      </c>
      <c r="FK6" s="9">
        <f t="shared" si="124"/>
        <v>77</v>
      </c>
      <c r="FL6" s="9">
        <f t="shared" si="125"/>
        <v>64</v>
      </c>
      <c r="FM6" s="9">
        <f t="shared" si="126"/>
        <v>0</v>
      </c>
      <c r="FN6" s="9">
        <f t="shared" si="127"/>
        <v>48</v>
      </c>
      <c r="FO6" s="9">
        <f t="shared" si="128"/>
        <v>15</v>
      </c>
      <c r="FP6" s="9">
        <f t="shared" si="129"/>
        <v>0</v>
      </c>
      <c r="FQ6" s="9">
        <f t="shared" si="130"/>
        <v>4</v>
      </c>
      <c r="FR6" s="9">
        <f t="shared" si="131"/>
        <v>1</v>
      </c>
      <c r="FS6" s="9">
        <f t="shared" si="132"/>
        <v>8</v>
      </c>
      <c r="FT6" s="9">
        <f t="shared" si="133"/>
        <v>7</v>
      </c>
      <c r="FU6" s="9">
        <f t="shared" si="134"/>
        <v>2</v>
      </c>
      <c r="FV6" s="9">
        <f t="shared" si="135"/>
        <v>1</v>
      </c>
      <c r="FW6" s="9">
        <f t="shared" si="136"/>
        <v>1</v>
      </c>
      <c r="FX6" s="9">
        <f t="shared" si="137"/>
        <v>2</v>
      </c>
      <c r="FY6" s="9">
        <f t="shared" si="138"/>
        <v>0</v>
      </c>
      <c r="FZ6" s="9">
        <f t="shared" si="139"/>
        <v>388</v>
      </c>
      <c r="GA6" s="13">
        <f t="shared" si="140"/>
        <v>77.137176938369777</v>
      </c>
      <c r="GB6" s="11">
        <f t="shared" si="141"/>
        <v>15.206185567010309</v>
      </c>
      <c r="GC6" s="11">
        <f t="shared" si="142"/>
        <v>1.5463917525773196</v>
      </c>
      <c r="GD6" s="11">
        <f t="shared" si="143"/>
        <v>23.969072164948454</v>
      </c>
      <c r="GE6" s="11">
        <f t="shared" si="144"/>
        <v>19.845360824742269</v>
      </c>
      <c r="GF6" s="11">
        <f t="shared" si="145"/>
        <v>16.494845360824741</v>
      </c>
      <c r="GG6" s="11">
        <f t="shared" si="146"/>
        <v>0</v>
      </c>
      <c r="GH6" s="11">
        <f t="shared" si="147"/>
        <v>12.371134020618557</v>
      </c>
      <c r="GI6" s="11">
        <f t="shared" si="148"/>
        <v>3.865979381443299</v>
      </c>
      <c r="GJ6" s="11">
        <f t="shared" si="149"/>
        <v>0</v>
      </c>
      <c r="GK6" s="11">
        <f t="shared" si="150"/>
        <v>1.0309278350515463</v>
      </c>
      <c r="GL6" s="11">
        <f t="shared" si="151"/>
        <v>0.25773195876288657</v>
      </c>
      <c r="GM6" s="11">
        <f t="shared" si="152"/>
        <v>2.0618556701030926</v>
      </c>
      <c r="GN6" s="11">
        <f t="shared" si="153"/>
        <v>1.804123711340206</v>
      </c>
      <c r="GO6" s="11">
        <f t="shared" si="154"/>
        <v>0.51546391752577314</v>
      </c>
      <c r="GP6" s="11">
        <f t="shared" si="155"/>
        <v>0.25773195876288657</v>
      </c>
      <c r="GQ6" s="11">
        <f t="shared" si="156"/>
        <v>0.25773195876288657</v>
      </c>
      <c r="GR6" s="11">
        <f t="shared" si="157"/>
        <v>0.51546391752577314</v>
      </c>
      <c r="GS6" s="11">
        <f t="shared" si="158"/>
        <v>0</v>
      </c>
      <c r="GT6" s="11">
        <f t="shared" si="159"/>
        <v>100.00000000000001</v>
      </c>
    </row>
    <row r="7" spans="1:202" x14ac:dyDescent="0.3">
      <c r="A7" s="3">
        <v>6609</v>
      </c>
      <c r="B7" s="3" t="s">
        <v>16</v>
      </c>
      <c r="C7" s="8">
        <v>484715.54027690599</v>
      </c>
      <c r="D7" s="8">
        <v>4588225.6801974904</v>
      </c>
      <c r="E7" s="5">
        <v>0</v>
      </c>
      <c r="F7" s="5">
        <v>0</v>
      </c>
      <c r="G7" s="3">
        <v>1</v>
      </c>
      <c r="H7" s="3">
        <v>0</v>
      </c>
      <c r="I7" s="3">
        <v>1</v>
      </c>
      <c r="J7" s="9">
        <v>1</v>
      </c>
      <c r="K7" s="5">
        <v>0</v>
      </c>
      <c r="L7" s="5">
        <v>0</v>
      </c>
      <c r="M7" s="9">
        <v>0</v>
      </c>
      <c r="N7" s="9">
        <v>0</v>
      </c>
      <c r="O7" s="9">
        <v>0</v>
      </c>
      <c r="P7" s="9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9">
        <f t="shared" si="81"/>
        <v>3</v>
      </c>
      <c r="X7" s="8">
        <f t="shared" si="0"/>
        <v>0.78125</v>
      </c>
      <c r="Y7" s="8">
        <f t="shared" si="1"/>
        <v>0</v>
      </c>
      <c r="Z7" s="8">
        <f t="shared" si="1"/>
        <v>0</v>
      </c>
      <c r="AA7" s="8">
        <f t="shared" si="1"/>
        <v>33.333333333333329</v>
      </c>
      <c r="AB7" s="8">
        <f t="shared" si="1"/>
        <v>0</v>
      </c>
      <c r="AC7" s="8">
        <f t="shared" si="1"/>
        <v>33.333333333333329</v>
      </c>
      <c r="AD7" s="8">
        <f t="shared" si="1"/>
        <v>33.333333333333329</v>
      </c>
      <c r="AE7" s="8">
        <f t="shared" si="1"/>
        <v>0</v>
      </c>
      <c r="AF7" s="8">
        <f t="shared" si="1"/>
        <v>0</v>
      </c>
      <c r="AG7" s="8">
        <f t="shared" si="1"/>
        <v>0</v>
      </c>
      <c r="AH7" s="8">
        <f t="shared" si="1"/>
        <v>0</v>
      </c>
      <c r="AI7" s="8">
        <f t="shared" si="1"/>
        <v>0</v>
      </c>
      <c r="AJ7" s="8">
        <f t="shared" si="1"/>
        <v>0</v>
      </c>
      <c r="AK7" s="8">
        <f t="shared" si="82"/>
        <v>0</v>
      </c>
      <c r="AL7" s="8">
        <f t="shared" si="83"/>
        <v>0</v>
      </c>
      <c r="AM7" s="8">
        <f t="shared" si="84"/>
        <v>0</v>
      </c>
      <c r="AN7" s="8">
        <f t="shared" si="85"/>
        <v>0</v>
      </c>
      <c r="AO7" s="8">
        <f t="shared" si="86"/>
        <v>0</v>
      </c>
      <c r="AP7" s="8">
        <f t="shared" si="87"/>
        <v>0</v>
      </c>
      <c r="AQ7" s="8">
        <f t="shared" si="3"/>
        <v>99.999999999999986</v>
      </c>
      <c r="AR7" s="9">
        <v>0.8310249307479225</v>
      </c>
      <c r="AS7" s="5">
        <v>29</v>
      </c>
      <c r="AT7" s="5">
        <v>5</v>
      </c>
      <c r="AU7" s="5">
        <v>62</v>
      </c>
      <c r="AV7" s="5">
        <v>26</v>
      </c>
      <c r="AW7" s="5">
        <v>34</v>
      </c>
      <c r="AX7" s="9">
        <v>4</v>
      </c>
      <c r="AY7" s="5">
        <v>15</v>
      </c>
      <c r="AZ7" s="5">
        <v>1</v>
      </c>
      <c r="BA7" s="5">
        <v>5</v>
      </c>
      <c r="BB7" s="5">
        <v>0</v>
      </c>
      <c r="BC7" s="5">
        <v>4</v>
      </c>
      <c r="BD7" s="5">
        <v>2</v>
      </c>
      <c r="BE7" s="5">
        <v>0</v>
      </c>
      <c r="BF7" s="5">
        <v>2</v>
      </c>
      <c r="BG7" s="5">
        <v>1</v>
      </c>
      <c r="BH7" s="5">
        <v>0</v>
      </c>
      <c r="BI7" s="5">
        <v>0</v>
      </c>
      <c r="BJ7" s="5">
        <v>0</v>
      </c>
      <c r="BK7" s="9">
        <f t="shared" si="88"/>
        <v>190</v>
      </c>
      <c r="BL7" s="8">
        <f t="shared" si="4"/>
        <v>49.479166666666671</v>
      </c>
      <c r="BM7" s="8">
        <f t="shared" si="5"/>
        <v>15.263157894736842</v>
      </c>
      <c r="BN7" s="8">
        <f t="shared" si="6"/>
        <v>2.6315789473684208</v>
      </c>
      <c r="BO7" s="8">
        <f t="shared" si="7"/>
        <v>32.631578947368425</v>
      </c>
      <c r="BP7" s="8">
        <f t="shared" si="8"/>
        <v>13.684210526315791</v>
      </c>
      <c r="BQ7" s="8">
        <f t="shared" si="9"/>
        <v>17.894736842105264</v>
      </c>
      <c r="BR7" s="8">
        <f t="shared" si="10"/>
        <v>2.1052631578947367</v>
      </c>
      <c r="BS7" s="8">
        <f t="shared" si="11"/>
        <v>7.8947368421052628</v>
      </c>
      <c r="BT7" s="8">
        <f t="shared" si="12"/>
        <v>0.52631578947368418</v>
      </c>
      <c r="BU7" s="8">
        <f t="shared" si="13"/>
        <v>2.6315789473684208</v>
      </c>
      <c r="BV7" s="8">
        <f t="shared" si="14"/>
        <v>0</v>
      </c>
      <c r="BW7" s="8">
        <f t="shared" si="15"/>
        <v>2.1052631578947367</v>
      </c>
      <c r="BX7" s="8">
        <f t="shared" si="89"/>
        <v>1.0526315789473684</v>
      </c>
      <c r="BY7" s="8">
        <f t="shared" si="90"/>
        <v>0</v>
      </c>
      <c r="BZ7" s="8">
        <f t="shared" si="91"/>
        <v>1.0526315789473684</v>
      </c>
      <c r="CA7" s="8">
        <f t="shared" si="92"/>
        <v>0.52631578947368418</v>
      </c>
      <c r="CB7" s="8">
        <f t="shared" si="93"/>
        <v>0</v>
      </c>
      <c r="CC7" s="8">
        <f t="shared" si="94"/>
        <v>0</v>
      </c>
      <c r="CD7" s="8">
        <f t="shared" si="95"/>
        <v>0</v>
      </c>
      <c r="CE7" s="8">
        <f t="shared" si="96"/>
        <v>100.00000000000001</v>
      </c>
      <c r="CF7" s="9">
        <v>50.13850415512465</v>
      </c>
      <c r="CG7" s="5">
        <v>38</v>
      </c>
      <c r="CH7" s="5">
        <v>2</v>
      </c>
      <c r="CI7" s="5">
        <v>42</v>
      </c>
      <c r="CJ7" s="5">
        <v>22</v>
      </c>
      <c r="CK7" s="5">
        <v>40</v>
      </c>
      <c r="CL7" s="9">
        <v>0</v>
      </c>
      <c r="CM7" s="5">
        <v>11</v>
      </c>
      <c r="CN7" s="5">
        <v>14</v>
      </c>
      <c r="CO7" s="5">
        <v>8</v>
      </c>
      <c r="CP7" s="5">
        <v>3</v>
      </c>
      <c r="CQ7" s="5">
        <v>0</v>
      </c>
      <c r="CR7" s="5">
        <v>3</v>
      </c>
      <c r="CS7" s="5">
        <v>0</v>
      </c>
      <c r="CT7" s="5">
        <v>2</v>
      </c>
      <c r="CU7" s="5">
        <v>3</v>
      </c>
      <c r="CV7" s="5">
        <v>0</v>
      </c>
      <c r="CW7" s="5">
        <v>0</v>
      </c>
      <c r="CX7" s="5">
        <v>3</v>
      </c>
      <c r="CY7" s="9">
        <f t="shared" si="22"/>
        <v>191</v>
      </c>
      <c r="CZ7" s="8">
        <f t="shared" si="23"/>
        <v>49.739583333333329</v>
      </c>
      <c r="DA7" s="8">
        <f t="shared" si="24"/>
        <v>19.895287958115183</v>
      </c>
      <c r="DB7" s="8">
        <f t="shared" si="25"/>
        <v>1.0471204188481675</v>
      </c>
      <c r="DC7" s="8">
        <f t="shared" si="26"/>
        <v>21.98952879581152</v>
      </c>
      <c r="DD7" s="8">
        <f t="shared" si="27"/>
        <v>11.518324607329843</v>
      </c>
      <c r="DE7" s="8">
        <f t="shared" si="28"/>
        <v>20.94240837696335</v>
      </c>
      <c r="DF7" s="8">
        <f t="shared" si="29"/>
        <v>0</v>
      </c>
      <c r="DG7" s="8">
        <f t="shared" si="30"/>
        <v>5.7591623036649215</v>
      </c>
      <c r="DH7" s="8">
        <f t="shared" si="31"/>
        <v>7.3298429319371721</v>
      </c>
      <c r="DI7" s="8">
        <f t="shared" si="32"/>
        <v>4.1884816753926701</v>
      </c>
      <c r="DJ7" s="8">
        <f t="shared" si="33"/>
        <v>1.5706806282722512</v>
      </c>
      <c r="DK7" s="8">
        <f t="shared" si="34"/>
        <v>0</v>
      </c>
      <c r="DL7" s="8">
        <f t="shared" si="35"/>
        <v>1.5706806282722512</v>
      </c>
      <c r="DM7" s="8">
        <f t="shared" si="97"/>
        <v>0</v>
      </c>
      <c r="DN7" s="8">
        <f t="shared" si="98"/>
        <v>1.0471204188481675</v>
      </c>
      <c r="DO7" s="8">
        <f t="shared" si="99"/>
        <v>1.5706806282722512</v>
      </c>
      <c r="DP7" s="8">
        <f t="shared" si="100"/>
        <v>0</v>
      </c>
      <c r="DQ7" s="8">
        <f t="shared" si="101"/>
        <v>0</v>
      </c>
      <c r="DR7" s="8">
        <f t="shared" si="102"/>
        <v>1.5706806282722512</v>
      </c>
      <c r="DS7" s="8">
        <f t="shared" si="103"/>
        <v>100.00000000000001</v>
      </c>
      <c r="DT7" s="8">
        <f t="shared" si="42"/>
        <v>26.041666666666668</v>
      </c>
      <c r="DU7" s="9">
        <f t="shared" si="43"/>
        <v>67</v>
      </c>
      <c r="DV7" s="9">
        <f t="shared" si="44"/>
        <v>7</v>
      </c>
      <c r="DW7" s="9">
        <f t="shared" si="45"/>
        <v>105</v>
      </c>
      <c r="DX7" s="9">
        <f t="shared" si="46"/>
        <v>48</v>
      </c>
      <c r="DY7" s="9">
        <f t="shared" si="47"/>
        <v>75</v>
      </c>
      <c r="DZ7" s="9">
        <f t="shared" si="48"/>
        <v>5</v>
      </c>
      <c r="EA7" s="9">
        <f t="shared" si="49"/>
        <v>26</v>
      </c>
      <c r="EB7" s="9">
        <f t="shared" si="50"/>
        <v>15</v>
      </c>
      <c r="EC7" s="9">
        <f t="shared" si="51"/>
        <v>13</v>
      </c>
      <c r="ED7" s="9">
        <f t="shared" si="104"/>
        <v>3</v>
      </c>
      <c r="EE7" s="9">
        <f t="shared" si="105"/>
        <v>4</v>
      </c>
      <c r="EF7" s="9">
        <f t="shared" si="106"/>
        <v>5</v>
      </c>
      <c r="EG7" s="9">
        <f t="shared" si="107"/>
        <v>0</v>
      </c>
      <c r="EH7" s="9">
        <f t="shared" si="108"/>
        <v>4</v>
      </c>
      <c r="EI7" s="9">
        <f t="shared" si="109"/>
        <v>4</v>
      </c>
      <c r="EJ7" s="9">
        <f t="shared" si="110"/>
        <v>0</v>
      </c>
      <c r="EK7" s="9">
        <f t="shared" si="111"/>
        <v>0</v>
      </c>
      <c r="EL7" s="9">
        <f t="shared" si="112"/>
        <v>3</v>
      </c>
      <c r="EM7" s="9">
        <f t="shared" si="160"/>
        <v>384</v>
      </c>
      <c r="EN7" s="8">
        <f t="shared" si="113"/>
        <v>100</v>
      </c>
      <c r="EO7" s="11">
        <f t="shared" si="61"/>
        <v>17.447916666666664</v>
      </c>
      <c r="EP7" s="11">
        <f t="shared" si="62"/>
        <v>1.8229166666666667</v>
      </c>
      <c r="EQ7" s="11">
        <f t="shared" si="63"/>
        <v>27.34375</v>
      </c>
      <c r="ER7" s="11">
        <f t="shared" si="64"/>
        <v>12.5</v>
      </c>
      <c r="ES7" s="11">
        <f t="shared" si="65"/>
        <v>19.53125</v>
      </c>
      <c r="ET7" s="11">
        <f t="shared" si="66"/>
        <v>1.3020833333333335</v>
      </c>
      <c r="EU7" s="11">
        <f t="shared" si="67"/>
        <v>6.770833333333333</v>
      </c>
      <c r="EV7" s="11">
        <f t="shared" si="68"/>
        <v>3.90625</v>
      </c>
      <c r="EW7" s="11">
        <f t="shared" si="69"/>
        <v>3.3854166666666665</v>
      </c>
      <c r="EX7" s="11">
        <f t="shared" si="70"/>
        <v>0.78125</v>
      </c>
      <c r="EY7" s="11">
        <f t="shared" si="71"/>
        <v>1.0416666666666665</v>
      </c>
      <c r="EZ7" s="11">
        <f t="shared" si="72"/>
        <v>1.3020833333333335</v>
      </c>
      <c r="FA7" s="11">
        <f t="shared" si="114"/>
        <v>0</v>
      </c>
      <c r="FB7" s="11">
        <f t="shared" si="115"/>
        <v>1.0416666666666665</v>
      </c>
      <c r="FC7" s="11">
        <f t="shared" si="116"/>
        <v>1.0416666666666665</v>
      </c>
      <c r="FD7" s="11">
        <f t="shared" si="117"/>
        <v>0</v>
      </c>
      <c r="FE7" s="11">
        <f t="shared" si="118"/>
        <v>0</v>
      </c>
      <c r="FF7" s="11">
        <f t="shared" si="119"/>
        <v>0.78125</v>
      </c>
      <c r="FG7" s="11">
        <f t="shared" si="120"/>
        <v>100</v>
      </c>
      <c r="FH7" s="9">
        <f t="shared" si="121"/>
        <v>67</v>
      </c>
      <c r="FI7" s="9">
        <f t="shared" si="122"/>
        <v>7</v>
      </c>
      <c r="FJ7" s="9">
        <f t="shared" si="123"/>
        <v>104</v>
      </c>
      <c r="FK7" s="9">
        <f t="shared" si="124"/>
        <v>48</v>
      </c>
      <c r="FL7" s="9">
        <f t="shared" si="125"/>
        <v>74</v>
      </c>
      <c r="FM7" s="9">
        <f t="shared" si="126"/>
        <v>4</v>
      </c>
      <c r="FN7" s="9">
        <f t="shared" si="127"/>
        <v>26</v>
      </c>
      <c r="FO7" s="9">
        <f t="shared" si="128"/>
        <v>15</v>
      </c>
      <c r="FP7" s="9">
        <f t="shared" si="129"/>
        <v>13</v>
      </c>
      <c r="FQ7" s="9">
        <f t="shared" si="130"/>
        <v>3</v>
      </c>
      <c r="FR7" s="9">
        <f t="shared" si="131"/>
        <v>4</v>
      </c>
      <c r="FS7" s="9">
        <f t="shared" si="132"/>
        <v>5</v>
      </c>
      <c r="FT7" s="9">
        <f t="shared" si="133"/>
        <v>0</v>
      </c>
      <c r="FU7" s="9">
        <f t="shared" si="134"/>
        <v>4</v>
      </c>
      <c r="FV7" s="9">
        <f t="shared" si="135"/>
        <v>4</v>
      </c>
      <c r="FW7" s="9">
        <f t="shared" si="136"/>
        <v>0</v>
      </c>
      <c r="FX7" s="9">
        <f t="shared" si="137"/>
        <v>0</v>
      </c>
      <c r="FY7" s="9">
        <f t="shared" si="138"/>
        <v>3</v>
      </c>
      <c r="FZ7" s="9">
        <f t="shared" si="139"/>
        <v>381</v>
      </c>
      <c r="GA7" s="13">
        <f t="shared" si="140"/>
        <v>99.21875</v>
      </c>
      <c r="GB7" s="11">
        <f t="shared" si="141"/>
        <v>17.585301837270343</v>
      </c>
      <c r="GC7" s="11">
        <f t="shared" si="142"/>
        <v>1.837270341207349</v>
      </c>
      <c r="GD7" s="11">
        <f t="shared" si="143"/>
        <v>27.296587926509186</v>
      </c>
      <c r="GE7" s="11">
        <f t="shared" si="144"/>
        <v>12.598425196850393</v>
      </c>
      <c r="GF7" s="11">
        <f t="shared" si="145"/>
        <v>19.42257217847769</v>
      </c>
      <c r="GG7" s="11">
        <f t="shared" si="146"/>
        <v>1.0498687664041995</v>
      </c>
      <c r="GH7" s="11">
        <f t="shared" si="147"/>
        <v>6.8241469816272966</v>
      </c>
      <c r="GI7" s="11">
        <f t="shared" si="148"/>
        <v>3.9370078740157481</v>
      </c>
      <c r="GJ7" s="11">
        <f t="shared" si="149"/>
        <v>3.4120734908136483</v>
      </c>
      <c r="GK7" s="11">
        <f t="shared" si="150"/>
        <v>0.78740157480314954</v>
      </c>
      <c r="GL7" s="11">
        <f t="shared" si="151"/>
        <v>1.0498687664041995</v>
      </c>
      <c r="GM7" s="11">
        <f t="shared" si="152"/>
        <v>1.3123359580052494</v>
      </c>
      <c r="GN7" s="11">
        <f t="shared" si="153"/>
        <v>0</v>
      </c>
      <c r="GO7" s="11">
        <f t="shared" si="154"/>
        <v>1.0498687664041995</v>
      </c>
      <c r="GP7" s="11">
        <f t="shared" si="155"/>
        <v>1.0498687664041995</v>
      </c>
      <c r="GQ7" s="11">
        <f t="shared" si="156"/>
        <v>0</v>
      </c>
      <c r="GR7" s="11">
        <f t="shared" si="157"/>
        <v>0</v>
      </c>
      <c r="GS7" s="11">
        <f t="shared" si="158"/>
        <v>0.78740157480314954</v>
      </c>
      <c r="GT7" s="11">
        <f t="shared" si="159"/>
        <v>100.00000000000003</v>
      </c>
    </row>
    <row r="8" spans="1:202" x14ac:dyDescent="0.3">
      <c r="A8" s="3">
        <v>6611</v>
      </c>
      <c r="B8" s="3" t="s">
        <v>16</v>
      </c>
      <c r="C8" s="8">
        <v>488619.678701406</v>
      </c>
      <c r="D8" s="8">
        <v>4588416.3287691996</v>
      </c>
      <c r="E8" s="5">
        <v>4</v>
      </c>
      <c r="F8" s="3">
        <v>17</v>
      </c>
      <c r="G8" s="3">
        <v>19</v>
      </c>
      <c r="H8" s="3">
        <v>11</v>
      </c>
      <c r="I8" s="3">
        <v>10</v>
      </c>
      <c r="J8" s="9">
        <v>0</v>
      </c>
      <c r="K8" s="5">
        <v>0</v>
      </c>
      <c r="L8" s="5">
        <v>0</v>
      </c>
      <c r="M8" s="9">
        <v>0</v>
      </c>
      <c r="N8" s="9">
        <v>0</v>
      </c>
      <c r="O8" s="9">
        <v>0</v>
      </c>
      <c r="P8" s="9">
        <v>1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9">
        <f t="shared" si="81"/>
        <v>62</v>
      </c>
      <c r="X8" s="8">
        <f t="shared" si="0"/>
        <v>12.038834951456311</v>
      </c>
      <c r="Y8" s="8">
        <f t="shared" si="1"/>
        <v>6.4516129032258061</v>
      </c>
      <c r="Z8" s="8">
        <f t="shared" si="1"/>
        <v>27.419354838709676</v>
      </c>
      <c r="AA8" s="8">
        <f t="shared" si="1"/>
        <v>30.64516129032258</v>
      </c>
      <c r="AB8" s="8">
        <f t="shared" si="1"/>
        <v>17.741935483870968</v>
      </c>
      <c r="AC8" s="8">
        <f t="shared" si="1"/>
        <v>16.129032258064516</v>
      </c>
      <c r="AD8" s="8">
        <f t="shared" si="1"/>
        <v>0</v>
      </c>
      <c r="AE8" s="8">
        <f t="shared" si="1"/>
        <v>0</v>
      </c>
      <c r="AF8" s="8">
        <f t="shared" si="1"/>
        <v>0</v>
      </c>
      <c r="AG8" s="8">
        <f t="shared" si="1"/>
        <v>0</v>
      </c>
      <c r="AH8" s="8">
        <f t="shared" si="1"/>
        <v>0</v>
      </c>
      <c r="AI8" s="8">
        <f t="shared" si="1"/>
        <v>0</v>
      </c>
      <c r="AJ8" s="8">
        <f t="shared" si="1"/>
        <v>1.6129032258064515</v>
      </c>
      <c r="AK8" s="8">
        <f t="shared" si="82"/>
        <v>0</v>
      </c>
      <c r="AL8" s="8">
        <f t="shared" si="83"/>
        <v>0</v>
      </c>
      <c r="AM8" s="8">
        <f t="shared" si="84"/>
        <v>0</v>
      </c>
      <c r="AN8" s="8">
        <f t="shared" si="85"/>
        <v>0</v>
      </c>
      <c r="AO8" s="8">
        <f t="shared" si="86"/>
        <v>0</v>
      </c>
      <c r="AP8" s="8">
        <f t="shared" si="87"/>
        <v>0</v>
      </c>
      <c r="AQ8" s="8">
        <f t="shared" si="3"/>
        <v>99.999999999999986</v>
      </c>
      <c r="AR8" s="9">
        <v>12.603305785123966</v>
      </c>
      <c r="AS8" s="5">
        <v>23</v>
      </c>
      <c r="AT8" s="5">
        <v>1</v>
      </c>
      <c r="AU8" s="5">
        <v>83</v>
      </c>
      <c r="AV8" s="5">
        <v>83</v>
      </c>
      <c r="AW8" s="5">
        <v>16</v>
      </c>
      <c r="AX8" s="9">
        <v>0</v>
      </c>
      <c r="AY8" s="5">
        <v>17</v>
      </c>
      <c r="AZ8" s="5">
        <v>0</v>
      </c>
      <c r="BA8" s="5">
        <v>1</v>
      </c>
      <c r="BB8" s="5">
        <v>1</v>
      </c>
      <c r="BC8" s="5">
        <v>0</v>
      </c>
      <c r="BD8" s="5">
        <v>3</v>
      </c>
      <c r="BE8" s="5">
        <v>5</v>
      </c>
      <c r="BF8" s="5">
        <v>4</v>
      </c>
      <c r="BG8" s="5">
        <v>0</v>
      </c>
      <c r="BH8" s="5">
        <v>0</v>
      </c>
      <c r="BI8" s="5">
        <v>0</v>
      </c>
      <c r="BJ8" s="5">
        <v>0</v>
      </c>
      <c r="BK8" s="9">
        <f t="shared" si="88"/>
        <v>237</v>
      </c>
      <c r="BL8" s="8">
        <f t="shared" si="4"/>
        <v>46.019417475728154</v>
      </c>
      <c r="BM8" s="8">
        <f t="shared" si="5"/>
        <v>9.7046413502109701</v>
      </c>
      <c r="BN8" s="8">
        <f t="shared" si="6"/>
        <v>0.42194092827004215</v>
      </c>
      <c r="BO8" s="8">
        <f t="shared" si="7"/>
        <v>35.021097046413502</v>
      </c>
      <c r="BP8" s="8">
        <f t="shared" si="8"/>
        <v>35.021097046413502</v>
      </c>
      <c r="BQ8" s="8">
        <f t="shared" si="9"/>
        <v>6.7510548523206744</v>
      </c>
      <c r="BR8" s="8">
        <f t="shared" si="10"/>
        <v>0</v>
      </c>
      <c r="BS8" s="8">
        <f t="shared" si="11"/>
        <v>7.1729957805907167</v>
      </c>
      <c r="BT8" s="8">
        <f t="shared" si="12"/>
        <v>0</v>
      </c>
      <c r="BU8" s="8">
        <f t="shared" si="13"/>
        <v>0.42194092827004215</v>
      </c>
      <c r="BV8" s="8">
        <f t="shared" si="14"/>
        <v>0.42194092827004215</v>
      </c>
      <c r="BW8" s="8">
        <f t="shared" si="15"/>
        <v>0</v>
      </c>
      <c r="BX8" s="8">
        <f t="shared" si="89"/>
        <v>1.2658227848101267</v>
      </c>
      <c r="BY8" s="8">
        <f t="shared" si="90"/>
        <v>2.109704641350211</v>
      </c>
      <c r="BZ8" s="8">
        <f t="shared" si="91"/>
        <v>1.6877637130801686</v>
      </c>
      <c r="CA8" s="8">
        <f t="shared" si="92"/>
        <v>0</v>
      </c>
      <c r="CB8" s="8">
        <f t="shared" si="93"/>
        <v>0</v>
      </c>
      <c r="CC8" s="8">
        <f t="shared" si="94"/>
        <v>0</v>
      </c>
      <c r="CD8" s="8">
        <f t="shared" si="95"/>
        <v>0</v>
      </c>
      <c r="CE8" s="8">
        <f t="shared" si="96"/>
        <v>100</v>
      </c>
      <c r="CF8" s="9">
        <v>46.280991735537192</v>
      </c>
      <c r="CG8" s="5">
        <v>20</v>
      </c>
      <c r="CH8" s="5">
        <v>3</v>
      </c>
      <c r="CI8" s="5">
        <v>35</v>
      </c>
      <c r="CJ8" s="5">
        <v>17</v>
      </c>
      <c r="CK8" s="5">
        <v>46</v>
      </c>
      <c r="CL8" s="9">
        <v>0</v>
      </c>
      <c r="CM8" s="5">
        <v>12</v>
      </c>
      <c r="CN8" s="5">
        <v>59</v>
      </c>
      <c r="CO8" s="5">
        <v>7</v>
      </c>
      <c r="CP8" s="5">
        <v>6</v>
      </c>
      <c r="CQ8" s="5">
        <v>0</v>
      </c>
      <c r="CR8" s="5">
        <v>4</v>
      </c>
      <c r="CS8" s="5">
        <v>6</v>
      </c>
      <c r="CT8" s="5">
        <v>0</v>
      </c>
      <c r="CU8" s="5">
        <v>0</v>
      </c>
      <c r="CV8" s="5">
        <v>0</v>
      </c>
      <c r="CW8" s="5">
        <v>0</v>
      </c>
      <c r="CX8" s="5">
        <v>1</v>
      </c>
      <c r="CY8" s="9">
        <f t="shared" si="22"/>
        <v>216</v>
      </c>
      <c r="CZ8" s="8">
        <f t="shared" si="23"/>
        <v>41.941747572815537</v>
      </c>
      <c r="DA8" s="8">
        <f t="shared" si="24"/>
        <v>9.2592592592592595</v>
      </c>
      <c r="DB8" s="8">
        <f t="shared" si="25"/>
        <v>1.3888888888888888</v>
      </c>
      <c r="DC8" s="8">
        <f t="shared" si="26"/>
        <v>16.203703703703702</v>
      </c>
      <c r="DD8" s="8">
        <f t="shared" si="27"/>
        <v>7.8703703703703702</v>
      </c>
      <c r="DE8" s="8">
        <f t="shared" si="28"/>
        <v>21.296296296296298</v>
      </c>
      <c r="DF8" s="8">
        <f t="shared" si="29"/>
        <v>0</v>
      </c>
      <c r="DG8" s="8">
        <f t="shared" si="30"/>
        <v>5.5555555555555554</v>
      </c>
      <c r="DH8" s="8">
        <f t="shared" si="31"/>
        <v>27.314814814814813</v>
      </c>
      <c r="DI8" s="8">
        <f t="shared" si="32"/>
        <v>3.2407407407407405</v>
      </c>
      <c r="DJ8" s="8">
        <f t="shared" si="33"/>
        <v>2.7777777777777777</v>
      </c>
      <c r="DK8" s="8">
        <f t="shared" si="34"/>
        <v>0</v>
      </c>
      <c r="DL8" s="8">
        <f t="shared" si="35"/>
        <v>1.8518518518518516</v>
      </c>
      <c r="DM8" s="8">
        <f t="shared" si="97"/>
        <v>2.7777777777777777</v>
      </c>
      <c r="DN8" s="8">
        <f t="shared" si="98"/>
        <v>0</v>
      </c>
      <c r="DO8" s="8">
        <f t="shared" si="99"/>
        <v>0</v>
      </c>
      <c r="DP8" s="8">
        <f t="shared" si="100"/>
        <v>0</v>
      </c>
      <c r="DQ8" s="8">
        <f t="shared" si="101"/>
        <v>0</v>
      </c>
      <c r="DR8" s="8">
        <f t="shared" si="102"/>
        <v>0.46296296296296291</v>
      </c>
      <c r="DS8" s="8">
        <f t="shared" si="103"/>
        <v>99.999999999999972</v>
      </c>
      <c r="DT8" s="8">
        <f t="shared" si="42"/>
        <v>19.417475728155335</v>
      </c>
      <c r="DU8" s="9">
        <f t="shared" si="43"/>
        <v>47</v>
      </c>
      <c r="DV8" s="9">
        <f t="shared" si="44"/>
        <v>21</v>
      </c>
      <c r="DW8" s="9">
        <f t="shared" si="45"/>
        <v>137</v>
      </c>
      <c r="DX8" s="9">
        <f t="shared" si="46"/>
        <v>111</v>
      </c>
      <c r="DY8" s="9">
        <f t="shared" si="47"/>
        <v>72</v>
      </c>
      <c r="DZ8" s="9">
        <f t="shared" si="48"/>
        <v>0</v>
      </c>
      <c r="EA8" s="9">
        <f t="shared" si="49"/>
        <v>29</v>
      </c>
      <c r="EB8" s="9">
        <f t="shared" si="50"/>
        <v>59</v>
      </c>
      <c r="EC8" s="9">
        <f t="shared" si="51"/>
        <v>8</v>
      </c>
      <c r="ED8" s="9">
        <f t="shared" si="104"/>
        <v>7</v>
      </c>
      <c r="EE8" s="9">
        <f t="shared" si="105"/>
        <v>0</v>
      </c>
      <c r="EF8" s="9">
        <f t="shared" si="106"/>
        <v>8</v>
      </c>
      <c r="EG8" s="9">
        <f t="shared" si="107"/>
        <v>11</v>
      </c>
      <c r="EH8" s="9">
        <f t="shared" si="108"/>
        <v>4</v>
      </c>
      <c r="EI8" s="9">
        <f t="shared" si="109"/>
        <v>0</v>
      </c>
      <c r="EJ8" s="9">
        <f t="shared" si="110"/>
        <v>0</v>
      </c>
      <c r="EK8" s="9">
        <f t="shared" si="111"/>
        <v>0</v>
      </c>
      <c r="EL8" s="9">
        <f t="shared" si="112"/>
        <v>1</v>
      </c>
      <c r="EM8" s="9">
        <f t="shared" si="160"/>
        <v>515</v>
      </c>
      <c r="EN8" s="8">
        <f t="shared" si="113"/>
        <v>100</v>
      </c>
      <c r="EO8" s="11">
        <f t="shared" si="61"/>
        <v>9.1262135922330092</v>
      </c>
      <c r="EP8" s="11">
        <f t="shared" si="62"/>
        <v>4.0776699029126213</v>
      </c>
      <c r="EQ8" s="11">
        <f t="shared" si="63"/>
        <v>26.601941747572816</v>
      </c>
      <c r="ER8" s="11">
        <f t="shared" si="64"/>
        <v>21.553398058252426</v>
      </c>
      <c r="ES8" s="11">
        <f t="shared" si="65"/>
        <v>13.980582524271846</v>
      </c>
      <c r="ET8" s="11">
        <f t="shared" si="66"/>
        <v>0</v>
      </c>
      <c r="EU8" s="11">
        <f t="shared" si="67"/>
        <v>5.6310679611650478</v>
      </c>
      <c r="EV8" s="11">
        <f t="shared" si="68"/>
        <v>11.456310679611651</v>
      </c>
      <c r="EW8" s="11">
        <f t="shared" si="69"/>
        <v>1.5533980582524272</v>
      </c>
      <c r="EX8" s="11">
        <f t="shared" si="70"/>
        <v>1.3592233009708738</v>
      </c>
      <c r="EY8" s="11">
        <f t="shared" si="71"/>
        <v>0</v>
      </c>
      <c r="EZ8" s="11">
        <f t="shared" si="72"/>
        <v>1.5533980582524272</v>
      </c>
      <c r="FA8" s="11">
        <f t="shared" si="114"/>
        <v>2.1359223300970873</v>
      </c>
      <c r="FB8" s="11">
        <f t="shared" si="115"/>
        <v>0.77669902912621358</v>
      </c>
      <c r="FC8" s="11">
        <f t="shared" si="116"/>
        <v>0</v>
      </c>
      <c r="FD8" s="11">
        <f t="shared" si="117"/>
        <v>0</v>
      </c>
      <c r="FE8" s="11">
        <f t="shared" si="118"/>
        <v>0</v>
      </c>
      <c r="FF8" s="11">
        <f t="shared" si="119"/>
        <v>0.1941747572815534</v>
      </c>
      <c r="FG8" s="11">
        <f t="shared" si="120"/>
        <v>100</v>
      </c>
      <c r="FH8" s="9">
        <f t="shared" si="121"/>
        <v>43</v>
      </c>
      <c r="FI8" s="9">
        <f t="shared" si="122"/>
        <v>4</v>
      </c>
      <c r="FJ8" s="9">
        <f t="shared" si="123"/>
        <v>118</v>
      </c>
      <c r="FK8" s="9">
        <f t="shared" si="124"/>
        <v>100</v>
      </c>
      <c r="FL8" s="9">
        <f t="shared" si="125"/>
        <v>62</v>
      </c>
      <c r="FM8" s="9">
        <f t="shared" si="126"/>
        <v>0</v>
      </c>
      <c r="FN8" s="9">
        <f t="shared" si="127"/>
        <v>29</v>
      </c>
      <c r="FO8" s="9">
        <f t="shared" si="128"/>
        <v>59</v>
      </c>
      <c r="FP8" s="9">
        <f t="shared" si="129"/>
        <v>8</v>
      </c>
      <c r="FQ8" s="9">
        <f t="shared" si="130"/>
        <v>7</v>
      </c>
      <c r="FR8" s="9">
        <f t="shared" si="131"/>
        <v>0</v>
      </c>
      <c r="FS8" s="9">
        <f t="shared" si="132"/>
        <v>7</v>
      </c>
      <c r="FT8" s="9">
        <f t="shared" si="133"/>
        <v>11</v>
      </c>
      <c r="FU8" s="9">
        <f t="shared" si="134"/>
        <v>4</v>
      </c>
      <c r="FV8" s="9">
        <f t="shared" si="135"/>
        <v>0</v>
      </c>
      <c r="FW8" s="9">
        <f t="shared" si="136"/>
        <v>0</v>
      </c>
      <c r="FX8" s="9">
        <f t="shared" si="137"/>
        <v>0</v>
      </c>
      <c r="FY8" s="9">
        <f t="shared" si="138"/>
        <v>1</v>
      </c>
      <c r="FZ8" s="9">
        <f t="shared" si="139"/>
        <v>453</v>
      </c>
      <c r="GA8" s="13">
        <f t="shared" si="140"/>
        <v>87.961165048543691</v>
      </c>
      <c r="GB8" s="11">
        <f t="shared" si="141"/>
        <v>9.4922737306843263</v>
      </c>
      <c r="GC8" s="11">
        <f t="shared" si="142"/>
        <v>0.88300220750551872</v>
      </c>
      <c r="GD8" s="11">
        <f t="shared" si="143"/>
        <v>26.048565121412803</v>
      </c>
      <c r="GE8" s="11">
        <f t="shared" si="144"/>
        <v>22.075055187637968</v>
      </c>
      <c r="GF8" s="11">
        <f t="shared" si="145"/>
        <v>13.686534216335541</v>
      </c>
      <c r="GG8" s="11">
        <f t="shared" si="146"/>
        <v>0</v>
      </c>
      <c r="GH8" s="11">
        <f t="shared" si="147"/>
        <v>6.4017660044150109</v>
      </c>
      <c r="GI8" s="11">
        <f t="shared" si="148"/>
        <v>13.024282560706402</v>
      </c>
      <c r="GJ8" s="11">
        <f t="shared" si="149"/>
        <v>1.7660044150110374</v>
      </c>
      <c r="GK8" s="11">
        <f t="shared" si="150"/>
        <v>1.545253863134658</v>
      </c>
      <c r="GL8" s="11">
        <f t="shared" si="151"/>
        <v>0</v>
      </c>
      <c r="GM8" s="11">
        <f t="shared" si="152"/>
        <v>1.545253863134658</v>
      </c>
      <c r="GN8" s="11">
        <f t="shared" si="153"/>
        <v>2.4282560706401766</v>
      </c>
      <c r="GO8" s="11">
        <f t="shared" si="154"/>
        <v>0.88300220750551872</v>
      </c>
      <c r="GP8" s="11">
        <f t="shared" si="155"/>
        <v>0</v>
      </c>
      <c r="GQ8" s="11">
        <f t="shared" si="156"/>
        <v>0</v>
      </c>
      <c r="GR8" s="11">
        <f t="shared" si="157"/>
        <v>0</v>
      </c>
      <c r="GS8" s="11">
        <f t="shared" si="158"/>
        <v>0.22075055187637968</v>
      </c>
      <c r="GT8" s="11">
        <f t="shared" si="159"/>
        <v>100</v>
      </c>
    </row>
    <row r="9" spans="1:202" x14ac:dyDescent="0.3">
      <c r="A9" s="3">
        <v>6613</v>
      </c>
      <c r="B9" s="3" t="s">
        <v>16</v>
      </c>
      <c r="C9" s="8">
        <v>492067.652040096</v>
      </c>
      <c r="D9" s="8">
        <v>4588254.3767261896</v>
      </c>
      <c r="E9" s="5">
        <v>14</v>
      </c>
      <c r="F9" s="3">
        <v>17</v>
      </c>
      <c r="G9" s="3">
        <v>38</v>
      </c>
      <c r="H9" s="3">
        <v>31</v>
      </c>
      <c r="I9" s="3">
        <v>17</v>
      </c>
      <c r="J9" s="9">
        <v>1</v>
      </c>
      <c r="K9" s="3">
        <v>4</v>
      </c>
      <c r="L9" s="3">
        <v>1</v>
      </c>
      <c r="M9" s="9">
        <v>0</v>
      </c>
      <c r="N9" s="9">
        <v>0</v>
      </c>
      <c r="O9" s="9">
        <v>1</v>
      </c>
      <c r="P9" s="9">
        <v>0</v>
      </c>
      <c r="Q9" s="3">
        <v>1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9">
        <f t="shared" si="81"/>
        <v>125</v>
      </c>
      <c r="X9" s="8">
        <f t="shared" si="0"/>
        <v>24.224806201550386</v>
      </c>
      <c r="Y9" s="8">
        <f t="shared" si="1"/>
        <v>11.200000000000001</v>
      </c>
      <c r="Z9" s="8">
        <f t="shared" si="1"/>
        <v>13.600000000000001</v>
      </c>
      <c r="AA9" s="8">
        <f t="shared" si="1"/>
        <v>30.4</v>
      </c>
      <c r="AB9" s="8">
        <f t="shared" si="1"/>
        <v>24.8</v>
      </c>
      <c r="AC9" s="8">
        <f t="shared" si="1"/>
        <v>13.600000000000001</v>
      </c>
      <c r="AD9" s="8">
        <f t="shared" si="1"/>
        <v>0.8</v>
      </c>
      <c r="AE9" s="8">
        <f t="shared" si="1"/>
        <v>3.2</v>
      </c>
      <c r="AF9" s="8">
        <f t="shared" si="1"/>
        <v>0.8</v>
      </c>
      <c r="AG9" s="8">
        <f t="shared" si="1"/>
        <v>0</v>
      </c>
      <c r="AH9" s="8">
        <f t="shared" si="1"/>
        <v>0</v>
      </c>
      <c r="AI9" s="8">
        <f t="shared" si="1"/>
        <v>0.8</v>
      </c>
      <c r="AJ9" s="8">
        <f t="shared" si="1"/>
        <v>0</v>
      </c>
      <c r="AK9" s="8">
        <f t="shared" si="82"/>
        <v>0.8</v>
      </c>
      <c r="AL9" s="8">
        <f t="shared" si="83"/>
        <v>0</v>
      </c>
      <c r="AM9" s="8">
        <f t="shared" si="84"/>
        <v>0</v>
      </c>
      <c r="AN9" s="8">
        <f t="shared" si="85"/>
        <v>0</v>
      </c>
      <c r="AO9" s="8">
        <f t="shared" si="86"/>
        <v>0</v>
      </c>
      <c r="AP9" s="8">
        <f t="shared" si="87"/>
        <v>0</v>
      </c>
      <c r="AQ9" s="8">
        <f>SUM(Y9:AP9)</f>
        <v>99.999999999999986</v>
      </c>
      <c r="AR9" s="9">
        <v>25.308641975308642</v>
      </c>
      <c r="AS9" s="5">
        <v>20</v>
      </c>
      <c r="AT9" s="5">
        <v>7</v>
      </c>
      <c r="AU9" s="5">
        <v>54</v>
      </c>
      <c r="AV9" s="5">
        <v>48</v>
      </c>
      <c r="AW9" s="5">
        <v>23</v>
      </c>
      <c r="AX9" s="9">
        <v>0</v>
      </c>
      <c r="AY9" s="5">
        <v>24</v>
      </c>
      <c r="AZ9" s="5">
        <v>1</v>
      </c>
      <c r="BA9" s="5">
        <v>1</v>
      </c>
      <c r="BB9" s="5">
        <v>1</v>
      </c>
      <c r="BC9" s="5">
        <v>0</v>
      </c>
      <c r="BD9" s="5">
        <v>3</v>
      </c>
      <c r="BE9" s="5">
        <v>3</v>
      </c>
      <c r="BF9" s="5">
        <v>1</v>
      </c>
      <c r="BG9" s="5">
        <v>0</v>
      </c>
      <c r="BH9" s="5">
        <v>0</v>
      </c>
      <c r="BI9" s="5">
        <v>0</v>
      </c>
      <c r="BJ9" s="5">
        <v>1</v>
      </c>
      <c r="BK9" s="9">
        <f t="shared" si="88"/>
        <v>187</v>
      </c>
      <c r="BL9" s="8">
        <f t="shared" si="4"/>
        <v>36.240310077519375</v>
      </c>
      <c r="BM9" s="8">
        <f t="shared" si="5"/>
        <v>10.695187165775401</v>
      </c>
      <c r="BN9" s="8">
        <f t="shared" si="6"/>
        <v>3.7433155080213902</v>
      </c>
      <c r="BO9" s="8">
        <f t="shared" si="7"/>
        <v>28.877005347593581</v>
      </c>
      <c r="BP9" s="8">
        <f t="shared" si="8"/>
        <v>25.668449197860966</v>
      </c>
      <c r="BQ9" s="8">
        <f t="shared" si="9"/>
        <v>12.299465240641712</v>
      </c>
      <c r="BR9" s="8">
        <f t="shared" si="10"/>
        <v>0</v>
      </c>
      <c r="BS9" s="8">
        <f t="shared" si="11"/>
        <v>12.834224598930483</v>
      </c>
      <c r="BT9" s="8">
        <f t="shared" si="12"/>
        <v>0.53475935828876997</v>
      </c>
      <c r="BU9" s="8">
        <f t="shared" si="13"/>
        <v>0.53475935828876997</v>
      </c>
      <c r="BV9" s="8">
        <f t="shared" si="14"/>
        <v>0.53475935828876997</v>
      </c>
      <c r="BW9" s="8">
        <f t="shared" si="15"/>
        <v>0</v>
      </c>
      <c r="BX9" s="8">
        <f t="shared" si="89"/>
        <v>1.6042780748663104</v>
      </c>
      <c r="BY9" s="8">
        <f t="shared" si="90"/>
        <v>1.6042780748663104</v>
      </c>
      <c r="BZ9" s="8">
        <f t="shared" si="91"/>
        <v>0.53475935828876997</v>
      </c>
      <c r="CA9" s="8">
        <f t="shared" si="92"/>
        <v>0</v>
      </c>
      <c r="CB9" s="8">
        <f t="shared" si="93"/>
        <v>0</v>
      </c>
      <c r="CC9" s="8">
        <f t="shared" si="94"/>
        <v>0</v>
      </c>
      <c r="CD9" s="8">
        <f t="shared" si="95"/>
        <v>0.53475935828876997</v>
      </c>
      <c r="CE9" s="8">
        <f t="shared" si="96"/>
        <v>100</v>
      </c>
      <c r="CF9" s="9">
        <v>36.625514403292179</v>
      </c>
      <c r="CG9" s="5">
        <v>21</v>
      </c>
      <c r="CH9" s="5">
        <v>10</v>
      </c>
      <c r="CI9" s="5">
        <v>20</v>
      </c>
      <c r="CJ9" s="5">
        <v>30</v>
      </c>
      <c r="CK9" s="5">
        <v>35</v>
      </c>
      <c r="CL9" s="9">
        <v>0</v>
      </c>
      <c r="CM9" s="5">
        <v>21</v>
      </c>
      <c r="CN9" s="5">
        <v>46</v>
      </c>
      <c r="CO9" s="5">
        <v>2</v>
      </c>
      <c r="CP9" s="5">
        <v>3</v>
      </c>
      <c r="CQ9" s="5">
        <v>0</v>
      </c>
      <c r="CR9" s="5">
        <v>6</v>
      </c>
      <c r="CS9" s="5">
        <v>6</v>
      </c>
      <c r="CT9" s="5">
        <v>1</v>
      </c>
      <c r="CU9" s="5">
        <v>0</v>
      </c>
      <c r="CV9" s="5">
        <v>0</v>
      </c>
      <c r="CW9" s="5">
        <v>3</v>
      </c>
      <c r="CX9" s="5">
        <v>0</v>
      </c>
      <c r="CY9" s="9">
        <f t="shared" si="22"/>
        <v>204</v>
      </c>
      <c r="CZ9" s="8">
        <f t="shared" si="23"/>
        <v>39.534883720930232</v>
      </c>
      <c r="DA9" s="8">
        <f t="shared" si="24"/>
        <v>10.294117647058822</v>
      </c>
      <c r="DB9" s="8">
        <f t="shared" si="25"/>
        <v>4.9019607843137258</v>
      </c>
      <c r="DC9" s="8">
        <f t="shared" si="26"/>
        <v>9.8039215686274517</v>
      </c>
      <c r="DD9" s="8">
        <f t="shared" si="27"/>
        <v>14.705882352941178</v>
      </c>
      <c r="DE9" s="8">
        <f t="shared" si="28"/>
        <v>17.156862745098039</v>
      </c>
      <c r="DF9" s="8">
        <f t="shared" si="29"/>
        <v>0</v>
      </c>
      <c r="DG9" s="8">
        <f t="shared" si="30"/>
        <v>10.294117647058822</v>
      </c>
      <c r="DH9" s="8">
        <f t="shared" si="31"/>
        <v>22.549019607843139</v>
      </c>
      <c r="DI9" s="8">
        <f t="shared" si="32"/>
        <v>0.98039215686274506</v>
      </c>
      <c r="DJ9" s="8">
        <f t="shared" si="33"/>
        <v>1.4705882352941175</v>
      </c>
      <c r="DK9" s="8">
        <f t="shared" si="34"/>
        <v>0</v>
      </c>
      <c r="DL9" s="8">
        <f t="shared" si="35"/>
        <v>2.9411764705882351</v>
      </c>
      <c r="DM9" s="8">
        <f t="shared" si="97"/>
        <v>2.9411764705882351</v>
      </c>
      <c r="DN9" s="8">
        <f t="shared" si="98"/>
        <v>0.49019607843137253</v>
      </c>
      <c r="DO9" s="8">
        <f t="shared" si="99"/>
        <v>0</v>
      </c>
      <c r="DP9" s="8">
        <f t="shared" si="100"/>
        <v>0</v>
      </c>
      <c r="DQ9" s="8">
        <f t="shared" si="101"/>
        <v>1.4705882352941175</v>
      </c>
      <c r="DR9" s="8">
        <f t="shared" si="102"/>
        <v>0</v>
      </c>
      <c r="DS9" s="8">
        <f t="shared" si="103"/>
        <v>99.999999999999986</v>
      </c>
      <c r="DT9" s="8">
        <f t="shared" si="42"/>
        <v>19.379844961240309</v>
      </c>
      <c r="DU9" s="9">
        <f t="shared" si="43"/>
        <v>55</v>
      </c>
      <c r="DV9" s="9">
        <f t="shared" si="44"/>
        <v>34</v>
      </c>
      <c r="DW9" s="9">
        <f t="shared" si="45"/>
        <v>112</v>
      </c>
      <c r="DX9" s="9">
        <f t="shared" si="46"/>
        <v>109</v>
      </c>
      <c r="DY9" s="9">
        <f t="shared" si="47"/>
        <v>75</v>
      </c>
      <c r="DZ9" s="9">
        <f t="shared" si="48"/>
        <v>1</v>
      </c>
      <c r="EA9" s="9">
        <f t="shared" si="49"/>
        <v>49</v>
      </c>
      <c r="EB9" s="9">
        <f t="shared" si="50"/>
        <v>48</v>
      </c>
      <c r="EC9" s="9">
        <f t="shared" si="51"/>
        <v>3</v>
      </c>
      <c r="ED9" s="9">
        <f t="shared" si="104"/>
        <v>4</v>
      </c>
      <c r="EE9" s="9">
        <f t="shared" si="105"/>
        <v>1</v>
      </c>
      <c r="EF9" s="9">
        <f t="shared" si="106"/>
        <v>9</v>
      </c>
      <c r="EG9" s="9">
        <f t="shared" si="107"/>
        <v>10</v>
      </c>
      <c r="EH9" s="9">
        <f t="shared" si="108"/>
        <v>2</v>
      </c>
      <c r="EI9" s="9">
        <f t="shared" si="109"/>
        <v>0</v>
      </c>
      <c r="EJ9" s="9">
        <f t="shared" si="110"/>
        <v>0</v>
      </c>
      <c r="EK9" s="9">
        <f t="shared" si="111"/>
        <v>3</v>
      </c>
      <c r="EL9" s="9">
        <f t="shared" si="112"/>
        <v>1</v>
      </c>
      <c r="EM9" s="9">
        <f t="shared" si="160"/>
        <v>516</v>
      </c>
      <c r="EN9" s="8">
        <f t="shared" si="113"/>
        <v>100</v>
      </c>
      <c r="EO9" s="11">
        <f t="shared" si="61"/>
        <v>10.65891472868217</v>
      </c>
      <c r="EP9" s="11">
        <f t="shared" si="62"/>
        <v>6.5891472868217065</v>
      </c>
      <c r="EQ9" s="11">
        <f t="shared" si="63"/>
        <v>21.705426356589147</v>
      </c>
      <c r="ER9" s="11">
        <f t="shared" si="64"/>
        <v>21.124031007751938</v>
      </c>
      <c r="ES9" s="11">
        <f t="shared" si="65"/>
        <v>14.534883720930234</v>
      </c>
      <c r="ET9" s="11">
        <f t="shared" si="66"/>
        <v>0.19379844961240311</v>
      </c>
      <c r="EU9" s="11">
        <f t="shared" si="67"/>
        <v>9.4961240310077528</v>
      </c>
      <c r="EV9" s="11">
        <f t="shared" si="68"/>
        <v>9.3023255813953494</v>
      </c>
      <c r="EW9" s="11">
        <f t="shared" si="69"/>
        <v>0.58139534883720934</v>
      </c>
      <c r="EX9" s="11">
        <f t="shared" si="70"/>
        <v>0.77519379844961245</v>
      </c>
      <c r="EY9" s="11">
        <f t="shared" si="71"/>
        <v>0.19379844961240311</v>
      </c>
      <c r="EZ9" s="11">
        <f t="shared" si="72"/>
        <v>1.7441860465116279</v>
      </c>
      <c r="FA9" s="11">
        <f t="shared" si="114"/>
        <v>1.9379844961240309</v>
      </c>
      <c r="FB9" s="11">
        <f t="shared" si="115"/>
        <v>0.38759689922480622</v>
      </c>
      <c r="FC9" s="11">
        <f t="shared" si="116"/>
        <v>0</v>
      </c>
      <c r="FD9" s="11">
        <f t="shared" si="117"/>
        <v>0</v>
      </c>
      <c r="FE9" s="11">
        <f t="shared" si="118"/>
        <v>0.58139534883720934</v>
      </c>
      <c r="FF9" s="11">
        <f t="shared" si="119"/>
        <v>0.19379844961240311</v>
      </c>
      <c r="FG9" s="11">
        <f t="shared" si="120"/>
        <v>99.999999999999986</v>
      </c>
      <c r="FH9" s="9">
        <f t="shared" si="121"/>
        <v>41</v>
      </c>
      <c r="FI9" s="9">
        <f t="shared" si="122"/>
        <v>17</v>
      </c>
      <c r="FJ9" s="9">
        <f t="shared" si="123"/>
        <v>74</v>
      </c>
      <c r="FK9" s="9">
        <f t="shared" si="124"/>
        <v>78</v>
      </c>
      <c r="FL9" s="9">
        <f t="shared" si="125"/>
        <v>58</v>
      </c>
      <c r="FM9" s="9">
        <f t="shared" si="126"/>
        <v>0</v>
      </c>
      <c r="FN9" s="9">
        <f t="shared" si="127"/>
        <v>45</v>
      </c>
      <c r="FO9" s="9">
        <f t="shared" si="128"/>
        <v>47</v>
      </c>
      <c r="FP9" s="9">
        <f t="shared" si="129"/>
        <v>3</v>
      </c>
      <c r="FQ9" s="9">
        <f t="shared" si="130"/>
        <v>4</v>
      </c>
      <c r="FR9" s="9">
        <f t="shared" si="131"/>
        <v>0</v>
      </c>
      <c r="FS9" s="9">
        <f t="shared" si="132"/>
        <v>9</v>
      </c>
      <c r="FT9" s="9">
        <f t="shared" si="133"/>
        <v>9</v>
      </c>
      <c r="FU9" s="9">
        <f t="shared" si="134"/>
        <v>2</v>
      </c>
      <c r="FV9" s="9">
        <f t="shared" si="135"/>
        <v>0</v>
      </c>
      <c r="FW9" s="9">
        <f t="shared" si="136"/>
        <v>0</v>
      </c>
      <c r="FX9" s="9">
        <f t="shared" si="137"/>
        <v>3</v>
      </c>
      <c r="FY9" s="9">
        <f t="shared" si="138"/>
        <v>1</v>
      </c>
      <c r="FZ9" s="9">
        <f t="shared" si="139"/>
        <v>391</v>
      </c>
      <c r="GA9" s="13">
        <f t="shared" si="140"/>
        <v>75.775193798449607</v>
      </c>
      <c r="GB9" s="11">
        <f t="shared" si="141"/>
        <v>10.485933503836318</v>
      </c>
      <c r="GC9" s="11">
        <f t="shared" si="142"/>
        <v>4.3478260869565215</v>
      </c>
      <c r="GD9" s="11">
        <f t="shared" si="143"/>
        <v>18.925831202046037</v>
      </c>
      <c r="GE9" s="11">
        <f t="shared" si="144"/>
        <v>19.948849104859335</v>
      </c>
      <c r="GF9" s="11">
        <f t="shared" si="145"/>
        <v>14.833759590792839</v>
      </c>
      <c r="GG9" s="11">
        <f t="shared" si="146"/>
        <v>0</v>
      </c>
      <c r="GH9" s="11">
        <f t="shared" si="147"/>
        <v>11.508951406649617</v>
      </c>
      <c r="GI9" s="11">
        <f t="shared" si="148"/>
        <v>12.020460358056265</v>
      </c>
      <c r="GJ9" s="11">
        <f t="shared" si="149"/>
        <v>0.76726342710997442</v>
      </c>
      <c r="GK9" s="11">
        <f t="shared" si="150"/>
        <v>1.0230179028132993</v>
      </c>
      <c r="GL9" s="11">
        <f t="shared" si="151"/>
        <v>0</v>
      </c>
      <c r="GM9" s="11">
        <f t="shared" si="152"/>
        <v>2.3017902813299234</v>
      </c>
      <c r="GN9" s="11">
        <f t="shared" si="153"/>
        <v>2.3017902813299234</v>
      </c>
      <c r="GO9" s="11">
        <f t="shared" si="154"/>
        <v>0.51150895140664965</v>
      </c>
      <c r="GP9" s="11">
        <f t="shared" si="155"/>
        <v>0</v>
      </c>
      <c r="GQ9" s="11">
        <f t="shared" si="156"/>
        <v>0</v>
      </c>
      <c r="GR9" s="11">
        <f t="shared" si="157"/>
        <v>0.76726342710997442</v>
      </c>
      <c r="GS9" s="11">
        <f t="shared" si="158"/>
        <v>0.25575447570332482</v>
      </c>
      <c r="GT9" s="11">
        <f t="shared" si="159"/>
        <v>100.00000000000003</v>
      </c>
    </row>
    <row r="10" spans="1:202" x14ac:dyDescent="0.3">
      <c r="A10" s="3">
        <v>6638</v>
      </c>
      <c r="B10" s="3" t="s">
        <v>16</v>
      </c>
      <c r="C10" s="8">
        <v>489860.56505063601</v>
      </c>
      <c r="D10" s="8">
        <v>4586354.3218040802</v>
      </c>
      <c r="E10" s="5">
        <v>1</v>
      </c>
      <c r="F10" s="5">
        <v>0</v>
      </c>
      <c r="G10" s="5">
        <v>0</v>
      </c>
      <c r="H10" s="5">
        <v>0</v>
      </c>
      <c r="I10" s="5">
        <v>0</v>
      </c>
      <c r="J10" s="9">
        <v>0</v>
      </c>
      <c r="K10" s="5">
        <v>0</v>
      </c>
      <c r="L10" s="5">
        <v>0</v>
      </c>
      <c r="M10" s="9">
        <v>0</v>
      </c>
      <c r="N10" s="9">
        <v>0</v>
      </c>
      <c r="O10" s="9">
        <v>0</v>
      </c>
      <c r="P10" s="9">
        <v>0</v>
      </c>
      <c r="Q10" s="5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9">
        <f>SUM(E10:V10)</f>
        <v>1</v>
      </c>
      <c r="X10" s="8">
        <f t="shared" si="0"/>
        <v>0.22421524663677131</v>
      </c>
      <c r="Y10" s="8">
        <f t="shared" si="1"/>
        <v>100</v>
      </c>
      <c r="Z10" s="8">
        <f t="shared" si="1"/>
        <v>0</v>
      </c>
      <c r="AA10" s="8">
        <f t="shared" si="1"/>
        <v>0</v>
      </c>
      <c r="AB10" s="8">
        <f t="shared" si="1"/>
        <v>0</v>
      </c>
      <c r="AC10" s="8">
        <f t="shared" si="1"/>
        <v>0</v>
      </c>
      <c r="AD10" s="8">
        <f t="shared" si="1"/>
        <v>0</v>
      </c>
      <c r="AE10" s="8">
        <f t="shared" si="1"/>
        <v>0</v>
      </c>
      <c r="AF10" s="8">
        <f t="shared" si="1"/>
        <v>0</v>
      </c>
      <c r="AG10" s="8">
        <f t="shared" si="1"/>
        <v>0</v>
      </c>
      <c r="AH10" s="8">
        <f t="shared" si="1"/>
        <v>0</v>
      </c>
      <c r="AI10" s="8">
        <f t="shared" si="1"/>
        <v>0</v>
      </c>
      <c r="AJ10" s="8">
        <f t="shared" si="1"/>
        <v>0</v>
      </c>
      <c r="AK10" s="8">
        <f t="shared" si="82"/>
        <v>0</v>
      </c>
      <c r="AL10" s="8">
        <f t="shared" si="83"/>
        <v>0</v>
      </c>
      <c r="AM10" s="8">
        <f t="shared" si="84"/>
        <v>0</v>
      </c>
      <c r="AN10" s="8">
        <f t="shared" si="85"/>
        <v>0</v>
      </c>
      <c r="AO10" s="8">
        <f t="shared" si="86"/>
        <v>0</v>
      </c>
      <c r="AP10" s="8">
        <f t="shared" si="87"/>
        <v>0</v>
      </c>
      <c r="AQ10" s="8">
        <f t="shared" ref="AQ10:AQ73" si="161">SUM(Y10:AP10)</f>
        <v>100</v>
      </c>
      <c r="AR10" s="9">
        <v>0.2364066193853428</v>
      </c>
      <c r="AS10" s="5">
        <v>30</v>
      </c>
      <c r="AT10" s="5">
        <v>0</v>
      </c>
      <c r="AU10" s="5">
        <v>88</v>
      </c>
      <c r="AV10" s="5">
        <v>75</v>
      </c>
      <c r="AW10" s="5">
        <v>25</v>
      </c>
      <c r="AX10" s="9">
        <v>1</v>
      </c>
      <c r="AY10" s="5">
        <v>20</v>
      </c>
      <c r="AZ10" s="5">
        <v>0</v>
      </c>
      <c r="BA10" s="5">
        <v>3</v>
      </c>
      <c r="BB10" s="5">
        <v>0</v>
      </c>
      <c r="BC10" s="5">
        <v>0</v>
      </c>
      <c r="BD10" s="5">
        <v>5</v>
      </c>
      <c r="BE10" s="5">
        <v>0</v>
      </c>
      <c r="BF10" s="5">
        <v>1</v>
      </c>
      <c r="BG10" s="5">
        <v>2</v>
      </c>
      <c r="BH10" s="5">
        <v>0</v>
      </c>
      <c r="BI10" s="5">
        <v>1</v>
      </c>
      <c r="BJ10" s="5">
        <v>1</v>
      </c>
      <c r="BK10" s="9">
        <f t="shared" si="88"/>
        <v>252</v>
      </c>
      <c r="BL10" s="8">
        <f t="shared" si="4"/>
        <v>56.502242152466366</v>
      </c>
      <c r="BM10" s="8">
        <f t="shared" si="5"/>
        <v>11.904761904761903</v>
      </c>
      <c r="BN10" s="8">
        <f t="shared" si="6"/>
        <v>0</v>
      </c>
      <c r="BO10" s="8">
        <f t="shared" si="7"/>
        <v>34.920634920634917</v>
      </c>
      <c r="BP10" s="8">
        <f t="shared" si="8"/>
        <v>29.761904761904763</v>
      </c>
      <c r="BQ10" s="8">
        <f t="shared" si="9"/>
        <v>9.9206349206349209</v>
      </c>
      <c r="BR10" s="8">
        <f t="shared" si="10"/>
        <v>0.3968253968253968</v>
      </c>
      <c r="BS10" s="8">
        <f t="shared" si="11"/>
        <v>7.9365079365079358</v>
      </c>
      <c r="BT10" s="8">
        <f t="shared" si="12"/>
        <v>0</v>
      </c>
      <c r="BU10" s="8">
        <f t="shared" si="13"/>
        <v>1.1904761904761905</v>
      </c>
      <c r="BV10" s="8">
        <f t="shared" si="14"/>
        <v>0</v>
      </c>
      <c r="BW10" s="8">
        <f t="shared" si="15"/>
        <v>0</v>
      </c>
      <c r="BX10" s="8">
        <f t="shared" si="89"/>
        <v>1.984126984126984</v>
      </c>
      <c r="BY10" s="8">
        <f t="shared" si="90"/>
        <v>0</v>
      </c>
      <c r="BZ10" s="8">
        <f t="shared" si="91"/>
        <v>0.3968253968253968</v>
      </c>
      <c r="CA10" s="8">
        <f t="shared" si="92"/>
        <v>0.79365079365079361</v>
      </c>
      <c r="CB10" s="8">
        <f t="shared" si="93"/>
        <v>0</v>
      </c>
      <c r="CC10" s="8">
        <f t="shared" si="94"/>
        <v>0.3968253968253968</v>
      </c>
      <c r="CD10" s="8">
        <f t="shared" si="95"/>
        <v>0.3968253968253968</v>
      </c>
      <c r="CE10" s="8">
        <f t="shared" si="96"/>
        <v>99.999999999999986</v>
      </c>
      <c r="CF10" s="9">
        <v>57.210401891252957</v>
      </c>
      <c r="CG10" s="5">
        <v>19</v>
      </c>
      <c r="CH10" s="5">
        <v>0</v>
      </c>
      <c r="CI10" s="5">
        <v>25</v>
      </c>
      <c r="CJ10" s="5">
        <v>11</v>
      </c>
      <c r="CK10" s="5">
        <v>75</v>
      </c>
      <c r="CL10" s="9">
        <v>0</v>
      </c>
      <c r="CM10" s="5">
        <v>24</v>
      </c>
      <c r="CN10" s="5">
        <v>18</v>
      </c>
      <c r="CO10" s="5">
        <v>8</v>
      </c>
      <c r="CP10" s="5">
        <v>5</v>
      </c>
      <c r="CQ10" s="5">
        <v>0</v>
      </c>
      <c r="CR10" s="5">
        <v>5</v>
      </c>
      <c r="CS10" s="5">
        <v>0</v>
      </c>
      <c r="CT10" s="5">
        <v>1</v>
      </c>
      <c r="CU10" s="5">
        <v>1</v>
      </c>
      <c r="CV10" s="5">
        <v>0</v>
      </c>
      <c r="CW10" s="5">
        <v>1</v>
      </c>
      <c r="CX10" s="5">
        <v>0</v>
      </c>
      <c r="CY10" s="9">
        <f t="shared" si="22"/>
        <v>193</v>
      </c>
      <c r="CZ10" s="8">
        <f t="shared" si="23"/>
        <v>43.27354260089686</v>
      </c>
      <c r="DA10" s="8">
        <f t="shared" si="24"/>
        <v>9.8445595854922274</v>
      </c>
      <c r="DB10" s="8">
        <f t="shared" si="25"/>
        <v>0</v>
      </c>
      <c r="DC10" s="8">
        <f t="shared" si="26"/>
        <v>12.953367875647666</v>
      </c>
      <c r="DD10" s="8">
        <f t="shared" si="27"/>
        <v>5.6994818652849739</v>
      </c>
      <c r="DE10" s="8">
        <f t="shared" si="28"/>
        <v>38.860103626943001</v>
      </c>
      <c r="DF10" s="8">
        <f t="shared" si="29"/>
        <v>0</v>
      </c>
      <c r="DG10" s="8">
        <f t="shared" si="30"/>
        <v>12.435233160621761</v>
      </c>
      <c r="DH10" s="8">
        <f t="shared" si="31"/>
        <v>9.3264248704663206</v>
      </c>
      <c r="DI10" s="8">
        <f t="shared" si="32"/>
        <v>4.1450777202072544</v>
      </c>
      <c r="DJ10" s="8">
        <f t="shared" si="33"/>
        <v>2.5906735751295336</v>
      </c>
      <c r="DK10" s="8">
        <f t="shared" si="34"/>
        <v>0</v>
      </c>
      <c r="DL10" s="8">
        <f t="shared" si="35"/>
        <v>2.5906735751295336</v>
      </c>
      <c r="DM10" s="8">
        <f t="shared" si="97"/>
        <v>0</v>
      </c>
      <c r="DN10" s="8">
        <f t="shared" si="98"/>
        <v>0.5181347150259068</v>
      </c>
      <c r="DO10" s="8">
        <f t="shared" si="99"/>
        <v>0.5181347150259068</v>
      </c>
      <c r="DP10" s="8">
        <f t="shared" si="100"/>
        <v>0</v>
      </c>
      <c r="DQ10" s="8">
        <f t="shared" si="101"/>
        <v>0.5181347150259068</v>
      </c>
      <c r="DR10" s="8">
        <f t="shared" si="102"/>
        <v>0</v>
      </c>
      <c r="DS10" s="8">
        <f t="shared" si="103"/>
        <v>99.999999999999986</v>
      </c>
      <c r="DT10" s="8">
        <f t="shared" si="42"/>
        <v>22.421524663677129</v>
      </c>
      <c r="DU10" s="9">
        <f t="shared" si="43"/>
        <v>50</v>
      </c>
      <c r="DV10" s="9">
        <f t="shared" si="44"/>
        <v>0</v>
      </c>
      <c r="DW10" s="9">
        <f t="shared" si="45"/>
        <v>113</v>
      </c>
      <c r="DX10" s="9">
        <f t="shared" si="46"/>
        <v>86</v>
      </c>
      <c r="DY10" s="9">
        <f t="shared" si="47"/>
        <v>100</v>
      </c>
      <c r="DZ10" s="9">
        <f t="shared" si="48"/>
        <v>1</v>
      </c>
      <c r="EA10" s="9">
        <f t="shared" si="49"/>
        <v>44</v>
      </c>
      <c r="EB10" s="9">
        <f t="shared" si="50"/>
        <v>18</v>
      </c>
      <c r="EC10" s="9">
        <f t="shared" si="51"/>
        <v>11</v>
      </c>
      <c r="ED10" s="9">
        <f t="shared" si="104"/>
        <v>5</v>
      </c>
      <c r="EE10" s="9">
        <f t="shared" si="105"/>
        <v>0</v>
      </c>
      <c r="EF10" s="9">
        <f t="shared" si="106"/>
        <v>10</v>
      </c>
      <c r="EG10" s="9">
        <f t="shared" si="107"/>
        <v>0</v>
      </c>
      <c r="EH10" s="9">
        <f t="shared" si="108"/>
        <v>2</v>
      </c>
      <c r="EI10" s="9">
        <f t="shared" si="109"/>
        <v>3</v>
      </c>
      <c r="EJ10" s="9">
        <f t="shared" si="110"/>
        <v>0</v>
      </c>
      <c r="EK10" s="9">
        <f t="shared" si="111"/>
        <v>2</v>
      </c>
      <c r="EL10" s="9">
        <f t="shared" si="112"/>
        <v>1</v>
      </c>
      <c r="EM10" s="9">
        <f t="shared" si="160"/>
        <v>446</v>
      </c>
      <c r="EN10" s="8">
        <f t="shared" si="113"/>
        <v>100</v>
      </c>
      <c r="EO10" s="11">
        <f t="shared" si="61"/>
        <v>11.210762331838566</v>
      </c>
      <c r="EP10" s="11">
        <f t="shared" si="62"/>
        <v>0</v>
      </c>
      <c r="EQ10" s="11">
        <f t="shared" si="63"/>
        <v>25.336322869955158</v>
      </c>
      <c r="ER10" s="11">
        <f t="shared" si="64"/>
        <v>19.282511210762333</v>
      </c>
      <c r="ES10" s="11">
        <f t="shared" si="65"/>
        <v>22.421524663677133</v>
      </c>
      <c r="ET10" s="11">
        <f t="shared" si="66"/>
        <v>0.22421524663677131</v>
      </c>
      <c r="EU10" s="11">
        <f t="shared" si="67"/>
        <v>9.8654708520179373</v>
      </c>
      <c r="EV10" s="11">
        <f t="shared" si="68"/>
        <v>4.0358744394618835</v>
      </c>
      <c r="EW10" s="11">
        <f t="shared" si="69"/>
        <v>2.4663677130044843</v>
      </c>
      <c r="EX10" s="11">
        <f t="shared" si="70"/>
        <v>1.1210762331838564</v>
      </c>
      <c r="EY10" s="11">
        <f t="shared" si="71"/>
        <v>0</v>
      </c>
      <c r="EZ10" s="11">
        <f t="shared" si="72"/>
        <v>2.2421524663677128</v>
      </c>
      <c r="FA10" s="11">
        <f t="shared" si="114"/>
        <v>0</v>
      </c>
      <c r="FB10" s="11">
        <f t="shared" si="115"/>
        <v>0.44843049327354262</v>
      </c>
      <c r="FC10" s="11">
        <f t="shared" si="116"/>
        <v>0.67264573991031396</v>
      </c>
      <c r="FD10" s="11">
        <f t="shared" si="117"/>
        <v>0</v>
      </c>
      <c r="FE10" s="11">
        <f t="shared" si="118"/>
        <v>0.44843049327354262</v>
      </c>
      <c r="FF10" s="11">
        <f t="shared" si="119"/>
        <v>0.22421524663677131</v>
      </c>
      <c r="FG10" s="11">
        <f t="shared" si="120"/>
        <v>100.00000000000001</v>
      </c>
      <c r="FH10" s="9">
        <f t="shared" si="121"/>
        <v>49</v>
      </c>
      <c r="FI10" s="9">
        <f t="shared" si="122"/>
        <v>0</v>
      </c>
      <c r="FJ10" s="9">
        <f t="shared" si="123"/>
        <v>113</v>
      </c>
      <c r="FK10" s="9">
        <f t="shared" si="124"/>
        <v>86</v>
      </c>
      <c r="FL10" s="9">
        <f t="shared" si="125"/>
        <v>100</v>
      </c>
      <c r="FM10" s="9">
        <f t="shared" si="126"/>
        <v>1</v>
      </c>
      <c r="FN10" s="9">
        <f t="shared" si="127"/>
        <v>44</v>
      </c>
      <c r="FO10" s="9">
        <f t="shared" si="128"/>
        <v>18</v>
      </c>
      <c r="FP10" s="9">
        <f t="shared" si="129"/>
        <v>11</v>
      </c>
      <c r="FQ10" s="9">
        <f t="shared" si="130"/>
        <v>5</v>
      </c>
      <c r="FR10" s="9">
        <f t="shared" si="131"/>
        <v>0</v>
      </c>
      <c r="FS10" s="9">
        <f t="shared" si="132"/>
        <v>10</v>
      </c>
      <c r="FT10" s="9">
        <f t="shared" si="133"/>
        <v>0</v>
      </c>
      <c r="FU10" s="9">
        <f t="shared" si="134"/>
        <v>2</v>
      </c>
      <c r="FV10" s="9">
        <f t="shared" si="135"/>
        <v>3</v>
      </c>
      <c r="FW10" s="9">
        <f t="shared" si="136"/>
        <v>0</v>
      </c>
      <c r="FX10" s="9">
        <f t="shared" si="137"/>
        <v>2</v>
      </c>
      <c r="FY10" s="9">
        <f t="shared" si="138"/>
        <v>1</v>
      </c>
      <c r="FZ10" s="9">
        <f t="shared" si="139"/>
        <v>445</v>
      </c>
      <c r="GA10" s="13">
        <f t="shared" si="140"/>
        <v>99.775784753363226</v>
      </c>
      <c r="GB10" s="11">
        <f t="shared" si="141"/>
        <v>11.011235955056179</v>
      </c>
      <c r="GC10" s="11">
        <f t="shared" si="142"/>
        <v>0</v>
      </c>
      <c r="GD10" s="11">
        <f t="shared" si="143"/>
        <v>25.393258426966291</v>
      </c>
      <c r="GE10" s="11">
        <f t="shared" si="144"/>
        <v>19.325842696629213</v>
      </c>
      <c r="GF10" s="11">
        <f t="shared" si="145"/>
        <v>22.471910112359549</v>
      </c>
      <c r="GG10" s="11">
        <f t="shared" si="146"/>
        <v>0.22471910112359553</v>
      </c>
      <c r="GH10" s="11">
        <f t="shared" si="147"/>
        <v>9.8876404494382015</v>
      </c>
      <c r="GI10" s="11">
        <f t="shared" si="148"/>
        <v>4.0449438202247192</v>
      </c>
      <c r="GJ10" s="11">
        <f t="shared" si="149"/>
        <v>2.4719101123595504</v>
      </c>
      <c r="GK10" s="11">
        <f t="shared" si="150"/>
        <v>1.1235955056179776</v>
      </c>
      <c r="GL10" s="11">
        <f t="shared" si="151"/>
        <v>0</v>
      </c>
      <c r="GM10" s="11">
        <f t="shared" si="152"/>
        <v>2.2471910112359552</v>
      </c>
      <c r="GN10" s="11">
        <f t="shared" si="153"/>
        <v>0</v>
      </c>
      <c r="GO10" s="11">
        <f t="shared" si="154"/>
        <v>0.44943820224719105</v>
      </c>
      <c r="GP10" s="11">
        <f t="shared" si="155"/>
        <v>0.6741573033707865</v>
      </c>
      <c r="GQ10" s="11">
        <f t="shared" si="156"/>
        <v>0</v>
      </c>
      <c r="GR10" s="11">
        <f t="shared" si="157"/>
        <v>0.44943820224719105</v>
      </c>
      <c r="GS10" s="11">
        <f t="shared" si="158"/>
        <v>0.22471910112359553</v>
      </c>
      <c r="GT10" s="11">
        <f t="shared" si="159"/>
        <v>100.00000000000001</v>
      </c>
    </row>
    <row r="11" spans="1:202" x14ac:dyDescent="0.3">
      <c r="A11" s="3">
        <v>6640</v>
      </c>
      <c r="B11" s="3" t="s">
        <v>16</v>
      </c>
      <c r="C11" s="8">
        <v>486240.28923815099</v>
      </c>
      <c r="D11" s="8">
        <v>4586227.5658769002</v>
      </c>
      <c r="E11" s="5">
        <v>0</v>
      </c>
      <c r="F11" s="3">
        <v>1</v>
      </c>
      <c r="G11" s="3">
        <v>1</v>
      </c>
      <c r="H11" s="3">
        <v>3</v>
      </c>
      <c r="I11" s="3">
        <v>4</v>
      </c>
      <c r="J11" s="9">
        <v>2</v>
      </c>
      <c r="K11" s="5">
        <v>0</v>
      </c>
      <c r="L11" s="5">
        <v>0</v>
      </c>
      <c r="M11" s="9">
        <v>0</v>
      </c>
      <c r="N11" s="9">
        <v>0</v>
      </c>
      <c r="O11" s="9">
        <v>0</v>
      </c>
      <c r="P11" s="9">
        <v>0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9">
        <f t="shared" si="81"/>
        <v>11</v>
      </c>
      <c r="X11" s="8">
        <f t="shared" si="0"/>
        <v>3.151862464183381</v>
      </c>
      <c r="Y11" s="8">
        <f t="shared" si="1"/>
        <v>0</v>
      </c>
      <c r="Z11" s="8">
        <f t="shared" si="1"/>
        <v>9.0909090909090917</v>
      </c>
      <c r="AA11" s="8">
        <f t="shared" si="1"/>
        <v>9.0909090909090917</v>
      </c>
      <c r="AB11" s="8">
        <f t="shared" si="1"/>
        <v>27.27272727272727</v>
      </c>
      <c r="AC11" s="8">
        <f t="shared" si="1"/>
        <v>36.363636363636367</v>
      </c>
      <c r="AD11" s="8">
        <f t="shared" si="1"/>
        <v>18.181818181818183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82"/>
        <v>0</v>
      </c>
      <c r="AL11" s="8">
        <f t="shared" si="83"/>
        <v>0</v>
      </c>
      <c r="AM11" s="8">
        <f t="shared" si="84"/>
        <v>0</v>
      </c>
      <c r="AN11" s="8">
        <f t="shared" si="85"/>
        <v>0</v>
      </c>
      <c r="AO11" s="8">
        <f t="shared" si="86"/>
        <v>0</v>
      </c>
      <c r="AP11" s="8">
        <f t="shared" si="87"/>
        <v>0</v>
      </c>
      <c r="AQ11" s="8">
        <f t="shared" si="161"/>
        <v>100</v>
      </c>
      <c r="AR11" s="9">
        <v>3.3333333333333335</v>
      </c>
      <c r="AS11" s="5">
        <v>18</v>
      </c>
      <c r="AT11" s="5">
        <v>6</v>
      </c>
      <c r="AU11" s="5">
        <v>50</v>
      </c>
      <c r="AV11" s="5">
        <v>40</v>
      </c>
      <c r="AW11" s="5">
        <v>17</v>
      </c>
      <c r="AX11" s="9">
        <v>1</v>
      </c>
      <c r="AY11" s="5">
        <v>18</v>
      </c>
      <c r="AZ11" s="5">
        <v>0</v>
      </c>
      <c r="BA11" s="5">
        <v>3</v>
      </c>
      <c r="BB11" s="5">
        <v>2</v>
      </c>
      <c r="BC11" s="5">
        <v>0</v>
      </c>
      <c r="BD11" s="5">
        <v>4</v>
      </c>
      <c r="BE11" s="5">
        <v>0</v>
      </c>
      <c r="BF11" s="5">
        <v>0</v>
      </c>
      <c r="BG11" s="5">
        <v>1</v>
      </c>
      <c r="BH11" s="5">
        <v>0</v>
      </c>
      <c r="BI11" s="5">
        <v>1</v>
      </c>
      <c r="BJ11" s="5">
        <v>0</v>
      </c>
      <c r="BK11" s="9">
        <f t="shared" si="88"/>
        <v>161</v>
      </c>
      <c r="BL11" s="8">
        <f t="shared" si="4"/>
        <v>46.131805157593128</v>
      </c>
      <c r="BM11" s="8">
        <f t="shared" si="5"/>
        <v>11.180124223602485</v>
      </c>
      <c r="BN11" s="8">
        <f t="shared" si="6"/>
        <v>3.7267080745341614</v>
      </c>
      <c r="BO11" s="8">
        <f t="shared" si="7"/>
        <v>31.05590062111801</v>
      </c>
      <c r="BP11" s="8">
        <f t="shared" si="8"/>
        <v>24.844720496894411</v>
      </c>
      <c r="BQ11" s="8">
        <f t="shared" si="9"/>
        <v>10.559006211180124</v>
      </c>
      <c r="BR11" s="8">
        <f t="shared" si="10"/>
        <v>0.6211180124223602</v>
      </c>
      <c r="BS11" s="8">
        <f t="shared" si="11"/>
        <v>11.180124223602485</v>
      </c>
      <c r="BT11" s="8">
        <f t="shared" si="12"/>
        <v>0</v>
      </c>
      <c r="BU11" s="8">
        <f t="shared" si="13"/>
        <v>1.8633540372670807</v>
      </c>
      <c r="BV11" s="8">
        <f t="shared" si="14"/>
        <v>1.2422360248447204</v>
      </c>
      <c r="BW11" s="8">
        <f t="shared" si="15"/>
        <v>0</v>
      </c>
      <c r="BX11" s="8">
        <f t="shared" si="89"/>
        <v>2.4844720496894408</v>
      </c>
      <c r="BY11" s="8">
        <f t="shared" si="90"/>
        <v>0</v>
      </c>
      <c r="BZ11" s="8">
        <f t="shared" si="91"/>
        <v>0</v>
      </c>
      <c r="CA11" s="8">
        <f t="shared" si="92"/>
        <v>0.6211180124223602</v>
      </c>
      <c r="CB11" s="8">
        <f t="shared" si="93"/>
        <v>0</v>
      </c>
      <c r="CC11" s="8">
        <f t="shared" si="94"/>
        <v>0.6211180124223602</v>
      </c>
      <c r="CD11" s="8">
        <f t="shared" si="95"/>
        <v>0</v>
      </c>
      <c r="CE11" s="8">
        <f t="shared" si="96"/>
        <v>99.999999999999986</v>
      </c>
      <c r="CF11" s="9">
        <v>46.36363636363636</v>
      </c>
      <c r="CG11" s="5">
        <v>27</v>
      </c>
      <c r="CH11" s="5">
        <v>3</v>
      </c>
      <c r="CI11" s="5">
        <v>36</v>
      </c>
      <c r="CJ11" s="5">
        <v>22</v>
      </c>
      <c r="CK11" s="5">
        <v>39</v>
      </c>
      <c r="CL11" s="9">
        <v>0</v>
      </c>
      <c r="CM11" s="5">
        <v>15</v>
      </c>
      <c r="CN11" s="5">
        <v>16</v>
      </c>
      <c r="CO11" s="5">
        <v>8</v>
      </c>
      <c r="CP11" s="5">
        <v>8</v>
      </c>
      <c r="CQ11" s="5">
        <v>0</v>
      </c>
      <c r="CR11" s="5">
        <v>1</v>
      </c>
      <c r="CS11" s="5">
        <v>0</v>
      </c>
      <c r="CT11" s="5">
        <v>0</v>
      </c>
      <c r="CU11" s="5">
        <v>2</v>
      </c>
      <c r="CV11" s="5">
        <v>0</v>
      </c>
      <c r="CW11" s="5">
        <v>0</v>
      </c>
      <c r="CX11" s="5">
        <v>0</v>
      </c>
      <c r="CY11" s="9">
        <f t="shared" si="22"/>
        <v>177</v>
      </c>
      <c r="CZ11" s="8">
        <f t="shared" si="23"/>
        <v>50.716332378223491</v>
      </c>
      <c r="DA11" s="8">
        <f t="shared" si="24"/>
        <v>15.254237288135593</v>
      </c>
      <c r="DB11" s="8">
        <f t="shared" si="25"/>
        <v>1.6949152542372881</v>
      </c>
      <c r="DC11" s="8">
        <f t="shared" si="26"/>
        <v>20.33898305084746</v>
      </c>
      <c r="DD11" s="8">
        <f t="shared" si="27"/>
        <v>12.429378531073446</v>
      </c>
      <c r="DE11" s="8">
        <f t="shared" si="28"/>
        <v>22.033898305084744</v>
      </c>
      <c r="DF11" s="8">
        <f t="shared" si="29"/>
        <v>0</v>
      </c>
      <c r="DG11" s="8">
        <f t="shared" si="30"/>
        <v>8.4745762711864394</v>
      </c>
      <c r="DH11" s="8">
        <f t="shared" si="31"/>
        <v>9.0395480225988702</v>
      </c>
      <c r="DI11" s="8">
        <f t="shared" si="32"/>
        <v>4.5197740112994351</v>
      </c>
      <c r="DJ11" s="8">
        <f t="shared" si="33"/>
        <v>4.5197740112994351</v>
      </c>
      <c r="DK11" s="8">
        <f t="shared" si="34"/>
        <v>0</v>
      </c>
      <c r="DL11" s="8">
        <f t="shared" si="35"/>
        <v>0.56497175141242939</v>
      </c>
      <c r="DM11" s="8">
        <f t="shared" si="97"/>
        <v>0</v>
      </c>
      <c r="DN11" s="8">
        <f t="shared" si="98"/>
        <v>0</v>
      </c>
      <c r="DO11" s="8">
        <f t="shared" si="99"/>
        <v>1.1299435028248588</v>
      </c>
      <c r="DP11" s="8">
        <f t="shared" si="100"/>
        <v>0</v>
      </c>
      <c r="DQ11" s="8">
        <f t="shared" si="101"/>
        <v>0</v>
      </c>
      <c r="DR11" s="8">
        <f t="shared" si="102"/>
        <v>0</v>
      </c>
      <c r="DS11" s="8">
        <f t="shared" si="103"/>
        <v>99.999999999999986</v>
      </c>
      <c r="DT11" s="8">
        <f t="shared" si="42"/>
        <v>28.653295128939828</v>
      </c>
      <c r="DU11" s="9">
        <f t="shared" si="43"/>
        <v>45</v>
      </c>
      <c r="DV11" s="9">
        <f t="shared" si="44"/>
        <v>10</v>
      </c>
      <c r="DW11" s="9">
        <f t="shared" si="45"/>
        <v>87</v>
      </c>
      <c r="DX11" s="9">
        <f t="shared" si="46"/>
        <v>65</v>
      </c>
      <c r="DY11" s="9">
        <f t="shared" si="47"/>
        <v>60</v>
      </c>
      <c r="DZ11" s="9">
        <f t="shared" si="48"/>
        <v>3</v>
      </c>
      <c r="EA11" s="9">
        <f t="shared" si="49"/>
        <v>33</v>
      </c>
      <c r="EB11" s="9">
        <f t="shared" si="50"/>
        <v>16</v>
      </c>
      <c r="EC11" s="9">
        <f t="shared" si="51"/>
        <v>11</v>
      </c>
      <c r="ED11" s="9">
        <f t="shared" si="104"/>
        <v>10</v>
      </c>
      <c r="EE11" s="9">
        <f t="shared" si="105"/>
        <v>0</v>
      </c>
      <c r="EF11" s="9">
        <f t="shared" si="106"/>
        <v>5</v>
      </c>
      <c r="EG11" s="9">
        <f t="shared" si="107"/>
        <v>0</v>
      </c>
      <c r="EH11" s="9">
        <f t="shared" si="108"/>
        <v>0</v>
      </c>
      <c r="EI11" s="9">
        <f t="shared" si="109"/>
        <v>3</v>
      </c>
      <c r="EJ11" s="9">
        <f t="shared" si="110"/>
        <v>0</v>
      </c>
      <c r="EK11" s="9">
        <f t="shared" si="111"/>
        <v>1</v>
      </c>
      <c r="EL11" s="9">
        <f t="shared" si="112"/>
        <v>0</v>
      </c>
      <c r="EM11" s="9">
        <f t="shared" si="160"/>
        <v>349</v>
      </c>
      <c r="EN11" s="8">
        <f t="shared" si="113"/>
        <v>100</v>
      </c>
      <c r="EO11" s="11">
        <f t="shared" si="61"/>
        <v>12.893982808022923</v>
      </c>
      <c r="EP11" s="11">
        <f t="shared" si="62"/>
        <v>2.8653295128939829</v>
      </c>
      <c r="EQ11" s="11">
        <f t="shared" si="63"/>
        <v>24.928366762177649</v>
      </c>
      <c r="ER11" s="11">
        <f t="shared" si="64"/>
        <v>18.624641833810887</v>
      </c>
      <c r="ES11" s="11">
        <f t="shared" si="65"/>
        <v>17.191977077363894</v>
      </c>
      <c r="ET11" s="11">
        <f t="shared" si="66"/>
        <v>0.8595988538681949</v>
      </c>
      <c r="EU11" s="11">
        <f t="shared" si="67"/>
        <v>9.455587392550143</v>
      </c>
      <c r="EV11" s="11">
        <f t="shared" si="68"/>
        <v>4.5845272206303722</v>
      </c>
      <c r="EW11" s="11">
        <f t="shared" si="69"/>
        <v>3.151862464183381</v>
      </c>
      <c r="EX11" s="11">
        <f t="shared" si="70"/>
        <v>2.8653295128939829</v>
      </c>
      <c r="EY11" s="11">
        <f t="shared" si="71"/>
        <v>0</v>
      </c>
      <c r="EZ11" s="11">
        <f t="shared" si="72"/>
        <v>1.4326647564469914</v>
      </c>
      <c r="FA11" s="11">
        <f t="shared" si="114"/>
        <v>0</v>
      </c>
      <c r="FB11" s="11">
        <f t="shared" si="115"/>
        <v>0</v>
      </c>
      <c r="FC11" s="11">
        <f t="shared" si="116"/>
        <v>0.8595988538681949</v>
      </c>
      <c r="FD11" s="11">
        <f t="shared" si="117"/>
        <v>0</v>
      </c>
      <c r="FE11" s="11">
        <f t="shared" si="118"/>
        <v>0.28653295128939826</v>
      </c>
      <c r="FF11" s="11">
        <f t="shared" si="119"/>
        <v>0</v>
      </c>
      <c r="FG11" s="11">
        <f t="shared" si="120"/>
        <v>100</v>
      </c>
      <c r="FH11" s="9">
        <f t="shared" si="121"/>
        <v>45</v>
      </c>
      <c r="FI11" s="9">
        <f t="shared" si="122"/>
        <v>9</v>
      </c>
      <c r="FJ11" s="9">
        <f t="shared" si="123"/>
        <v>86</v>
      </c>
      <c r="FK11" s="9">
        <f t="shared" si="124"/>
        <v>62</v>
      </c>
      <c r="FL11" s="9">
        <f t="shared" si="125"/>
        <v>56</v>
      </c>
      <c r="FM11" s="9">
        <f t="shared" si="126"/>
        <v>1</v>
      </c>
      <c r="FN11" s="9">
        <f t="shared" si="127"/>
        <v>33</v>
      </c>
      <c r="FO11" s="9">
        <f t="shared" si="128"/>
        <v>16</v>
      </c>
      <c r="FP11" s="9">
        <f t="shared" si="129"/>
        <v>11</v>
      </c>
      <c r="FQ11" s="9">
        <f t="shared" si="130"/>
        <v>10</v>
      </c>
      <c r="FR11" s="9">
        <f t="shared" si="131"/>
        <v>0</v>
      </c>
      <c r="FS11" s="9">
        <f t="shared" si="132"/>
        <v>5</v>
      </c>
      <c r="FT11" s="9">
        <f t="shared" si="133"/>
        <v>0</v>
      </c>
      <c r="FU11" s="9">
        <f t="shared" si="134"/>
        <v>0</v>
      </c>
      <c r="FV11" s="9">
        <f t="shared" si="135"/>
        <v>3</v>
      </c>
      <c r="FW11" s="9">
        <f t="shared" si="136"/>
        <v>0</v>
      </c>
      <c r="FX11" s="9">
        <f t="shared" si="137"/>
        <v>1</v>
      </c>
      <c r="FY11" s="9">
        <f t="shared" si="138"/>
        <v>0</v>
      </c>
      <c r="FZ11" s="9">
        <f t="shared" si="139"/>
        <v>338</v>
      </c>
      <c r="GA11" s="13">
        <f t="shared" si="140"/>
        <v>96.848137535816619</v>
      </c>
      <c r="GB11" s="11">
        <f t="shared" si="141"/>
        <v>13.313609467455622</v>
      </c>
      <c r="GC11" s="11">
        <f t="shared" si="142"/>
        <v>2.6627218934911245</v>
      </c>
      <c r="GD11" s="11">
        <f t="shared" si="143"/>
        <v>25.443786982248522</v>
      </c>
      <c r="GE11" s="11">
        <f t="shared" si="144"/>
        <v>18.34319526627219</v>
      </c>
      <c r="GF11" s="11">
        <f t="shared" si="145"/>
        <v>16.568047337278109</v>
      </c>
      <c r="GG11" s="11">
        <f t="shared" si="146"/>
        <v>0.29585798816568049</v>
      </c>
      <c r="GH11" s="11">
        <f t="shared" si="147"/>
        <v>9.7633136094674562</v>
      </c>
      <c r="GI11" s="11">
        <f t="shared" si="148"/>
        <v>4.7337278106508878</v>
      </c>
      <c r="GJ11" s="11">
        <f t="shared" si="149"/>
        <v>3.2544378698224854</v>
      </c>
      <c r="GK11" s="11">
        <f t="shared" si="150"/>
        <v>2.9585798816568047</v>
      </c>
      <c r="GL11" s="11">
        <f t="shared" si="151"/>
        <v>0</v>
      </c>
      <c r="GM11" s="11">
        <f t="shared" si="152"/>
        <v>1.4792899408284024</v>
      </c>
      <c r="GN11" s="11">
        <f t="shared" si="153"/>
        <v>0</v>
      </c>
      <c r="GO11" s="11">
        <f t="shared" si="154"/>
        <v>0</v>
      </c>
      <c r="GP11" s="11">
        <f t="shared" si="155"/>
        <v>0.8875739644970414</v>
      </c>
      <c r="GQ11" s="11">
        <f t="shared" si="156"/>
        <v>0</v>
      </c>
      <c r="GR11" s="11">
        <f t="shared" si="157"/>
        <v>0.29585798816568049</v>
      </c>
      <c r="GS11" s="11">
        <f t="shared" si="158"/>
        <v>0</v>
      </c>
      <c r="GT11" s="11">
        <f t="shared" si="159"/>
        <v>100.00000000000001</v>
      </c>
    </row>
    <row r="12" spans="1:202" x14ac:dyDescent="0.3">
      <c r="A12" s="3">
        <v>6643</v>
      </c>
      <c r="B12" s="3" t="s">
        <v>16</v>
      </c>
      <c r="C12" s="8">
        <v>482174.26912083902</v>
      </c>
      <c r="D12" s="8">
        <v>4586337.1724645002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9">
        <v>0</v>
      </c>
      <c r="K12" s="5">
        <v>0</v>
      </c>
      <c r="L12" s="5">
        <v>0</v>
      </c>
      <c r="M12" s="9">
        <v>0</v>
      </c>
      <c r="N12" s="9">
        <v>0</v>
      </c>
      <c r="O12" s="9">
        <v>0</v>
      </c>
      <c r="P12" s="9">
        <v>0</v>
      </c>
      <c r="Q12" s="5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9">
        <f t="shared" si="81"/>
        <v>0</v>
      </c>
      <c r="X12" s="8">
        <f t="shared" si="0"/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f t="shared" si="161"/>
        <v>0</v>
      </c>
      <c r="AR12" s="9">
        <v>0</v>
      </c>
      <c r="AS12" s="5">
        <v>47</v>
      </c>
      <c r="AT12" s="5">
        <v>30</v>
      </c>
      <c r="AU12" s="5">
        <v>94</v>
      </c>
      <c r="AV12" s="5">
        <v>43</v>
      </c>
      <c r="AW12" s="5">
        <v>5</v>
      </c>
      <c r="AX12" s="9">
        <v>0</v>
      </c>
      <c r="AY12" s="5">
        <v>14</v>
      </c>
      <c r="AZ12" s="5">
        <v>0</v>
      </c>
      <c r="BA12" s="5">
        <v>5</v>
      </c>
      <c r="BB12" s="5">
        <v>0</v>
      </c>
      <c r="BC12" s="5">
        <v>0</v>
      </c>
      <c r="BD12" s="5">
        <v>2</v>
      </c>
      <c r="BE12" s="5">
        <v>1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9">
        <f t="shared" si="88"/>
        <v>241</v>
      </c>
      <c r="BL12" s="8">
        <f t="shared" si="4"/>
        <v>50.951374207188159</v>
      </c>
      <c r="BM12" s="8">
        <f t="shared" si="5"/>
        <v>19.502074688796682</v>
      </c>
      <c r="BN12" s="8">
        <f t="shared" si="6"/>
        <v>12.448132780082988</v>
      </c>
      <c r="BO12" s="8">
        <f t="shared" si="7"/>
        <v>39.004149377593365</v>
      </c>
      <c r="BP12" s="8">
        <f t="shared" si="8"/>
        <v>17.842323651452283</v>
      </c>
      <c r="BQ12" s="8">
        <f t="shared" si="9"/>
        <v>2.0746887966804977</v>
      </c>
      <c r="BR12" s="8">
        <f t="shared" si="10"/>
        <v>0</v>
      </c>
      <c r="BS12" s="8">
        <f t="shared" si="11"/>
        <v>5.809128630705394</v>
      </c>
      <c r="BT12" s="8">
        <f t="shared" si="12"/>
        <v>0</v>
      </c>
      <c r="BU12" s="8">
        <f t="shared" si="13"/>
        <v>2.0746887966804977</v>
      </c>
      <c r="BV12" s="8">
        <f t="shared" si="14"/>
        <v>0</v>
      </c>
      <c r="BW12" s="8">
        <f t="shared" si="15"/>
        <v>0</v>
      </c>
      <c r="BX12" s="8">
        <f t="shared" si="89"/>
        <v>0.82987551867219922</v>
      </c>
      <c r="BY12" s="8">
        <f t="shared" si="90"/>
        <v>0.41493775933609961</v>
      </c>
      <c r="BZ12" s="8">
        <f t="shared" si="91"/>
        <v>0</v>
      </c>
      <c r="CA12" s="8">
        <f t="shared" si="92"/>
        <v>0</v>
      </c>
      <c r="CB12" s="8">
        <f t="shared" si="93"/>
        <v>0</v>
      </c>
      <c r="CC12" s="8">
        <f t="shared" si="94"/>
        <v>0</v>
      </c>
      <c r="CD12" s="8">
        <f t="shared" si="95"/>
        <v>0</v>
      </c>
      <c r="CE12" s="8">
        <f t="shared" si="96"/>
        <v>99.999999999999986</v>
      </c>
      <c r="CF12" s="9">
        <v>52.771618625277164</v>
      </c>
      <c r="CG12" s="5">
        <v>71</v>
      </c>
      <c r="CH12" s="5">
        <v>23</v>
      </c>
      <c r="CI12" s="5">
        <v>60</v>
      </c>
      <c r="CJ12" s="5">
        <v>18</v>
      </c>
      <c r="CK12" s="5">
        <v>0</v>
      </c>
      <c r="CL12" s="9">
        <v>0</v>
      </c>
      <c r="CM12" s="5">
        <v>17</v>
      </c>
      <c r="CN12" s="5">
        <v>16</v>
      </c>
      <c r="CO12" s="5">
        <v>8</v>
      </c>
      <c r="CP12" s="5">
        <v>7</v>
      </c>
      <c r="CQ12" s="5">
        <v>0</v>
      </c>
      <c r="CR12" s="5">
        <v>0</v>
      </c>
      <c r="CS12" s="5">
        <v>9</v>
      </c>
      <c r="CT12" s="5">
        <v>0</v>
      </c>
      <c r="CU12" s="5">
        <v>0</v>
      </c>
      <c r="CV12" s="5">
        <v>2</v>
      </c>
      <c r="CW12" s="5">
        <v>1</v>
      </c>
      <c r="CX12" s="5">
        <v>0</v>
      </c>
      <c r="CY12" s="9">
        <f t="shared" si="22"/>
        <v>232</v>
      </c>
      <c r="CZ12" s="8">
        <f t="shared" si="23"/>
        <v>49.048625792811841</v>
      </c>
      <c r="DA12" s="8">
        <f t="shared" si="24"/>
        <v>30.603448275862068</v>
      </c>
      <c r="DB12" s="8">
        <f t="shared" si="25"/>
        <v>9.9137931034482758</v>
      </c>
      <c r="DC12" s="8">
        <f t="shared" si="26"/>
        <v>25.862068965517242</v>
      </c>
      <c r="DD12" s="8">
        <f t="shared" si="27"/>
        <v>7.7586206896551726</v>
      </c>
      <c r="DE12" s="8">
        <f t="shared" si="28"/>
        <v>0</v>
      </c>
      <c r="DF12" s="8">
        <f t="shared" si="29"/>
        <v>0</v>
      </c>
      <c r="DG12" s="8">
        <f t="shared" si="30"/>
        <v>7.3275862068965507</v>
      </c>
      <c r="DH12" s="8">
        <f t="shared" si="31"/>
        <v>6.8965517241379306</v>
      </c>
      <c r="DI12" s="8">
        <f t="shared" si="32"/>
        <v>3.4482758620689653</v>
      </c>
      <c r="DJ12" s="8">
        <f t="shared" si="33"/>
        <v>3.0172413793103448</v>
      </c>
      <c r="DK12" s="8">
        <f t="shared" si="34"/>
        <v>0</v>
      </c>
      <c r="DL12" s="8">
        <f t="shared" si="35"/>
        <v>0</v>
      </c>
      <c r="DM12" s="8">
        <f t="shared" si="97"/>
        <v>3.8793103448275863</v>
      </c>
      <c r="DN12" s="8">
        <f t="shared" si="98"/>
        <v>0</v>
      </c>
      <c r="DO12" s="8">
        <f t="shared" si="99"/>
        <v>0</v>
      </c>
      <c r="DP12" s="8">
        <f t="shared" si="100"/>
        <v>0.86206896551724133</v>
      </c>
      <c r="DQ12" s="8">
        <f t="shared" si="101"/>
        <v>0.43103448275862066</v>
      </c>
      <c r="DR12" s="8">
        <f t="shared" si="102"/>
        <v>0</v>
      </c>
      <c r="DS12" s="8">
        <f t="shared" si="103"/>
        <v>100.00000000000001</v>
      </c>
      <c r="DT12" s="8">
        <f t="shared" si="42"/>
        <v>21.141649048625798</v>
      </c>
      <c r="DU12" s="9">
        <f t="shared" si="43"/>
        <v>118</v>
      </c>
      <c r="DV12" s="9">
        <f t="shared" si="44"/>
        <v>53</v>
      </c>
      <c r="DW12" s="9">
        <f t="shared" si="45"/>
        <v>154</v>
      </c>
      <c r="DX12" s="9">
        <f t="shared" si="46"/>
        <v>61</v>
      </c>
      <c r="DY12" s="9">
        <f t="shared" si="47"/>
        <v>5</v>
      </c>
      <c r="DZ12" s="9">
        <f t="shared" si="48"/>
        <v>0</v>
      </c>
      <c r="EA12" s="9">
        <f t="shared" si="49"/>
        <v>31</v>
      </c>
      <c r="EB12" s="9">
        <f t="shared" si="50"/>
        <v>16</v>
      </c>
      <c r="EC12" s="9">
        <f t="shared" si="51"/>
        <v>13</v>
      </c>
      <c r="ED12" s="9">
        <f t="shared" si="104"/>
        <v>7</v>
      </c>
      <c r="EE12" s="9">
        <f t="shared" si="105"/>
        <v>0</v>
      </c>
      <c r="EF12" s="9">
        <f t="shared" si="106"/>
        <v>2</v>
      </c>
      <c r="EG12" s="9">
        <f t="shared" si="107"/>
        <v>10</v>
      </c>
      <c r="EH12" s="9">
        <f t="shared" si="108"/>
        <v>0</v>
      </c>
      <c r="EI12" s="9">
        <f t="shared" si="109"/>
        <v>0</v>
      </c>
      <c r="EJ12" s="9">
        <f t="shared" si="110"/>
        <v>2</v>
      </c>
      <c r="EK12" s="9">
        <f t="shared" si="111"/>
        <v>1</v>
      </c>
      <c r="EL12" s="9">
        <f t="shared" si="112"/>
        <v>0</v>
      </c>
      <c r="EM12" s="9">
        <f t="shared" si="160"/>
        <v>473</v>
      </c>
      <c r="EN12" s="8">
        <f t="shared" si="113"/>
        <v>100</v>
      </c>
      <c r="EO12" s="11">
        <f t="shared" si="61"/>
        <v>24.947145877378436</v>
      </c>
      <c r="EP12" s="11">
        <f t="shared" si="62"/>
        <v>11.20507399577167</v>
      </c>
      <c r="EQ12" s="11">
        <f t="shared" si="63"/>
        <v>32.558139534883722</v>
      </c>
      <c r="ER12" s="11">
        <f t="shared" si="64"/>
        <v>12.896405919661733</v>
      </c>
      <c r="ES12" s="11">
        <f t="shared" si="65"/>
        <v>1.0570824524312896</v>
      </c>
      <c r="ET12" s="11">
        <f t="shared" si="66"/>
        <v>0</v>
      </c>
      <c r="EU12" s="11">
        <f t="shared" si="67"/>
        <v>6.5539112050739963</v>
      </c>
      <c r="EV12" s="11">
        <f t="shared" si="68"/>
        <v>3.382663847780127</v>
      </c>
      <c r="EW12" s="11">
        <f t="shared" si="69"/>
        <v>2.7484143763213531</v>
      </c>
      <c r="EX12" s="11">
        <f t="shared" si="70"/>
        <v>1.4799154334038054</v>
      </c>
      <c r="EY12" s="11">
        <f t="shared" si="71"/>
        <v>0</v>
      </c>
      <c r="EZ12" s="11">
        <f t="shared" si="72"/>
        <v>0.42283298097251587</v>
      </c>
      <c r="FA12" s="11">
        <f t="shared" si="114"/>
        <v>2.1141649048625792</v>
      </c>
      <c r="FB12" s="11">
        <f t="shared" si="115"/>
        <v>0</v>
      </c>
      <c r="FC12" s="11">
        <f t="shared" si="116"/>
        <v>0</v>
      </c>
      <c r="FD12" s="11">
        <f t="shared" si="117"/>
        <v>0.42283298097251587</v>
      </c>
      <c r="FE12" s="11">
        <f t="shared" si="118"/>
        <v>0.21141649048625794</v>
      </c>
      <c r="FF12" s="11">
        <f t="shared" si="119"/>
        <v>0</v>
      </c>
      <c r="FG12" s="11">
        <f t="shared" si="120"/>
        <v>99.999999999999986</v>
      </c>
      <c r="FH12" s="9">
        <f t="shared" si="121"/>
        <v>118</v>
      </c>
      <c r="FI12" s="9">
        <f t="shared" si="122"/>
        <v>53</v>
      </c>
      <c r="FJ12" s="9">
        <f t="shared" si="123"/>
        <v>154</v>
      </c>
      <c r="FK12" s="9">
        <f t="shared" si="124"/>
        <v>61</v>
      </c>
      <c r="FL12" s="9">
        <f t="shared" si="125"/>
        <v>5</v>
      </c>
      <c r="FM12" s="9">
        <f t="shared" si="126"/>
        <v>0</v>
      </c>
      <c r="FN12" s="9">
        <f t="shared" si="127"/>
        <v>31</v>
      </c>
      <c r="FO12" s="9">
        <f t="shared" si="128"/>
        <v>16</v>
      </c>
      <c r="FP12" s="9">
        <f t="shared" si="129"/>
        <v>13</v>
      </c>
      <c r="FQ12" s="9">
        <f t="shared" si="130"/>
        <v>7</v>
      </c>
      <c r="FR12" s="9">
        <f t="shared" si="131"/>
        <v>0</v>
      </c>
      <c r="FS12" s="9">
        <f t="shared" si="132"/>
        <v>2</v>
      </c>
      <c r="FT12" s="9">
        <f t="shared" si="133"/>
        <v>10</v>
      </c>
      <c r="FU12" s="9">
        <f t="shared" si="134"/>
        <v>0</v>
      </c>
      <c r="FV12" s="9">
        <f t="shared" si="135"/>
        <v>0</v>
      </c>
      <c r="FW12" s="9">
        <f t="shared" si="136"/>
        <v>2</v>
      </c>
      <c r="FX12" s="9">
        <f t="shared" si="137"/>
        <v>1</v>
      </c>
      <c r="FY12" s="9">
        <f t="shared" si="138"/>
        <v>0</v>
      </c>
      <c r="FZ12" s="9">
        <f t="shared" si="139"/>
        <v>473</v>
      </c>
      <c r="GA12" s="13">
        <f t="shared" si="140"/>
        <v>100</v>
      </c>
      <c r="GB12" s="11">
        <f t="shared" si="141"/>
        <v>24.947145877378436</v>
      </c>
      <c r="GC12" s="11">
        <f t="shared" si="142"/>
        <v>11.20507399577167</v>
      </c>
      <c r="GD12" s="11">
        <f t="shared" si="143"/>
        <v>32.558139534883722</v>
      </c>
      <c r="GE12" s="11">
        <f t="shared" si="144"/>
        <v>12.896405919661733</v>
      </c>
      <c r="GF12" s="11">
        <f t="shared" si="145"/>
        <v>1.0570824524312896</v>
      </c>
      <c r="GG12" s="11">
        <f t="shared" si="146"/>
        <v>0</v>
      </c>
      <c r="GH12" s="11">
        <f t="shared" si="147"/>
        <v>6.5539112050739963</v>
      </c>
      <c r="GI12" s="11">
        <f t="shared" si="148"/>
        <v>3.382663847780127</v>
      </c>
      <c r="GJ12" s="11">
        <f t="shared" si="149"/>
        <v>2.7484143763213531</v>
      </c>
      <c r="GK12" s="11">
        <f t="shared" si="150"/>
        <v>1.4799154334038054</v>
      </c>
      <c r="GL12" s="11">
        <f t="shared" si="151"/>
        <v>0</v>
      </c>
      <c r="GM12" s="11">
        <f t="shared" si="152"/>
        <v>0.42283298097251587</v>
      </c>
      <c r="GN12" s="11">
        <f t="shared" si="153"/>
        <v>2.1141649048625792</v>
      </c>
      <c r="GO12" s="11">
        <f t="shared" si="154"/>
        <v>0</v>
      </c>
      <c r="GP12" s="11">
        <f t="shared" si="155"/>
        <v>0</v>
      </c>
      <c r="GQ12" s="11">
        <f t="shared" si="156"/>
        <v>0.42283298097251587</v>
      </c>
      <c r="GR12" s="11">
        <f t="shared" si="157"/>
        <v>0.21141649048625794</v>
      </c>
      <c r="GS12" s="11">
        <f t="shared" si="158"/>
        <v>0</v>
      </c>
      <c r="GT12" s="11">
        <f t="shared" si="159"/>
        <v>99.999999999999986</v>
      </c>
    </row>
    <row r="13" spans="1:202" x14ac:dyDescent="0.3">
      <c r="A13" s="3">
        <v>6676</v>
      </c>
      <c r="B13" s="3" t="s">
        <v>16</v>
      </c>
      <c r="C13" s="8">
        <v>492478.362665864</v>
      </c>
      <c r="D13" s="8">
        <v>4582680.3070981205</v>
      </c>
      <c r="E13" s="5">
        <v>14</v>
      </c>
      <c r="F13" s="3">
        <v>30</v>
      </c>
      <c r="G13" s="3">
        <v>24</v>
      </c>
      <c r="H13" s="3">
        <v>22</v>
      </c>
      <c r="I13" s="5">
        <v>0</v>
      </c>
      <c r="J13" s="9">
        <v>1</v>
      </c>
      <c r="K13" s="5">
        <v>0</v>
      </c>
      <c r="L13" s="5">
        <v>0</v>
      </c>
      <c r="M13" s="9">
        <v>0</v>
      </c>
      <c r="N13" s="9">
        <v>0</v>
      </c>
      <c r="O13" s="9">
        <v>0</v>
      </c>
      <c r="P13" s="9">
        <v>0</v>
      </c>
      <c r="Q13" s="5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9">
        <f t="shared" si="81"/>
        <v>91</v>
      </c>
      <c r="X13" s="8">
        <f t="shared" si="0"/>
        <v>19.782608695652172</v>
      </c>
      <c r="Y13" s="8">
        <f t="shared" ref="Y13:Y30" si="162">E13/$W13*100</f>
        <v>15.384615384615385</v>
      </c>
      <c r="Z13" s="8">
        <f t="shared" ref="Z13:Z30" si="163">F13/$W13*100</f>
        <v>32.967032967032964</v>
      </c>
      <c r="AA13" s="8">
        <f t="shared" ref="AA13:AA30" si="164">G13/$W13*100</f>
        <v>26.373626373626376</v>
      </c>
      <c r="AB13" s="8">
        <f t="shared" ref="AB13:AB30" si="165">H13/$W13*100</f>
        <v>24.175824175824175</v>
      </c>
      <c r="AC13" s="8">
        <f t="shared" ref="AC13:AC30" si="166">I13/$W13*100</f>
        <v>0</v>
      </c>
      <c r="AD13" s="8">
        <f t="shared" ref="AD13:AD30" si="167">J13/$W13*100</f>
        <v>1.098901098901099</v>
      </c>
      <c r="AE13" s="8">
        <f t="shared" ref="AE13:AE30" si="168">K13/$W13*100</f>
        <v>0</v>
      </c>
      <c r="AF13" s="8">
        <f t="shared" ref="AF13:AF30" si="169">L13/$W13*100</f>
        <v>0</v>
      </c>
      <c r="AG13" s="8">
        <f t="shared" ref="AG13:AG30" si="170">M13/$W13*100</f>
        <v>0</v>
      </c>
      <c r="AH13" s="8">
        <f t="shared" ref="AH13:AH30" si="171">N13/$W13*100</f>
        <v>0</v>
      </c>
      <c r="AI13" s="8">
        <f t="shared" ref="AI13:AI30" si="172">O13/$W13*100</f>
        <v>0</v>
      </c>
      <c r="AJ13" s="8">
        <f t="shared" ref="AJ13:AJ30" si="173">P13/$W13*100</f>
        <v>0</v>
      </c>
      <c r="AK13" s="8">
        <f t="shared" si="82"/>
        <v>0</v>
      </c>
      <c r="AL13" s="8">
        <f t="shared" si="83"/>
        <v>0</v>
      </c>
      <c r="AM13" s="8">
        <f t="shared" si="84"/>
        <v>0</v>
      </c>
      <c r="AN13" s="8">
        <f t="shared" si="85"/>
        <v>0</v>
      </c>
      <c r="AO13" s="8">
        <f t="shared" si="86"/>
        <v>0</v>
      </c>
      <c r="AP13" s="8">
        <f t="shared" si="87"/>
        <v>0</v>
      </c>
      <c r="AQ13" s="8">
        <f t="shared" si="161"/>
        <v>100</v>
      </c>
      <c r="AR13" s="9">
        <v>20.44943820224719</v>
      </c>
      <c r="AS13" s="5">
        <v>30</v>
      </c>
      <c r="AT13" s="5">
        <v>1</v>
      </c>
      <c r="AU13" s="5">
        <v>62</v>
      </c>
      <c r="AV13" s="5">
        <v>47</v>
      </c>
      <c r="AW13" s="5">
        <v>27</v>
      </c>
      <c r="AX13" s="9">
        <v>0</v>
      </c>
      <c r="AY13" s="5">
        <v>19</v>
      </c>
      <c r="AZ13" s="5">
        <v>4</v>
      </c>
      <c r="BA13" s="5">
        <v>9</v>
      </c>
      <c r="BB13" s="5">
        <v>0</v>
      </c>
      <c r="BC13" s="5">
        <v>0</v>
      </c>
      <c r="BD13" s="5">
        <v>0</v>
      </c>
      <c r="BE13" s="5">
        <v>0</v>
      </c>
      <c r="BF13" s="5">
        <v>1</v>
      </c>
      <c r="BG13" s="5">
        <v>1</v>
      </c>
      <c r="BH13" s="5">
        <v>0</v>
      </c>
      <c r="BI13" s="5">
        <v>0</v>
      </c>
      <c r="BJ13" s="5">
        <v>0</v>
      </c>
      <c r="BK13" s="9">
        <f t="shared" si="88"/>
        <v>201</v>
      </c>
      <c r="BL13" s="8">
        <f t="shared" si="4"/>
        <v>43.695652173913039</v>
      </c>
      <c r="BM13" s="8">
        <f t="shared" si="5"/>
        <v>14.925373134328357</v>
      </c>
      <c r="BN13" s="8">
        <f t="shared" si="6"/>
        <v>0.49751243781094528</v>
      </c>
      <c r="BO13" s="8">
        <f t="shared" si="7"/>
        <v>30.845771144278604</v>
      </c>
      <c r="BP13" s="8">
        <f t="shared" si="8"/>
        <v>23.383084577114428</v>
      </c>
      <c r="BQ13" s="8">
        <f t="shared" si="9"/>
        <v>13.432835820895523</v>
      </c>
      <c r="BR13" s="8">
        <f t="shared" si="10"/>
        <v>0</v>
      </c>
      <c r="BS13" s="8">
        <f t="shared" si="11"/>
        <v>9.4527363184079594</v>
      </c>
      <c r="BT13" s="8">
        <f t="shared" si="12"/>
        <v>1.9900497512437811</v>
      </c>
      <c r="BU13" s="8">
        <f t="shared" si="13"/>
        <v>4.4776119402985071</v>
      </c>
      <c r="BV13" s="8">
        <f t="shared" si="14"/>
        <v>0</v>
      </c>
      <c r="BW13" s="8">
        <f t="shared" si="15"/>
        <v>0</v>
      </c>
      <c r="BX13" s="8">
        <f t="shared" si="89"/>
        <v>0</v>
      </c>
      <c r="BY13" s="8">
        <f t="shared" si="90"/>
        <v>0</v>
      </c>
      <c r="BZ13" s="8">
        <f t="shared" si="91"/>
        <v>0.49751243781094528</v>
      </c>
      <c r="CA13" s="8">
        <f t="shared" si="92"/>
        <v>0.49751243781094528</v>
      </c>
      <c r="CB13" s="8">
        <f t="shared" si="93"/>
        <v>0</v>
      </c>
      <c r="CC13" s="8">
        <f t="shared" si="94"/>
        <v>0</v>
      </c>
      <c r="CD13" s="8">
        <f t="shared" si="95"/>
        <v>0</v>
      </c>
      <c r="CE13" s="8">
        <f t="shared" si="96"/>
        <v>99.999999999999986</v>
      </c>
      <c r="CF13" s="9">
        <v>44.719101123595507</v>
      </c>
      <c r="CG13" s="5">
        <v>11</v>
      </c>
      <c r="CH13" s="5">
        <v>1</v>
      </c>
      <c r="CI13" s="5">
        <v>31</v>
      </c>
      <c r="CJ13" s="5">
        <v>14</v>
      </c>
      <c r="CK13" s="5">
        <v>56</v>
      </c>
      <c r="CL13" s="9">
        <v>0</v>
      </c>
      <c r="CM13" s="5">
        <v>12</v>
      </c>
      <c r="CN13" s="5">
        <v>23</v>
      </c>
      <c r="CO13" s="5">
        <v>7</v>
      </c>
      <c r="CP13" s="5">
        <v>1</v>
      </c>
      <c r="CQ13" s="5">
        <v>0</v>
      </c>
      <c r="CR13" s="5">
        <v>5</v>
      </c>
      <c r="CS13" s="5">
        <v>0</v>
      </c>
      <c r="CT13" s="5">
        <v>1</v>
      </c>
      <c r="CU13" s="5">
        <v>1</v>
      </c>
      <c r="CV13" s="5">
        <v>4</v>
      </c>
      <c r="CW13" s="5">
        <v>1</v>
      </c>
      <c r="CX13" s="5">
        <v>0</v>
      </c>
      <c r="CY13" s="9">
        <f t="shared" si="22"/>
        <v>168</v>
      </c>
      <c r="CZ13" s="8">
        <f t="shared" si="23"/>
        <v>36.521739130434781</v>
      </c>
      <c r="DA13" s="8">
        <f t="shared" si="24"/>
        <v>6.5476190476190483</v>
      </c>
      <c r="DB13" s="8">
        <f t="shared" si="25"/>
        <v>0.59523809523809523</v>
      </c>
      <c r="DC13" s="8">
        <f t="shared" si="26"/>
        <v>18.452380952380953</v>
      </c>
      <c r="DD13" s="8">
        <f t="shared" si="27"/>
        <v>8.3333333333333321</v>
      </c>
      <c r="DE13" s="8">
        <f t="shared" si="28"/>
        <v>33.333333333333329</v>
      </c>
      <c r="DF13" s="8">
        <f t="shared" si="29"/>
        <v>0</v>
      </c>
      <c r="DG13" s="8">
        <f t="shared" si="30"/>
        <v>7.1428571428571423</v>
      </c>
      <c r="DH13" s="8">
        <f t="shared" si="31"/>
        <v>13.690476190476192</v>
      </c>
      <c r="DI13" s="8">
        <f t="shared" si="32"/>
        <v>4.1666666666666661</v>
      </c>
      <c r="DJ13" s="8">
        <f t="shared" si="33"/>
        <v>0.59523809523809523</v>
      </c>
      <c r="DK13" s="8">
        <f t="shared" si="34"/>
        <v>0</v>
      </c>
      <c r="DL13" s="8">
        <f t="shared" si="35"/>
        <v>2.9761904761904758</v>
      </c>
      <c r="DM13" s="8">
        <f t="shared" si="97"/>
        <v>0</v>
      </c>
      <c r="DN13" s="8">
        <f t="shared" si="98"/>
        <v>0.59523809523809523</v>
      </c>
      <c r="DO13" s="8">
        <f t="shared" si="99"/>
        <v>0.59523809523809523</v>
      </c>
      <c r="DP13" s="8">
        <f t="shared" si="100"/>
        <v>2.3809523809523809</v>
      </c>
      <c r="DQ13" s="8">
        <f t="shared" si="101"/>
        <v>0.59523809523809523</v>
      </c>
      <c r="DR13" s="8">
        <f t="shared" si="102"/>
        <v>0</v>
      </c>
      <c r="DS13" s="8">
        <f t="shared" si="103"/>
        <v>100.00000000000003</v>
      </c>
      <c r="DT13" s="8">
        <f t="shared" si="42"/>
        <v>21.739130434782613</v>
      </c>
      <c r="DU13" s="9">
        <f t="shared" si="43"/>
        <v>55</v>
      </c>
      <c r="DV13" s="9">
        <f t="shared" si="44"/>
        <v>32</v>
      </c>
      <c r="DW13" s="9">
        <f t="shared" si="45"/>
        <v>117</v>
      </c>
      <c r="DX13" s="9">
        <f t="shared" si="46"/>
        <v>83</v>
      </c>
      <c r="DY13" s="9">
        <f t="shared" si="47"/>
        <v>83</v>
      </c>
      <c r="DZ13" s="9">
        <f t="shared" si="48"/>
        <v>1</v>
      </c>
      <c r="EA13" s="9">
        <f t="shared" si="49"/>
        <v>31</v>
      </c>
      <c r="EB13" s="9">
        <f t="shared" si="50"/>
        <v>27</v>
      </c>
      <c r="EC13" s="9">
        <f t="shared" si="51"/>
        <v>16</v>
      </c>
      <c r="ED13" s="9">
        <f t="shared" si="104"/>
        <v>1</v>
      </c>
      <c r="EE13" s="9">
        <f t="shared" si="105"/>
        <v>0</v>
      </c>
      <c r="EF13" s="9">
        <f t="shared" si="106"/>
        <v>5</v>
      </c>
      <c r="EG13" s="9">
        <f t="shared" si="107"/>
        <v>0</v>
      </c>
      <c r="EH13" s="9">
        <f t="shared" si="108"/>
        <v>2</v>
      </c>
      <c r="EI13" s="9">
        <f t="shared" si="109"/>
        <v>2</v>
      </c>
      <c r="EJ13" s="9">
        <f t="shared" si="110"/>
        <v>4</v>
      </c>
      <c r="EK13" s="9">
        <f t="shared" si="111"/>
        <v>1</v>
      </c>
      <c r="EL13" s="9">
        <f t="shared" si="112"/>
        <v>0</v>
      </c>
      <c r="EM13" s="9">
        <f t="shared" si="160"/>
        <v>460</v>
      </c>
      <c r="EN13" s="8">
        <f t="shared" si="113"/>
        <v>100</v>
      </c>
      <c r="EO13" s="11">
        <f t="shared" si="61"/>
        <v>11.956521739130435</v>
      </c>
      <c r="EP13" s="11">
        <f t="shared" si="62"/>
        <v>6.9565217391304346</v>
      </c>
      <c r="EQ13" s="11">
        <f t="shared" si="63"/>
        <v>25.434782608695649</v>
      </c>
      <c r="ER13" s="11">
        <f t="shared" si="64"/>
        <v>18.043478260869566</v>
      </c>
      <c r="ES13" s="11">
        <f t="shared" si="65"/>
        <v>18.043478260869566</v>
      </c>
      <c r="ET13" s="11">
        <f t="shared" si="66"/>
        <v>0.21739130434782608</v>
      </c>
      <c r="EU13" s="11">
        <f t="shared" si="67"/>
        <v>6.7391304347826084</v>
      </c>
      <c r="EV13" s="11">
        <f t="shared" si="68"/>
        <v>5.8695652173913047</v>
      </c>
      <c r="EW13" s="11">
        <f t="shared" si="69"/>
        <v>3.4782608695652173</v>
      </c>
      <c r="EX13" s="11">
        <f t="shared" si="70"/>
        <v>0.21739130434782608</v>
      </c>
      <c r="EY13" s="11">
        <f t="shared" si="71"/>
        <v>0</v>
      </c>
      <c r="EZ13" s="11">
        <f t="shared" si="72"/>
        <v>1.0869565217391304</v>
      </c>
      <c r="FA13" s="11">
        <f t="shared" si="114"/>
        <v>0</v>
      </c>
      <c r="FB13" s="11">
        <f t="shared" si="115"/>
        <v>0.43478260869565216</v>
      </c>
      <c r="FC13" s="11">
        <f t="shared" si="116"/>
        <v>0.43478260869565216</v>
      </c>
      <c r="FD13" s="11">
        <f t="shared" si="117"/>
        <v>0.86956521739130432</v>
      </c>
      <c r="FE13" s="11">
        <f t="shared" si="118"/>
        <v>0.21739130434782608</v>
      </c>
      <c r="FF13" s="11">
        <f t="shared" si="119"/>
        <v>0</v>
      </c>
      <c r="FG13" s="11">
        <f t="shared" si="120"/>
        <v>99.999999999999986</v>
      </c>
      <c r="FH13" s="9">
        <f t="shared" si="121"/>
        <v>41</v>
      </c>
      <c r="FI13" s="9">
        <f t="shared" si="122"/>
        <v>2</v>
      </c>
      <c r="FJ13" s="9">
        <f t="shared" si="123"/>
        <v>93</v>
      </c>
      <c r="FK13" s="9">
        <f t="shared" si="124"/>
        <v>61</v>
      </c>
      <c r="FL13" s="9">
        <f t="shared" si="125"/>
        <v>83</v>
      </c>
      <c r="FM13" s="9">
        <f t="shared" si="126"/>
        <v>0</v>
      </c>
      <c r="FN13" s="9">
        <f t="shared" si="127"/>
        <v>31</v>
      </c>
      <c r="FO13" s="9">
        <f t="shared" si="128"/>
        <v>27</v>
      </c>
      <c r="FP13" s="9">
        <f t="shared" si="129"/>
        <v>16</v>
      </c>
      <c r="FQ13" s="9">
        <f t="shared" si="130"/>
        <v>1</v>
      </c>
      <c r="FR13" s="9">
        <f t="shared" si="131"/>
        <v>0</v>
      </c>
      <c r="FS13" s="9">
        <f t="shared" si="132"/>
        <v>5</v>
      </c>
      <c r="FT13" s="9">
        <f t="shared" si="133"/>
        <v>0</v>
      </c>
      <c r="FU13" s="9">
        <f t="shared" si="134"/>
        <v>2</v>
      </c>
      <c r="FV13" s="9">
        <f t="shared" si="135"/>
        <v>2</v>
      </c>
      <c r="FW13" s="9">
        <f t="shared" si="136"/>
        <v>4</v>
      </c>
      <c r="FX13" s="9">
        <f t="shared" si="137"/>
        <v>1</v>
      </c>
      <c r="FY13" s="9">
        <f t="shared" si="138"/>
        <v>0</v>
      </c>
      <c r="FZ13" s="9">
        <f t="shared" si="139"/>
        <v>369</v>
      </c>
      <c r="GA13" s="13">
        <f t="shared" si="140"/>
        <v>80.217391304347828</v>
      </c>
      <c r="GB13" s="11">
        <f t="shared" si="141"/>
        <v>11.111111111111111</v>
      </c>
      <c r="GC13" s="11">
        <f t="shared" si="142"/>
        <v>0.54200542005420049</v>
      </c>
      <c r="GD13" s="11">
        <f t="shared" si="143"/>
        <v>25.203252032520325</v>
      </c>
      <c r="GE13" s="11">
        <f t="shared" si="144"/>
        <v>16.531165311653119</v>
      </c>
      <c r="GF13" s="11">
        <f t="shared" si="145"/>
        <v>22.493224932249323</v>
      </c>
      <c r="GG13" s="11">
        <f t="shared" si="146"/>
        <v>0</v>
      </c>
      <c r="GH13" s="11">
        <f t="shared" si="147"/>
        <v>8.4010840108401084</v>
      </c>
      <c r="GI13" s="11">
        <f t="shared" si="148"/>
        <v>7.3170731707317067</v>
      </c>
      <c r="GJ13" s="11">
        <f t="shared" si="149"/>
        <v>4.3360433604336039</v>
      </c>
      <c r="GK13" s="11">
        <f t="shared" si="150"/>
        <v>0.27100271002710025</v>
      </c>
      <c r="GL13" s="11">
        <f t="shared" si="151"/>
        <v>0</v>
      </c>
      <c r="GM13" s="11">
        <f t="shared" si="152"/>
        <v>1.3550135501355014</v>
      </c>
      <c r="GN13" s="11">
        <f t="shared" si="153"/>
        <v>0</v>
      </c>
      <c r="GO13" s="11">
        <f t="shared" si="154"/>
        <v>0.54200542005420049</v>
      </c>
      <c r="GP13" s="11">
        <f t="shared" si="155"/>
        <v>0.54200542005420049</v>
      </c>
      <c r="GQ13" s="11">
        <f t="shared" si="156"/>
        <v>1.084010840108401</v>
      </c>
      <c r="GR13" s="11">
        <f t="shared" si="157"/>
        <v>0.27100271002710025</v>
      </c>
      <c r="GS13" s="11">
        <f t="shared" si="158"/>
        <v>0</v>
      </c>
      <c r="GT13" s="11">
        <f t="shared" si="159"/>
        <v>100</v>
      </c>
    </row>
    <row r="14" spans="1:202" x14ac:dyDescent="0.3">
      <c r="A14" s="3">
        <v>6678</v>
      </c>
      <c r="B14" s="3" t="s">
        <v>16</v>
      </c>
      <c r="C14" s="8">
        <v>488659.62146858801</v>
      </c>
      <c r="D14" s="8">
        <v>4582631.9904811196</v>
      </c>
      <c r="E14" s="5">
        <v>0</v>
      </c>
      <c r="F14" s="3">
        <v>2</v>
      </c>
      <c r="G14" s="3">
        <v>6</v>
      </c>
      <c r="H14" s="3">
        <v>1</v>
      </c>
      <c r="I14" s="3">
        <v>4</v>
      </c>
      <c r="J14" s="9">
        <v>2</v>
      </c>
      <c r="K14" s="5">
        <v>0</v>
      </c>
      <c r="L14" s="5">
        <v>0</v>
      </c>
      <c r="M14" s="9">
        <v>0</v>
      </c>
      <c r="N14" s="9">
        <v>0</v>
      </c>
      <c r="O14" s="9">
        <v>0</v>
      </c>
      <c r="P14" s="9">
        <v>0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9">
        <f t="shared" si="81"/>
        <v>15</v>
      </c>
      <c r="X14" s="8">
        <f t="shared" si="0"/>
        <v>4.0983606557377046</v>
      </c>
      <c r="Y14" s="8">
        <f t="shared" si="162"/>
        <v>0</v>
      </c>
      <c r="Z14" s="8">
        <f t="shared" si="163"/>
        <v>13.333333333333334</v>
      </c>
      <c r="AA14" s="8">
        <f t="shared" si="164"/>
        <v>40</v>
      </c>
      <c r="AB14" s="8">
        <f t="shared" si="165"/>
        <v>6.666666666666667</v>
      </c>
      <c r="AC14" s="8">
        <f t="shared" si="166"/>
        <v>26.666666666666668</v>
      </c>
      <c r="AD14" s="8">
        <f t="shared" si="167"/>
        <v>13.333333333333334</v>
      </c>
      <c r="AE14" s="8">
        <f t="shared" si="168"/>
        <v>0</v>
      </c>
      <c r="AF14" s="8">
        <f t="shared" si="169"/>
        <v>0</v>
      </c>
      <c r="AG14" s="8">
        <f t="shared" si="170"/>
        <v>0</v>
      </c>
      <c r="AH14" s="8">
        <f t="shared" si="171"/>
        <v>0</v>
      </c>
      <c r="AI14" s="8">
        <f t="shared" si="172"/>
        <v>0</v>
      </c>
      <c r="AJ14" s="8">
        <f t="shared" si="173"/>
        <v>0</v>
      </c>
      <c r="AK14" s="8">
        <f t="shared" si="82"/>
        <v>0</v>
      </c>
      <c r="AL14" s="8">
        <f t="shared" si="83"/>
        <v>0</v>
      </c>
      <c r="AM14" s="8">
        <f t="shared" si="84"/>
        <v>0</v>
      </c>
      <c r="AN14" s="8">
        <f t="shared" si="85"/>
        <v>0</v>
      </c>
      <c r="AO14" s="8">
        <f t="shared" si="86"/>
        <v>0</v>
      </c>
      <c r="AP14" s="8">
        <f t="shared" si="87"/>
        <v>0</v>
      </c>
      <c r="AQ14" s="8">
        <f t="shared" si="161"/>
        <v>100</v>
      </c>
      <c r="AR14" s="9">
        <v>4.3859649122807012</v>
      </c>
      <c r="AS14" s="5">
        <v>32</v>
      </c>
      <c r="AT14" s="5">
        <v>2</v>
      </c>
      <c r="AU14" s="5">
        <v>58</v>
      </c>
      <c r="AV14" s="5">
        <v>37</v>
      </c>
      <c r="AW14" s="5">
        <v>10</v>
      </c>
      <c r="AX14" s="9">
        <v>4</v>
      </c>
      <c r="AY14" s="5">
        <v>20</v>
      </c>
      <c r="AZ14" s="5">
        <v>1</v>
      </c>
      <c r="BA14" s="5">
        <v>3</v>
      </c>
      <c r="BB14" s="5">
        <v>0</v>
      </c>
      <c r="BC14" s="5">
        <v>0</v>
      </c>
      <c r="BD14" s="5">
        <v>3</v>
      </c>
      <c r="BE14" s="5">
        <v>0</v>
      </c>
      <c r="BF14" s="5">
        <v>1</v>
      </c>
      <c r="BG14" s="5">
        <v>2</v>
      </c>
      <c r="BH14" s="5">
        <v>0</v>
      </c>
      <c r="BI14" s="5">
        <v>0</v>
      </c>
      <c r="BJ14" s="5">
        <v>0</v>
      </c>
      <c r="BK14" s="9">
        <f t="shared" si="88"/>
        <v>173</v>
      </c>
      <c r="BL14" s="8">
        <f t="shared" si="4"/>
        <v>47.267759562841533</v>
      </c>
      <c r="BM14" s="8">
        <f t="shared" si="5"/>
        <v>18.497109826589593</v>
      </c>
      <c r="BN14" s="8">
        <f t="shared" si="6"/>
        <v>1.1560693641618496</v>
      </c>
      <c r="BO14" s="8">
        <f t="shared" si="7"/>
        <v>33.52601156069364</v>
      </c>
      <c r="BP14" s="8">
        <f t="shared" si="8"/>
        <v>21.387283236994222</v>
      </c>
      <c r="BQ14" s="8">
        <f t="shared" si="9"/>
        <v>5.7803468208092488</v>
      </c>
      <c r="BR14" s="8">
        <f t="shared" si="10"/>
        <v>2.3121387283236992</v>
      </c>
      <c r="BS14" s="8">
        <f t="shared" si="11"/>
        <v>11.560693641618498</v>
      </c>
      <c r="BT14" s="8">
        <f t="shared" si="12"/>
        <v>0.57803468208092479</v>
      </c>
      <c r="BU14" s="8">
        <f t="shared" si="13"/>
        <v>1.7341040462427744</v>
      </c>
      <c r="BV14" s="8">
        <f t="shared" si="14"/>
        <v>0</v>
      </c>
      <c r="BW14" s="8">
        <f t="shared" si="15"/>
        <v>0</v>
      </c>
      <c r="BX14" s="8">
        <f t="shared" si="89"/>
        <v>1.7341040462427744</v>
      </c>
      <c r="BY14" s="8">
        <f t="shared" si="90"/>
        <v>0</v>
      </c>
      <c r="BZ14" s="8">
        <f t="shared" si="91"/>
        <v>0.57803468208092479</v>
      </c>
      <c r="CA14" s="8">
        <f t="shared" si="92"/>
        <v>1.1560693641618496</v>
      </c>
      <c r="CB14" s="8">
        <f t="shared" si="93"/>
        <v>0</v>
      </c>
      <c r="CC14" s="8">
        <f t="shared" si="94"/>
        <v>0</v>
      </c>
      <c r="CD14" s="8">
        <f t="shared" si="95"/>
        <v>0</v>
      </c>
      <c r="CE14" s="8">
        <f t="shared" si="96"/>
        <v>100</v>
      </c>
      <c r="CF14" s="9">
        <v>48.830409356725148</v>
      </c>
      <c r="CG14" s="5">
        <v>20</v>
      </c>
      <c r="CH14" s="5">
        <v>2</v>
      </c>
      <c r="CI14" s="5">
        <v>38</v>
      </c>
      <c r="CJ14" s="5">
        <v>27</v>
      </c>
      <c r="CK14" s="5">
        <v>41</v>
      </c>
      <c r="CL14" s="9">
        <v>0</v>
      </c>
      <c r="CM14" s="5">
        <v>11</v>
      </c>
      <c r="CN14" s="5">
        <v>17</v>
      </c>
      <c r="CO14" s="5">
        <v>4</v>
      </c>
      <c r="CP14" s="5">
        <v>9</v>
      </c>
      <c r="CQ14" s="5">
        <v>1</v>
      </c>
      <c r="CR14" s="5">
        <v>1</v>
      </c>
      <c r="CS14" s="5">
        <v>1</v>
      </c>
      <c r="CT14" s="5">
        <v>2</v>
      </c>
      <c r="CU14" s="5">
        <v>0</v>
      </c>
      <c r="CV14" s="5">
        <v>1</v>
      </c>
      <c r="CW14" s="5">
        <v>2</v>
      </c>
      <c r="CX14" s="5">
        <v>1</v>
      </c>
      <c r="CY14" s="9">
        <f t="shared" si="22"/>
        <v>178</v>
      </c>
      <c r="CZ14" s="8">
        <f t="shared" si="23"/>
        <v>48.633879781420767</v>
      </c>
      <c r="DA14" s="8">
        <f t="shared" si="24"/>
        <v>11.235955056179774</v>
      </c>
      <c r="DB14" s="8">
        <f t="shared" si="25"/>
        <v>1.1235955056179776</v>
      </c>
      <c r="DC14" s="8">
        <f t="shared" si="26"/>
        <v>21.348314606741571</v>
      </c>
      <c r="DD14" s="8">
        <f t="shared" si="27"/>
        <v>15.168539325842698</v>
      </c>
      <c r="DE14" s="8">
        <f t="shared" si="28"/>
        <v>23.033707865168541</v>
      </c>
      <c r="DF14" s="8">
        <f t="shared" si="29"/>
        <v>0</v>
      </c>
      <c r="DG14" s="8">
        <f t="shared" si="30"/>
        <v>6.179775280898876</v>
      </c>
      <c r="DH14" s="8">
        <f t="shared" si="31"/>
        <v>9.5505617977528079</v>
      </c>
      <c r="DI14" s="8">
        <f t="shared" si="32"/>
        <v>2.2471910112359552</v>
      </c>
      <c r="DJ14" s="8">
        <f t="shared" si="33"/>
        <v>5.0561797752808983</v>
      </c>
      <c r="DK14" s="8">
        <f t="shared" si="34"/>
        <v>0.5617977528089888</v>
      </c>
      <c r="DL14" s="8">
        <f t="shared" si="35"/>
        <v>0.5617977528089888</v>
      </c>
      <c r="DM14" s="8">
        <f t="shared" si="97"/>
        <v>0.5617977528089888</v>
      </c>
      <c r="DN14" s="8">
        <f t="shared" si="98"/>
        <v>1.1235955056179776</v>
      </c>
      <c r="DO14" s="8">
        <f t="shared" si="99"/>
        <v>0</v>
      </c>
      <c r="DP14" s="8">
        <f t="shared" si="100"/>
        <v>0.5617977528089888</v>
      </c>
      <c r="DQ14" s="8">
        <f t="shared" si="101"/>
        <v>1.1235955056179776</v>
      </c>
      <c r="DR14" s="8">
        <f t="shared" si="102"/>
        <v>0.5617977528089888</v>
      </c>
      <c r="DS14" s="8">
        <f t="shared" si="103"/>
        <v>99.999999999999972</v>
      </c>
      <c r="DT14" s="8">
        <f t="shared" si="42"/>
        <v>27.322404371584692</v>
      </c>
      <c r="DU14" s="9">
        <f t="shared" si="43"/>
        <v>52</v>
      </c>
      <c r="DV14" s="9">
        <f t="shared" si="44"/>
        <v>6</v>
      </c>
      <c r="DW14" s="9">
        <f t="shared" si="45"/>
        <v>102</v>
      </c>
      <c r="DX14" s="9">
        <f t="shared" si="46"/>
        <v>65</v>
      </c>
      <c r="DY14" s="9">
        <f t="shared" si="47"/>
        <v>55</v>
      </c>
      <c r="DZ14" s="9">
        <f t="shared" si="48"/>
        <v>6</v>
      </c>
      <c r="EA14" s="9">
        <f t="shared" si="49"/>
        <v>31</v>
      </c>
      <c r="EB14" s="9">
        <f t="shared" si="50"/>
        <v>18</v>
      </c>
      <c r="EC14" s="9">
        <f t="shared" si="51"/>
        <v>7</v>
      </c>
      <c r="ED14" s="9">
        <f t="shared" si="104"/>
        <v>9</v>
      </c>
      <c r="EE14" s="9">
        <f t="shared" si="105"/>
        <v>1</v>
      </c>
      <c r="EF14" s="9">
        <f t="shared" si="106"/>
        <v>4</v>
      </c>
      <c r="EG14" s="9">
        <f t="shared" si="107"/>
        <v>1</v>
      </c>
      <c r="EH14" s="9">
        <f t="shared" si="108"/>
        <v>3</v>
      </c>
      <c r="EI14" s="9">
        <f t="shared" si="109"/>
        <v>2</v>
      </c>
      <c r="EJ14" s="9">
        <f t="shared" si="110"/>
        <v>1</v>
      </c>
      <c r="EK14" s="9">
        <f t="shared" si="111"/>
        <v>2</v>
      </c>
      <c r="EL14" s="9">
        <f t="shared" si="112"/>
        <v>1</v>
      </c>
      <c r="EM14" s="9">
        <f t="shared" si="160"/>
        <v>366</v>
      </c>
      <c r="EN14" s="8">
        <f t="shared" si="113"/>
        <v>100</v>
      </c>
      <c r="EO14" s="11">
        <f t="shared" si="61"/>
        <v>14.207650273224044</v>
      </c>
      <c r="EP14" s="11">
        <f t="shared" si="62"/>
        <v>1.639344262295082</v>
      </c>
      <c r="EQ14" s="11">
        <f t="shared" si="63"/>
        <v>27.868852459016392</v>
      </c>
      <c r="ER14" s="11">
        <f t="shared" si="64"/>
        <v>17.759562841530055</v>
      </c>
      <c r="ES14" s="11">
        <f t="shared" si="65"/>
        <v>15.027322404371585</v>
      </c>
      <c r="ET14" s="11">
        <f t="shared" si="66"/>
        <v>1.639344262295082</v>
      </c>
      <c r="EU14" s="11">
        <f t="shared" si="67"/>
        <v>8.4699453551912569</v>
      </c>
      <c r="EV14" s="11">
        <f t="shared" si="68"/>
        <v>4.918032786885246</v>
      </c>
      <c r="EW14" s="11">
        <f t="shared" si="69"/>
        <v>1.9125683060109291</v>
      </c>
      <c r="EX14" s="11">
        <f t="shared" si="70"/>
        <v>2.459016393442623</v>
      </c>
      <c r="EY14" s="11">
        <f t="shared" si="71"/>
        <v>0.27322404371584702</v>
      </c>
      <c r="EZ14" s="11">
        <f t="shared" si="72"/>
        <v>1.0928961748633881</v>
      </c>
      <c r="FA14" s="11">
        <f t="shared" si="114"/>
        <v>0.27322404371584702</v>
      </c>
      <c r="FB14" s="11">
        <f t="shared" si="115"/>
        <v>0.81967213114754101</v>
      </c>
      <c r="FC14" s="11">
        <f t="shared" si="116"/>
        <v>0.54644808743169404</v>
      </c>
      <c r="FD14" s="11">
        <f t="shared" si="117"/>
        <v>0.27322404371584702</v>
      </c>
      <c r="FE14" s="11">
        <f t="shared" si="118"/>
        <v>0.54644808743169404</v>
      </c>
      <c r="FF14" s="11">
        <f t="shared" si="119"/>
        <v>0.27322404371584702</v>
      </c>
      <c r="FG14" s="11">
        <f t="shared" si="120"/>
        <v>99.999999999999986</v>
      </c>
      <c r="FH14" s="9">
        <f t="shared" si="121"/>
        <v>52</v>
      </c>
      <c r="FI14" s="9">
        <f t="shared" si="122"/>
        <v>4</v>
      </c>
      <c r="FJ14" s="9">
        <f t="shared" si="123"/>
        <v>96</v>
      </c>
      <c r="FK14" s="9">
        <f t="shared" si="124"/>
        <v>64</v>
      </c>
      <c r="FL14" s="9">
        <f t="shared" si="125"/>
        <v>51</v>
      </c>
      <c r="FM14" s="9">
        <f t="shared" si="126"/>
        <v>4</v>
      </c>
      <c r="FN14" s="9">
        <f t="shared" si="127"/>
        <v>31</v>
      </c>
      <c r="FO14" s="9">
        <f t="shared" si="128"/>
        <v>18</v>
      </c>
      <c r="FP14" s="9">
        <f t="shared" si="129"/>
        <v>7</v>
      </c>
      <c r="FQ14" s="9">
        <f t="shared" si="130"/>
        <v>9</v>
      </c>
      <c r="FR14" s="9">
        <f t="shared" si="131"/>
        <v>1</v>
      </c>
      <c r="FS14" s="9">
        <f t="shared" si="132"/>
        <v>4</v>
      </c>
      <c r="FT14" s="9">
        <f t="shared" si="133"/>
        <v>1</v>
      </c>
      <c r="FU14" s="9">
        <f t="shared" si="134"/>
        <v>3</v>
      </c>
      <c r="FV14" s="9">
        <f t="shared" si="135"/>
        <v>2</v>
      </c>
      <c r="FW14" s="9">
        <f t="shared" si="136"/>
        <v>1</v>
      </c>
      <c r="FX14" s="9">
        <f t="shared" si="137"/>
        <v>2</v>
      </c>
      <c r="FY14" s="9">
        <f t="shared" si="138"/>
        <v>1</v>
      </c>
      <c r="FZ14" s="9">
        <f t="shared" si="139"/>
        <v>351</v>
      </c>
      <c r="GA14" s="13">
        <f t="shared" si="140"/>
        <v>95.901639344262293</v>
      </c>
      <c r="GB14" s="11">
        <f t="shared" si="141"/>
        <v>14.814814814814813</v>
      </c>
      <c r="GC14" s="11">
        <f t="shared" si="142"/>
        <v>1.1396011396011396</v>
      </c>
      <c r="GD14" s="11">
        <f t="shared" si="143"/>
        <v>27.350427350427353</v>
      </c>
      <c r="GE14" s="11">
        <f t="shared" si="144"/>
        <v>18.233618233618234</v>
      </c>
      <c r="GF14" s="11">
        <f t="shared" si="145"/>
        <v>14.529914529914532</v>
      </c>
      <c r="GG14" s="11">
        <f t="shared" si="146"/>
        <v>1.1396011396011396</v>
      </c>
      <c r="GH14" s="11">
        <f t="shared" si="147"/>
        <v>8.8319088319088319</v>
      </c>
      <c r="GI14" s="11">
        <f t="shared" si="148"/>
        <v>5.1282051282051277</v>
      </c>
      <c r="GJ14" s="11">
        <f t="shared" si="149"/>
        <v>1.9943019943019942</v>
      </c>
      <c r="GK14" s="11">
        <f t="shared" si="150"/>
        <v>2.5641025641025639</v>
      </c>
      <c r="GL14" s="11">
        <f t="shared" si="151"/>
        <v>0.28490028490028491</v>
      </c>
      <c r="GM14" s="11">
        <f t="shared" si="152"/>
        <v>1.1396011396011396</v>
      </c>
      <c r="GN14" s="11">
        <f t="shared" si="153"/>
        <v>0.28490028490028491</v>
      </c>
      <c r="GO14" s="11">
        <f t="shared" si="154"/>
        <v>0.85470085470085477</v>
      </c>
      <c r="GP14" s="11">
        <f t="shared" si="155"/>
        <v>0.56980056980056981</v>
      </c>
      <c r="GQ14" s="11">
        <f t="shared" si="156"/>
        <v>0.28490028490028491</v>
      </c>
      <c r="GR14" s="11">
        <f t="shared" si="157"/>
        <v>0.56980056980056981</v>
      </c>
      <c r="GS14" s="11">
        <f t="shared" si="158"/>
        <v>0.28490028490028491</v>
      </c>
      <c r="GT14" s="11">
        <f t="shared" si="159"/>
        <v>100</v>
      </c>
    </row>
    <row r="15" spans="1:202" x14ac:dyDescent="0.3">
      <c r="A15" s="3">
        <v>6680</v>
      </c>
      <c r="B15" s="3" t="s">
        <v>16</v>
      </c>
      <c r="C15" s="8">
        <v>484941.27725395199</v>
      </c>
      <c r="D15" s="8">
        <v>4582646.9018502003</v>
      </c>
      <c r="E15" s="5">
        <v>0</v>
      </c>
      <c r="F15" s="5">
        <v>0</v>
      </c>
      <c r="G15" s="3">
        <v>2</v>
      </c>
      <c r="H15" s="5">
        <v>0</v>
      </c>
      <c r="I15" s="5">
        <v>0</v>
      </c>
      <c r="J15" s="9">
        <v>1</v>
      </c>
      <c r="K15" s="5">
        <v>0</v>
      </c>
      <c r="L15" s="5">
        <v>0</v>
      </c>
      <c r="M15" s="9">
        <v>0</v>
      </c>
      <c r="N15" s="9">
        <v>0</v>
      </c>
      <c r="O15" s="9">
        <v>1</v>
      </c>
      <c r="P15" s="9">
        <v>0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9">
        <f t="shared" si="81"/>
        <v>4</v>
      </c>
      <c r="X15" s="8">
        <f t="shared" si="0"/>
        <v>1.3513513513513513</v>
      </c>
      <c r="Y15" s="8">
        <f t="shared" si="162"/>
        <v>0</v>
      </c>
      <c r="Z15" s="8">
        <f t="shared" si="163"/>
        <v>0</v>
      </c>
      <c r="AA15" s="8">
        <f t="shared" si="164"/>
        <v>50</v>
      </c>
      <c r="AB15" s="8">
        <f t="shared" si="165"/>
        <v>0</v>
      </c>
      <c r="AC15" s="8">
        <f t="shared" si="166"/>
        <v>0</v>
      </c>
      <c r="AD15" s="8">
        <f t="shared" si="167"/>
        <v>25</v>
      </c>
      <c r="AE15" s="8">
        <f t="shared" si="168"/>
        <v>0</v>
      </c>
      <c r="AF15" s="8">
        <f t="shared" si="169"/>
        <v>0</v>
      </c>
      <c r="AG15" s="8">
        <f t="shared" si="170"/>
        <v>0</v>
      </c>
      <c r="AH15" s="8">
        <f t="shared" si="171"/>
        <v>0</v>
      </c>
      <c r="AI15" s="8">
        <f t="shared" si="172"/>
        <v>25</v>
      </c>
      <c r="AJ15" s="8">
        <f t="shared" si="173"/>
        <v>0</v>
      </c>
      <c r="AK15" s="8">
        <f t="shared" si="82"/>
        <v>0</v>
      </c>
      <c r="AL15" s="8">
        <f t="shared" si="83"/>
        <v>0</v>
      </c>
      <c r="AM15" s="8">
        <f t="shared" si="84"/>
        <v>0</v>
      </c>
      <c r="AN15" s="8">
        <f t="shared" si="85"/>
        <v>0</v>
      </c>
      <c r="AO15" s="8">
        <f t="shared" si="86"/>
        <v>0</v>
      </c>
      <c r="AP15" s="8">
        <f t="shared" si="87"/>
        <v>0</v>
      </c>
      <c r="AQ15" s="8">
        <f t="shared" si="161"/>
        <v>100</v>
      </c>
      <c r="AR15" s="9">
        <v>1.0676156583629894</v>
      </c>
      <c r="AS15" s="5">
        <v>26</v>
      </c>
      <c r="AT15" s="5">
        <v>11</v>
      </c>
      <c r="AU15" s="5">
        <v>25</v>
      </c>
      <c r="AV15" s="5">
        <v>24</v>
      </c>
      <c r="AW15" s="5">
        <v>8</v>
      </c>
      <c r="AX15" s="9">
        <v>5</v>
      </c>
      <c r="AY15" s="5">
        <v>7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1</v>
      </c>
      <c r="BG15" s="5">
        <v>1</v>
      </c>
      <c r="BH15" s="5">
        <v>0</v>
      </c>
      <c r="BI15" s="5">
        <v>0</v>
      </c>
      <c r="BJ15" s="5">
        <v>0</v>
      </c>
      <c r="BK15" s="9">
        <f t="shared" si="88"/>
        <v>108</v>
      </c>
      <c r="BL15" s="8">
        <f t="shared" si="4"/>
        <v>36.486486486486484</v>
      </c>
      <c r="BM15" s="8">
        <f t="shared" si="5"/>
        <v>24.074074074074073</v>
      </c>
      <c r="BN15" s="8">
        <f t="shared" si="6"/>
        <v>10.185185185185185</v>
      </c>
      <c r="BO15" s="8">
        <f t="shared" si="7"/>
        <v>23.148148148148149</v>
      </c>
      <c r="BP15" s="8">
        <f t="shared" si="8"/>
        <v>22.222222222222221</v>
      </c>
      <c r="BQ15" s="8">
        <f t="shared" si="9"/>
        <v>7.4074074074074066</v>
      </c>
      <c r="BR15" s="8">
        <f t="shared" si="10"/>
        <v>4.6296296296296298</v>
      </c>
      <c r="BS15" s="8">
        <f t="shared" si="11"/>
        <v>6.481481481481481</v>
      </c>
      <c r="BT15" s="8">
        <f t="shared" si="12"/>
        <v>0</v>
      </c>
      <c r="BU15" s="8">
        <f t="shared" si="13"/>
        <v>0</v>
      </c>
      <c r="BV15" s="8">
        <f t="shared" si="14"/>
        <v>0</v>
      </c>
      <c r="BW15" s="8">
        <f t="shared" si="15"/>
        <v>0</v>
      </c>
      <c r="BX15" s="8">
        <f t="shared" si="89"/>
        <v>0</v>
      </c>
      <c r="BY15" s="8">
        <f t="shared" si="90"/>
        <v>0</v>
      </c>
      <c r="BZ15" s="8">
        <f t="shared" si="91"/>
        <v>0.92592592592592582</v>
      </c>
      <c r="CA15" s="8">
        <f t="shared" si="92"/>
        <v>0.92592592592592582</v>
      </c>
      <c r="CB15" s="8">
        <f t="shared" si="93"/>
        <v>0</v>
      </c>
      <c r="CC15" s="8">
        <f t="shared" si="94"/>
        <v>0</v>
      </c>
      <c r="CD15" s="8">
        <f t="shared" si="95"/>
        <v>0</v>
      </c>
      <c r="CE15" s="8">
        <f t="shared" si="96"/>
        <v>99.999999999999986</v>
      </c>
      <c r="CF15" s="9">
        <v>37.722419928825623</v>
      </c>
      <c r="CG15" s="5">
        <v>43</v>
      </c>
      <c r="CH15" s="5">
        <v>5</v>
      </c>
      <c r="CI15" s="5">
        <v>34</v>
      </c>
      <c r="CJ15" s="5">
        <v>24</v>
      </c>
      <c r="CK15" s="5">
        <v>31</v>
      </c>
      <c r="CL15" s="9">
        <v>0</v>
      </c>
      <c r="CM15" s="5">
        <v>13</v>
      </c>
      <c r="CN15" s="5">
        <v>11</v>
      </c>
      <c r="CO15" s="5">
        <v>11</v>
      </c>
      <c r="CP15" s="5">
        <v>2</v>
      </c>
      <c r="CQ15" s="5">
        <v>0</v>
      </c>
      <c r="CR15" s="5">
        <v>3</v>
      </c>
      <c r="CS15" s="5">
        <v>2</v>
      </c>
      <c r="CT15" s="5">
        <v>0</v>
      </c>
      <c r="CU15" s="5">
        <v>0</v>
      </c>
      <c r="CV15" s="5">
        <v>3</v>
      </c>
      <c r="CW15" s="5">
        <v>2</v>
      </c>
      <c r="CX15" s="5">
        <v>0</v>
      </c>
      <c r="CY15" s="9">
        <f t="shared" si="22"/>
        <v>184</v>
      </c>
      <c r="CZ15" s="8">
        <f t="shared" si="23"/>
        <v>62.162162162162161</v>
      </c>
      <c r="DA15" s="8">
        <f t="shared" si="24"/>
        <v>23.369565217391305</v>
      </c>
      <c r="DB15" s="8">
        <f t="shared" si="25"/>
        <v>2.7173913043478262</v>
      </c>
      <c r="DC15" s="8">
        <f t="shared" si="26"/>
        <v>18.478260869565215</v>
      </c>
      <c r="DD15" s="8">
        <f t="shared" si="27"/>
        <v>13.043478260869565</v>
      </c>
      <c r="DE15" s="8">
        <f t="shared" si="28"/>
        <v>16.847826086956523</v>
      </c>
      <c r="DF15" s="8">
        <f t="shared" si="29"/>
        <v>0</v>
      </c>
      <c r="DG15" s="8">
        <f t="shared" si="30"/>
        <v>7.0652173913043477</v>
      </c>
      <c r="DH15" s="8">
        <f t="shared" si="31"/>
        <v>5.9782608695652177</v>
      </c>
      <c r="DI15" s="8">
        <f t="shared" si="32"/>
        <v>5.9782608695652177</v>
      </c>
      <c r="DJ15" s="8">
        <f t="shared" si="33"/>
        <v>1.0869565217391304</v>
      </c>
      <c r="DK15" s="8">
        <f t="shared" si="34"/>
        <v>0</v>
      </c>
      <c r="DL15" s="8">
        <f t="shared" si="35"/>
        <v>1.6304347826086956</v>
      </c>
      <c r="DM15" s="8">
        <f t="shared" si="97"/>
        <v>1.0869565217391304</v>
      </c>
      <c r="DN15" s="8">
        <f t="shared" si="98"/>
        <v>0</v>
      </c>
      <c r="DO15" s="8">
        <f t="shared" si="99"/>
        <v>0</v>
      </c>
      <c r="DP15" s="8">
        <f t="shared" si="100"/>
        <v>1.6304347826086956</v>
      </c>
      <c r="DQ15" s="8">
        <f t="shared" si="101"/>
        <v>1.0869565217391304</v>
      </c>
      <c r="DR15" s="8">
        <f t="shared" si="102"/>
        <v>0</v>
      </c>
      <c r="DS15" s="8">
        <f t="shared" si="103"/>
        <v>100</v>
      </c>
      <c r="DT15" s="8">
        <f t="shared" si="42"/>
        <v>33.783783783783782</v>
      </c>
      <c r="DU15" s="9">
        <f t="shared" si="43"/>
        <v>69</v>
      </c>
      <c r="DV15" s="9">
        <f t="shared" si="44"/>
        <v>16</v>
      </c>
      <c r="DW15" s="9">
        <f t="shared" si="45"/>
        <v>61</v>
      </c>
      <c r="DX15" s="9">
        <f t="shared" si="46"/>
        <v>48</v>
      </c>
      <c r="DY15" s="9">
        <f t="shared" si="47"/>
        <v>39</v>
      </c>
      <c r="DZ15" s="9">
        <f t="shared" si="48"/>
        <v>6</v>
      </c>
      <c r="EA15" s="9">
        <f t="shared" si="49"/>
        <v>20</v>
      </c>
      <c r="EB15" s="9">
        <f t="shared" si="50"/>
        <v>11</v>
      </c>
      <c r="EC15" s="9">
        <f t="shared" si="51"/>
        <v>11</v>
      </c>
      <c r="ED15" s="9">
        <f t="shared" si="104"/>
        <v>2</v>
      </c>
      <c r="EE15" s="9">
        <f t="shared" si="105"/>
        <v>1</v>
      </c>
      <c r="EF15" s="9">
        <f t="shared" si="106"/>
        <v>3</v>
      </c>
      <c r="EG15" s="9">
        <f t="shared" si="107"/>
        <v>2</v>
      </c>
      <c r="EH15" s="9">
        <f t="shared" si="108"/>
        <v>1</v>
      </c>
      <c r="EI15" s="9">
        <f t="shared" si="109"/>
        <v>1</v>
      </c>
      <c r="EJ15" s="9">
        <f t="shared" si="110"/>
        <v>3</v>
      </c>
      <c r="EK15" s="9">
        <f t="shared" si="111"/>
        <v>2</v>
      </c>
      <c r="EL15" s="9">
        <f t="shared" si="112"/>
        <v>0</v>
      </c>
      <c r="EM15" s="9">
        <f t="shared" si="160"/>
        <v>296</v>
      </c>
      <c r="EN15" s="8">
        <f t="shared" si="113"/>
        <v>100</v>
      </c>
      <c r="EO15" s="11">
        <f t="shared" si="61"/>
        <v>23.310810810810811</v>
      </c>
      <c r="EP15" s="11">
        <f t="shared" si="62"/>
        <v>5.4054054054054053</v>
      </c>
      <c r="EQ15" s="11">
        <f t="shared" si="63"/>
        <v>20.608108108108109</v>
      </c>
      <c r="ER15" s="11">
        <f t="shared" si="64"/>
        <v>16.216216216216218</v>
      </c>
      <c r="ES15" s="11">
        <f t="shared" si="65"/>
        <v>13.175675675675674</v>
      </c>
      <c r="ET15" s="11">
        <f t="shared" si="66"/>
        <v>2.0270270270270272</v>
      </c>
      <c r="EU15" s="11">
        <f t="shared" si="67"/>
        <v>6.756756756756757</v>
      </c>
      <c r="EV15" s="11">
        <f t="shared" si="68"/>
        <v>3.7162162162162162</v>
      </c>
      <c r="EW15" s="11">
        <f t="shared" si="69"/>
        <v>3.7162162162162162</v>
      </c>
      <c r="EX15" s="11">
        <f t="shared" si="70"/>
        <v>0.67567567567567566</v>
      </c>
      <c r="EY15" s="11">
        <f t="shared" si="71"/>
        <v>0.33783783783783783</v>
      </c>
      <c r="EZ15" s="11">
        <f t="shared" si="72"/>
        <v>1.0135135135135136</v>
      </c>
      <c r="FA15" s="11">
        <f t="shared" si="114"/>
        <v>0.67567567567567566</v>
      </c>
      <c r="FB15" s="11">
        <f t="shared" si="115"/>
        <v>0.33783783783783783</v>
      </c>
      <c r="FC15" s="11">
        <f t="shared" si="116"/>
        <v>0.33783783783783783</v>
      </c>
      <c r="FD15" s="11">
        <f t="shared" si="117"/>
        <v>1.0135135135135136</v>
      </c>
      <c r="FE15" s="11">
        <f t="shared" si="118"/>
        <v>0.67567567567567566</v>
      </c>
      <c r="FF15" s="11">
        <f t="shared" si="119"/>
        <v>0</v>
      </c>
      <c r="FG15" s="11">
        <f t="shared" si="120"/>
        <v>100.00000000000001</v>
      </c>
      <c r="FH15" s="9">
        <f t="shared" si="121"/>
        <v>69</v>
      </c>
      <c r="FI15" s="9">
        <f t="shared" si="122"/>
        <v>16</v>
      </c>
      <c r="FJ15" s="9">
        <f t="shared" si="123"/>
        <v>59</v>
      </c>
      <c r="FK15" s="9">
        <f t="shared" si="124"/>
        <v>48</v>
      </c>
      <c r="FL15" s="9">
        <f t="shared" si="125"/>
        <v>39</v>
      </c>
      <c r="FM15" s="9">
        <f t="shared" si="126"/>
        <v>5</v>
      </c>
      <c r="FN15" s="9">
        <f t="shared" si="127"/>
        <v>20</v>
      </c>
      <c r="FO15" s="9">
        <f t="shared" si="128"/>
        <v>11</v>
      </c>
      <c r="FP15" s="9">
        <f t="shared" si="129"/>
        <v>11</v>
      </c>
      <c r="FQ15" s="9">
        <f t="shared" si="130"/>
        <v>2</v>
      </c>
      <c r="FR15" s="9">
        <f t="shared" si="131"/>
        <v>0</v>
      </c>
      <c r="FS15" s="9">
        <f t="shared" si="132"/>
        <v>3</v>
      </c>
      <c r="FT15" s="9">
        <f t="shared" si="133"/>
        <v>2</v>
      </c>
      <c r="FU15" s="9">
        <f t="shared" si="134"/>
        <v>1</v>
      </c>
      <c r="FV15" s="9">
        <f t="shared" si="135"/>
        <v>1</v>
      </c>
      <c r="FW15" s="9">
        <f t="shared" si="136"/>
        <v>3</v>
      </c>
      <c r="FX15" s="9">
        <f t="shared" si="137"/>
        <v>2</v>
      </c>
      <c r="FY15" s="9">
        <f t="shared" si="138"/>
        <v>0</v>
      </c>
      <c r="FZ15" s="9">
        <f t="shared" si="139"/>
        <v>292</v>
      </c>
      <c r="GA15" s="13">
        <f t="shared" si="140"/>
        <v>98.648648648648646</v>
      </c>
      <c r="GB15" s="11">
        <f t="shared" si="141"/>
        <v>23.63013698630137</v>
      </c>
      <c r="GC15" s="11">
        <f t="shared" si="142"/>
        <v>5.4794520547945202</v>
      </c>
      <c r="GD15" s="11">
        <f t="shared" si="143"/>
        <v>20.205479452054796</v>
      </c>
      <c r="GE15" s="11">
        <f t="shared" si="144"/>
        <v>16.43835616438356</v>
      </c>
      <c r="GF15" s="11">
        <f t="shared" si="145"/>
        <v>13.356164383561644</v>
      </c>
      <c r="GG15" s="11">
        <f t="shared" si="146"/>
        <v>1.7123287671232876</v>
      </c>
      <c r="GH15" s="11">
        <f t="shared" si="147"/>
        <v>6.8493150684931505</v>
      </c>
      <c r="GI15" s="11">
        <f t="shared" si="148"/>
        <v>3.7671232876712328</v>
      </c>
      <c r="GJ15" s="11">
        <f t="shared" si="149"/>
        <v>3.7671232876712328</v>
      </c>
      <c r="GK15" s="11">
        <f t="shared" si="150"/>
        <v>0.68493150684931503</v>
      </c>
      <c r="GL15" s="11">
        <f t="shared" si="151"/>
        <v>0</v>
      </c>
      <c r="GM15" s="11">
        <f t="shared" si="152"/>
        <v>1.0273972602739725</v>
      </c>
      <c r="GN15" s="11">
        <f t="shared" si="153"/>
        <v>0.68493150684931503</v>
      </c>
      <c r="GO15" s="11">
        <f t="shared" si="154"/>
        <v>0.34246575342465752</v>
      </c>
      <c r="GP15" s="11">
        <f t="shared" si="155"/>
        <v>0.34246575342465752</v>
      </c>
      <c r="GQ15" s="11">
        <f t="shared" si="156"/>
        <v>1.0273972602739725</v>
      </c>
      <c r="GR15" s="11">
        <f t="shared" si="157"/>
        <v>0.68493150684931503</v>
      </c>
      <c r="GS15" s="11">
        <f t="shared" si="158"/>
        <v>0</v>
      </c>
      <c r="GT15" s="11">
        <f t="shared" si="159"/>
        <v>100.00000000000001</v>
      </c>
    </row>
    <row r="16" spans="1:202" x14ac:dyDescent="0.3">
      <c r="A16" s="3">
        <v>6683</v>
      </c>
      <c r="B16" s="3" t="s">
        <v>16</v>
      </c>
      <c r="C16" s="8">
        <v>482044.92177321401</v>
      </c>
      <c r="D16" s="8">
        <v>4583458.8684179699</v>
      </c>
      <c r="E16" s="5">
        <v>2</v>
      </c>
      <c r="F16" s="3">
        <v>2</v>
      </c>
      <c r="G16" s="3">
        <v>3</v>
      </c>
      <c r="H16" s="3">
        <v>3</v>
      </c>
      <c r="I16" s="3">
        <v>12</v>
      </c>
      <c r="J16" s="9">
        <v>15</v>
      </c>
      <c r="K16" s="5">
        <v>0</v>
      </c>
      <c r="L16" s="5">
        <v>0</v>
      </c>
      <c r="M16" s="9">
        <v>0</v>
      </c>
      <c r="N16" s="9">
        <v>0</v>
      </c>
      <c r="O16" s="9">
        <v>1</v>
      </c>
      <c r="P16" s="9">
        <v>0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9">
        <f t="shared" si="81"/>
        <v>38</v>
      </c>
      <c r="X16" s="8">
        <f t="shared" si="0"/>
        <v>9.819121447028424</v>
      </c>
      <c r="Y16" s="8">
        <f t="shared" si="162"/>
        <v>5.2631578947368416</v>
      </c>
      <c r="Z16" s="8">
        <f t="shared" si="163"/>
        <v>5.2631578947368416</v>
      </c>
      <c r="AA16" s="8">
        <f t="shared" si="164"/>
        <v>7.8947368421052628</v>
      </c>
      <c r="AB16" s="8">
        <f t="shared" si="165"/>
        <v>7.8947368421052628</v>
      </c>
      <c r="AC16" s="8">
        <f t="shared" si="166"/>
        <v>31.578947368421051</v>
      </c>
      <c r="AD16" s="8">
        <f t="shared" si="167"/>
        <v>39.473684210526315</v>
      </c>
      <c r="AE16" s="8">
        <f t="shared" si="168"/>
        <v>0</v>
      </c>
      <c r="AF16" s="8">
        <f t="shared" si="169"/>
        <v>0</v>
      </c>
      <c r="AG16" s="8">
        <f t="shared" si="170"/>
        <v>0</v>
      </c>
      <c r="AH16" s="8">
        <f t="shared" si="171"/>
        <v>0</v>
      </c>
      <c r="AI16" s="8">
        <f t="shared" si="172"/>
        <v>2.6315789473684208</v>
      </c>
      <c r="AJ16" s="8">
        <f t="shared" si="173"/>
        <v>0</v>
      </c>
      <c r="AK16" s="8">
        <f t="shared" si="82"/>
        <v>0</v>
      </c>
      <c r="AL16" s="8">
        <f t="shared" si="83"/>
        <v>0</v>
      </c>
      <c r="AM16" s="8">
        <f t="shared" si="84"/>
        <v>0</v>
      </c>
      <c r="AN16" s="8">
        <f t="shared" si="85"/>
        <v>0</v>
      </c>
      <c r="AO16" s="8">
        <f t="shared" si="86"/>
        <v>0</v>
      </c>
      <c r="AP16" s="8">
        <f t="shared" si="87"/>
        <v>0</v>
      </c>
      <c r="AQ16" s="8">
        <f t="shared" si="161"/>
        <v>100</v>
      </c>
      <c r="AR16" s="9">
        <v>10.027100271002711</v>
      </c>
      <c r="AS16" s="5">
        <v>27</v>
      </c>
      <c r="AT16" s="5">
        <v>13</v>
      </c>
      <c r="AU16" s="5">
        <v>38</v>
      </c>
      <c r="AV16" s="5">
        <v>22</v>
      </c>
      <c r="AW16" s="5">
        <v>24</v>
      </c>
      <c r="AX16" s="9">
        <v>3</v>
      </c>
      <c r="AY16" s="5">
        <v>8</v>
      </c>
      <c r="AZ16" s="5">
        <v>0</v>
      </c>
      <c r="BA16" s="5">
        <v>2</v>
      </c>
      <c r="BB16" s="5">
        <v>0</v>
      </c>
      <c r="BC16" s="5">
        <v>0</v>
      </c>
      <c r="BD16" s="5">
        <v>1</v>
      </c>
      <c r="BE16" s="5">
        <v>0</v>
      </c>
      <c r="BF16" s="5">
        <v>0</v>
      </c>
      <c r="BG16" s="5">
        <v>4</v>
      </c>
      <c r="BH16" s="5">
        <v>0</v>
      </c>
      <c r="BI16" s="5">
        <v>0</v>
      </c>
      <c r="BJ16" s="5">
        <v>0</v>
      </c>
      <c r="BK16" s="9">
        <f t="shared" si="88"/>
        <v>142</v>
      </c>
      <c r="BL16" s="8">
        <f t="shared" si="4"/>
        <v>36.692506459948319</v>
      </c>
      <c r="BM16" s="8">
        <f t="shared" si="5"/>
        <v>19.014084507042252</v>
      </c>
      <c r="BN16" s="8">
        <f t="shared" si="6"/>
        <v>9.1549295774647899</v>
      </c>
      <c r="BO16" s="8">
        <f t="shared" si="7"/>
        <v>26.760563380281688</v>
      </c>
      <c r="BP16" s="8">
        <f t="shared" si="8"/>
        <v>15.492957746478872</v>
      </c>
      <c r="BQ16" s="8">
        <f t="shared" si="9"/>
        <v>16.901408450704224</v>
      </c>
      <c r="BR16" s="8">
        <f t="shared" si="10"/>
        <v>2.112676056338028</v>
      </c>
      <c r="BS16" s="8">
        <f t="shared" si="11"/>
        <v>5.6338028169014089</v>
      </c>
      <c r="BT16" s="8">
        <f t="shared" si="12"/>
        <v>0</v>
      </c>
      <c r="BU16" s="8">
        <f t="shared" si="13"/>
        <v>1.4084507042253522</v>
      </c>
      <c r="BV16" s="8">
        <f t="shared" si="14"/>
        <v>0</v>
      </c>
      <c r="BW16" s="8">
        <f t="shared" si="15"/>
        <v>0</v>
      </c>
      <c r="BX16" s="8">
        <f t="shared" si="89"/>
        <v>0.70422535211267612</v>
      </c>
      <c r="BY16" s="8">
        <f t="shared" si="90"/>
        <v>0</v>
      </c>
      <c r="BZ16" s="8">
        <f t="shared" si="91"/>
        <v>0</v>
      </c>
      <c r="CA16" s="8">
        <f t="shared" si="92"/>
        <v>2.8169014084507045</v>
      </c>
      <c r="CB16" s="8">
        <f t="shared" si="93"/>
        <v>0</v>
      </c>
      <c r="CC16" s="8">
        <f t="shared" si="94"/>
        <v>0</v>
      </c>
      <c r="CD16" s="8">
        <f t="shared" si="95"/>
        <v>0</v>
      </c>
      <c r="CE16" s="8">
        <f t="shared" si="96"/>
        <v>100</v>
      </c>
      <c r="CF16" s="9">
        <v>37.12737127371274</v>
      </c>
      <c r="CG16" s="5">
        <v>40</v>
      </c>
      <c r="CH16" s="5">
        <v>6</v>
      </c>
      <c r="CI16" s="5">
        <v>52</v>
      </c>
      <c r="CJ16" s="5">
        <v>37</v>
      </c>
      <c r="CK16" s="5">
        <v>30</v>
      </c>
      <c r="CL16" s="9">
        <v>0</v>
      </c>
      <c r="CM16" s="5">
        <v>7</v>
      </c>
      <c r="CN16" s="5">
        <v>16</v>
      </c>
      <c r="CO16" s="5">
        <v>7</v>
      </c>
      <c r="CP16" s="5">
        <v>2</v>
      </c>
      <c r="CQ16" s="5">
        <v>0</v>
      </c>
      <c r="CR16" s="5">
        <v>2</v>
      </c>
      <c r="CS16" s="5">
        <v>0</v>
      </c>
      <c r="CT16" s="5">
        <v>2</v>
      </c>
      <c r="CU16" s="5">
        <v>2</v>
      </c>
      <c r="CV16" s="5">
        <v>2</v>
      </c>
      <c r="CW16" s="5">
        <v>1</v>
      </c>
      <c r="CX16" s="5">
        <v>1</v>
      </c>
      <c r="CY16" s="9">
        <f t="shared" si="22"/>
        <v>207</v>
      </c>
      <c r="CZ16" s="8">
        <f t="shared" si="23"/>
        <v>53.488372093023251</v>
      </c>
      <c r="DA16" s="8">
        <f t="shared" si="24"/>
        <v>19.323671497584542</v>
      </c>
      <c r="DB16" s="8">
        <f t="shared" si="25"/>
        <v>2.8985507246376812</v>
      </c>
      <c r="DC16" s="8">
        <f t="shared" si="26"/>
        <v>25.120772946859905</v>
      </c>
      <c r="DD16" s="8">
        <f t="shared" si="27"/>
        <v>17.874396135265698</v>
      </c>
      <c r="DE16" s="8">
        <f t="shared" si="28"/>
        <v>14.492753623188406</v>
      </c>
      <c r="DF16" s="8">
        <f t="shared" si="29"/>
        <v>0</v>
      </c>
      <c r="DG16" s="8">
        <f t="shared" si="30"/>
        <v>3.3816425120772946</v>
      </c>
      <c r="DH16" s="8">
        <f t="shared" si="31"/>
        <v>7.7294685990338161</v>
      </c>
      <c r="DI16" s="8">
        <f t="shared" si="32"/>
        <v>3.3816425120772946</v>
      </c>
      <c r="DJ16" s="8">
        <f t="shared" si="33"/>
        <v>0.96618357487922701</v>
      </c>
      <c r="DK16" s="8">
        <f t="shared" si="34"/>
        <v>0</v>
      </c>
      <c r="DL16" s="8">
        <f t="shared" si="35"/>
        <v>0.96618357487922701</v>
      </c>
      <c r="DM16" s="8">
        <f t="shared" si="97"/>
        <v>0</v>
      </c>
      <c r="DN16" s="8">
        <f t="shared" si="98"/>
        <v>0.96618357487922701</v>
      </c>
      <c r="DO16" s="8">
        <f t="shared" si="99"/>
        <v>0.96618357487922701</v>
      </c>
      <c r="DP16" s="8">
        <f t="shared" si="100"/>
        <v>0.96618357487922701</v>
      </c>
      <c r="DQ16" s="8">
        <f t="shared" si="101"/>
        <v>0.48309178743961351</v>
      </c>
      <c r="DR16" s="8">
        <f t="shared" si="102"/>
        <v>0.48309178743961351</v>
      </c>
      <c r="DS16" s="8">
        <f t="shared" si="103"/>
        <v>100</v>
      </c>
      <c r="DT16" s="8">
        <f t="shared" si="42"/>
        <v>25.839793281653744</v>
      </c>
      <c r="DU16" s="9">
        <f t="shared" si="43"/>
        <v>69</v>
      </c>
      <c r="DV16" s="9">
        <f t="shared" si="44"/>
        <v>21</v>
      </c>
      <c r="DW16" s="9">
        <f t="shared" si="45"/>
        <v>93</v>
      </c>
      <c r="DX16" s="9">
        <f t="shared" si="46"/>
        <v>62</v>
      </c>
      <c r="DY16" s="9">
        <f t="shared" si="47"/>
        <v>66</v>
      </c>
      <c r="DZ16" s="9">
        <f t="shared" si="48"/>
        <v>18</v>
      </c>
      <c r="EA16" s="9">
        <f t="shared" si="49"/>
        <v>15</v>
      </c>
      <c r="EB16" s="9">
        <f t="shared" si="50"/>
        <v>16</v>
      </c>
      <c r="EC16" s="9">
        <f t="shared" si="51"/>
        <v>9</v>
      </c>
      <c r="ED16" s="9">
        <f t="shared" si="104"/>
        <v>2</v>
      </c>
      <c r="EE16" s="9">
        <f t="shared" si="105"/>
        <v>1</v>
      </c>
      <c r="EF16" s="9">
        <f t="shared" si="106"/>
        <v>3</v>
      </c>
      <c r="EG16" s="9">
        <f t="shared" si="107"/>
        <v>0</v>
      </c>
      <c r="EH16" s="9">
        <f t="shared" si="108"/>
        <v>2</v>
      </c>
      <c r="EI16" s="9">
        <f t="shared" si="109"/>
        <v>6</v>
      </c>
      <c r="EJ16" s="9">
        <f t="shared" si="110"/>
        <v>2</v>
      </c>
      <c r="EK16" s="9">
        <f t="shared" si="111"/>
        <v>1</v>
      </c>
      <c r="EL16" s="9">
        <f t="shared" si="112"/>
        <v>1</v>
      </c>
      <c r="EM16" s="9">
        <f t="shared" si="160"/>
        <v>387</v>
      </c>
      <c r="EN16" s="8">
        <f t="shared" si="113"/>
        <v>100</v>
      </c>
      <c r="EO16" s="11">
        <f t="shared" si="61"/>
        <v>17.829457364341085</v>
      </c>
      <c r="EP16" s="11">
        <f t="shared" si="62"/>
        <v>5.4263565891472867</v>
      </c>
      <c r="EQ16" s="11">
        <f t="shared" si="63"/>
        <v>24.031007751937985</v>
      </c>
      <c r="ER16" s="11">
        <f t="shared" si="64"/>
        <v>16.020671834625322</v>
      </c>
      <c r="ES16" s="11">
        <f t="shared" si="65"/>
        <v>17.054263565891471</v>
      </c>
      <c r="ET16" s="11">
        <f t="shared" si="66"/>
        <v>4.6511627906976747</v>
      </c>
      <c r="EU16" s="11">
        <f t="shared" si="67"/>
        <v>3.8759689922480618</v>
      </c>
      <c r="EV16" s="11">
        <f t="shared" si="68"/>
        <v>4.1343669250646</v>
      </c>
      <c r="EW16" s="11">
        <f t="shared" si="69"/>
        <v>2.3255813953488373</v>
      </c>
      <c r="EX16" s="11">
        <f t="shared" si="70"/>
        <v>0.516795865633075</v>
      </c>
      <c r="EY16" s="11">
        <f t="shared" si="71"/>
        <v>0.2583979328165375</v>
      </c>
      <c r="EZ16" s="11">
        <f t="shared" si="72"/>
        <v>0.77519379844961245</v>
      </c>
      <c r="FA16" s="11">
        <f t="shared" si="114"/>
        <v>0</v>
      </c>
      <c r="FB16" s="11">
        <f t="shared" si="115"/>
        <v>0.516795865633075</v>
      </c>
      <c r="FC16" s="11">
        <f t="shared" si="116"/>
        <v>1.5503875968992249</v>
      </c>
      <c r="FD16" s="11">
        <f t="shared" si="117"/>
        <v>0.516795865633075</v>
      </c>
      <c r="FE16" s="11">
        <f t="shared" si="118"/>
        <v>0.2583979328165375</v>
      </c>
      <c r="FF16" s="11">
        <f t="shared" si="119"/>
        <v>0.2583979328165375</v>
      </c>
      <c r="FG16" s="11">
        <f t="shared" si="120"/>
        <v>99.999999999999972</v>
      </c>
      <c r="FH16" s="9">
        <f t="shared" si="121"/>
        <v>67</v>
      </c>
      <c r="FI16" s="9">
        <f t="shared" si="122"/>
        <v>19</v>
      </c>
      <c r="FJ16" s="9">
        <f t="shared" si="123"/>
        <v>90</v>
      </c>
      <c r="FK16" s="9">
        <f t="shared" si="124"/>
        <v>59</v>
      </c>
      <c r="FL16" s="9">
        <f t="shared" si="125"/>
        <v>54</v>
      </c>
      <c r="FM16" s="9">
        <f t="shared" si="126"/>
        <v>3</v>
      </c>
      <c r="FN16" s="9">
        <f t="shared" si="127"/>
        <v>15</v>
      </c>
      <c r="FO16" s="9">
        <f t="shared" si="128"/>
        <v>16</v>
      </c>
      <c r="FP16" s="9">
        <f t="shared" si="129"/>
        <v>9</v>
      </c>
      <c r="FQ16" s="9">
        <f t="shared" si="130"/>
        <v>2</v>
      </c>
      <c r="FR16" s="9">
        <f t="shared" si="131"/>
        <v>0</v>
      </c>
      <c r="FS16" s="9">
        <f t="shared" si="132"/>
        <v>3</v>
      </c>
      <c r="FT16" s="9">
        <f t="shared" si="133"/>
        <v>0</v>
      </c>
      <c r="FU16" s="9">
        <f t="shared" si="134"/>
        <v>2</v>
      </c>
      <c r="FV16" s="9">
        <f t="shared" si="135"/>
        <v>6</v>
      </c>
      <c r="FW16" s="9">
        <f t="shared" si="136"/>
        <v>2</v>
      </c>
      <c r="FX16" s="9">
        <f t="shared" si="137"/>
        <v>1</v>
      </c>
      <c r="FY16" s="9">
        <f t="shared" si="138"/>
        <v>1</v>
      </c>
      <c r="FZ16" s="9">
        <f t="shared" si="139"/>
        <v>349</v>
      </c>
      <c r="GA16" s="13">
        <f t="shared" si="140"/>
        <v>90.180878552971578</v>
      </c>
      <c r="GB16" s="11">
        <f t="shared" si="141"/>
        <v>19.197707736389685</v>
      </c>
      <c r="GC16" s="11">
        <f t="shared" si="142"/>
        <v>5.444126074498568</v>
      </c>
      <c r="GD16" s="11">
        <f t="shared" si="143"/>
        <v>25.787965616045845</v>
      </c>
      <c r="GE16" s="11">
        <f t="shared" si="144"/>
        <v>16.905444126074499</v>
      </c>
      <c r="GF16" s="11">
        <f t="shared" si="145"/>
        <v>15.472779369627506</v>
      </c>
      <c r="GG16" s="11">
        <f t="shared" si="146"/>
        <v>0.8595988538681949</v>
      </c>
      <c r="GH16" s="11">
        <f t="shared" si="147"/>
        <v>4.2979942693409736</v>
      </c>
      <c r="GI16" s="11">
        <f t="shared" si="148"/>
        <v>4.5845272206303722</v>
      </c>
      <c r="GJ16" s="11">
        <f t="shared" si="149"/>
        <v>2.5787965616045847</v>
      </c>
      <c r="GK16" s="11">
        <f t="shared" si="150"/>
        <v>0.57306590257879653</v>
      </c>
      <c r="GL16" s="11">
        <f t="shared" si="151"/>
        <v>0</v>
      </c>
      <c r="GM16" s="11">
        <f t="shared" si="152"/>
        <v>0.8595988538681949</v>
      </c>
      <c r="GN16" s="11">
        <f t="shared" si="153"/>
        <v>0</v>
      </c>
      <c r="GO16" s="11">
        <f t="shared" si="154"/>
        <v>0.57306590257879653</v>
      </c>
      <c r="GP16" s="11">
        <f t="shared" si="155"/>
        <v>1.7191977077363898</v>
      </c>
      <c r="GQ16" s="11">
        <f t="shared" si="156"/>
        <v>0.57306590257879653</v>
      </c>
      <c r="GR16" s="11">
        <f t="shared" si="157"/>
        <v>0.28653295128939826</v>
      </c>
      <c r="GS16" s="11">
        <f t="shared" si="158"/>
        <v>0.28653295128939826</v>
      </c>
      <c r="GT16" s="11">
        <f t="shared" si="159"/>
        <v>99.999999999999986</v>
      </c>
    </row>
    <row r="17" spans="1:202" x14ac:dyDescent="0.3">
      <c r="A17" s="3">
        <v>6689</v>
      </c>
      <c r="B17" s="3" t="s">
        <v>16</v>
      </c>
      <c r="C17" s="8">
        <v>486900.23941462103</v>
      </c>
      <c r="D17" s="8">
        <v>4580758.8235553904</v>
      </c>
      <c r="E17" s="5">
        <v>1</v>
      </c>
      <c r="F17" s="3">
        <v>5</v>
      </c>
      <c r="G17" s="3">
        <v>3</v>
      </c>
      <c r="H17" s="5">
        <v>0</v>
      </c>
      <c r="I17" s="5">
        <v>1</v>
      </c>
      <c r="J17" s="9">
        <v>2</v>
      </c>
      <c r="K17" s="5">
        <v>0</v>
      </c>
      <c r="L17" s="5">
        <v>0</v>
      </c>
      <c r="M17" s="9">
        <v>0</v>
      </c>
      <c r="N17" s="9">
        <v>0</v>
      </c>
      <c r="O17" s="9">
        <v>0</v>
      </c>
      <c r="P17" s="9">
        <v>0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9">
        <f t="shared" si="81"/>
        <v>12</v>
      </c>
      <c r="X17" s="8">
        <f t="shared" si="0"/>
        <v>4.0540540540540544</v>
      </c>
      <c r="Y17" s="8">
        <f t="shared" si="162"/>
        <v>8.3333333333333321</v>
      </c>
      <c r="Z17" s="8">
        <f t="shared" si="163"/>
        <v>41.666666666666671</v>
      </c>
      <c r="AA17" s="8">
        <f t="shared" si="164"/>
        <v>25</v>
      </c>
      <c r="AB17" s="8">
        <f t="shared" si="165"/>
        <v>0</v>
      </c>
      <c r="AC17" s="8">
        <f t="shared" si="166"/>
        <v>8.3333333333333321</v>
      </c>
      <c r="AD17" s="8">
        <f t="shared" si="167"/>
        <v>16.666666666666664</v>
      </c>
      <c r="AE17" s="8">
        <f t="shared" si="168"/>
        <v>0</v>
      </c>
      <c r="AF17" s="8">
        <f t="shared" si="169"/>
        <v>0</v>
      </c>
      <c r="AG17" s="8">
        <f t="shared" si="170"/>
        <v>0</v>
      </c>
      <c r="AH17" s="8">
        <f t="shared" si="171"/>
        <v>0</v>
      </c>
      <c r="AI17" s="8">
        <f t="shared" si="172"/>
        <v>0</v>
      </c>
      <c r="AJ17" s="8">
        <f t="shared" si="173"/>
        <v>0</v>
      </c>
      <c r="AK17" s="8">
        <f t="shared" si="82"/>
        <v>0</v>
      </c>
      <c r="AL17" s="8">
        <f t="shared" si="83"/>
        <v>0</v>
      </c>
      <c r="AM17" s="8">
        <f t="shared" si="84"/>
        <v>0</v>
      </c>
      <c r="AN17" s="8">
        <f t="shared" si="85"/>
        <v>0</v>
      </c>
      <c r="AO17" s="8">
        <f t="shared" si="86"/>
        <v>0</v>
      </c>
      <c r="AP17" s="8">
        <f t="shared" si="87"/>
        <v>0</v>
      </c>
      <c r="AQ17" s="8">
        <f t="shared" si="161"/>
        <v>100</v>
      </c>
      <c r="AR17" s="9">
        <v>4.2704626334519578</v>
      </c>
      <c r="AS17" s="5">
        <v>16</v>
      </c>
      <c r="AT17" s="5">
        <v>29</v>
      </c>
      <c r="AU17" s="5">
        <v>31</v>
      </c>
      <c r="AV17" s="5">
        <v>14</v>
      </c>
      <c r="AW17" s="5">
        <v>6</v>
      </c>
      <c r="AX17" s="9">
        <v>4</v>
      </c>
      <c r="AY17" s="5">
        <v>2</v>
      </c>
      <c r="AZ17" s="5">
        <v>0</v>
      </c>
      <c r="BA17" s="5">
        <v>8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1</v>
      </c>
      <c r="BH17" s="5">
        <v>0</v>
      </c>
      <c r="BI17" s="5">
        <v>0</v>
      </c>
      <c r="BJ17" s="5">
        <v>0</v>
      </c>
      <c r="BK17" s="9">
        <f t="shared" si="88"/>
        <v>111</v>
      </c>
      <c r="BL17" s="8">
        <f t="shared" si="4"/>
        <v>37.5</v>
      </c>
      <c r="BM17" s="8">
        <f t="shared" si="5"/>
        <v>14.414414414414415</v>
      </c>
      <c r="BN17" s="8">
        <f t="shared" si="6"/>
        <v>26.126126126126124</v>
      </c>
      <c r="BO17" s="8">
        <f t="shared" si="7"/>
        <v>27.927927927927925</v>
      </c>
      <c r="BP17" s="8">
        <f t="shared" si="8"/>
        <v>12.612612612612612</v>
      </c>
      <c r="BQ17" s="8">
        <f t="shared" si="9"/>
        <v>5.4054054054054053</v>
      </c>
      <c r="BR17" s="8">
        <f t="shared" si="10"/>
        <v>3.6036036036036037</v>
      </c>
      <c r="BS17" s="8">
        <f t="shared" si="11"/>
        <v>1.8018018018018018</v>
      </c>
      <c r="BT17" s="8">
        <f t="shared" si="12"/>
        <v>0</v>
      </c>
      <c r="BU17" s="8">
        <f t="shared" si="13"/>
        <v>7.2072072072072073</v>
      </c>
      <c r="BV17" s="8">
        <f t="shared" si="14"/>
        <v>0</v>
      </c>
      <c r="BW17" s="8">
        <f t="shared" si="15"/>
        <v>0</v>
      </c>
      <c r="BX17" s="8">
        <f t="shared" si="89"/>
        <v>0</v>
      </c>
      <c r="BY17" s="8">
        <f t="shared" si="90"/>
        <v>0</v>
      </c>
      <c r="BZ17" s="8">
        <f t="shared" si="91"/>
        <v>0</v>
      </c>
      <c r="CA17" s="8">
        <f t="shared" si="92"/>
        <v>0.90090090090090091</v>
      </c>
      <c r="CB17" s="8">
        <f t="shared" si="93"/>
        <v>0</v>
      </c>
      <c r="CC17" s="8">
        <f t="shared" si="94"/>
        <v>0</v>
      </c>
      <c r="CD17" s="8">
        <f t="shared" si="95"/>
        <v>0</v>
      </c>
      <c r="CE17" s="8">
        <f t="shared" si="96"/>
        <v>100</v>
      </c>
      <c r="CF17" s="9">
        <v>39.145907473309613</v>
      </c>
      <c r="CG17" s="5">
        <v>34</v>
      </c>
      <c r="CH17" s="5">
        <v>1</v>
      </c>
      <c r="CI17" s="5">
        <v>42</v>
      </c>
      <c r="CJ17" s="5">
        <v>16</v>
      </c>
      <c r="CK17" s="5">
        <v>21</v>
      </c>
      <c r="CL17" s="9">
        <v>2</v>
      </c>
      <c r="CM17" s="5">
        <v>10</v>
      </c>
      <c r="CN17" s="5">
        <v>16</v>
      </c>
      <c r="CO17" s="5">
        <v>17</v>
      </c>
      <c r="CP17" s="5">
        <v>2</v>
      </c>
      <c r="CQ17" s="5">
        <v>0</v>
      </c>
      <c r="CR17" s="5">
        <v>0</v>
      </c>
      <c r="CS17" s="5">
        <v>0</v>
      </c>
      <c r="CT17" s="5">
        <v>1</v>
      </c>
      <c r="CU17" s="5">
        <v>6</v>
      </c>
      <c r="CV17" s="5">
        <v>5</v>
      </c>
      <c r="CW17" s="5">
        <v>0</v>
      </c>
      <c r="CX17" s="5">
        <v>0</v>
      </c>
      <c r="CY17" s="9">
        <f t="shared" si="22"/>
        <v>173</v>
      </c>
      <c r="CZ17" s="8">
        <f t="shared" si="23"/>
        <v>58.445945945945944</v>
      </c>
      <c r="DA17" s="8">
        <f t="shared" si="24"/>
        <v>19.653179190751445</v>
      </c>
      <c r="DB17" s="8">
        <f t="shared" si="25"/>
        <v>0.57803468208092479</v>
      </c>
      <c r="DC17" s="8">
        <f t="shared" si="26"/>
        <v>24.277456647398843</v>
      </c>
      <c r="DD17" s="8">
        <f t="shared" si="27"/>
        <v>9.2485549132947966</v>
      </c>
      <c r="DE17" s="8">
        <f t="shared" si="28"/>
        <v>12.138728323699421</v>
      </c>
      <c r="DF17" s="8">
        <f t="shared" si="29"/>
        <v>1.1560693641618496</v>
      </c>
      <c r="DG17" s="8">
        <f t="shared" si="30"/>
        <v>5.7803468208092488</v>
      </c>
      <c r="DH17" s="8">
        <f t="shared" si="31"/>
        <v>9.2485549132947966</v>
      </c>
      <c r="DI17" s="8">
        <f t="shared" si="32"/>
        <v>9.8265895953757223</v>
      </c>
      <c r="DJ17" s="8">
        <f t="shared" si="33"/>
        <v>1.1560693641618496</v>
      </c>
      <c r="DK17" s="8">
        <f t="shared" si="34"/>
        <v>0</v>
      </c>
      <c r="DL17" s="8">
        <f t="shared" si="35"/>
        <v>0</v>
      </c>
      <c r="DM17" s="8">
        <f t="shared" si="97"/>
        <v>0</v>
      </c>
      <c r="DN17" s="8">
        <f t="shared" si="98"/>
        <v>0.57803468208092479</v>
      </c>
      <c r="DO17" s="8">
        <f t="shared" si="99"/>
        <v>3.4682080924855487</v>
      </c>
      <c r="DP17" s="8">
        <f t="shared" si="100"/>
        <v>2.8901734104046244</v>
      </c>
      <c r="DQ17" s="8">
        <f t="shared" si="101"/>
        <v>0</v>
      </c>
      <c r="DR17" s="8">
        <f t="shared" si="102"/>
        <v>0</v>
      </c>
      <c r="DS17" s="8">
        <f t="shared" si="103"/>
        <v>100</v>
      </c>
      <c r="DT17" s="8">
        <f t="shared" si="42"/>
        <v>33.783783783783782</v>
      </c>
      <c r="DU17" s="9">
        <f t="shared" si="43"/>
        <v>51</v>
      </c>
      <c r="DV17" s="9">
        <f t="shared" si="44"/>
        <v>35</v>
      </c>
      <c r="DW17" s="9">
        <f t="shared" si="45"/>
        <v>76</v>
      </c>
      <c r="DX17" s="9">
        <f t="shared" si="46"/>
        <v>30</v>
      </c>
      <c r="DY17" s="9">
        <f t="shared" si="47"/>
        <v>28</v>
      </c>
      <c r="DZ17" s="9">
        <f t="shared" si="48"/>
        <v>8</v>
      </c>
      <c r="EA17" s="9">
        <f t="shared" si="49"/>
        <v>12</v>
      </c>
      <c r="EB17" s="9">
        <f t="shared" si="50"/>
        <v>16</v>
      </c>
      <c r="EC17" s="9">
        <f t="shared" si="51"/>
        <v>25</v>
      </c>
      <c r="ED17" s="9">
        <f t="shared" si="104"/>
        <v>2</v>
      </c>
      <c r="EE17" s="9">
        <f t="shared" si="105"/>
        <v>0</v>
      </c>
      <c r="EF17" s="9">
        <f t="shared" si="106"/>
        <v>0</v>
      </c>
      <c r="EG17" s="9">
        <f t="shared" si="107"/>
        <v>0</v>
      </c>
      <c r="EH17" s="9">
        <f t="shared" si="108"/>
        <v>1</v>
      </c>
      <c r="EI17" s="9">
        <f t="shared" si="109"/>
        <v>7</v>
      </c>
      <c r="EJ17" s="9">
        <f t="shared" si="110"/>
        <v>5</v>
      </c>
      <c r="EK17" s="9">
        <f t="shared" si="111"/>
        <v>0</v>
      </c>
      <c r="EL17" s="9">
        <f t="shared" si="112"/>
        <v>0</v>
      </c>
      <c r="EM17" s="9">
        <f t="shared" si="160"/>
        <v>296</v>
      </c>
      <c r="EN17" s="8">
        <f t="shared" si="113"/>
        <v>100</v>
      </c>
      <c r="EO17" s="11">
        <f t="shared" si="61"/>
        <v>17.22972972972973</v>
      </c>
      <c r="EP17" s="11">
        <f t="shared" si="62"/>
        <v>11.824324324324325</v>
      </c>
      <c r="EQ17" s="11">
        <f t="shared" si="63"/>
        <v>25.675675675675674</v>
      </c>
      <c r="ER17" s="11">
        <f t="shared" si="64"/>
        <v>10.135135135135135</v>
      </c>
      <c r="ES17" s="11">
        <f t="shared" si="65"/>
        <v>9.4594594594594597</v>
      </c>
      <c r="ET17" s="11">
        <f t="shared" si="66"/>
        <v>2.7027027027027026</v>
      </c>
      <c r="EU17" s="11">
        <f t="shared" si="67"/>
        <v>4.0540540540540544</v>
      </c>
      <c r="EV17" s="11">
        <f t="shared" si="68"/>
        <v>5.4054054054054053</v>
      </c>
      <c r="EW17" s="11">
        <f t="shared" si="69"/>
        <v>8.4459459459459456</v>
      </c>
      <c r="EX17" s="11">
        <f t="shared" si="70"/>
        <v>0.67567567567567566</v>
      </c>
      <c r="EY17" s="11">
        <f t="shared" si="71"/>
        <v>0</v>
      </c>
      <c r="EZ17" s="11">
        <f t="shared" si="72"/>
        <v>0</v>
      </c>
      <c r="FA17" s="11">
        <f t="shared" si="114"/>
        <v>0</v>
      </c>
      <c r="FB17" s="11">
        <f t="shared" si="115"/>
        <v>0.33783783783783783</v>
      </c>
      <c r="FC17" s="11">
        <f t="shared" si="116"/>
        <v>2.3648648648648649</v>
      </c>
      <c r="FD17" s="11">
        <f t="shared" si="117"/>
        <v>1.6891891891891893</v>
      </c>
      <c r="FE17" s="11">
        <f t="shared" si="118"/>
        <v>0</v>
      </c>
      <c r="FF17" s="11">
        <f t="shared" si="119"/>
        <v>0</v>
      </c>
      <c r="FG17" s="11">
        <f t="shared" si="120"/>
        <v>100.00000000000001</v>
      </c>
      <c r="FH17" s="9">
        <f t="shared" si="121"/>
        <v>50</v>
      </c>
      <c r="FI17" s="9">
        <f t="shared" si="122"/>
        <v>30</v>
      </c>
      <c r="FJ17" s="9">
        <f t="shared" si="123"/>
        <v>73</v>
      </c>
      <c r="FK17" s="9">
        <f t="shared" si="124"/>
        <v>30</v>
      </c>
      <c r="FL17" s="9">
        <f t="shared" si="125"/>
        <v>27</v>
      </c>
      <c r="FM17" s="9">
        <f t="shared" si="126"/>
        <v>6</v>
      </c>
      <c r="FN17" s="9">
        <f t="shared" si="127"/>
        <v>12</v>
      </c>
      <c r="FO17" s="9">
        <f t="shared" si="128"/>
        <v>16</v>
      </c>
      <c r="FP17" s="9">
        <f t="shared" si="129"/>
        <v>25</v>
      </c>
      <c r="FQ17" s="9">
        <f t="shared" si="130"/>
        <v>2</v>
      </c>
      <c r="FR17" s="9">
        <f t="shared" si="131"/>
        <v>0</v>
      </c>
      <c r="FS17" s="9">
        <f t="shared" si="132"/>
        <v>0</v>
      </c>
      <c r="FT17" s="9">
        <f t="shared" si="133"/>
        <v>0</v>
      </c>
      <c r="FU17" s="9">
        <f t="shared" si="134"/>
        <v>1</v>
      </c>
      <c r="FV17" s="9">
        <f t="shared" si="135"/>
        <v>7</v>
      </c>
      <c r="FW17" s="9">
        <f t="shared" si="136"/>
        <v>5</v>
      </c>
      <c r="FX17" s="9">
        <f t="shared" si="137"/>
        <v>0</v>
      </c>
      <c r="FY17" s="9">
        <f t="shared" si="138"/>
        <v>0</v>
      </c>
      <c r="FZ17" s="9">
        <f t="shared" si="139"/>
        <v>284</v>
      </c>
      <c r="GA17" s="13">
        <f t="shared" si="140"/>
        <v>95.945945945945937</v>
      </c>
      <c r="GB17" s="11">
        <f t="shared" si="141"/>
        <v>17.6056338028169</v>
      </c>
      <c r="GC17" s="11">
        <f t="shared" si="142"/>
        <v>10.56338028169014</v>
      </c>
      <c r="GD17" s="11">
        <f t="shared" si="143"/>
        <v>25.704225352112676</v>
      </c>
      <c r="GE17" s="11">
        <f t="shared" si="144"/>
        <v>10.56338028169014</v>
      </c>
      <c r="GF17" s="11">
        <f t="shared" si="145"/>
        <v>9.5070422535211261</v>
      </c>
      <c r="GG17" s="11">
        <f t="shared" si="146"/>
        <v>2.112676056338028</v>
      </c>
      <c r="GH17" s="11">
        <f t="shared" si="147"/>
        <v>4.225352112676056</v>
      </c>
      <c r="GI17" s="11">
        <f t="shared" si="148"/>
        <v>5.6338028169014089</v>
      </c>
      <c r="GJ17" s="11">
        <f t="shared" si="149"/>
        <v>8.8028169014084501</v>
      </c>
      <c r="GK17" s="11">
        <f t="shared" si="150"/>
        <v>0.70422535211267612</v>
      </c>
      <c r="GL17" s="11">
        <f t="shared" si="151"/>
        <v>0</v>
      </c>
      <c r="GM17" s="11">
        <f t="shared" si="152"/>
        <v>0</v>
      </c>
      <c r="GN17" s="11">
        <f t="shared" si="153"/>
        <v>0</v>
      </c>
      <c r="GO17" s="11">
        <f t="shared" si="154"/>
        <v>0.35211267605633806</v>
      </c>
      <c r="GP17" s="11">
        <f t="shared" si="155"/>
        <v>2.464788732394366</v>
      </c>
      <c r="GQ17" s="11">
        <f t="shared" si="156"/>
        <v>1.7605633802816902</v>
      </c>
      <c r="GR17" s="11">
        <f t="shared" si="157"/>
        <v>0</v>
      </c>
      <c r="GS17" s="11">
        <f t="shared" si="158"/>
        <v>0</v>
      </c>
      <c r="GT17" s="11">
        <f t="shared" si="159"/>
        <v>99.999999999999986</v>
      </c>
    </row>
    <row r="18" spans="1:202" x14ac:dyDescent="0.3">
      <c r="A18" s="3">
        <v>6691</v>
      </c>
      <c r="B18" s="3" t="s">
        <v>16</v>
      </c>
      <c r="C18" s="8">
        <v>490415.22427183099</v>
      </c>
      <c r="D18" s="8">
        <v>4580612.3596927598</v>
      </c>
      <c r="E18" s="5">
        <v>4</v>
      </c>
      <c r="F18" s="3">
        <v>20</v>
      </c>
      <c r="G18" s="3">
        <v>22</v>
      </c>
      <c r="H18" s="3">
        <v>30</v>
      </c>
      <c r="I18" s="3">
        <v>4</v>
      </c>
      <c r="J18" s="9">
        <v>3</v>
      </c>
      <c r="K18" s="3">
        <v>2</v>
      </c>
      <c r="L18" s="5">
        <v>0</v>
      </c>
      <c r="M18" s="9">
        <v>0</v>
      </c>
      <c r="N18" s="9">
        <v>0</v>
      </c>
      <c r="O18" s="9">
        <v>1</v>
      </c>
      <c r="P18" s="9">
        <v>0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9">
        <f t="shared" si="81"/>
        <v>86</v>
      </c>
      <c r="X18" s="8">
        <f t="shared" si="0"/>
        <v>18.655097613882862</v>
      </c>
      <c r="Y18" s="8">
        <f t="shared" si="162"/>
        <v>4.6511627906976747</v>
      </c>
      <c r="Z18" s="8">
        <f t="shared" si="163"/>
        <v>23.255813953488371</v>
      </c>
      <c r="AA18" s="8">
        <f t="shared" si="164"/>
        <v>25.581395348837212</v>
      </c>
      <c r="AB18" s="8">
        <f t="shared" si="165"/>
        <v>34.883720930232556</v>
      </c>
      <c r="AC18" s="8">
        <f t="shared" si="166"/>
        <v>4.6511627906976747</v>
      </c>
      <c r="AD18" s="8">
        <f t="shared" si="167"/>
        <v>3.4883720930232558</v>
      </c>
      <c r="AE18" s="8">
        <f t="shared" si="168"/>
        <v>2.3255813953488373</v>
      </c>
      <c r="AF18" s="8">
        <f t="shared" si="169"/>
        <v>0</v>
      </c>
      <c r="AG18" s="8">
        <f t="shared" si="170"/>
        <v>0</v>
      </c>
      <c r="AH18" s="8">
        <f t="shared" si="171"/>
        <v>0</v>
      </c>
      <c r="AI18" s="8">
        <f t="shared" si="172"/>
        <v>1.1627906976744187</v>
      </c>
      <c r="AJ18" s="8">
        <f t="shared" si="173"/>
        <v>0</v>
      </c>
      <c r="AK18" s="8">
        <f t="shared" si="82"/>
        <v>0</v>
      </c>
      <c r="AL18" s="8">
        <f t="shared" si="83"/>
        <v>0</v>
      </c>
      <c r="AM18" s="8">
        <f t="shared" si="84"/>
        <v>0</v>
      </c>
      <c r="AN18" s="8">
        <f t="shared" si="85"/>
        <v>0</v>
      </c>
      <c r="AO18" s="8">
        <f t="shared" si="86"/>
        <v>0</v>
      </c>
      <c r="AP18" s="8">
        <f t="shared" si="87"/>
        <v>0</v>
      </c>
      <c r="AQ18" s="8">
        <f t="shared" si="161"/>
        <v>100</v>
      </c>
      <c r="AR18" s="9">
        <v>19.585253456221199</v>
      </c>
      <c r="AS18" s="5">
        <v>30</v>
      </c>
      <c r="AT18" s="5">
        <v>2</v>
      </c>
      <c r="AU18" s="5">
        <v>70</v>
      </c>
      <c r="AV18" s="5">
        <v>52</v>
      </c>
      <c r="AW18" s="5">
        <v>34</v>
      </c>
      <c r="AX18" s="9">
        <v>3</v>
      </c>
      <c r="AY18" s="5">
        <v>17</v>
      </c>
      <c r="AZ18" s="5">
        <v>0</v>
      </c>
      <c r="BA18" s="5">
        <v>1</v>
      </c>
      <c r="BB18" s="5">
        <v>0</v>
      </c>
      <c r="BC18" s="5">
        <v>0</v>
      </c>
      <c r="BD18" s="5">
        <v>3</v>
      </c>
      <c r="BE18" s="5">
        <v>0</v>
      </c>
      <c r="BF18" s="5">
        <v>4</v>
      </c>
      <c r="BG18" s="5">
        <v>4</v>
      </c>
      <c r="BH18" s="5">
        <v>0</v>
      </c>
      <c r="BI18" s="5">
        <v>1</v>
      </c>
      <c r="BJ18" s="5">
        <v>0</v>
      </c>
      <c r="BK18" s="9">
        <f t="shared" si="88"/>
        <v>221</v>
      </c>
      <c r="BL18" s="8">
        <f t="shared" si="4"/>
        <v>47.939262472885034</v>
      </c>
      <c r="BM18" s="8">
        <f t="shared" si="5"/>
        <v>13.574660633484163</v>
      </c>
      <c r="BN18" s="8">
        <f t="shared" si="6"/>
        <v>0.90497737556561098</v>
      </c>
      <c r="BO18" s="8">
        <f t="shared" si="7"/>
        <v>31.674208144796378</v>
      </c>
      <c r="BP18" s="8">
        <f t="shared" si="8"/>
        <v>23.52941176470588</v>
      </c>
      <c r="BQ18" s="8">
        <f t="shared" si="9"/>
        <v>15.384615384615385</v>
      </c>
      <c r="BR18" s="8">
        <f t="shared" si="10"/>
        <v>1.3574660633484164</v>
      </c>
      <c r="BS18" s="8">
        <f t="shared" si="11"/>
        <v>7.6923076923076925</v>
      </c>
      <c r="BT18" s="8">
        <f t="shared" si="12"/>
        <v>0</v>
      </c>
      <c r="BU18" s="8">
        <f t="shared" si="13"/>
        <v>0.45248868778280549</v>
      </c>
      <c r="BV18" s="8">
        <f t="shared" si="14"/>
        <v>0</v>
      </c>
      <c r="BW18" s="8">
        <f t="shared" si="15"/>
        <v>0</v>
      </c>
      <c r="BX18" s="8">
        <f t="shared" si="89"/>
        <v>1.3574660633484164</v>
      </c>
      <c r="BY18" s="8">
        <f t="shared" si="90"/>
        <v>0</v>
      </c>
      <c r="BZ18" s="8">
        <f t="shared" si="91"/>
        <v>1.809954751131222</v>
      </c>
      <c r="CA18" s="8">
        <f t="shared" si="92"/>
        <v>1.809954751131222</v>
      </c>
      <c r="CB18" s="8">
        <f t="shared" si="93"/>
        <v>0</v>
      </c>
      <c r="CC18" s="8">
        <f t="shared" si="94"/>
        <v>0.45248868778280549</v>
      </c>
      <c r="CD18" s="8">
        <f t="shared" si="95"/>
        <v>0</v>
      </c>
      <c r="CE18" s="8">
        <f t="shared" si="96"/>
        <v>99.999999999999972</v>
      </c>
      <c r="CF18" s="9">
        <v>48.156682027649772</v>
      </c>
      <c r="CG18" s="5">
        <v>17</v>
      </c>
      <c r="CH18" s="5">
        <v>0</v>
      </c>
      <c r="CI18" s="5">
        <v>26</v>
      </c>
      <c r="CJ18" s="5">
        <v>15</v>
      </c>
      <c r="CK18" s="5">
        <v>53</v>
      </c>
      <c r="CL18" s="9">
        <v>0</v>
      </c>
      <c r="CM18" s="5">
        <v>19</v>
      </c>
      <c r="CN18" s="5">
        <v>9</v>
      </c>
      <c r="CO18" s="5">
        <v>1</v>
      </c>
      <c r="CP18" s="5">
        <v>0</v>
      </c>
      <c r="CQ18" s="5">
        <v>0</v>
      </c>
      <c r="CR18" s="5">
        <v>0</v>
      </c>
      <c r="CS18" s="5">
        <v>5</v>
      </c>
      <c r="CT18" s="5">
        <v>0</v>
      </c>
      <c r="CU18" s="5">
        <v>3</v>
      </c>
      <c r="CV18" s="5">
        <v>0</v>
      </c>
      <c r="CW18" s="5">
        <v>6</v>
      </c>
      <c r="CX18" s="5">
        <v>0</v>
      </c>
      <c r="CY18" s="9">
        <f t="shared" si="22"/>
        <v>154</v>
      </c>
      <c r="CZ18" s="8">
        <f t="shared" si="23"/>
        <v>33.405639913232108</v>
      </c>
      <c r="DA18" s="8">
        <f t="shared" si="24"/>
        <v>11.038961038961039</v>
      </c>
      <c r="DB18" s="8">
        <f t="shared" si="25"/>
        <v>0</v>
      </c>
      <c r="DC18" s="8">
        <f t="shared" si="26"/>
        <v>16.883116883116884</v>
      </c>
      <c r="DD18" s="8">
        <f t="shared" si="27"/>
        <v>9.7402597402597415</v>
      </c>
      <c r="DE18" s="8">
        <f t="shared" si="28"/>
        <v>34.415584415584419</v>
      </c>
      <c r="DF18" s="8">
        <f t="shared" si="29"/>
        <v>0</v>
      </c>
      <c r="DG18" s="8">
        <f t="shared" si="30"/>
        <v>12.337662337662337</v>
      </c>
      <c r="DH18" s="8">
        <f t="shared" si="31"/>
        <v>5.8441558441558437</v>
      </c>
      <c r="DI18" s="8">
        <f t="shared" si="32"/>
        <v>0.64935064935064934</v>
      </c>
      <c r="DJ18" s="8">
        <f t="shared" si="33"/>
        <v>0</v>
      </c>
      <c r="DK18" s="8">
        <f t="shared" si="34"/>
        <v>0</v>
      </c>
      <c r="DL18" s="8">
        <f t="shared" si="35"/>
        <v>0</v>
      </c>
      <c r="DM18" s="8">
        <f t="shared" si="97"/>
        <v>3.2467532467532463</v>
      </c>
      <c r="DN18" s="8">
        <f t="shared" si="98"/>
        <v>0</v>
      </c>
      <c r="DO18" s="8">
        <f t="shared" si="99"/>
        <v>1.948051948051948</v>
      </c>
      <c r="DP18" s="8">
        <f t="shared" si="100"/>
        <v>0</v>
      </c>
      <c r="DQ18" s="8">
        <f t="shared" si="101"/>
        <v>3.8961038961038961</v>
      </c>
      <c r="DR18" s="8">
        <f t="shared" si="102"/>
        <v>0</v>
      </c>
      <c r="DS18" s="8">
        <f t="shared" si="103"/>
        <v>100.00000000000001</v>
      </c>
      <c r="DT18" s="8">
        <f t="shared" si="42"/>
        <v>21.691973969631238</v>
      </c>
      <c r="DU18" s="9">
        <f t="shared" si="43"/>
        <v>51</v>
      </c>
      <c r="DV18" s="9">
        <f t="shared" si="44"/>
        <v>22</v>
      </c>
      <c r="DW18" s="9">
        <f t="shared" si="45"/>
        <v>118</v>
      </c>
      <c r="DX18" s="9">
        <f t="shared" si="46"/>
        <v>97</v>
      </c>
      <c r="DY18" s="9">
        <f t="shared" si="47"/>
        <v>91</v>
      </c>
      <c r="DZ18" s="9">
        <f t="shared" si="48"/>
        <v>6</v>
      </c>
      <c r="EA18" s="9">
        <f t="shared" si="49"/>
        <v>38</v>
      </c>
      <c r="EB18" s="9">
        <f t="shared" si="50"/>
        <v>9</v>
      </c>
      <c r="EC18" s="9">
        <f t="shared" si="51"/>
        <v>2</v>
      </c>
      <c r="ED18" s="9">
        <f t="shared" si="104"/>
        <v>0</v>
      </c>
      <c r="EE18" s="9">
        <f t="shared" si="105"/>
        <v>1</v>
      </c>
      <c r="EF18" s="9">
        <f t="shared" si="106"/>
        <v>3</v>
      </c>
      <c r="EG18" s="9">
        <f t="shared" si="107"/>
        <v>5</v>
      </c>
      <c r="EH18" s="9">
        <f t="shared" si="108"/>
        <v>4</v>
      </c>
      <c r="EI18" s="9">
        <f t="shared" si="109"/>
        <v>7</v>
      </c>
      <c r="EJ18" s="9">
        <f t="shared" si="110"/>
        <v>0</v>
      </c>
      <c r="EK18" s="9">
        <f t="shared" si="111"/>
        <v>7</v>
      </c>
      <c r="EL18" s="9">
        <f t="shared" si="112"/>
        <v>0</v>
      </c>
      <c r="EM18" s="9">
        <f t="shared" si="160"/>
        <v>461</v>
      </c>
      <c r="EN18" s="8">
        <f t="shared" si="113"/>
        <v>100</v>
      </c>
      <c r="EO18" s="11">
        <f t="shared" si="61"/>
        <v>11.062906724511931</v>
      </c>
      <c r="EP18" s="11">
        <f t="shared" si="62"/>
        <v>4.7722342733188716</v>
      </c>
      <c r="EQ18" s="11">
        <f t="shared" si="63"/>
        <v>25.596529284164859</v>
      </c>
      <c r="ER18" s="11">
        <f t="shared" si="64"/>
        <v>21.041214750542299</v>
      </c>
      <c r="ES18" s="11">
        <f t="shared" si="65"/>
        <v>19.739696312364423</v>
      </c>
      <c r="ET18" s="11">
        <f t="shared" si="66"/>
        <v>1.3015184381778742</v>
      </c>
      <c r="EU18" s="11">
        <f t="shared" si="67"/>
        <v>8.2429501084598709</v>
      </c>
      <c r="EV18" s="11">
        <f t="shared" si="68"/>
        <v>1.9522776572668112</v>
      </c>
      <c r="EW18" s="11">
        <f t="shared" si="69"/>
        <v>0.43383947939262474</v>
      </c>
      <c r="EX18" s="11">
        <f t="shared" si="70"/>
        <v>0</v>
      </c>
      <c r="EY18" s="11">
        <f t="shared" si="71"/>
        <v>0.21691973969631237</v>
      </c>
      <c r="EZ18" s="11">
        <f t="shared" si="72"/>
        <v>0.65075921908893708</v>
      </c>
      <c r="FA18" s="11">
        <f t="shared" si="114"/>
        <v>1.0845986984815619</v>
      </c>
      <c r="FB18" s="11">
        <f t="shared" si="115"/>
        <v>0.86767895878524948</v>
      </c>
      <c r="FC18" s="11">
        <f t="shared" si="116"/>
        <v>1.5184381778741864</v>
      </c>
      <c r="FD18" s="11">
        <f t="shared" si="117"/>
        <v>0</v>
      </c>
      <c r="FE18" s="11">
        <f t="shared" si="118"/>
        <v>1.5184381778741864</v>
      </c>
      <c r="FF18" s="11">
        <f t="shared" si="119"/>
        <v>0</v>
      </c>
      <c r="FG18" s="11">
        <f t="shared" si="120"/>
        <v>100</v>
      </c>
      <c r="FH18" s="9">
        <f t="shared" si="121"/>
        <v>47</v>
      </c>
      <c r="FI18" s="9">
        <f t="shared" si="122"/>
        <v>2</v>
      </c>
      <c r="FJ18" s="9">
        <f t="shared" si="123"/>
        <v>96</v>
      </c>
      <c r="FK18" s="9">
        <f t="shared" si="124"/>
        <v>67</v>
      </c>
      <c r="FL18" s="9">
        <f t="shared" si="125"/>
        <v>87</v>
      </c>
      <c r="FM18" s="9">
        <f t="shared" si="126"/>
        <v>3</v>
      </c>
      <c r="FN18" s="9">
        <f t="shared" si="127"/>
        <v>36</v>
      </c>
      <c r="FO18" s="9">
        <f t="shared" si="128"/>
        <v>9</v>
      </c>
      <c r="FP18" s="9">
        <f t="shared" si="129"/>
        <v>2</v>
      </c>
      <c r="FQ18" s="9">
        <f t="shared" si="130"/>
        <v>0</v>
      </c>
      <c r="FR18" s="9">
        <f t="shared" si="131"/>
        <v>0</v>
      </c>
      <c r="FS18" s="9">
        <f t="shared" si="132"/>
        <v>3</v>
      </c>
      <c r="FT18" s="9">
        <f t="shared" si="133"/>
        <v>5</v>
      </c>
      <c r="FU18" s="9">
        <f t="shared" si="134"/>
        <v>4</v>
      </c>
      <c r="FV18" s="9">
        <f t="shared" si="135"/>
        <v>7</v>
      </c>
      <c r="FW18" s="9">
        <f t="shared" si="136"/>
        <v>0</v>
      </c>
      <c r="FX18" s="9">
        <f t="shared" si="137"/>
        <v>7</v>
      </c>
      <c r="FY18" s="9">
        <f t="shared" si="138"/>
        <v>0</v>
      </c>
      <c r="FZ18" s="9">
        <f t="shared" si="139"/>
        <v>375</v>
      </c>
      <c r="GA18" s="13">
        <f t="shared" si="140"/>
        <v>81.344902386117141</v>
      </c>
      <c r="GB18" s="11">
        <f t="shared" si="141"/>
        <v>12.533333333333333</v>
      </c>
      <c r="GC18" s="11">
        <f t="shared" si="142"/>
        <v>0.53333333333333333</v>
      </c>
      <c r="GD18" s="11">
        <f t="shared" si="143"/>
        <v>25.6</v>
      </c>
      <c r="GE18" s="11">
        <f t="shared" si="144"/>
        <v>17.866666666666667</v>
      </c>
      <c r="GF18" s="11">
        <f t="shared" si="145"/>
        <v>23.200000000000003</v>
      </c>
      <c r="GG18" s="11">
        <f t="shared" si="146"/>
        <v>0.8</v>
      </c>
      <c r="GH18" s="11">
        <f t="shared" si="147"/>
        <v>9.6</v>
      </c>
      <c r="GI18" s="11">
        <f t="shared" si="148"/>
        <v>2.4</v>
      </c>
      <c r="GJ18" s="11">
        <f t="shared" si="149"/>
        <v>0.53333333333333333</v>
      </c>
      <c r="GK18" s="11">
        <f t="shared" si="150"/>
        <v>0</v>
      </c>
      <c r="GL18" s="11">
        <f t="shared" si="151"/>
        <v>0</v>
      </c>
      <c r="GM18" s="11">
        <f t="shared" si="152"/>
        <v>0.8</v>
      </c>
      <c r="GN18" s="11">
        <f t="shared" si="153"/>
        <v>1.3333333333333335</v>
      </c>
      <c r="GO18" s="11">
        <f t="shared" si="154"/>
        <v>1.0666666666666667</v>
      </c>
      <c r="GP18" s="11">
        <f t="shared" si="155"/>
        <v>1.8666666666666669</v>
      </c>
      <c r="GQ18" s="11">
        <f t="shared" si="156"/>
        <v>0</v>
      </c>
      <c r="GR18" s="11">
        <f t="shared" si="157"/>
        <v>1.8666666666666669</v>
      </c>
      <c r="GS18" s="11">
        <f t="shared" si="158"/>
        <v>0</v>
      </c>
      <c r="GT18" s="11">
        <f t="shared" si="159"/>
        <v>99.999999999999986</v>
      </c>
    </row>
    <row r="19" spans="1:202" x14ac:dyDescent="0.3">
      <c r="A19" s="3">
        <v>6694</v>
      </c>
      <c r="B19" s="3" t="s">
        <v>16</v>
      </c>
      <c r="C19" s="8">
        <v>494167.810534544</v>
      </c>
      <c r="D19" s="8">
        <v>4581045.4522804599</v>
      </c>
      <c r="E19" s="5">
        <v>19</v>
      </c>
      <c r="F19" s="3">
        <v>74</v>
      </c>
      <c r="G19" s="3">
        <v>45</v>
      </c>
      <c r="H19" s="3">
        <v>29</v>
      </c>
      <c r="I19" s="3">
        <v>9</v>
      </c>
      <c r="J19" s="9">
        <v>1</v>
      </c>
      <c r="K19" s="3">
        <v>5</v>
      </c>
      <c r="L19" s="5">
        <v>0</v>
      </c>
      <c r="M19" s="9">
        <v>0</v>
      </c>
      <c r="N19" s="9">
        <v>0</v>
      </c>
      <c r="O19" s="9">
        <v>0</v>
      </c>
      <c r="P19" s="9">
        <v>2</v>
      </c>
      <c r="Q19" s="5">
        <v>0</v>
      </c>
      <c r="R19" s="5">
        <v>1</v>
      </c>
      <c r="S19" s="5">
        <v>1</v>
      </c>
      <c r="T19" s="10">
        <v>0</v>
      </c>
      <c r="U19" s="10">
        <v>0</v>
      </c>
      <c r="V19" s="10">
        <v>0</v>
      </c>
      <c r="W19" s="9">
        <f t="shared" si="81"/>
        <v>186</v>
      </c>
      <c r="X19" s="8">
        <f t="shared" si="0"/>
        <v>30.642504118616142</v>
      </c>
      <c r="Y19" s="8">
        <f t="shared" si="162"/>
        <v>10.21505376344086</v>
      </c>
      <c r="Z19" s="8">
        <f t="shared" si="163"/>
        <v>39.784946236559136</v>
      </c>
      <c r="AA19" s="8">
        <f t="shared" si="164"/>
        <v>24.193548387096776</v>
      </c>
      <c r="AB19" s="8">
        <f t="shared" si="165"/>
        <v>15.591397849462366</v>
      </c>
      <c r="AC19" s="8">
        <f t="shared" si="166"/>
        <v>4.838709677419355</v>
      </c>
      <c r="AD19" s="8">
        <f t="shared" si="167"/>
        <v>0.53763440860215062</v>
      </c>
      <c r="AE19" s="8">
        <f t="shared" si="168"/>
        <v>2.6881720430107525</v>
      </c>
      <c r="AF19" s="8">
        <f t="shared" si="169"/>
        <v>0</v>
      </c>
      <c r="AG19" s="8">
        <f t="shared" si="170"/>
        <v>0</v>
      </c>
      <c r="AH19" s="8">
        <f t="shared" si="171"/>
        <v>0</v>
      </c>
      <c r="AI19" s="8">
        <f t="shared" si="172"/>
        <v>0</v>
      </c>
      <c r="AJ19" s="8">
        <f t="shared" si="173"/>
        <v>1.0752688172043012</v>
      </c>
      <c r="AK19" s="8">
        <f t="shared" si="82"/>
        <v>0</v>
      </c>
      <c r="AL19" s="8">
        <f t="shared" si="83"/>
        <v>0.53763440860215062</v>
      </c>
      <c r="AM19" s="8">
        <f t="shared" si="84"/>
        <v>0.53763440860215062</v>
      </c>
      <c r="AN19" s="8">
        <f t="shared" si="85"/>
        <v>0</v>
      </c>
      <c r="AO19" s="8">
        <f t="shared" si="86"/>
        <v>0</v>
      </c>
      <c r="AP19" s="8">
        <f t="shared" si="87"/>
        <v>0</v>
      </c>
      <c r="AQ19" s="8">
        <f t="shared" si="161"/>
        <v>99.999999999999986</v>
      </c>
      <c r="AR19" s="9">
        <v>31.433506044905009</v>
      </c>
      <c r="AS19" s="5">
        <v>30</v>
      </c>
      <c r="AT19" s="5">
        <v>4</v>
      </c>
      <c r="AU19" s="5">
        <v>69</v>
      </c>
      <c r="AV19" s="5">
        <v>54</v>
      </c>
      <c r="AW19" s="5">
        <v>43</v>
      </c>
      <c r="AX19" s="9">
        <v>1</v>
      </c>
      <c r="AY19" s="5">
        <v>28</v>
      </c>
      <c r="AZ19" s="5">
        <v>2</v>
      </c>
      <c r="BA19" s="5">
        <v>6</v>
      </c>
      <c r="BB19" s="5">
        <v>0</v>
      </c>
      <c r="BC19" s="5">
        <v>0</v>
      </c>
      <c r="BD19" s="5">
        <v>5</v>
      </c>
      <c r="BE19" s="5">
        <v>0</v>
      </c>
      <c r="BF19" s="5">
        <v>0</v>
      </c>
      <c r="BG19" s="5">
        <v>2</v>
      </c>
      <c r="BH19" s="5">
        <v>1</v>
      </c>
      <c r="BI19" s="5">
        <v>0</v>
      </c>
      <c r="BJ19" s="5">
        <v>0</v>
      </c>
      <c r="BK19" s="9">
        <f t="shared" si="88"/>
        <v>245</v>
      </c>
      <c r="BL19" s="8">
        <f t="shared" si="4"/>
        <v>40.362438220757824</v>
      </c>
      <c r="BM19" s="8">
        <f t="shared" si="5"/>
        <v>12.244897959183673</v>
      </c>
      <c r="BN19" s="8">
        <f t="shared" si="6"/>
        <v>1.6326530612244898</v>
      </c>
      <c r="BO19" s="8">
        <f t="shared" si="7"/>
        <v>28.163265306122447</v>
      </c>
      <c r="BP19" s="8">
        <f t="shared" si="8"/>
        <v>22.040816326530614</v>
      </c>
      <c r="BQ19" s="8">
        <f t="shared" si="9"/>
        <v>17.551020408163264</v>
      </c>
      <c r="BR19" s="8">
        <f t="shared" si="10"/>
        <v>0.40816326530612246</v>
      </c>
      <c r="BS19" s="8">
        <f t="shared" si="11"/>
        <v>11.428571428571429</v>
      </c>
      <c r="BT19" s="8">
        <f t="shared" si="12"/>
        <v>0.81632653061224492</v>
      </c>
      <c r="BU19" s="8">
        <f t="shared" si="13"/>
        <v>2.4489795918367347</v>
      </c>
      <c r="BV19" s="8">
        <f t="shared" si="14"/>
        <v>0</v>
      </c>
      <c r="BW19" s="8">
        <f t="shared" si="15"/>
        <v>0</v>
      </c>
      <c r="BX19" s="8">
        <f t="shared" si="89"/>
        <v>2.0408163265306123</v>
      </c>
      <c r="BY19" s="8">
        <f t="shared" si="90"/>
        <v>0</v>
      </c>
      <c r="BZ19" s="8">
        <f t="shared" si="91"/>
        <v>0</v>
      </c>
      <c r="CA19" s="8">
        <f t="shared" si="92"/>
        <v>0.81632653061224492</v>
      </c>
      <c r="CB19" s="8">
        <f t="shared" si="93"/>
        <v>0.40816326530612246</v>
      </c>
      <c r="CC19" s="8">
        <f t="shared" si="94"/>
        <v>0</v>
      </c>
      <c r="CD19" s="8">
        <f t="shared" si="95"/>
        <v>0</v>
      </c>
      <c r="CE19" s="8">
        <f t="shared" si="96"/>
        <v>100.00000000000001</v>
      </c>
      <c r="CF19" s="9">
        <v>40.932642487046635</v>
      </c>
      <c r="CG19" s="5">
        <v>13</v>
      </c>
      <c r="CH19" s="5">
        <v>1</v>
      </c>
      <c r="CI19" s="5">
        <v>19</v>
      </c>
      <c r="CJ19" s="5">
        <v>11</v>
      </c>
      <c r="CK19" s="5">
        <v>57</v>
      </c>
      <c r="CL19" s="9">
        <v>1</v>
      </c>
      <c r="CM19" s="5">
        <v>10</v>
      </c>
      <c r="CN19" s="5">
        <v>48</v>
      </c>
      <c r="CO19" s="5">
        <v>0</v>
      </c>
      <c r="CP19" s="5">
        <v>4</v>
      </c>
      <c r="CQ19" s="5">
        <v>0</v>
      </c>
      <c r="CR19" s="5">
        <v>2</v>
      </c>
      <c r="CS19" s="5">
        <v>0</v>
      </c>
      <c r="CT19" s="5">
        <v>0</v>
      </c>
      <c r="CU19" s="5">
        <v>8</v>
      </c>
      <c r="CV19" s="5">
        <v>1</v>
      </c>
      <c r="CW19" s="5">
        <v>1</v>
      </c>
      <c r="CX19" s="5">
        <v>0</v>
      </c>
      <c r="CY19" s="9">
        <f t="shared" si="22"/>
        <v>176</v>
      </c>
      <c r="CZ19" s="8">
        <f t="shared" si="23"/>
        <v>28.995057660626028</v>
      </c>
      <c r="DA19" s="8">
        <f t="shared" si="24"/>
        <v>7.3863636363636367</v>
      </c>
      <c r="DB19" s="8">
        <f t="shared" si="25"/>
        <v>0.56818181818181823</v>
      </c>
      <c r="DC19" s="8">
        <f t="shared" si="26"/>
        <v>10.795454545454545</v>
      </c>
      <c r="DD19" s="8">
        <f t="shared" si="27"/>
        <v>6.25</v>
      </c>
      <c r="DE19" s="8">
        <f t="shared" si="28"/>
        <v>32.386363636363633</v>
      </c>
      <c r="DF19" s="8">
        <f t="shared" si="29"/>
        <v>0.56818181818181823</v>
      </c>
      <c r="DG19" s="8">
        <f t="shared" si="30"/>
        <v>5.6818181818181817</v>
      </c>
      <c r="DH19" s="8">
        <f t="shared" si="31"/>
        <v>27.27272727272727</v>
      </c>
      <c r="DI19" s="8">
        <f t="shared" si="32"/>
        <v>0</v>
      </c>
      <c r="DJ19" s="8">
        <f t="shared" si="33"/>
        <v>2.2727272727272729</v>
      </c>
      <c r="DK19" s="8">
        <f t="shared" si="34"/>
        <v>0</v>
      </c>
      <c r="DL19" s="8">
        <f t="shared" si="35"/>
        <v>1.1363636363636365</v>
      </c>
      <c r="DM19" s="8">
        <f t="shared" si="97"/>
        <v>0</v>
      </c>
      <c r="DN19" s="8">
        <f t="shared" si="98"/>
        <v>0</v>
      </c>
      <c r="DO19" s="8">
        <f t="shared" si="99"/>
        <v>4.5454545454545459</v>
      </c>
      <c r="DP19" s="8">
        <f t="shared" si="100"/>
        <v>0.56818181818181823</v>
      </c>
      <c r="DQ19" s="8">
        <f t="shared" si="101"/>
        <v>0.56818181818181823</v>
      </c>
      <c r="DR19" s="8">
        <f t="shared" si="102"/>
        <v>0</v>
      </c>
      <c r="DS19" s="8">
        <f t="shared" si="103"/>
        <v>99.999999999999986</v>
      </c>
      <c r="DT19" s="8">
        <f t="shared" si="42"/>
        <v>16.474464579901152</v>
      </c>
      <c r="DU19" s="9">
        <f t="shared" si="43"/>
        <v>62</v>
      </c>
      <c r="DV19" s="9">
        <f t="shared" si="44"/>
        <v>79</v>
      </c>
      <c r="DW19" s="9">
        <f t="shared" si="45"/>
        <v>133</v>
      </c>
      <c r="DX19" s="9">
        <f t="shared" si="46"/>
        <v>94</v>
      </c>
      <c r="DY19" s="9">
        <f t="shared" si="47"/>
        <v>109</v>
      </c>
      <c r="DZ19" s="9">
        <f t="shared" si="48"/>
        <v>3</v>
      </c>
      <c r="EA19" s="9">
        <f t="shared" si="49"/>
        <v>43</v>
      </c>
      <c r="EB19" s="9">
        <f t="shared" si="50"/>
        <v>50</v>
      </c>
      <c r="EC19" s="9">
        <f t="shared" si="51"/>
        <v>6</v>
      </c>
      <c r="ED19" s="9">
        <f t="shared" si="104"/>
        <v>4</v>
      </c>
      <c r="EE19" s="9">
        <f t="shared" si="105"/>
        <v>0</v>
      </c>
      <c r="EF19" s="9">
        <f t="shared" si="106"/>
        <v>9</v>
      </c>
      <c r="EG19" s="9">
        <f t="shared" si="107"/>
        <v>0</v>
      </c>
      <c r="EH19" s="9">
        <f t="shared" si="108"/>
        <v>1</v>
      </c>
      <c r="EI19" s="9">
        <f t="shared" si="109"/>
        <v>11</v>
      </c>
      <c r="EJ19" s="9">
        <f t="shared" si="110"/>
        <v>2</v>
      </c>
      <c r="EK19" s="9">
        <f t="shared" si="111"/>
        <v>1</v>
      </c>
      <c r="EL19" s="9">
        <f t="shared" si="112"/>
        <v>0</v>
      </c>
      <c r="EM19" s="9">
        <f t="shared" si="160"/>
        <v>607</v>
      </c>
      <c r="EN19" s="8">
        <f t="shared" si="113"/>
        <v>100</v>
      </c>
      <c r="EO19" s="11">
        <f t="shared" si="61"/>
        <v>10.214168039538714</v>
      </c>
      <c r="EP19" s="11">
        <f t="shared" si="62"/>
        <v>13.01482701812191</v>
      </c>
      <c r="EQ19" s="11">
        <f t="shared" si="63"/>
        <v>21.911037891268535</v>
      </c>
      <c r="ER19" s="11">
        <f t="shared" si="64"/>
        <v>15.485996705107082</v>
      </c>
      <c r="ES19" s="11">
        <f t="shared" si="65"/>
        <v>17.957166392092258</v>
      </c>
      <c r="ET19" s="11">
        <f t="shared" si="66"/>
        <v>0.49423393739703458</v>
      </c>
      <c r="EU19" s="11">
        <f t="shared" si="67"/>
        <v>7.0840197693574956</v>
      </c>
      <c r="EV19" s="11">
        <f t="shared" si="68"/>
        <v>8.2372322899505761</v>
      </c>
      <c r="EW19" s="11">
        <f t="shared" si="69"/>
        <v>0.98846787479406917</v>
      </c>
      <c r="EX19" s="11">
        <f t="shared" si="70"/>
        <v>0.65897858319604619</v>
      </c>
      <c r="EY19" s="11">
        <f t="shared" si="71"/>
        <v>0</v>
      </c>
      <c r="EZ19" s="11">
        <f t="shared" si="72"/>
        <v>1.4827018121911038</v>
      </c>
      <c r="FA19" s="11">
        <f t="shared" si="114"/>
        <v>0</v>
      </c>
      <c r="FB19" s="11">
        <f t="shared" si="115"/>
        <v>0.16474464579901155</v>
      </c>
      <c r="FC19" s="11">
        <f t="shared" si="116"/>
        <v>1.8121911037891267</v>
      </c>
      <c r="FD19" s="11">
        <f t="shared" si="117"/>
        <v>0.32948929159802309</v>
      </c>
      <c r="FE19" s="11">
        <f t="shared" si="118"/>
        <v>0.16474464579901155</v>
      </c>
      <c r="FF19" s="11">
        <f t="shared" si="119"/>
        <v>0</v>
      </c>
      <c r="FG19" s="11">
        <f t="shared" si="120"/>
        <v>100.00000000000004</v>
      </c>
      <c r="FH19" s="9">
        <f t="shared" si="121"/>
        <v>43</v>
      </c>
      <c r="FI19" s="9">
        <f t="shared" si="122"/>
        <v>5</v>
      </c>
      <c r="FJ19" s="9">
        <f t="shared" si="123"/>
        <v>88</v>
      </c>
      <c r="FK19" s="9">
        <f t="shared" si="124"/>
        <v>65</v>
      </c>
      <c r="FL19" s="9">
        <f t="shared" si="125"/>
        <v>100</v>
      </c>
      <c r="FM19" s="9">
        <f t="shared" si="126"/>
        <v>2</v>
      </c>
      <c r="FN19" s="9">
        <f t="shared" si="127"/>
        <v>38</v>
      </c>
      <c r="FO19" s="9">
        <f t="shared" si="128"/>
        <v>50</v>
      </c>
      <c r="FP19" s="9">
        <f t="shared" si="129"/>
        <v>6</v>
      </c>
      <c r="FQ19" s="9">
        <f t="shared" si="130"/>
        <v>4</v>
      </c>
      <c r="FR19" s="9">
        <f t="shared" si="131"/>
        <v>0</v>
      </c>
      <c r="FS19" s="9">
        <f t="shared" si="132"/>
        <v>7</v>
      </c>
      <c r="FT19" s="9">
        <f t="shared" si="133"/>
        <v>0</v>
      </c>
      <c r="FU19" s="9">
        <f t="shared" si="134"/>
        <v>0</v>
      </c>
      <c r="FV19" s="9">
        <f t="shared" si="135"/>
        <v>10</v>
      </c>
      <c r="FW19" s="9">
        <f t="shared" si="136"/>
        <v>2</v>
      </c>
      <c r="FX19" s="9">
        <f t="shared" si="137"/>
        <v>1</v>
      </c>
      <c r="FY19" s="9">
        <f t="shared" si="138"/>
        <v>0</v>
      </c>
      <c r="FZ19" s="9">
        <f t="shared" si="139"/>
        <v>421</v>
      </c>
      <c r="GA19" s="13">
        <f t="shared" si="140"/>
        <v>69.357495881383855</v>
      </c>
      <c r="GB19" s="11">
        <f t="shared" si="141"/>
        <v>10.213776722090261</v>
      </c>
      <c r="GC19" s="11">
        <f t="shared" si="142"/>
        <v>1.1876484560570071</v>
      </c>
      <c r="GD19" s="11">
        <f t="shared" si="143"/>
        <v>20.902612826603324</v>
      </c>
      <c r="GE19" s="11">
        <f t="shared" si="144"/>
        <v>15.439429928741092</v>
      </c>
      <c r="GF19" s="11">
        <f t="shared" si="145"/>
        <v>23.75296912114014</v>
      </c>
      <c r="GG19" s="11">
        <f t="shared" si="146"/>
        <v>0.47505938242280288</v>
      </c>
      <c r="GH19" s="11">
        <f t="shared" si="147"/>
        <v>9.026128266033254</v>
      </c>
      <c r="GI19" s="11">
        <f t="shared" si="148"/>
        <v>11.87648456057007</v>
      </c>
      <c r="GJ19" s="11">
        <f t="shared" si="149"/>
        <v>1.4251781472684086</v>
      </c>
      <c r="GK19" s="11">
        <f t="shared" si="150"/>
        <v>0.95011876484560576</v>
      </c>
      <c r="GL19" s="11">
        <f t="shared" si="151"/>
        <v>0</v>
      </c>
      <c r="GM19" s="11">
        <f t="shared" si="152"/>
        <v>1.66270783847981</v>
      </c>
      <c r="GN19" s="11">
        <f t="shared" si="153"/>
        <v>0</v>
      </c>
      <c r="GO19" s="11">
        <f t="shared" si="154"/>
        <v>0</v>
      </c>
      <c r="GP19" s="11">
        <f t="shared" si="155"/>
        <v>2.3752969121140142</v>
      </c>
      <c r="GQ19" s="11">
        <f t="shared" si="156"/>
        <v>0.47505938242280288</v>
      </c>
      <c r="GR19" s="11">
        <f t="shared" si="157"/>
        <v>0.23752969121140144</v>
      </c>
      <c r="GS19" s="11">
        <f t="shared" si="158"/>
        <v>0</v>
      </c>
      <c r="GT19" s="11">
        <f t="shared" si="159"/>
        <v>99.999999999999986</v>
      </c>
    </row>
    <row r="20" spans="1:202" x14ac:dyDescent="0.3">
      <c r="A20" s="3">
        <v>6726</v>
      </c>
      <c r="B20" s="3" t="s">
        <v>16</v>
      </c>
      <c r="C20" s="8">
        <v>487324.59010126401</v>
      </c>
      <c r="D20" s="8">
        <v>4578933.2018674398</v>
      </c>
      <c r="E20" s="5">
        <v>6</v>
      </c>
      <c r="F20" s="3">
        <v>4</v>
      </c>
      <c r="G20" s="3">
        <v>2</v>
      </c>
      <c r="H20" s="3">
        <v>2</v>
      </c>
      <c r="I20" s="3">
        <v>6</v>
      </c>
      <c r="J20" s="9">
        <v>8</v>
      </c>
      <c r="K20" s="3">
        <v>1</v>
      </c>
      <c r="L20" s="5">
        <v>0</v>
      </c>
      <c r="M20" s="9">
        <v>0</v>
      </c>
      <c r="N20" s="9">
        <v>0</v>
      </c>
      <c r="O20" s="9">
        <v>4</v>
      </c>
      <c r="P20" s="9">
        <v>0</v>
      </c>
      <c r="Q20" s="5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9">
        <f t="shared" si="81"/>
        <v>33</v>
      </c>
      <c r="X20" s="8">
        <f t="shared" si="0"/>
        <v>9.9697885196374632</v>
      </c>
      <c r="Y20" s="8">
        <f t="shared" si="162"/>
        <v>18.181818181818183</v>
      </c>
      <c r="Z20" s="8">
        <f t="shared" si="163"/>
        <v>12.121212121212121</v>
      </c>
      <c r="AA20" s="8">
        <f t="shared" si="164"/>
        <v>6.0606060606060606</v>
      </c>
      <c r="AB20" s="8">
        <f t="shared" si="165"/>
        <v>6.0606060606060606</v>
      </c>
      <c r="AC20" s="8">
        <f t="shared" si="166"/>
        <v>18.181818181818183</v>
      </c>
      <c r="AD20" s="8">
        <f t="shared" si="167"/>
        <v>24.242424242424242</v>
      </c>
      <c r="AE20" s="8">
        <f t="shared" si="168"/>
        <v>3.0303030303030303</v>
      </c>
      <c r="AF20" s="8">
        <f t="shared" si="169"/>
        <v>0</v>
      </c>
      <c r="AG20" s="8">
        <f t="shared" si="170"/>
        <v>0</v>
      </c>
      <c r="AH20" s="8">
        <f t="shared" si="171"/>
        <v>0</v>
      </c>
      <c r="AI20" s="8">
        <f t="shared" si="172"/>
        <v>12.121212121212121</v>
      </c>
      <c r="AJ20" s="8">
        <f t="shared" si="173"/>
        <v>0</v>
      </c>
      <c r="AK20" s="8">
        <f t="shared" si="82"/>
        <v>0</v>
      </c>
      <c r="AL20" s="8">
        <f t="shared" si="83"/>
        <v>0</v>
      </c>
      <c r="AM20" s="8">
        <f t="shared" si="84"/>
        <v>0</v>
      </c>
      <c r="AN20" s="8">
        <f t="shared" si="85"/>
        <v>0</v>
      </c>
      <c r="AO20" s="8">
        <f t="shared" si="86"/>
        <v>0</v>
      </c>
      <c r="AP20" s="8">
        <f t="shared" si="87"/>
        <v>0</v>
      </c>
      <c r="AQ20" s="8">
        <f t="shared" si="161"/>
        <v>100</v>
      </c>
      <c r="AR20" s="9">
        <v>9.2948717948717956</v>
      </c>
      <c r="AS20" s="5">
        <v>18</v>
      </c>
      <c r="AT20" s="5">
        <v>15</v>
      </c>
      <c r="AU20" s="5">
        <v>25</v>
      </c>
      <c r="AV20" s="5">
        <v>21</v>
      </c>
      <c r="AW20" s="5">
        <v>12</v>
      </c>
      <c r="AX20" s="9">
        <v>3</v>
      </c>
      <c r="AY20" s="5">
        <v>5</v>
      </c>
      <c r="AZ20" s="5">
        <v>1</v>
      </c>
      <c r="BA20" s="5">
        <v>1</v>
      </c>
      <c r="BB20" s="5">
        <v>2</v>
      </c>
      <c r="BC20" s="5">
        <v>0</v>
      </c>
      <c r="BD20" s="5">
        <v>0</v>
      </c>
      <c r="BE20" s="5">
        <v>1</v>
      </c>
      <c r="BF20" s="5">
        <v>0</v>
      </c>
      <c r="BG20" s="5">
        <v>0</v>
      </c>
      <c r="BH20" s="5">
        <v>0</v>
      </c>
      <c r="BI20" s="5">
        <v>1</v>
      </c>
      <c r="BJ20" s="5">
        <v>0</v>
      </c>
      <c r="BK20" s="9">
        <f t="shared" si="88"/>
        <v>105</v>
      </c>
      <c r="BL20" s="8">
        <f t="shared" si="4"/>
        <v>31.722054380664655</v>
      </c>
      <c r="BM20" s="8">
        <f t="shared" si="5"/>
        <v>17.142857142857142</v>
      </c>
      <c r="BN20" s="8">
        <f t="shared" si="6"/>
        <v>14.285714285714285</v>
      </c>
      <c r="BO20" s="8">
        <f t="shared" si="7"/>
        <v>23.809523809523807</v>
      </c>
      <c r="BP20" s="8">
        <f t="shared" si="8"/>
        <v>20</v>
      </c>
      <c r="BQ20" s="8">
        <f t="shared" si="9"/>
        <v>11.428571428571429</v>
      </c>
      <c r="BR20" s="8">
        <f t="shared" si="10"/>
        <v>2.8571428571428572</v>
      </c>
      <c r="BS20" s="8">
        <f t="shared" si="11"/>
        <v>4.7619047619047619</v>
      </c>
      <c r="BT20" s="8">
        <f t="shared" si="12"/>
        <v>0.95238095238095244</v>
      </c>
      <c r="BU20" s="8">
        <f t="shared" si="13"/>
        <v>0.95238095238095244</v>
      </c>
      <c r="BV20" s="8">
        <f t="shared" si="14"/>
        <v>1.9047619047619049</v>
      </c>
      <c r="BW20" s="8">
        <f t="shared" si="15"/>
        <v>0</v>
      </c>
      <c r="BX20" s="8">
        <f t="shared" si="89"/>
        <v>0</v>
      </c>
      <c r="BY20" s="8">
        <f t="shared" si="90"/>
        <v>0.95238095238095244</v>
      </c>
      <c r="BZ20" s="8">
        <f t="shared" si="91"/>
        <v>0</v>
      </c>
      <c r="CA20" s="8">
        <f t="shared" si="92"/>
        <v>0</v>
      </c>
      <c r="CB20" s="8">
        <f t="shared" si="93"/>
        <v>0</v>
      </c>
      <c r="CC20" s="8">
        <f t="shared" si="94"/>
        <v>0.95238095238095244</v>
      </c>
      <c r="CD20" s="8">
        <f t="shared" si="95"/>
        <v>0</v>
      </c>
      <c r="CE20" s="8">
        <f t="shared" si="96"/>
        <v>99.999999999999986</v>
      </c>
      <c r="CF20" s="9">
        <v>32.371794871794876</v>
      </c>
      <c r="CG20" s="5">
        <v>40</v>
      </c>
      <c r="CH20" s="5">
        <v>0</v>
      </c>
      <c r="CI20" s="5">
        <v>36</v>
      </c>
      <c r="CJ20" s="5">
        <v>29</v>
      </c>
      <c r="CK20" s="5">
        <v>35</v>
      </c>
      <c r="CL20" s="9">
        <v>0</v>
      </c>
      <c r="CM20" s="5">
        <v>18</v>
      </c>
      <c r="CN20" s="5">
        <v>14</v>
      </c>
      <c r="CO20" s="5">
        <v>10</v>
      </c>
      <c r="CP20" s="5">
        <v>6</v>
      </c>
      <c r="CQ20" s="5">
        <v>0</v>
      </c>
      <c r="CR20" s="5">
        <v>2</v>
      </c>
      <c r="CS20" s="5">
        <v>1</v>
      </c>
      <c r="CT20" s="5">
        <v>0</v>
      </c>
      <c r="CU20" s="5">
        <v>1</v>
      </c>
      <c r="CV20" s="5">
        <v>1</v>
      </c>
      <c r="CW20" s="5">
        <v>0</v>
      </c>
      <c r="CX20" s="5">
        <v>0</v>
      </c>
      <c r="CY20" s="9">
        <f t="shared" si="22"/>
        <v>193</v>
      </c>
      <c r="CZ20" s="8">
        <f t="shared" si="23"/>
        <v>58.308157099697887</v>
      </c>
      <c r="DA20" s="8">
        <f t="shared" si="24"/>
        <v>20.725388601036268</v>
      </c>
      <c r="DB20" s="8">
        <f t="shared" si="25"/>
        <v>0</v>
      </c>
      <c r="DC20" s="8">
        <f t="shared" si="26"/>
        <v>18.652849740932641</v>
      </c>
      <c r="DD20" s="8">
        <f t="shared" si="27"/>
        <v>15.025906735751295</v>
      </c>
      <c r="DE20" s="8">
        <f t="shared" si="28"/>
        <v>18.134715025906736</v>
      </c>
      <c r="DF20" s="8">
        <f t="shared" si="29"/>
        <v>0</v>
      </c>
      <c r="DG20" s="8">
        <f t="shared" si="30"/>
        <v>9.3264248704663206</v>
      </c>
      <c r="DH20" s="8">
        <f t="shared" si="31"/>
        <v>7.2538860103626934</v>
      </c>
      <c r="DI20" s="8">
        <f t="shared" si="32"/>
        <v>5.1813471502590671</v>
      </c>
      <c r="DJ20" s="8">
        <f t="shared" si="33"/>
        <v>3.1088082901554404</v>
      </c>
      <c r="DK20" s="8">
        <f t="shared" si="34"/>
        <v>0</v>
      </c>
      <c r="DL20" s="8">
        <f t="shared" si="35"/>
        <v>1.0362694300518136</v>
      </c>
      <c r="DM20" s="8">
        <f t="shared" si="97"/>
        <v>0.5181347150259068</v>
      </c>
      <c r="DN20" s="8">
        <f t="shared" si="98"/>
        <v>0</v>
      </c>
      <c r="DO20" s="8">
        <f t="shared" si="99"/>
        <v>0.5181347150259068</v>
      </c>
      <c r="DP20" s="8">
        <f t="shared" si="100"/>
        <v>0.5181347150259068</v>
      </c>
      <c r="DQ20" s="8">
        <f t="shared" si="101"/>
        <v>0</v>
      </c>
      <c r="DR20" s="8">
        <f t="shared" si="102"/>
        <v>0</v>
      </c>
      <c r="DS20" s="8">
        <f t="shared" si="103"/>
        <v>100.00000000000001</v>
      </c>
      <c r="DT20" s="8">
        <f t="shared" si="42"/>
        <v>30.211480362537767</v>
      </c>
      <c r="DU20" s="9">
        <f t="shared" si="43"/>
        <v>64</v>
      </c>
      <c r="DV20" s="9">
        <f t="shared" si="44"/>
        <v>19</v>
      </c>
      <c r="DW20" s="9">
        <f t="shared" si="45"/>
        <v>63</v>
      </c>
      <c r="DX20" s="9">
        <f t="shared" si="46"/>
        <v>52</v>
      </c>
      <c r="DY20" s="9">
        <f t="shared" si="47"/>
        <v>53</v>
      </c>
      <c r="DZ20" s="9">
        <f t="shared" si="48"/>
        <v>11</v>
      </c>
      <c r="EA20" s="9">
        <f t="shared" si="49"/>
        <v>24</v>
      </c>
      <c r="EB20" s="9">
        <f t="shared" si="50"/>
        <v>15</v>
      </c>
      <c r="EC20" s="9">
        <f t="shared" si="51"/>
        <v>11</v>
      </c>
      <c r="ED20" s="9">
        <f t="shared" si="104"/>
        <v>8</v>
      </c>
      <c r="EE20" s="9">
        <f t="shared" si="105"/>
        <v>4</v>
      </c>
      <c r="EF20" s="9">
        <f t="shared" si="106"/>
        <v>2</v>
      </c>
      <c r="EG20" s="9">
        <f t="shared" si="107"/>
        <v>2</v>
      </c>
      <c r="EH20" s="9">
        <f t="shared" si="108"/>
        <v>0</v>
      </c>
      <c r="EI20" s="9">
        <f t="shared" si="109"/>
        <v>1</v>
      </c>
      <c r="EJ20" s="9">
        <f t="shared" si="110"/>
        <v>1</v>
      </c>
      <c r="EK20" s="9">
        <f t="shared" si="111"/>
        <v>1</v>
      </c>
      <c r="EL20" s="9">
        <f t="shared" si="112"/>
        <v>0</v>
      </c>
      <c r="EM20" s="9">
        <f t="shared" si="160"/>
        <v>331</v>
      </c>
      <c r="EN20" s="8">
        <f t="shared" si="113"/>
        <v>100</v>
      </c>
      <c r="EO20" s="11">
        <f t="shared" si="61"/>
        <v>19.335347432024168</v>
      </c>
      <c r="EP20" s="11">
        <f t="shared" si="62"/>
        <v>5.7401812688821749</v>
      </c>
      <c r="EQ20" s="11">
        <f t="shared" si="63"/>
        <v>19.033232628398792</v>
      </c>
      <c r="ER20" s="11">
        <f t="shared" si="64"/>
        <v>15.709969788519636</v>
      </c>
      <c r="ES20" s="11">
        <f t="shared" si="65"/>
        <v>16.012084592145015</v>
      </c>
      <c r="ET20" s="11">
        <f t="shared" si="66"/>
        <v>3.3232628398791544</v>
      </c>
      <c r="EU20" s="11">
        <f t="shared" si="67"/>
        <v>7.2507552870090644</v>
      </c>
      <c r="EV20" s="11">
        <f t="shared" si="68"/>
        <v>4.5317220543806647</v>
      </c>
      <c r="EW20" s="11">
        <f t="shared" si="69"/>
        <v>3.3232628398791544</v>
      </c>
      <c r="EX20" s="11">
        <f t="shared" si="70"/>
        <v>2.416918429003021</v>
      </c>
      <c r="EY20" s="11">
        <f t="shared" si="71"/>
        <v>1.2084592145015105</v>
      </c>
      <c r="EZ20" s="11">
        <f t="shared" si="72"/>
        <v>0.60422960725075525</v>
      </c>
      <c r="FA20" s="11">
        <f t="shared" si="114"/>
        <v>0.60422960725075525</v>
      </c>
      <c r="FB20" s="11">
        <f t="shared" si="115"/>
        <v>0</v>
      </c>
      <c r="FC20" s="11">
        <f t="shared" si="116"/>
        <v>0.30211480362537763</v>
      </c>
      <c r="FD20" s="11">
        <f t="shared" si="117"/>
        <v>0.30211480362537763</v>
      </c>
      <c r="FE20" s="11">
        <f t="shared" si="118"/>
        <v>0.30211480362537763</v>
      </c>
      <c r="FF20" s="11">
        <f t="shared" si="119"/>
        <v>0</v>
      </c>
      <c r="FG20" s="11">
        <f t="shared" si="120"/>
        <v>99.999999999999986</v>
      </c>
      <c r="FH20" s="9">
        <f t="shared" si="121"/>
        <v>58</v>
      </c>
      <c r="FI20" s="9">
        <f t="shared" si="122"/>
        <v>15</v>
      </c>
      <c r="FJ20" s="9">
        <f t="shared" si="123"/>
        <v>61</v>
      </c>
      <c r="FK20" s="9">
        <f t="shared" si="124"/>
        <v>50</v>
      </c>
      <c r="FL20" s="9">
        <f t="shared" si="125"/>
        <v>47</v>
      </c>
      <c r="FM20" s="9">
        <f t="shared" si="126"/>
        <v>3</v>
      </c>
      <c r="FN20" s="9">
        <f t="shared" si="127"/>
        <v>23</v>
      </c>
      <c r="FO20" s="9">
        <f t="shared" si="128"/>
        <v>15</v>
      </c>
      <c r="FP20" s="9">
        <f t="shared" si="129"/>
        <v>11</v>
      </c>
      <c r="FQ20" s="9">
        <f t="shared" si="130"/>
        <v>8</v>
      </c>
      <c r="FR20" s="9">
        <f t="shared" si="131"/>
        <v>0</v>
      </c>
      <c r="FS20" s="9">
        <f t="shared" si="132"/>
        <v>2</v>
      </c>
      <c r="FT20" s="9">
        <f t="shared" si="133"/>
        <v>2</v>
      </c>
      <c r="FU20" s="9">
        <f t="shared" si="134"/>
        <v>0</v>
      </c>
      <c r="FV20" s="9">
        <f t="shared" si="135"/>
        <v>1</v>
      </c>
      <c r="FW20" s="9">
        <f t="shared" si="136"/>
        <v>1</v>
      </c>
      <c r="FX20" s="9">
        <f t="shared" si="137"/>
        <v>1</v>
      </c>
      <c r="FY20" s="9">
        <f t="shared" si="138"/>
        <v>0</v>
      </c>
      <c r="FZ20" s="9">
        <f t="shared" si="139"/>
        <v>298</v>
      </c>
      <c r="GA20" s="13">
        <f t="shared" si="140"/>
        <v>90.030211480362539</v>
      </c>
      <c r="GB20" s="11">
        <f t="shared" si="141"/>
        <v>19.463087248322147</v>
      </c>
      <c r="GC20" s="11">
        <f t="shared" si="142"/>
        <v>5.0335570469798654</v>
      </c>
      <c r="GD20" s="11">
        <f t="shared" si="143"/>
        <v>20.469798657718123</v>
      </c>
      <c r="GE20" s="11">
        <f t="shared" si="144"/>
        <v>16.778523489932887</v>
      </c>
      <c r="GF20" s="11">
        <f t="shared" si="145"/>
        <v>15.771812080536913</v>
      </c>
      <c r="GG20" s="11">
        <f t="shared" si="146"/>
        <v>1.006711409395973</v>
      </c>
      <c r="GH20" s="11">
        <f t="shared" si="147"/>
        <v>7.7181208053691277</v>
      </c>
      <c r="GI20" s="11">
        <f t="shared" si="148"/>
        <v>5.0335570469798654</v>
      </c>
      <c r="GJ20" s="11">
        <f t="shared" si="149"/>
        <v>3.6912751677852351</v>
      </c>
      <c r="GK20" s="11">
        <f t="shared" si="150"/>
        <v>2.6845637583892619</v>
      </c>
      <c r="GL20" s="11">
        <f t="shared" si="151"/>
        <v>0</v>
      </c>
      <c r="GM20" s="11">
        <f t="shared" si="152"/>
        <v>0.67114093959731547</v>
      </c>
      <c r="GN20" s="11">
        <f t="shared" si="153"/>
        <v>0.67114093959731547</v>
      </c>
      <c r="GO20" s="11">
        <f t="shared" si="154"/>
        <v>0</v>
      </c>
      <c r="GP20" s="11">
        <f t="shared" si="155"/>
        <v>0.33557046979865773</v>
      </c>
      <c r="GQ20" s="11">
        <f t="shared" si="156"/>
        <v>0.33557046979865773</v>
      </c>
      <c r="GR20" s="11">
        <f t="shared" si="157"/>
        <v>0.33557046979865773</v>
      </c>
      <c r="GS20" s="11">
        <f t="shared" si="158"/>
        <v>0</v>
      </c>
      <c r="GT20" s="11">
        <f t="shared" si="159"/>
        <v>100</v>
      </c>
    </row>
    <row r="21" spans="1:202" x14ac:dyDescent="0.3">
      <c r="A21" s="3">
        <v>6735</v>
      </c>
      <c r="B21" s="3" t="s">
        <v>16</v>
      </c>
      <c r="C21" s="8">
        <v>490961.01603528298</v>
      </c>
      <c r="D21" s="8">
        <v>4576886.3401602097</v>
      </c>
      <c r="E21" s="5">
        <v>3</v>
      </c>
      <c r="F21" s="5">
        <v>0</v>
      </c>
      <c r="G21" s="5">
        <v>0</v>
      </c>
      <c r="H21" s="5">
        <v>0</v>
      </c>
      <c r="I21" s="3">
        <v>2</v>
      </c>
      <c r="J21" s="9">
        <v>2</v>
      </c>
      <c r="K21" s="5">
        <v>0</v>
      </c>
      <c r="L21" s="5">
        <v>0</v>
      </c>
      <c r="M21" s="9">
        <v>0</v>
      </c>
      <c r="N21" s="9">
        <v>0</v>
      </c>
      <c r="O21" s="9">
        <v>2</v>
      </c>
      <c r="P21" s="9">
        <v>0</v>
      </c>
      <c r="Q21" s="5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9">
        <f t="shared" si="81"/>
        <v>9</v>
      </c>
      <c r="X21" s="8">
        <f t="shared" si="0"/>
        <v>2.6162790697674421</v>
      </c>
      <c r="Y21" s="8">
        <f t="shared" si="162"/>
        <v>33.333333333333329</v>
      </c>
      <c r="Z21" s="8">
        <f t="shared" si="163"/>
        <v>0</v>
      </c>
      <c r="AA21" s="8">
        <f t="shared" si="164"/>
        <v>0</v>
      </c>
      <c r="AB21" s="8">
        <f t="shared" si="165"/>
        <v>0</v>
      </c>
      <c r="AC21" s="8">
        <f t="shared" si="166"/>
        <v>22.222222222222221</v>
      </c>
      <c r="AD21" s="8">
        <f t="shared" si="167"/>
        <v>22.222222222222221</v>
      </c>
      <c r="AE21" s="8">
        <f t="shared" si="168"/>
        <v>0</v>
      </c>
      <c r="AF21" s="8">
        <f t="shared" si="169"/>
        <v>0</v>
      </c>
      <c r="AG21" s="8">
        <f t="shared" si="170"/>
        <v>0</v>
      </c>
      <c r="AH21" s="8">
        <f t="shared" si="171"/>
        <v>0</v>
      </c>
      <c r="AI21" s="8">
        <f t="shared" si="172"/>
        <v>22.222222222222221</v>
      </c>
      <c r="AJ21" s="8">
        <f t="shared" si="173"/>
        <v>0</v>
      </c>
      <c r="AK21" s="8">
        <f t="shared" si="82"/>
        <v>0</v>
      </c>
      <c r="AL21" s="8">
        <f t="shared" si="83"/>
        <v>0</v>
      </c>
      <c r="AM21" s="8">
        <f t="shared" si="84"/>
        <v>0</v>
      </c>
      <c r="AN21" s="8">
        <f t="shared" si="85"/>
        <v>0</v>
      </c>
      <c r="AO21" s="8">
        <f t="shared" si="86"/>
        <v>0</v>
      </c>
      <c r="AP21" s="8">
        <f t="shared" si="87"/>
        <v>0</v>
      </c>
      <c r="AQ21" s="8">
        <f t="shared" si="161"/>
        <v>100</v>
      </c>
      <c r="AR21" s="9">
        <v>2.1604938271604937</v>
      </c>
      <c r="AS21" s="5">
        <v>27</v>
      </c>
      <c r="AT21" s="5">
        <v>1</v>
      </c>
      <c r="AU21" s="5">
        <v>52</v>
      </c>
      <c r="AV21" s="5">
        <v>19</v>
      </c>
      <c r="AW21" s="5">
        <v>17</v>
      </c>
      <c r="AX21" s="9">
        <v>9</v>
      </c>
      <c r="AY21" s="5">
        <v>14</v>
      </c>
      <c r="AZ21" s="5">
        <v>0</v>
      </c>
      <c r="BA21" s="5">
        <v>4</v>
      </c>
      <c r="BB21" s="5">
        <v>0</v>
      </c>
      <c r="BC21" s="5">
        <v>1</v>
      </c>
      <c r="BD21" s="5">
        <v>3</v>
      </c>
      <c r="BE21" s="5">
        <v>0</v>
      </c>
      <c r="BF21" s="5">
        <v>1</v>
      </c>
      <c r="BG21" s="5">
        <v>2</v>
      </c>
      <c r="BH21" s="5">
        <v>0</v>
      </c>
      <c r="BI21" s="5">
        <v>1</v>
      </c>
      <c r="BJ21" s="5">
        <v>0</v>
      </c>
      <c r="BK21" s="9">
        <f t="shared" si="88"/>
        <v>151</v>
      </c>
      <c r="BL21" s="8">
        <f t="shared" si="4"/>
        <v>43.895348837209305</v>
      </c>
      <c r="BM21" s="8">
        <f t="shared" si="5"/>
        <v>17.880794701986755</v>
      </c>
      <c r="BN21" s="8">
        <f t="shared" si="6"/>
        <v>0.66225165562913912</v>
      </c>
      <c r="BO21" s="8">
        <f t="shared" si="7"/>
        <v>34.437086092715234</v>
      </c>
      <c r="BP21" s="8">
        <f t="shared" si="8"/>
        <v>12.582781456953644</v>
      </c>
      <c r="BQ21" s="8">
        <f t="shared" si="9"/>
        <v>11.258278145695364</v>
      </c>
      <c r="BR21" s="8">
        <f t="shared" si="10"/>
        <v>5.9602649006622519</v>
      </c>
      <c r="BS21" s="8">
        <f t="shared" si="11"/>
        <v>9.2715231788079464</v>
      </c>
      <c r="BT21" s="8">
        <f t="shared" si="12"/>
        <v>0</v>
      </c>
      <c r="BU21" s="8">
        <f t="shared" si="13"/>
        <v>2.6490066225165565</v>
      </c>
      <c r="BV21" s="8">
        <f t="shared" si="14"/>
        <v>0</v>
      </c>
      <c r="BW21" s="8">
        <f t="shared" si="15"/>
        <v>0.66225165562913912</v>
      </c>
      <c r="BX21" s="8">
        <f t="shared" si="89"/>
        <v>1.9867549668874174</v>
      </c>
      <c r="BY21" s="8">
        <f t="shared" si="90"/>
        <v>0</v>
      </c>
      <c r="BZ21" s="8">
        <f t="shared" si="91"/>
        <v>0.66225165562913912</v>
      </c>
      <c r="CA21" s="8">
        <f t="shared" si="92"/>
        <v>1.3245033112582782</v>
      </c>
      <c r="CB21" s="8">
        <f t="shared" si="93"/>
        <v>0</v>
      </c>
      <c r="CC21" s="8">
        <f t="shared" si="94"/>
        <v>0.66225165562913912</v>
      </c>
      <c r="CD21" s="8">
        <f t="shared" si="95"/>
        <v>0</v>
      </c>
      <c r="CE21" s="8">
        <f t="shared" si="96"/>
        <v>99.999999999999986</v>
      </c>
      <c r="CF21" s="9">
        <v>44.135802469135804</v>
      </c>
      <c r="CG21" s="5">
        <v>31</v>
      </c>
      <c r="CH21" s="5">
        <v>5</v>
      </c>
      <c r="CI21" s="5">
        <v>45</v>
      </c>
      <c r="CJ21" s="5">
        <v>23</v>
      </c>
      <c r="CK21" s="5">
        <v>32</v>
      </c>
      <c r="CL21" s="9">
        <v>2</v>
      </c>
      <c r="CM21" s="5">
        <v>11</v>
      </c>
      <c r="CN21" s="5">
        <v>24</v>
      </c>
      <c r="CO21" s="5">
        <v>1</v>
      </c>
      <c r="CP21" s="5">
        <v>2</v>
      </c>
      <c r="CQ21" s="5">
        <v>1</v>
      </c>
      <c r="CR21" s="5">
        <v>4</v>
      </c>
      <c r="CS21" s="5">
        <v>0</v>
      </c>
      <c r="CT21" s="5">
        <v>0</v>
      </c>
      <c r="CU21" s="5">
        <v>2</v>
      </c>
      <c r="CV21" s="5">
        <v>0</v>
      </c>
      <c r="CW21" s="5">
        <v>1</v>
      </c>
      <c r="CX21" s="5">
        <v>0</v>
      </c>
      <c r="CY21" s="9">
        <f t="shared" si="22"/>
        <v>184</v>
      </c>
      <c r="CZ21" s="8">
        <f t="shared" si="23"/>
        <v>53.488372093023251</v>
      </c>
      <c r="DA21" s="8">
        <f t="shared" si="24"/>
        <v>16.847826086956523</v>
      </c>
      <c r="DB21" s="8">
        <f t="shared" si="25"/>
        <v>2.7173913043478262</v>
      </c>
      <c r="DC21" s="8">
        <f t="shared" si="26"/>
        <v>24.456521739130434</v>
      </c>
      <c r="DD21" s="8">
        <f t="shared" si="27"/>
        <v>12.5</v>
      </c>
      <c r="DE21" s="8">
        <f t="shared" si="28"/>
        <v>17.391304347826086</v>
      </c>
      <c r="DF21" s="8">
        <f t="shared" si="29"/>
        <v>1.0869565217391304</v>
      </c>
      <c r="DG21" s="8">
        <f t="shared" si="30"/>
        <v>5.9782608695652177</v>
      </c>
      <c r="DH21" s="8">
        <f t="shared" si="31"/>
        <v>13.043478260869565</v>
      </c>
      <c r="DI21" s="8">
        <f t="shared" si="32"/>
        <v>0.54347826086956519</v>
      </c>
      <c r="DJ21" s="8">
        <f t="shared" si="33"/>
        <v>1.0869565217391304</v>
      </c>
      <c r="DK21" s="8">
        <f t="shared" si="34"/>
        <v>0.54347826086956519</v>
      </c>
      <c r="DL21" s="8">
        <f t="shared" si="35"/>
        <v>2.1739130434782608</v>
      </c>
      <c r="DM21" s="8">
        <f t="shared" si="97"/>
        <v>0</v>
      </c>
      <c r="DN21" s="8">
        <f t="shared" si="98"/>
        <v>0</v>
      </c>
      <c r="DO21" s="8">
        <f t="shared" si="99"/>
        <v>1.0869565217391304</v>
      </c>
      <c r="DP21" s="8">
        <f t="shared" si="100"/>
        <v>0</v>
      </c>
      <c r="DQ21" s="8">
        <f t="shared" si="101"/>
        <v>0.54347826086956519</v>
      </c>
      <c r="DR21" s="8">
        <f t="shared" si="102"/>
        <v>0</v>
      </c>
      <c r="DS21" s="8">
        <f t="shared" si="103"/>
        <v>99.999999999999986</v>
      </c>
      <c r="DT21" s="8">
        <f t="shared" si="42"/>
        <v>29.06976744186046</v>
      </c>
      <c r="DU21" s="9">
        <f t="shared" si="43"/>
        <v>61</v>
      </c>
      <c r="DV21" s="9">
        <f t="shared" si="44"/>
        <v>6</v>
      </c>
      <c r="DW21" s="9">
        <f t="shared" si="45"/>
        <v>97</v>
      </c>
      <c r="DX21" s="9">
        <f t="shared" si="46"/>
        <v>42</v>
      </c>
      <c r="DY21" s="9">
        <f t="shared" si="47"/>
        <v>51</v>
      </c>
      <c r="DZ21" s="9">
        <f t="shared" si="48"/>
        <v>13</v>
      </c>
      <c r="EA21" s="9">
        <f t="shared" si="49"/>
        <v>25</v>
      </c>
      <c r="EB21" s="9">
        <f t="shared" si="50"/>
        <v>24</v>
      </c>
      <c r="EC21" s="9">
        <f t="shared" si="51"/>
        <v>5</v>
      </c>
      <c r="ED21" s="9">
        <f t="shared" si="104"/>
        <v>2</v>
      </c>
      <c r="EE21" s="9">
        <f t="shared" si="105"/>
        <v>4</v>
      </c>
      <c r="EF21" s="9">
        <f t="shared" si="106"/>
        <v>7</v>
      </c>
      <c r="EG21" s="9">
        <f t="shared" si="107"/>
        <v>0</v>
      </c>
      <c r="EH21" s="9">
        <f t="shared" si="108"/>
        <v>1</v>
      </c>
      <c r="EI21" s="9">
        <f t="shared" si="109"/>
        <v>4</v>
      </c>
      <c r="EJ21" s="9">
        <f t="shared" si="110"/>
        <v>0</v>
      </c>
      <c r="EK21" s="9">
        <f t="shared" si="111"/>
        <v>2</v>
      </c>
      <c r="EL21" s="9">
        <f t="shared" si="112"/>
        <v>0</v>
      </c>
      <c r="EM21" s="9">
        <f t="shared" si="160"/>
        <v>344</v>
      </c>
      <c r="EN21" s="8">
        <f t="shared" si="113"/>
        <v>100</v>
      </c>
      <c r="EO21" s="11">
        <f t="shared" si="61"/>
        <v>17.732558139534884</v>
      </c>
      <c r="EP21" s="11">
        <f t="shared" si="62"/>
        <v>1.7441860465116279</v>
      </c>
      <c r="EQ21" s="11">
        <f t="shared" si="63"/>
        <v>28.197674418604652</v>
      </c>
      <c r="ER21" s="11">
        <f t="shared" si="64"/>
        <v>12.209302325581394</v>
      </c>
      <c r="ES21" s="11">
        <f t="shared" si="65"/>
        <v>14.825581395348838</v>
      </c>
      <c r="ET21" s="11">
        <f t="shared" si="66"/>
        <v>3.7790697674418601</v>
      </c>
      <c r="EU21" s="11">
        <f t="shared" si="67"/>
        <v>7.2674418604651168</v>
      </c>
      <c r="EV21" s="11">
        <f t="shared" si="68"/>
        <v>6.9767441860465116</v>
      </c>
      <c r="EW21" s="11">
        <f t="shared" si="69"/>
        <v>1.4534883720930232</v>
      </c>
      <c r="EX21" s="11">
        <f t="shared" si="70"/>
        <v>0.58139534883720934</v>
      </c>
      <c r="EY21" s="11">
        <f t="shared" si="71"/>
        <v>1.1627906976744187</v>
      </c>
      <c r="EZ21" s="11">
        <f t="shared" si="72"/>
        <v>2.0348837209302326</v>
      </c>
      <c r="FA21" s="11">
        <f t="shared" si="114"/>
        <v>0</v>
      </c>
      <c r="FB21" s="11">
        <f t="shared" si="115"/>
        <v>0.29069767441860467</v>
      </c>
      <c r="FC21" s="11">
        <f t="shared" si="116"/>
        <v>1.1627906976744187</v>
      </c>
      <c r="FD21" s="11">
        <f t="shared" si="117"/>
        <v>0</v>
      </c>
      <c r="FE21" s="11">
        <f t="shared" si="118"/>
        <v>0.58139534883720934</v>
      </c>
      <c r="FF21" s="11">
        <f t="shared" si="119"/>
        <v>0</v>
      </c>
      <c r="FG21" s="11">
        <f t="shared" si="120"/>
        <v>100</v>
      </c>
      <c r="FH21" s="9">
        <f t="shared" si="121"/>
        <v>58</v>
      </c>
      <c r="FI21" s="9">
        <f t="shared" si="122"/>
        <v>6</v>
      </c>
      <c r="FJ21" s="9">
        <f t="shared" si="123"/>
        <v>97</v>
      </c>
      <c r="FK21" s="9">
        <f t="shared" si="124"/>
        <v>42</v>
      </c>
      <c r="FL21" s="9">
        <f t="shared" si="125"/>
        <v>49</v>
      </c>
      <c r="FM21" s="9">
        <f t="shared" si="126"/>
        <v>11</v>
      </c>
      <c r="FN21" s="9">
        <f t="shared" si="127"/>
        <v>25</v>
      </c>
      <c r="FO21" s="9">
        <f t="shared" si="128"/>
        <v>24</v>
      </c>
      <c r="FP21" s="9">
        <f t="shared" si="129"/>
        <v>5</v>
      </c>
      <c r="FQ21" s="9">
        <f t="shared" si="130"/>
        <v>2</v>
      </c>
      <c r="FR21" s="9">
        <f t="shared" si="131"/>
        <v>2</v>
      </c>
      <c r="FS21" s="9">
        <f t="shared" si="132"/>
        <v>7</v>
      </c>
      <c r="FT21" s="9">
        <f t="shared" si="133"/>
        <v>0</v>
      </c>
      <c r="FU21" s="9">
        <f t="shared" si="134"/>
        <v>1</v>
      </c>
      <c r="FV21" s="9">
        <f t="shared" si="135"/>
        <v>4</v>
      </c>
      <c r="FW21" s="9">
        <f t="shared" si="136"/>
        <v>0</v>
      </c>
      <c r="FX21" s="9">
        <f t="shared" si="137"/>
        <v>2</v>
      </c>
      <c r="FY21" s="9">
        <f t="shared" si="138"/>
        <v>0</v>
      </c>
      <c r="FZ21" s="9">
        <f t="shared" si="139"/>
        <v>335</v>
      </c>
      <c r="GA21" s="13">
        <f t="shared" si="140"/>
        <v>97.383720930232556</v>
      </c>
      <c r="GB21" s="11">
        <f t="shared" si="141"/>
        <v>17.313432835820898</v>
      </c>
      <c r="GC21" s="11">
        <f t="shared" si="142"/>
        <v>1.791044776119403</v>
      </c>
      <c r="GD21" s="11">
        <f t="shared" si="143"/>
        <v>28.955223880597014</v>
      </c>
      <c r="GE21" s="11">
        <f t="shared" si="144"/>
        <v>12.53731343283582</v>
      </c>
      <c r="GF21" s="11">
        <f t="shared" si="145"/>
        <v>14.626865671641792</v>
      </c>
      <c r="GG21" s="11">
        <f t="shared" si="146"/>
        <v>3.2835820895522385</v>
      </c>
      <c r="GH21" s="11">
        <f t="shared" si="147"/>
        <v>7.4626865671641784</v>
      </c>
      <c r="GI21" s="11">
        <f t="shared" si="148"/>
        <v>7.1641791044776122</v>
      </c>
      <c r="GJ21" s="11">
        <f t="shared" si="149"/>
        <v>1.4925373134328357</v>
      </c>
      <c r="GK21" s="11">
        <f t="shared" si="150"/>
        <v>0.59701492537313439</v>
      </c>
      <c r="GL21" s="11">
        <f t="shared" si="151"/>
        <v>0.59701492537313439</v>
      </c>
      <c r="GM21" s="11">
        <f t="shared" si="152"/>
        <v>2.0895522388059704</v>
      </c>
      <c r="GN21" s="11">
        <f t="shared" si="153"/>
        <v>0</v>
      </c>
      <c r="GO21" s="11">
        <f t="shared" si="154"/>
        <v>0.29850746268656719</v>
      </c>
      <c r="GP21" s="11">
        <f t="shared" si="155"/>
        <v>1.1940298507462688</v>
      </c>
      <c r="GQ21" s="11">
        <f t="shared" si="156"/>
        <v>0</v>
      </c>
      <c r="GR21" s="11">
        <f t="shared" si="157"/>
        <v>0.59701492537313439</v>
      </c>
      <c r="GS21" s="11">
        <f t="shared" si="158"/>
        <v>0</v>
      </c>
      <c r="GT21" s="11">
        <f t="shared" si="159"/>
        <v>100</v>
      </c>
    </row>
    <row r="22" spans="1:202" x14ac:dyDescent="0.3">
      <c r="A22" s="3">
        <v>6764</v>
      </c>
      <c r="B22" s="3" t="s">
        <v>16</v>
      </c>
      <c r="C22" s="8">
        <v>493208.86246515799</v>
      </c>
      <c r="D22" s="8">
        <v>4575133.1641262397</v>
      </c>
      <c r="E22" s="5">
        <v>1</v>
      </c>
      <c r="F22" s="3">
        <v>5</v>
      </c>
      <c r="G22" s="5">
        <v>0</v>
      </c>
      <c r="H22" s="5">
        <v>0</v>
      </c>
      <c r="I22" s="3">
        <v>1</v>
      </c>
      <c r="J22" s="9">
        <v>2</v>
      </c>
      <c r="K22" s="5">
        <v>0</v>
      </c>
      <c r="L22" s="5">
        <v>0</v>
      </c>
      <c r="M22" s="9">
        <v>0</v>
      </c>
      <c r="N22" s="9">
        <v>0</v>
      </c>
      <c r="O22" s="9">
        <v>0</v>
      </c>
      <c r="P22" s="9">
        <v>0</v>
      </c>
      <c r="Q22" s="5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9">
        <f t="shared" si="81"/>
        <v>9</v>
      </c>
      <c r="X22" s="8">
        <f t="shared" si="0"/>
        <v>2.2388059701492535</v>
      </c>
      <c r="Y22" s="8">
        <f t="shared" si="162"/>
        <v>11.111111111111111</v>
      </c>
      <c r="Z22" s="8">
        <f t="shared" si="163"/>
        <v>55.555555555555557</v>
      </c>
      <c r="AA22" s="8">
        <f t="shared" si="164"/>
        <v>0</v>
      </c>
      <c r="AB22" s="8">
        <f t="shared" si="165"/>
        <v>0</v>
      </c>
      <c r="AC22" s="8">
        <f t="shared" si="166"/>
        <v>11.111111111111111</v>
      </c>
      <c r="AD22" s="8">
        <f t="shared" si="167"/>
        <v>22.222222222222221</v>
      </c>
      <c r="AE22" s="8">
        <f t="shared" si="168"/>
        <v>0</v>
      </c>
      <c r="AF22" s="8">
        <f t="shared" si="169"/>
        <v>0</v>
      </c>
      <c r="AG22" s="8">
        <f t="shared" si="170"/>
        <v>0</v>
      </c>
      <c r="AH22" s="8">
        <f t="shared" si="171"/>
        <v>0</v>
      </c>
      <c r="AI22" s="8">
        <f t="shared" si="172"/>
        <v>0</v>
      </c>
      <c r="AJ22" s="8">
        <f t="shared" si="173"/>
        <v>0</v>
      </c>
      <c r="AK22" s="8">
        <f t="shared" si="82"/>
        <v>0</v>
      </c>
      <c r="AL22" s="8">
        <f t="shared" si="83"/>
        <v>0</v>
      </c>
      <c r="AM22" s="8">
        <f t="shared" si="84"/>
        <v>0</v>
      </c>
      <c r="AN22" s="8">
        <f t="shared" si="85"/>
        <v>0</v>
      </c>
      <c r="AO22" s="8">
        <f t="shared" si="86"/>
        <v>0</v>
      </c>
      <c r="AP22" s="8">
        <f t="shared" si="87"/>
        <v>0</v>
      </c>
      <c r="AQ22" s="8">
        <f t="shared" si="161"/>
        <v>100</v>
      </c>
      <c r="AR22" s="9">
        <v>2.3195876288659796</v>
      </c>
      <c r="AS22" s="5">
        <v>44</v>
      </c>
      <c r="AT22" s="5">
        <v>2</v>
      </c>
      <c r="AU22" s="5">
        <v>77</v>
      </c>
      <c r="AV22" s="5">
        <v>77</v>
      </c>
      <c r="AW22" s="5">
        <v>8</v>
      </c>
      <c r="AX22" s="9">
        <v>0</v>
      </c>
      <c r="AY22" s="5">
        <v>8</v>
      </c>
      <c r="AZ22" s="5">
        <v>2</v>
      </c>
      <c r="BA22" s="5">
        <v>13</v>
      </c>
      <c r="BB22" s="5">
        <v>0</v>
      </c>
      <c r="BC22" s="5">
        <v>0</v>
      </c>
      <c r="BD22" s="5">
        <v>2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9">
        <f t="shared" si="88"/>
        <v>233</v>
      </c>
      <c r="BL22" s="8">
        <f t="shared" si="4"/>
        <v>57.960199004975124</v>
      </c>
      <c r="BM22" s="8">
        <f t="shared" si="5"/>
        <v>18.884120171673821</v>
      </c>
      <c r="BN22" s="8">
        <f t="shared" si="6"/>
        <v>0.85836909871244638</v>
      </c>
      <c r="BO22" s="8">
        <f t="shared" si="7"/>
        <v>33.047210300429185</v>
      </c>
      <c r="BP22" s="8">
        <f t="shared" si="8"/>
        <v>33.047210300429185</v>
      </c>
      <c r="BQ22" s="8">
        <f t="shared" si="9"/>
        <v>3.4334763948497855</v>
      </c>
      <c r="BR22" s="8">
        <f t="shared" si="10"/>
        <v>0</v>
      </c>
      <c r="BS22" s="8">
        <f t="shared" si="11"/>
        <v>3.4334763948497855</v>
      </c>
      <c r="BT22" s="8">
        <f t="shared" si="12"/>
        <v>0.85836909871244638</v>
      </c>
      <c r="BU22" s="8">
        <f t="shared" si="13"/>
        <v>5.5793991416309012</v>
      </c>
      <c r="BV22" s="8">
        <f t="shared" si="14"/>
        <v>0</v>
      </c>
      <c r="BW22" s="8">
        <f t="shared" si="15"/>
        <v>0</v>
      </c>
      <c r="BX22" s="8">
        <f t="shared" si="89"/>
        <v>0.85836909871244638</v>
      </c>
      <c r="BY22" s="8">
        <f t="shared" si="90"/>
        <v>0</v>
      </c>
      <c r="BZ22" s="8">
        <f t="shared" si="91"/>
        <v>0</v>
      </c>
      <c r="CA22" s="8">
        <f t="shared" si="92"/>
        <v>0</v>
      </c>
      <c r="CB22" s="8">
        <f t="shared" si="93"/>
        <v>0</v>
      </c>
      <c r="CC22" s="8">
        <f t="shared" si="94"/>
        <v>0</v>
      </c>
      <c r="CD22" s="8">
        <f t="shared" si="95"/>
        <v>0</v>
      </c>
      <c r="CE22" s="8">
        <f t="shared" si="96"/>
        <v>100.00000000000001</v>
      </c>
      <c r="CF22" s="9">
        <v>59.536082474226802</v>
      </c>
      <c r="CG22" s="5">
        <v>24</v>
      </c>
      <c r="CH22" s="5">
        <v>9</v>
      </c>
      <c r="CI22" s="5">
        <v>27</v>
      </c>
      <c r="CJ22" s="5">
        <v>19</v>
      </c>
      <c r="CK22" s="5">
        <v>34</v>
      </c>
      <c r="CL22" s="9">
        <v>0</v>
      </c>
      <c r="CM22" s="5">
        <v>15</v>
      </c>
      <c r="CN22" s="5">
        <v>16</v>
      </c>
      <c r="CO22" s="5">
        <v>4</v>
      </c>
      <c r="CP22" s="5">
        <v>3</v>
      </c>
      <c r="CQ22" s="5">
        <v>0</v>
      </c>
      <c r="CR22" s="5">
        <v>5</v>
      </c>
      <c r="CS22" s="5">
        <v>0</v>
      </c>
      <c r="CT22" s="5">
        <v>2</v>
      </c>
      <c r="CU22" s="5">
        <v>1</v>
      </c>
      <c r="CV22" s="5">
        <v>0</v>
      </c>
      <c r="CW22" s="5">
        <v>1</v>
      </c>
      <c r="CX22" s="5">
        <v>0</v>
      </c>
      <c r="CY22" s="9">
        <f t="shared" si="22"/>
        <v>160</v>
      </c>
      <c r="CZ22" s="8">
        <f t="shared" si="23"/>
        <v>39.800995024875625</v>
      </c>
      <c r="DA22" s="8">
        <f t="shared" si="24"/>
        <v>15</v>
      </c>
      <c r="DB22" s="8">
        <f t="shared" si="25"/>
        <v>5.625</v>
      </c>
      <c r="DC22" s="8">
        <f t="shared" si="26"/>
        <v>16.875</v>
      </c>
      <c r="DD22" s="8">
        <f t="shared" si="27"/>
        <v>11.875</v>
      </c>
      <c r="DE22" s="8">
        <f t="shared" si="28"/>
        <v>21.25</v>
      </c>
      <c r="DF22" s="8">
        <f t="shared" si="29"/>
        <v>0</v>
      </c>
      <c r="DG22" s="8">
        <f t="shared" si="30"/>
        <v>9.375</v>
      </c>
      <c r="DH22" s="8">
        <f t="shared" si="31"/>
        <v>10</v>
      </c>
      <c r="DI22" s="8">
        <f t="shared" si="32"/>
        <v>2.5</v>
      </c>
      <c r="DJ22" s="8">
        <f t="shared" si="33"/>
        <v>1.875</v>
      </c>
      <c r="DK22" s="8">
        <f t="shared" si="34"/>
        <v>0</v>
      </c>
      <c r="DL22" s="8">
        <f t="shared" si="35"/>
        <v>3.125</v>
      </c>
      <c r="DM22" s="8">
        <f t="shared" si="97"/>
        <v>0</v>
      </c>
      <c r="DN22" s="8">
        <f t="shared" si="98"/>
        <v>1.25</v>
      </c>
      <c r="DO22" s="8">
        <f t="shared" si="99"/>
        <v>0.625</v>
      </c>
      <c r="DP22" s="8">
        <f t="shared" si="100"/>
        <v>0</v>
      </c>
      <c r="DQ22" s="8">
        <f t="shared" si="101"/>
        <v>0.625</v>
      </c>
      <c r="DR22" s="8">
        <f t="shared" si="102"/>
        <v>0</v>
      </c>
      <c r="DS22" s="8">
        <f t="shared" si="103"/>
        <v>100</v>
      </c>
      <c r="DT22" s="8">
        <f t="shared" si="42"/>
        <v>24.875621890547265</v>
      </c>
      <c r="DU22" s="9">
        <f t="shared" si="43"/>
        <v>69</v>
      </c>
      <c r="DV22" s="9">
        <f t="shared" si="44"/>
        <v>16</v>
      </c>
      <c r="DW22" s="9">
        <f t="shared" si="45"/>
        <v>104</v>
      </c>
      <c r="DX22" s="9">
        <f t="shared" si="46"/>
        <v>96</v>
      </c>
      <c r="DY22" s="9">
        <f t="shared" si="47"/>
        <v>43</v>
      </c>
      <c r="DZ22" s="9">
        <f t="shared" si="48"/>
        <v>2</v>
      </c>
      <c r="EA22" s="9">
        <f t="shared" si="49"/>
        <v>23</v>
      </c>
      <c r="EB22" s="9">
        <f t="shared" si="50"/>
        <v>18</v>
      </c>
      <c r="EC22" s="9">
        <f t="shared" si="51"/>
        <v>17</v>
      </c>
      <c r="ED22" s="9">
        <f t="shared" si="104"/>
        <v>3</v>
      </c>
      <c r="EE22" s="9">
        <f t="shared" si="105"/>
        <v>0</v>
      </c>
      <c r="EF22" s="9">
        <f t="shared" si="106"/>
        <v>7</v>
      </c>
      <c r="EG22" s="9">
        <f t="shared" si="107"/>
        <v>0</v>
      </c>
      <c r="EH22" s="9">
        <f t="shared" si="108"/>
        <v>2</v>
      </c>
      <c r="EI22" s="9">
        <f t="shared" si="109"/>
        <v>1</v>
      </c>
      <c r="EJ22" s="9">
        <f t="shared" si="110"/>
        <v>0</v>
      </c>
      <c r="EK22" s="9">
        <f t="shared" si="111"/>
        <v>1</v>
      </c>
      <c r="EL22" s="9">
        <f t="shared" si="112"/>
        <v>0</v>
      </c>
      <c r="EM22" s="9">
        <f t="shared" si="160"/>
        <v>402</v>
      </c>
      <c r="EN22" s="8">
        <f t="shared" si="113"/>
        <v>100</v>
      </c>
      <c r="EO22" s="11">
        <f t="shared" si="61"/>
        <v>17.164179104477611</v>
      </c>
      <c r="EP22" s="11">
        <f t="shared" si="62"/>
        <v>3.9800995024875623</v>
      </c>
      <c r="EQ22" s="11">
        <f t="shared" si="63"/>
        <v>25.870646766169152</v>
      </c>
      <c r="ER22" s="11">
        <f t="shared" si="64"/>
        <v>23.880597014925371</v>
      </c>
      <c r="ES22" s="11">
        <f t="shared" si="65"/>
        <v>10.696517412935323</v>
      </c>
      <c r="ET22" s="11">
        <f t="shared" si="66"/>
        <v>0.49751243781094528</v>
      </c>
      <c r="EU22" s="11">
        <f t="shared" si="67"/>
        <v>5.721393034825871</v>
      </c>
      <c r="EV22" s="11">
        <f t="shared" si="68"/>
        <v>4.4776119402985071</v>
      </c>
      <c r="EW22" s="11">
        <f t="shared" si="69"/>
        <v>4.2288557213930353</v>
      </c>
      <c r="EX22" s="11">
        <f t="shared" si="70"/>
        <v>0.74626865671641784</v>
      </c>
      <c r="EY22" s="11">
        <f t="shared" si="71"/>
        <v>0</v>
      </c>
      <c r="EZ22" s="11">
        <f t="shared" si="72"/>
        <v>1.7412935323383085</v>
      </c>
      <c r="FA22" s="11">
        <f t="shared" si="114"/>
        <v>0</v>
      </c>
      <c r="FB22" s="11">
        <f t="shared" si="115"/>
        <v>0.49751243781094528</v>
      </c>
      <c r="FC22" s="11">
        <f t="shared" si="116"/>
        <v>0.24875621890547264</v>
      </c>
      <c r="FD22" s="11">
        <f t="shared" si="117"/>
        <v>0</v>
      </c>
      <c r="FE22" s="11">
        <f t="shared" si="118"/>
        <v>0.24875621890547264</v>
      </c>
      <c r="FF22" s="11">
        <f t="shared" si="119"/>
        <v>0</v>
      </c>
      <c r="FG22" s="11">
        <f t="shared" si="120"/>
        <v>99.999999999999972</v>
      </c>
      <c r="FH22" s="9">
        <f t="shared" si="121"/>
        <v>68</v>
      </c>
      <c r="FI22" s="9">
        <f t="shared" si="122"/>
        <v>11</v>
      </c>
      <c r="FJ22" s="9">
        <f t="shared" si="123"/>
        <v>104</v>
      </c>
      <c r="FK22" s="9">
        <f t="shared" si="124"/>
        <v>96</v>
      </c>
      <c r="FL22" s="9">
        <f t="shared" si="125"/>
        <v>42</v>
      </c>
      <c r="FM22" s="9">
        <f t="shared" si="126"/>
        <v>0</v>
      </c>
      <c r="FN22" s="9">
        <f t="shared" si="127"/>
        <v>23</v>
      </c>
      <c r="FO22" s="9">
        <f t="shared" si="128"/>
        <v>18</v>
      </c>
      <c r="FP22" s="9">
        <f t="shared" si="129"/>
        <v>17</v>
      </c>
      <c r="FQ22" s="9">
        <f t="shared" si="130"/>
        <v>3</v>
      </c>
      <c r="FR22" s="9">
        <f t="shared" si="131"/>
        <v>0</v>
      </c>
      <c r="FS22" s="9">
        <f t="shared" si="132"/>
        <v>7</v>
      </c>
      <c r="FT22" s="9">
        <f t="shared" si="133"/>
        <v>0</v>
      </c>
      <c r="FU22" s="9">
        <f t="shared" si="134"/>
        <v>2</v>
      </c>
      <c r="FV22" s="9">
        <f t="shared" si="135"/>
        <v>1</v>
      </c>
      <c r="FW22" s="9">
        <f t="shared" si="136"/>
        <v>0</v>
      </c>
      <c r="FX22" s="9">
        <f t="shared" si="137"/>
        <v>1</v>
      </c>
      <c r="FY22" s="9">
        <f t="shared" si="138"/>
        <v>0</v>
      </c>
      <c r="FZ22" s="9">
        <f t="shared" si="139"/>
        <v>393</v>
      </c>
      <c r="GA22" s="13">
        <f t="shared" si="140"/>
        <v>97.761194029850756</v>
      </c>
      <c r="GB22" s="11">
        <f t="shared" si="141"/>
        <v>17.302798982188293</v>
      </c>
      <c r="GC22" s="11">
        <f t="shared" si="142"/>
        <v>2.7989821882951653</v>
      </c>
      <c r="GD22" s="11">
        <f t="shared" si="143"/>
        <v>26.463104325699742</v>
      </c>
      <c r="GE22" s="11">
        <f t="shared" si="144"/>
        <v>24.427480916030532</v>
      </c>
      <c r="GF22" s="11">
        <f t="shared" si="145"/>
        <v>10.687022900763358</v>
      </c>
      <c r="GG22" s="11">
        <f t="shared" si="146"/>
        <v>0</v>
      </c>
      <c r="GH22" s="11">
        <f t="shared" si="147"/>
        <v>5.8524173027989823</v>
      </c>
      <c r="GI22" s="11">
        <f t="shared" si="148"/>
        <v>4.5801526717557248</v>
      </c>
      <c r="GJ22" s="11">
        <f t="shared" si="149"/>
        <v>4.3256997455470731</v>
      </c>
      <c r="GK22" s="11">
        <f t="shared" si="150"/>
        <v>0.76335877862595414</v>
      </c>
      <c r="GL22" s="11">
        <f t="shared" si="151"/>
        <v>0</v>
      </c>
      <c r="GM22" s="11">
        <f t="shared" si="152"/>
        <v>1.7811704834605597</v>
      </c>
      <c r="GN22" s="11">
        <f t="shared" si="153"/>
        <v>0</v>
      </c>
      <c r="GO22" s="11">
        <f t="shared" si="154"/>
        <v>0.5089058524173028</v>
      </c>
      <c r="GP22" s="11">
        <f t="shared" si="155"/>
        <v>0.2544529262086514</v>
      </c>
      <c r="GQ22" s="11">
        <f t="shared" si="156"/>
        <v>0</v>
      </c>
      <c r="GR22" s="11">
        <f t="shared" si="157"/>
        <v>0.2544529262086514</v>
      </c>
      <c r="GS22" s="11">
        <f t="shared" si="158"/>
        <v>0</v>
      </c>
      <c r="GT22" s="11">
        <f t="shared" si="159"/>
        <v>99.999999999999986</v>
      </c>
    </row>
    <row r="23" spans="1:202" x14ac:dyDescent="0.3">
      <c r="A23" s="3">
        <v>6766</v>
      </c>
      <c r="B23" s="3" t="s">
        <v>16</v>
      </c>
      <c r="C23" s="8">
        <v>489571.54164146999</v>
      </c>
      <c r="D23" s="8">
        <v>4575328.0473667197</v>
      </c>
      <c r="E23" s="5">
        <v>4</v>
      </c>
      <c r="F23" s="3">
        <v>2</v>
      </c>
      <c r="G23" s="3">
        <v>1</v>
      </c>
      <c r="H23" s="5">
        <v>0</v>
      </c>
      <c r="I23" s="3">
        <v>35</v>
      </c>
      <c r="J23" s="9">
        <v>7</v>
      </c>
      <c r="K23" s="3">
        <v>1</v>
      </c>
      <c r="L23" s="5">
        <v>0</v>
      </c>
      <c r="M23" s="9">
        <v>0</v>
      </c>
      <c r="N23" s="9">
        <v>0</v>
      </c>
      <c r="O23" s="9">
        <v>5</v>
      </c>
      <c r="P23" s="9">
        <v>0</v>
      </c>
      <c r="Q23" s="5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9">
        <f t="shared" si="81"/>
        <v>55</v>
      </c>
      <c r="X23" s="8">
        <f t="shared" si="0"/>
        <v>18.032786885245901</v>
      </c>
      <c r="Y23" s="8">
        <f t="shared" si="162"/>
        <v>7.2727272727272725</v>
      </c>
      <c r="Z23" s="8">
        <f t="shared" si="163"/>
        <v>3.6363636363636362</v>
      </c>
      <c r="AA23" s="8">
        <f t="shared" si="164"/>
        <v>1.8181818181818181</v>
      </c>
      <c r="AB23" s="8">
        <f t="shared" si="165"/>
        <v>0</v>
      </c>
      <c r="AC23" s="8">
        <f t="shared" si="166"/>
        <v>63.636363636363633</v>
      </c>
      <c r="AD23" s="8">
        <f t="shared" si="167"/>
        <v>12.727272727272727</v>
      </c>
      <c r="AE23" s="8">
        <f t="shared" si="168"/>
        <v>1.8181818181818181</v>
      </c>
      <c r="AF23" s="8">
        <f t="shared" si="169"/>
        <v>0</v>
      </c>
      <c r="AG23" s="8">
        <f t="shared" si="170"/>
        <v>0</v>
      </c>
      <c r="AH23" s="8">
        <f t="shared" si="171"/>
        <v>0</v>
      </c>
      <c r="AI23" s="8">
        <f t="shared" si="172"/>
        <v>9.0909090909090917</v>
      </c>
      <c r="AJ23" s="8">
        <f t="shared" si="173"/>
        <v>0</v>
      </c>
      <c r="AK23" s="8">
        <f t="shared" si="82"/>
        <v>0</v>
      </c>
      <c r="AL23" s="8">
        <f t="shared" si="83"/>
        <v>0</v>
      </c>
      <c r="AM23" s="8">
        <f t="shared" si="84"/>
        <v>0</v>
      </c>
      <c r="AN23" s="8">
        <f t="shared" si="85"/>
        <v>0</v>
      </c>
      <c r="AO23" s="8">
        <f t="shared" si="86"/>
        <v>0</v>
      </c>
      <c r="AP23" s="8">
        <f t="shared" si="87"/>
        <v>0</v>
      </c>
      <c r="AQ23" s="8">
        <f t="shared" si="161"/>
        <v>100</v>
      </c>
      <c r="AR23" s="9">
        <v>17.857142857142858</v>
      </c>
      <c r="AS23" s="5">
        <v>14</v>
      </c>
      <c r="AT23" s="5">
        <v>0</v>
      </c>
      <c r="AU23" s="5">
        <v>22</v>
      </c>
      <c r="AV23" s="5">
        <v>17</v>
      </c>
      <c r="AW23" s="5">
        <v>13</v>
      </c>
      <c r="AX23" s="9">
        <v>4</v>
      </c>
      <c r="AY23" s="5">
        <v>10</v>
      </c>
      <c r="AZ23" s="5">
        <v>0</v>
      </c>
      <c r="BA23" s="5">
        <v>4</v>
      </c>
      <c r="BB23" s="5">
        <v>0</v>
      </c>
      <c r="BC23" s="5">
        <v>1</v>
      </c>
      <c r="BD23" s="5">
        <v>0</v>
      </c>
      <c r="BE23" s="5">
        <v>0</v>
      </c>
      <c r="BF23" s="5">
        <v>1</v>
      </c>
      <c r="BG23" s="5">
        <v>0</v>
      </c>
      <c r="BH23" s="5">
        <v>0</v>
      </c>
      <c r="BI23" s="5">
        <v>0</v>
      </c>
      <c r="BJ23" s="5">
        <v>0</v>
      </c>
      <c r="BK23" s="9">
        <f t="shared" si="88"/>
        <v>86</v>
      </c>
      <c r="BL23" s="8">
        <f t="shared" si="4"/>
        <v>28.196721311475407</v>
      </c>
      <c r="BM23" s="8">
        <f t="shared" si="5"/>
        <v>16.279069767441861</v>
      </c>
      <c r="BN23" s="8">
        <f t="shared" si="6"/>
        <v>0</v>
      </c>
      <c r="BO23" s="8">
        <f t="shared" si="7"/>
        <v>25.581395348837212</v>
      </c>
      <c r="BP23" s="8">
        <f t="shared" si="8"/>
        <v>19.767441860465116</v>
      </c>
      <c r="BQ23" s="8">
        <f t="shared" si="9"/>
        <v>15.11627906976744</v>
      </c>
      <c r="BR23" s="8">
        <f t="shared" si="10"/>
        <v>4.6511627906976747</v>
      </c>
      <c r="BS23" s="8">
        <f t="shared" si="11"/>
        <v>11.627906976744185</v>
      </c>
      <c r="BT23" s="8">
        <f t="shared" si="12"/>
        <v>0</v>
      </c>
      <c r="BU23" s="8">
        <f t="shared" si="13"/>
        <v>4.6511627906976747</v>
      </c>
      <c r="BV23" s="8">
        <f t="shared" si="14"/>
        <v>0</v>
      </c>
      <c r="BW23" s="8">
        <f t="shared" si="15"/>
        <v>1.1627906976744187</v>
      </c>
      <c r="BX23" s="8">
        <f t="shared" si="89"/>
        <v>0</v>
      </c>
      <c r="BY23" s="8">
        <f t="shared" si="90"/>
        <v>0</v>
      </c>
      <c r="BZ23" s="8">
        <f t="shared" si="91"/>
        <v>1.1627906976744187</v>
      </c>
      <c r="CA23" s="8">
        <f t="shared" si="92"/>
        <v>0</v>
      </c>
      <c r="CB23" s="8">
        <f t="shared" si="93"/>
        <v>0</v>
      </c>
      <c r="CC23" s="8">
        <f t="shared" si="94"/>
        <v>0</v>
      </c>
      <c r="CD23" s="8">
        <f t="shared" si="95"/>
        <v>0</v>
      </c>
      <c r="CE23" s="8">
        <f t="shared" si="96"/>
        <v>100</v>
      </c>
      <c r="CF23" s="9">
        <v>30</v>
      </c>
      <c r="CG23" s="5">
        <v>24</v>
      </c>
      <c r="CH23" s="5">
        <v>2</v>
      </c>
      <c r="CI23" s="5">
        <v>23</v>
      </c>
      <c r="CJ23" s="5">
        <v>20</v>
      </c>
      <c r="CK23" s="5">
        <v>33</v>
      </c>
      <c r="CL23" s="9">
        <v>0</v>
      </c>
      <c r="CM23" s="5">
        <v>7</v>
      </c>
      <c r="CN23" s="5">
        <v>29</v>
      </c>
      <c r="CO23" s="5">
        <v>8</v>
      </c>
      <c r="CP23" s="5">
        <v>7</v>
      </c>
      <c r="CQ23" s="5">
        <v>0</v>
      </c>
      <c r="CR23" s="5">
        <v>2</v>
      </c>
      <c r="CS23" s="5">
        <v>8</v>
      </c>
      <c r="CT23" s="5">
        <v>0</v>
      </c>
      <c r="CU23" s="5">
        <v>0</v>
      </c>
      <c r="CV23" s="5">
        <v>0</v>
      </c>
      <c r="CW23" s="5">
        <v>1</v>
      </c>
      <c r="CX23" s="5">
        <v>0</v>
      </c>
      <c r="CY23" s="9">
        <f t="shared" si="22"/>
        <v>164</v>
      </c>
      <c r="CZ23" s="8">
        <f t="shared" si="23"/>
        <v>53.770491803278688</v>
      </c>
      <c r="DA23" s="8">
        <f t="shared" si="24"/>
        <v>14.634146341463413</v>
      </c>
      <c r="DB23" s="8">
        <f t="shared" si="25"/>
        <v>1.2195121951219512</v>
      </c>
      <c r="DC23" s="8">
        <f t="shared" si="26"/>
        <v>14.02439024390244</v>
      </c>
      <c r="DD23" s="8">
        <f t="shared" si="27"/>
        <v>12.195121951219512</v>
      </c>
      <c r="DE23" s="8">
        <f t="shared" si="28"/>
        <v>20.121951219512198</v>
      </c>
      <c r="DF23" s="8">
        <f t="shared" si="29"/>
        <v>0</v>
      </c>
      <c r="DG23" s="8">
        <f t="shared" si="30"/>
        <v>4.2682926829268295</v>
      </c>
      <c r="DH23" s="8">
        <f t="shared" si="31"/>
        <v>17.682926829268293</v>
      </c>
      <c r="DI23" s="8">
        <f t="shared" si="32"/>
        <v>4.8780487804878048</v>
      </c>
      <c r="DJ23" s="8">
        <f t="shared" si="33"/>
        <v>4.2682926829268295</v>
      </c>
      <c r="DK23" s="8">
        <f t="shared" si="34"/>
        <v>0</v>
      </c>
      <c r="DL23" s="8">
        <f t="shared" si="35"/>
        <v>1.2195121951219512</v>
      </c>
      <c r="DM23" s="8">
        <f t="shared" si="97"/>
        <v>4.8780487804878048</v>
      </c>
      <c r="DN23" s="8">
        <f t="shared" si="98"/>
        <v>0</v>
      </c>
      <c r="DO23" s="8">
        <f t="shared" si="99"/>
        <v>0</v>
      </c>
      <c r="DP23" s="8">
        <f t="shared" si="100"/>
        <v>0</v>
      </c>
      <c r="DQ23" s="8">
        <f t="shared" si="101"/>
        <v>0.6097560975609756</v>
      </c>
      <c r="DR23" s="8">
        <f t="shared" si="102"/>
        <v>0</v>
      </c>
      <c r="DS23" s="8">
        <f t="shared" si="103"/>
        <v>100</v>
      </c>
      <c r="DT23" s="8">
        <f t="shared" si="42"/>
        <v>32.786885245901637</v>
      </c>
      <c r="DU23" s="9">
        <f t="shared" si="43"/>
        <v>42</v>
      </c>
      <c r="DV23" s="9">
        <f t="shared" si="44"/>
        <v>4</v>
      </c>
      <c r="DW23" s="9">
        <f t="shared" si="45"/>
        <v>46</v>
      </c>
      <c r="DX23" s="9">
        <f t="shared" si="46"/>
        <v>37</v>
      </c>
      <c r="DY23" s="9">
        <f t="shared" si="47"/>
        <v>81</v>
      </c>
      <c r="DZ23" s="9">
        <f t="shared" si="48"/>
        <v>11</v>
      </c>
      <c r="EA23" s="9">
        <f t="shared" si="49"/>
        <v>18</v>
      </c>
      <c r="EB23" s="9">
        <f t="shared" si="50"/>
        <v>29</v>
      </c>
      <c r="EC23" s="9">
        <f t="shared" si="51"/>
        <v>12</v>
      </c>
      <c r="ED23" s="9">
        <f t="shared" si="104"/>
        <v>7</v>
      </c>
      <c r="EE23" s="9">
        <f t="shared" si="105"/>
        <v>6</v>
      </c>
      <c r="EF23" s="9">
        <f t="shared" si="106"/>
        <v>2</v>
      </c>
      <c r="EG23" s="9">
        <f t="shared" si="107"/>
        <v>8</v>
      </c>
      <c r="EH23" s="9">
        <f t="shared" si="108"/>
        <v>1</v>
      </c>
      <c r="EI23" s="9">
        <f t="shared" si="109"/>
        <v>0</v>
      </c>
      <c r="EJ23" s="9">
        <f t="shared" si="110"/>
        <v>0</v>
      </c>
      <c r="EK23" s="9">
        <f t="shared" si="111"/>
        <v>1</v>
      </c>
      <c r="EL23" s="9">
        <f t="shared" si="112"/>
        <v>0</v>
      </c>
      <c r="EM23" s="9">
        <f t="shared" si="160"/>
        <v>305</v>
      </c>
      <c r="EN23" s="8">
        <f t="shared" si="113"/>
        <v>100</v>
      </c>
      <c r="EO23" s="11">
        <f t="shared" si="61"/>
        <v>13.77049180327869</v>
      </c>
      <c r="EP23" s="11">
        <f t="shared" si="62"/>
        <v>1.3114754098360655</v>
      </c>
      <c r="EQ23" s="11">
        <f t="shared" si="63"/>
        <v>15.081967213114755</v>
      </c>
      <c r="ER23" s="11">
        <f t="shared" si="64"/>
        <v>12.131147540983607</v>
      </c>
      <c r="ES23" s="11">
        <f t="shared" si="65"/>
        <v>26.557377049180324</v>
      </c>
      <c r="ET23" s="11">
        <f t="shared" si="66"/>
        <v>3.6065573770491808</v>
      </c>
      <c r="EU23" s="11">
        <f t="shared" si="67"/>
        <v>5.9016393442622954</v>
      </c>
      <c r="EV23" s="11">
        <f t="shared" si="68"/>
        <v>9.5081967213114744</v>
      </c>
      <c r="EW23" s="11">
        <f t="shared" si="69"/>
        <v>3.9344262295081971</v>
      </c>
      <c r="EX23" s="11">
        <f t="shared" si="70"/>
        <v>2.2950819672131146</v>
      </c>
      <c r="EY23" s="11">
        <f t="shared" si="71"/>
        <v>1.9672131147540985</v>
      </c>
      <c r="EZ23" s="11">
        <f t="shared" si="72"/>
        <v>0.65573770491803274</v>
      </c>
      <c r="FA23" s="11">
        <f t="shared" si="114"/>
        <v>2.622950819672131</v>
      </c>
      <c r="FB23" s="11">
        <f t="shared" si="115"/>
        <v>0.32786885245901637</v>
      </c>
      <c r="FC23" s="11">
        <f t="shared" si="116"/>
        <v>0</v>
      </c>
      <c r="FD23" s="11">
        <f t="shared" si="117"/>
        <v>0</v>
      </c>
      <c r="FE23" s="11">
        <f t="shared" si="118"/>
        <v>0.32786885245901637</v>
      </c>
      <c r="FF23" s="11">
        <f t="shared" si="119"/>
        <v>0</v>
      </c>
      <c r="FG23" s="11">
        <f t="shared" si="120"/>
        <v>100.00000000000001</v>
      </c>
      <c r="FH23" s="9">
        <f t="shared" si="121"/>
        <v>38</v>
      </c>
      <c r="FI23" s="9">
        <f t="shared" si="122"/>
        <v>2</v>
      </c>
      <c r="FJ23" s="9">
        <f t="shared" si="123"/>
        <v>45</v>
      </c>
      <c r="FK23" s="9">
        <f t="shared" si="124"/>
        <v>37</v>
      </c>
      <c r="FL23" s="9">
        <f t="shared" si="125"/>
        <v>46</v>
      </c>
      <c r="FM23" s="9">
        <f t="shared" si="126"/>
        <v>4</v>
      </c>
      <c r="FN23" s="9">
        <f t="shared" si="127"/>
        <v>17</v>
      </c>
      <c r="FO23" s="9">
        <f t="shared" si="128"/>
        <v>29</v>
      </c>
      <c r="FP23" s="9">
        <f t="shared" si="129"/>
        <v>12</v>
      </c>
      <c r="FQ23" s="9">
        <f t="shared" si="130"/>
        <v>7</v>
      </c>
      <c r="FR23" s="9">
        <f t="shared" si="131"/>
        <v>1</v>
      </c>
      <c r="FS23" s="9">
        <f t="shared" si="132"/>
        <v>2</v>
      </c>
      <c r="FT23" s="9">
        <f t="shared" si="133"/>
        <v>8</v>
      </c>
      <c r="FU23" s="9">
        <f t="shared" si="134"/>
        <v>1</v>
      </c>
      <c r="FV23" s="9">
        <f t="shared" si="135"/>
        <v>0</v>
      </c>
      <c r="FW23" s="9">
        <f t="shared" si="136"/>
        <v>0</v>
      </c>
      <c r="FX23" s="9">
        <f t="shared" si="137"/>
        <v>1</v>
      </c>
      <c r="FY23" s="9">
        <f t="shared" si="138"/>
        <v>0</v>
      </c>
      <c r="FZ23" s="9">
        <f t="shared" si="139"/>
        <v>250</v>
      </c>
      <c r="GA23" s="13">
        <f t="shared" si="140"/>
        <v>81.967213114754102</v>
      </c>
      <c r="GB23" s="11">
        <f t="shared" si="141"/>
        <v>15.2</v>
      </c>
      <c r="GC23" s="11">
        <f t="shared" si="142"/>
        <v>0.8</v>
      </c>
      <c r="GD23" s="11">
        <f t="shared" si="143"/>
        <v>18</v>
      </c>
      <c r="GE23" s="11">
        <f t="shared" si="144"/>
        <v>14.799999999999999</v>
      </c>
      <c r="GF23" s="11">
        <f t="shared" si="145"/>
        <v>18.399999999999999</v>
      </c>
      <c r="GG23" s="11">
        <f t="shared" si="146"/>
        <v>1.6</v>
      </c>
      <c r="GH23" s="11">
        <f t="shared" si="147"/>
        <v>6.8000000000000007</v>
      </c>
      <c r="GI23" s="11">
        <f t="shared" si="148"/>
        <v>11.600000000000001</v>
      </c>
      <c r="GJ23" s="11">
        <f t="shared" si="149"/>
        <v>4.8</v>
      </c>
      <c r="GK23" s="11">
        <f t="shared" si="150"/>
        <v>2.8000000000000003</v>
      </c>
      <c r="GL23" s="11">
        <f t="shared" si="151"/>
        <v>0.4</v>
      </c>
      <c r="GM23" s="11">
        <f t="shared" si="152"/>
        <v>0.8</v>
      </c>
      <c r="GN23" s="11">
        <f t="shared" si="153"/>
        <v>3.2</v>
      </c>
      <c r="GO23" s="11">
        <f t="shared" si="154"/>
        <v>0.4</v>
      </c>
      <c r="GP23" s="11">
        <f t="shared" si="155"/>
        <v>0</v>
      </c>
      <c r="GQ23" s="11">
        <f t="shared" si="156"/>
        <v>0</v>
      </c>
      <c r="GR23" s="11">
        <f t="shared" si="157"/>
        <v>0.4</v>
      </c>
      <c r="GS23" s="11">
        <f t="shared" si="158"/>
        <v>0</v>
      </c>
      <c r="GT23" s="11">
        <f t="shared" si="159"/>
        <v>100</v>
      </c>
    </row>
    <row r="24" spans="1:202" x14ac:dyDescent="0.3">
      <c r="A24" s="3">
        <v>6770</v>
      </c>
      <c r="B24" s="3" t="s">
        <v>16</v>
      </c>
      <c r="C24" s="8">
        <v>485961.38528157998</v>
      </c>
      <c r="D24" s="8">
        <v>4575204.9625379704</v>
      </c>
      <c r="E24" s="5">
        <v>0</v>
      </c>
      <c r="F24" s="5">
        <v>0</v>
      </c>
      <c r="G24" s="3">
        <v>1</v>
      </c>
      <c r="H24" s="3">
        <v>2</v>
      </c>
      <c r="I24" s="3">
        <v>4</v>
      </c>
      <c r="J24" s="9">
        <v>8</v>
      </c>
      <c r="K24" s="5">
        <v>0</v>
      </c>
      <c r="L24" s="5">
        <v>0</v>
      </c>
      <c r="M24" s="9">
        <v>0</v>
      </c>
      <c r="N24" s="9">
        <v>0</v>
      </c>
      <c r="O24" s="9">
        <v>1</v>
      </c>
      <c r="P24" s="9">
        <v>0</v>
      </c>
      <c r="Q24" s="5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9">
        <f t="shared" si="81"/>
        <v>16</v>
      </c>
      <c r="X24" s="8">
        <f t="shared" si="0"/>
        <v>3.6036036036036037</v>
      </c>
      <c r="Y24" s="8">
        <f t="shared" si="162"/>
        <v>0</v>
      </c>
      <c r="Z24" s="8">
        <f t="shared" si="163"/>
        <v>0</v>
      </c>
      <c r="AA24" s="8">
        <f t="shared" si="164"/>
        <v>6.25</v>
      </c>
      <c r="AB24" s="8">
        <f t="shared" si="165"/>
        <v>12.5</v>
      </c>
      <c r="AC24" s="8">
        <f t="shared" si="166"/>
        <v>25</v>
      </c>
      <c r="AD24" s="8">
        <f t="shared" si="167"/>
        <v>50</v>
      </c>
      <c r="AE24" s="8">
        <f t="shared" si="168"/>
        <v>0</v>
      </c>
      <c r="AF24" s="8">
        <f t="shared" si="169"/>
        <v>0</v>
      </c>
      <c r="AG24" s="8">
        <f t="shared" si="170"/>
        <v>0</v>
      </c>
      <c r="AH24" s="8">
        <f t="shared" si="171"/>
        <v>0</v>
      </c>
      <c r="AI24" s="8">
        <f t="shared" si="172"/>
        <v>6.25</v>
      </c>
      <c r="AJ24" s="8">
        <f t="shared" si="173"/>
        <v>0</v>
      </c>
      <c r="AK24" s="8">
        <f t="shared" si="82"/>
        <v>0</v>
      </c>
      <c r="AL24" s="8">
        <f t="shared" si="83"/>
        <v>0</v>
      </c>
      <c r="AM24" s="8">
        <f t="shared" si="84"/>
        <v>0</v>
      </c>
      <c r="AN24" s="8">
        <f t="shared" si="85"/>
        <v>0</v>
      </c>
      <c r="AO24" s="8">
        <f t="shared" si="86"/>
        <v>0</v>
      </c>
      <c r="AP24" s="8">
        <f t="shared" si="87"/>
        <v>0</v>
      </c>
      <c r="AQ24" s="8">
        <f t="shared" si="161"/>
        <v>100</v>
      </c>
      <c r="AR24" s="9">
        <v>3.6674816625916873</v>
      </c>
      <c r="AS24" s="5">
        <v>25</v>
      </c>
      <c r="AT24" s="5">
        <v>1</v>
      </c>
      <c r="AU24" s="5">
        <v>11</v>
      </c>
      <c r="AV24" s="5">
        <v>13</v>
      </c>
      <c r="AW24" s="5">
        <v>61</v>
      </c>
      <c r="AX24" s="9">
        <v>38</v>
      </c>
      <c r="AY24" s="5">
        <v>11</v>
      </c>
      <c r="AZ24" s="5">
        <v>0</v>
      </c>
      <c r="BA24" s="5">
        <v>0</v>
      </c>
      <c r="BB24" s="5">
        <v>1</v>
      </c>
      <c r="BC24" s="5">
        <v>10</v>
      </c>
      <c r="BD24" s="5">
        <v>1</v>
      </c>
      <c r="BE24" s="5">
        <v>0</v>
      </c>
      <c r="BF24" s="5">
        <v>4</v>
      </c>
      <c r="BG24" s="5">
        <v>1</v>
      </c>
      <c r="BH24" s="5">
        <v>1</v>
      </c>
      <c r="BI24" s="5">
        <v>0</v>
      </c>
      <c r="BJ24" s="5">
        <v>0</v>
      </c>
      <c r="BK24" s="9">
        <f t="shared" si="88"/>
        <v>178</v>
      </c>
      <c r="BL24" s="8">
        <f t="shared" si="4"/>
        <v>40.090090090090094</v>
      </c>
      <c r="BM24" s="8">
        <f t="shared" si="5"/>
        <v>14.04494382022472</v>
      </c>
      <c r="BN24" s="8">
        <f t="shared" si="6"/>
        <v>0.5617977528089888</v>
      </c>
      <c r="BO24" s="8">
        <f t="shared" si="7"/>
        <v>6.179775280898876</v>
      </c>
      <c r="BP24" s="8">
        <f t="shared" si="8"/>
        <v>7.3033707865168536</v>
      </c>
      <c r="BQ24" s="8">
        <f t="shared" si="9"/>
        <v>34.269662921348313</v>
      </c>
      <c r="BR24" s="8">
        <f t="shared" si="10"/>
        <v>21.348314606741571</v>
      </c>
      <c r="BS24" s="8">
        <f t="shared" si="11"/>
        <v>6.179775280898876</v>
      </c>
      <c r="BT24" s="8">
        <f t="shared" si="12"/>
        <v>0</v>
      </c>
      <c r="BU24" s="8">
        <f t="shared" si="13"/>
        <v>0</v>
      </c>
      <c r="BV24" s="8">
        <f t="shared" si="14"/>
        <v>0.5617977528089888</v>
      </c>
      <c r="BW24" s="8">
        <f t="shared" si="15"/>
        <v>5.6179775280898872</v>
      </c>
      <c r="BX24" s="8">
        <f t="shared" si="89"/>
        <v>0.5617977528089888</v>
      </c>
      <c r="BY24" s="8">
        <f t="shared" si="90"/>
        <v>0</v>
      </c>
      <c r="BZ24" s="8">
        <f t="shared" si="91"/>
        <v>2.2471910112359552</v>
      </c>
      <c r="CA24" s="8">
        <f t="shared" si="92"/>
        <v>0.5617977528089888</v>
      </c>
      <c r="CB24" s="8">
        <f t="shared" si="93"/>
        <v>0.5617977528089888</v>
      </c>
      <c r="CC24" s="8">
        <f t="shared" si="94"/>
        <v>0</v>
      </c>
      <c r="CD24" s="8">
        <f t="shared" si="95"/>
        <v>0</v>
      </c>
      <c r="CE24" s="8">
        <f t="shared" si="96"/>
        <v>99.999999999999986</v>
      </c>
      <c r="CF24" s="9">
        <v>39.119804400977998</v>
      </c>
      <c r="CG24" s="5">
        <v>44</v>
      </c>
      <c r="CH24" s="5">
        <v>1</v>
      </c>
      <c r="CI24" s="5">
        <v>55</v>
      </c>
      <c r="CJ24" s="5">
        <v>35</v>
      </c>
      <c r="CK24" s="5">
        <v>54</v>
      </c>
      <c r="CL24" s="9">
        <v>6</v>
      </c>
      <c r="CM24" s="5">
        <v>17</v>
      </c>
      <c r="CN24" s="5">
        <v>19</v>
      </c>
      <c r="CO24" s="5">
        <v>3</v>
      </c>
      <c r="CP24" s="5">
        <v>6</v>
      </c>
      <c r="CQ24" s="5">
        <v>3</v>
      </c>
      <c r="CR24" s="5">
        <v>0</v>
      </c>
      <c r="CS24" s="5">
        <v>0</v>
      </c>
      <c r="CT24" s="5">
        <v>2</v>
      </c>
      <c r="CU24" s="5">
        <v>3</v>
      </c>
      <c r="CV24" s="5">
        <v>1</v>
      </c>
      <c r="CW24" s="5">
        <v>0</v>
      </c>
      <c r="CX24" s="5">
        <v>1</v>
      </c>
      <c r="CY24" s="9">
        <f t="shared" si="22"/>
        <v>250</v>
      </c>
      <c r="CZ24" s="8">
        <f t="shared" si="23"/>
        <v>56.306306306306311</v>
      </c>
      <c r="DA24" s="8">
        <f t="shared" si="24"/>
        <v>17.599999999999998</v>
      </c>
      <c r="DB24" s="8">
        <f t="shared" si="25"/>
        <v>0.4</v>
      </c>
      <c r="DC24" s="8">
        <f t="shared" si="26"/>
        <v>22</v>
      </c>
      <c r="DD24" s="8">
        <f t="shared" si="27"/>
        <v>14.000000000000002</v>
      </c>
      <c r="DE24" s="8">
        <f t="shared" si="28"/>
        <v>21.6</v>
      </c>
      <c r="DF24" s="8">
        <f t="shared" si="29"/>
        <v>2.4</v>
      </c>
      <c r="DG24" s="8">
        <f t="shared" si="30"/>
        <v>6.8000000000000007</v>
      </c>
      <c r="DH24" s="8">
        <f t="shared" si="31"/>
        <v>7.6</v>
      </c>
      <c r="DI24" s="8">
        <f t="shared" si="32"/>
        <v>1.2</v>
      </c>
      <c r="DJ24" s="8">
        <f t="shared" si="33"/>
        <v>2.4</v>
      </c>
      <c r="DK24" s="8">
        <f t="shared" si="34"/>
        <v>1.2</v>
      </c>
      <c r="DL24" s="8">
        <f t="shared" si="35"/>
        <v>0</v>
      </c>
      <c r="DM24" s="8">
        <f t="shared" si="97"/>
        <v>0</v>
      </c>
      <c r="DN24" s="8">
        <f t="shared" si="98"/>
        <v>0.8</v>
      </c>
      <c r="DO24" s="8">
        <f t="shared" si="99"/>
        <v>1.2</v>
      </c>
      <c r="DP24" s="8">
        <f t="shared" si="100"/>
        <v>0.4</v>
      </c>
      <c r="DQ24" s="8">
        <f t="shared" si="101"/>
        <v>0</v>
      </c>
      <c r="DR24" s="8">
        <f t="shared" si="102"/>
        <v>0.4</v>
      </c>
      <c r="DS24" s="8">
        <f t="shared" si="103"/>
        <v>100.00000000000001</v>
      </c>
      <c r="DT24" s="8">
        <f t="shared" si="42"/>
        <v>22.522522522522525</v>
      </c>
      <c r="DU24" s="9">
        <f t="shared" si="43"/>
        <v>69</v>
      </c>
      <c r="DV24" s="9">
        <f t="shared" si="44"/>
        <v>2</v>
      </c>
      <c r="DW24" s="9">
        <f t="shared" si="45"/>
        <v>67</v>
      </c>
      <c r="DX24" s="9">
        <f t="shared" si="46"/>
        <v>50</v>
      </c>
      <c r="DY24" s="9">
        <f t="shared" si="47"/>
        <v>119</v>
      </c>
      <c r="DZ24" s="9">
        <f t="shared" si="48"/>
        <v>52</v>
      </c>
      <c r="EA24" s="9">
        <f t="shared" si="49"/>
        <v>28</v>
      </c>
      <c r="EB24" s="9">
        <f t="shared" si="50"/>
        <v>19</v>
      </c>
      <c r="EC24" s="9">
        <f t="shared" si="51"/>
        <v>3</v>
      </c>
      <c r="ED24" s="9">
        <f t="shared" si="104"/>
        <v>7</v>
      </c>
      <c r="EE24" s="9">
        <f t="shared" si="105"/>
        <v>14</v>
      </c>
      <c r="EF24" s="9">
        <f t="shared" si="106"/>
        <v>1</v>
      </c>
      <c r="EG24" s="9">
        <f t="shared" si="107"/>
        <v>0</v>
      </c>
      <c r="EH24" s="9">
        <f t="shared" si="108"/>
        <v>6</v>
      </c>
      <c r="EI24" s="9">
        <f t="shared" si="109"/>
        <v>4</v>
      </c>
      <c r="EJ24" s="9">
        <f t="shared" si="110"/>
        <v>2</v>
      </c>
      <c r="EK24" s="9">
        <f t="shared" si="111"/>
        <v>0</v>
      </c>
      <c r="EL24" s="9">
        <f t="shared" si="112"/>
        <v>1</v>
      </c>
      <c r="EM24" s="9">
        <f t="shared" si="160"/>
        <v>444</v>
      </c>
      <c r="EN24" s="8">
        <f t="shared" si="113"/>
        <v>100</v>
      </c>
      <c r="EO24" s="11">
        <f t="shared" si="61"/>
        <v>15.54054054054054</v>
      </c>
      <c r="EP24" s="11">
        <f t="shared" si="62"/>
        <v>0.45045045045045046</v>
      </c>
      <c r="EQ24" s="11">
        <f t="shared" si="63"/>
        <v>15.090090090090092</v>
      </c>
      <c r="ER24" s="11">
        <f t="shared" si="64"/>
        <v>11.261261261261261</v>
      </c>
      <c r="ES24" s="11">
        <f t="shared" si="65"/>
        <v>26.801801801801801</v>
      </c>
      <c r="ET24" s="11">
        <f t="shared" si="66"/>
        <v>11.711711711711711</v>
      </c>
      <c r="EU24" s="11">
        <f t="shared" si="67"/>
        <v>6.3063063063063058</v>
      </c>
      <c r="EV24" s="11">
        <f t="shared" si="68"/>
        <v>4.2792792792792795</v>
      </c>
      <c r="EW24" s="11">
        <f t="shared" si="69"/>
        <v>0.67567567567567566</v>
      </c>
      <c r="EX24" s="11">
        <f t="shared" si="70"/>
        <v>1.5765765765765765</v>
      </c>
      <c r="EY24" s="11">
        <f t="shared" si="71"/>
        <v>3.1531531531531529</v>
      </c>
      <c r="EZ24" s="11">
        <f t="shared" si="72"/>
        <v>0.22522522522522523</v>
      </c>
      <c r="FA24" s="11">
        <f t="shared" si="114"/>
        <v>0</v>
      </c>
      <c r="FB24" s="11">
        <f t="shared" si="115"/>
        <v>1.3513513513513513</v>
      </c>
      <c r="FC24" s="11">
        <f t="shared" si="116"/>
        <v>0.90090090090090091</v>
      </c>
      <c r="FD24" s="11">
        <f t="shared" si="117"/>
        <v>0.45045045045045046</v>
      </c>
      <c r="FE24" s="11">
        <f t="shared" si="118"/>
        <v>0</v>
      </c>
      <c r="FF24" s="11">
        <f t="shared" si="119"/>
        <v>0.22522522522522523</v>
      </c>
      <c r="FG24" s="11">
        <f t="shared" si="120"/>
        <v>100.00000000000003</v>
      </c>
      <c r="FH24" s="9">
        <f t="shared" si="121"/>
        <v>69</v>
      </c>
      <c r="FI24" s="9">
        <f t="shared" si="122"/>
        <v>2</v>
      </c>
      <c r="FJ24" s="9">
        <f t="shared" si="123"/>
        <v>66</v>
      </c>
      <c r="FK24" s="9">
        <f t="shared" si="124"/>
        <v>48</v>
      </c>
      <c r="FL24" s="9">
        <f t="shared" si="125"/>
        <v>115</v>
      </c>
      <c r="FM24" s="9">
        <f t="shared" si="126"/>
        <v>44</v>
      </c>
      <c r="FN24" s="9">
        <f t="shared" si="127"/>
        <v>28</v>
      </c>
      <c r="FO24" s="9">
        <f t="shared" si="128"/>
        <v>19</v>
      </c>
      <c r="FP24" s="9">
        <f t="shared" si="129"/>
        <v>3</v>
      </c>
      <c r="FQ24" s="9">
        <f t="shared" si="130"/>
        <v>7</v>
      </c>
      <c r="FR24" s="9">
        <f t="shared" si="131"/>
        <v>13</v>
      </c>
      <c r="FS24" s="9">
        <f t="shared" si="132"/>
        <v>1</v>
      </c>
      <c r="FT24" s="9">
        <f t="shared" si="133"/>
        <v>0</v>
      </c>
      <c r="FU24" s="9">
        <f t="shared" si="134"/>
        <v>6</v>
      </c>
      <c r="FV24" s="9">
        <f t="shared" si="135"/>
        <v>4</v>
      </c>
      <c r="FW24" s="9">
        <f t="shared" si="136"/>
        <v>2</v>
      </c>
      <c r="FX24" s="9">
        <f t="shared" si="137"/>
        <v>0</v>
      </c>
      <c r="FY24" s="9">
        <f t="shared" si="138"/>
        <v>1</v>
      </c>
      <c r="FZ24" s="9">
        <f t="shared" si="139"/>
        <v>428</v>
      </c>
      <c r="GA24" s="13">
        <f t="shared" si="140"/>
        <v>96.396396396396398</v>
      </c>
      <c r="GB24" s="11">
        <f t="shared" si="141"/>
        <v>16.121495327102803</v>
      </c>
      <c r="GC24" s="11">
        <f t="shared" si="142"/>
        <v>0.46728971962616817</v>
      </c>
      <c r="GD24" s="11">
        <f t="shared" si="143"/>
        <v>15.420560747663551</v>
      </c>
      <c r="GE24" s="11">
        <f t="shared" si="144"/>
        <v>11.214953271028037</v>
      </c>
      <c r="GF24" s="11">
        <f t="shared" si="145"/>
        <v>26.869158878504674</v>
      </c>
      <c r="GG24" s="11">
        <f t="shared" si="146"/>
        <v>10.2803738317757</v>
      </c>
      <c r="GH24" s="11">
        <f t="shared" si="147"/>
        <v>6.5420560747663545</v>
      </c>
      <c r="GI24" s="11">
        <f t="shared" si="148"/>
        <v>4.4392523364485976</v>
      </c>
      <c r="GJ24" s="11">
        <f t="shared" si="149"/>
        <v>0.7009345794392523</v>
      </c>
      <c r="GK24" s="11">
        <f t="shared" si="150"/>
        <v>1.6355140186915886</v>
      </c>
      <c r="GL24" s="11">
        <f t="shared" si="151"/>
        <v>3.0373831775700935</v>
      </c>
      <c r="GM24" s="11">
        <f t="shared" si="152"/>
        <v>0.23364485981308408</v>
      </c>
      <c r="GN24" s="11">
        <f t="shared" si="153"/>
        <v>0</v>
      </c>
      <c r="GO24" s="11">
        <f t="shared" si="154"/>
        <v>1.4018691588785046</v>
      </c>
      <c r="GP24" s="11">
        <f t="shared" si="155"/>
        <v>0.93457943925233633</v>
      </c>
      <c r="GQ24" s="11">
        <f t="shared" si="156"/>
        <v>0.46728971962616817</v>
      </c>
      <c r="GR24" s="11">
        <f t="shared" si="157"/>
        <v>0</v>
      </c>
      <c r="GS24" s="11">
        <f t="shared" si="158"/>
        <v>0.23364485981308408</v>
      </c>
      <c r="GT24" s="11">
        <f t="shared" si="159"/>
        <v>99.999999999999986</v>
      </c>
    </row>
    <row r="25" spans="1:202" x14ac:dyDescent="0.3">
      <c r="A25" s="3">
        <v>6772</v>
      </c>
      <c r="B25" s="3" t="s">
        <v>16</v>
      </c>
      <c r="C25" s="8">
        <v>482199.22808850597</v>
      </c>
      <c r="D25" s="8">
        <v>4575660.5931382403</v>
      </c>
      <c r="E25" s="5">
        <v>1</v>
      </c>
      <c r="F25" s="3">
        <v>9</v>
      </c>
      <c r="G25" s="5">
        <v>0</v>
      </c>
      <c r="H25" s="5">
        <v>0</v>
      </c>
      <c r="I25" s="3">
        <v>3</v>
      </c>
      <c r="J25" s="9">
        <v>2</v>
      </c>
      <c r="K25" s="5">
        <v>0</v>
      </c>
      <c r="L25" s="5">
        <v>0</v>
      </c>
      <c r="M25" s="9">
        <v>0</v>
      </c>
      <c r="N25" s="9">
        <v>0</v>
      </c>
      <c r="O25" s="9">
        <v>0</v>
      </c>
      <c r="P25" s="9">
        <v>0</v>
      </c>
      <c r="Q25" s="5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9">
        <f t="shared" si="81"/>
        <v>15</v>
      </c>
      <c r="X25" s="8">
        <f t="shared" si="0"/>
        <v>3.2894736842105261</v>
      </c>
      <c r="Y25" s="8">
        <f t="shared" si="162"/>
        <v>6.666666666666667</v>
      </c>
      <c r="Z25" s="8">
        <f t="shared" si="163"/>
        <v>60</v>
      </c>
      <c r="AA25" s="8">
        <f t="shared" si="164"/>
        <v>0</v>
      </c>
      <c r="AB25" s="8">
        <f t="shared" si="165"/>
        <v>0</v>
      </c>
      <c r="AC25" s="8">
        <f t="shared" si="166"/>
        <v>20</v>
      </c>
      <c r="AD25" s="8">
        <f t="shared" si="167"/>
        <v>13.333333333333334</v>
      </c>
      <c r="AE25" s="8">
        <f t="shared" si="168"/>
        <v>0</v>
      </c>
      <c r="AF25" s="8">
        <f t="shared" si="169"/>
        <v>0</v>
      </c>
      <c r="AG25" s="8">
        <f t="shared" si="170"/>
        <v>0</v>
      </c>
      <c r="AH25" s="8">
        <f t="shared" si="171"/>
        <v>0</v>
      </c>
      <c r="AI25" s="8">
        <f t="shared" si="172"/>
        <v>0</v>
      </c>
      <c r="AJ25" s="8">
        <f t="shared" si="173"/>
        <v>0</v>
      </c>
      <c r="AK25" s="8">
        <f t="shared" si="82"/>
        <v>0</v>
      </c>
      <c r="AL25" s="8">
        <f t="shared" si="83"/>
        <v>0</v>
      </c>
      <c r="AM25" s="8">
        <f t="shared" si="84"/>
        <v>0</v>
      </c>
      <c r="AN25" s="8">
        <f t="shared" si="85"/>
        <v>0</v>
      </c>
      <c r="AO25" s="8">
        <f t="shared" si="86"/>
        <v>0</v>
      </c>
      <c r="AP25" s="8">
        <f t="shared" si="87"/>
        <v>0</v>
      </c>
      <c r="AQ25" s="8">
        <f t="shared" si="161"/>
        <v>100</v>
      </c>
      <c r="AR25" s="9">
        <v>3.3783783783783785</v>
      </c>
      <c r="AS25" s="5">
        <v>33</v>
      </c>
      <c r="AT25" s="5">
        <v>134</v>
      </c>
      <c r="AU25" s="5">
        <v>13</v>
      </c>
      <c r="AV25" s="5">
        <v>5</v>
      </c>
      <c r="AW25" s="5">
        <v>16</v>
      </c>
      <c r="AX25" s="9">
        <v>33</v>
      </c>
      <c r="AY25" s="5">
        <v>6</v>
      </c>
      <c r="AZ25" s="5">
        <v>0</v>
      </c>
      <c r="BA25" s="5">
        <v>0</v>
      </c>
      <c r="BB25" s="5">
        <v>0</v>
      </c>
      <c r="BC25" s="5">
        <v>2</v>
      </c>
      <c r="BD25" s="5">
        <v>0</v>
      </c>
      <c r="BE25" s="5">
        <v>0</v>
      </c>
      <c r="BF25" s="5">
        <v>3</v>
      </c>
      <c r="BG25" s="5">
        <v>0</v>
      </c>
      <c r="BH25" s="5">
        <v>0</v>
      </c>
      <c r="BI25" s="5">
        <v>0</v>
      </c>
      <c r="BJ25" s="5">
        <v>0</v>
      </c>
      <c r="BK25" s="9">
        <f t="shared" si="88"/>
        <v>245</v>
      </c>
      <c r="BL25" s="8">
        <f t="shared" si="4"/>
        <v>53.728070175438589</v>
      </c>
      <c r="BM25" s="8">
        <f t="shared" si="5"/>
        <v>13.469387755102041</v>
      </c>
      <c r="BN25" s="8">
        <f t="shared" si="6"/>
        <v>54.693877551020407</v>
      </c>
      <c r="BO25" s="8">
        <f t="shared" si="7"/>
        <v>5.3061224489795915</v>
      </c>
      <c r="BP25" s="8">
        <f t="shared" si="8"/>
        <v>2.0408163265306123</v>
      </c>
      <c r="BQ25" s="8">
        <f t="shared" si="9"/>
        <v>6.5306122448979593</v>
      </c>
      <c r="BR25" s="8">
        <f t="shared" si="10"/>
        <v>13.469387755102041</v>
      </c>
      <c r="BS25" s="8">
        <f t="shared" si="11"/>
        <v>2.4489795918367347</v>
      </c>
      <c r="BT25" s="8">
        <f t="shared" si="12"/>
        <v>0</v>
      </c>
      <c r="BU25" s="8">
        <f t="shared" si="13"/>
        <v>0</v>
      </c>
      <c r="BV25" s="8">
        <f t="shared" si="14"/>
        <v>0</v>
      </c>
      <c r="BW25" s="8">
        <f t="shared" si="15"/>
        <v>0.81632653061224492</v>
      </c>
      <c r="BX25" s="8">
        <f t="shared" si="89"/>
        <v>0</v>
      </c>
      <c r="BY25" s="8">
        <f t="shared" si="90"/>
        <v>0</v>
      </c>
      <c r="BZ25" s="8">
        <f t="shared" si="91"/>
        <v>1.2244897959183674</v>
      </c>
      <c r="CA25" s="8">
        <f t="shared" si="92"/>
        <v>0</v>
      </c>
      <c r="CB25" s="8">
        <f t="shared" si="93"/>
        <v>0</v>
      </c>
      <c r="CC25" s="8">
        <f t="shared" si="94"/>
        <v>0</v>
      </c>
      <c r="CD25" s="8">
        <f t="shared" si="95"/>
        <v>0</v>
      </c>
      <c r="CE25" s="8">
        <f t="shared" si="96"/>
        <v>100</v>
      </c>
      <c r="CF25" s="9">
        <v>54.054054054054056</v>
      </c>
      <c r="CG25" s="5">
        <v>51</v>
      </c>
      <c r="CH25" s="5">
        <v>4</v>
      </c>
      <c r="CI25" s="5">
        <v>52</v>
      </c>
      <c r="CJ25" s="5">
        <v>30</v>
      </c>
      <c r="CK25" s="5">
        <v>24</v>
      </c>
      <c r="CL25" s="9">
        <v>7</v>
      </c>
      <c r="CM25" s="5">
        <v>15</v>
      </c>
      <c r="CN25" s="5">
        <v>5</v>
      </c>
      <c r="CO25" s="5">
        <v>1</v>
      </c>
      <c r="CP25" s="5">
        <v>1</v>
      </c>
      <c r="CQ25" s="5">
        <v>0</v>
      </c>
      <c r="CR25" s="5">
        <v>1</v>
      </c>
      <c r="CS25" s="5">
        <v>1</v>
      </c>
      <c r="CT25" s="5">
        <v>2</v>
      </c>
      <c r="CU25" s="5">
        <v>0</v>
      </c>
      <c r="CV25" s="5">
        <v>0</v>
      </c>
      <c r="CW25" s="5">
        <v>1</v>
      </c>
      <c r="CX25" s="5">
        <v>1</v>
      </c>
      <c r="CY25" s="9">
        <f t="shared" si="22"/>
        <v>196</v>
      </c>
      <c r="CZ25" s="8">
        <f t="shared" si="23"/>
        <v>42.982456140350877</v>
      </c>
      <c r="DA25" s="8">
        <f t="shared" si="24"/>
        <v>26.020408163265309</v>
      </c>
      <c r="DB25" s="8">
        <f t="shared" si="25"/>
        <v>2.0408163265306123</v>
      </c>
      <c r="DC25" s="8">
        <f t="shared" si="26"/>
        <v>26.530612244897959</v>
      </c>
      <c r="DD25" s="8">
        <f t="shared" si="27"/>
        <v>15.306122448979592</v>
      </c>
      <c r="DE25" s="8">
        <f t="shared" si="28"/>
        <v>12.244897959183673</v>
      </c>
      <c r="DF25" s="8">
        <f t="shared" si="29"/>
        <v>3.5714285714285712</v>
      </c>
      <c r="DG25" s="8">
        <f t="shared" si="30"/>
        <v>7.6530612244897958</v>
      </c>
      <c r="DH25" s="8">
        <f t="shared" si="31"/>
        <v>2.5510204081632653</v>
      </c>
      <c r="DI25" s="8">
        <f t="shared" si="32"/>
        <v>0.51020408163265307</v>
      </c>
      <c r="DJ25" s="8">
        <f t="shared" si="33"/>
        <v>0.51020408163265307</v>
      </c>
      <c r="DK25" s="8">
        <f t="shared" si="34"/>
        <v>0</v>
      </c>
      <c r="DL25" s="8">
        <f t="shared" si="35"/>
        <v>0.51020408163265307</v>
      </c>
      <c r="DM25" s="8">
        <f t="shared" si="97"/>
        <v>0.51020408163265307</v>
      </c>
      <c r="DN25" s="8">
        <f t="shared" si="98"/>
        <v>1.0204081632653061</v>
      </c>
      <c r="DO25" s="8">
        <f t="shared" si="99"/>
        <v>0</v>
      </c>
      <c r="DP25" s="8">
        <f t="shared" si="100"/>
        <v>0</v>
      </c>
      <c r="DQ25" s="8">
        <f t="shared" si="101"/>
        <v>0.51020408163265307</v>
      </c>
      <c r="DR25" s="8">
        <f t="shared" si="102"/>
        <v>0.51020408163265307</v>
      </c>
      <c r="DS25" s="8">
        <f t="shared" si="103"/>
        <v>99.999999999999986</v>
      </c>
      <c r="DT25" s="8">
        <f t="shared" si="42"/>
        <v>21.929824561403503</v>
      </c>
      <c r="DU25" s="9">
        <f t="shared" si="43"/>
        <v>85</v>
      </c>
      <c r="DV25" s="9">
        <f t="shared" si="44"/>
        <v>147</v>
      </c>
      <c r="DW25" s="9">
        <f t="shared" si="45"/>
        <v>65</v>
      </c>
      <c r="DX25" s="9">
        <f t="shared" si="46"/>
        <v>35</v>
      </c>
      <c r="DY25" s="9">
        <f t="shared" si="47"/>
        <v>43</v>
      </c>
      <c r="DZ25" s="9">
        <f t="shared" si="48"/>
        <v>42</v>
      </c>
      <c r="EA25" s="9">
        <f t="shared" si="49"/>
        <v>21</v>
      </c>
      <c r="EB25" s="9">
        <f t="shared" si="50"/>
        <v>5</v>
      </c>
      <c r="EC25" s="9">
        <f t="shared" si="51"/>
        <v>1</v>
      </c>
      <c r="ED25" s="9">
        <f t="shared" si="104"/>
        <v>1</v>
      </c>
      <c r="EE25" s="9">
        <f t="shared" si="105"/>
        <v>2</v>
      </c>
      <c r="EF25" s="9">
        <f t="shared" si="106"/>
        <v>1</v>
      </c>
      <c r="EG25" s="9">
        <f t="shared" si="107"/>
        <v>1</v>
      </c>
      <c r="EH25" s="9">
        <f t="shared" si="108"/>
        <v>5</v>
      </c>
      <c r="EI25" s="9">
        <f t="shared" si="109"/>
        <v>0</v>
      </c>
      <c r="EJ25" s="9">
        <f t="shared" si="110"/>
        <v>0</v>
      </c>
      <c r="EK25" s="9">
        <f t="shared" si="111"/>
        <v>1</v>
      </c>
      <c r="EL25" s="9">
        <f t="shared" si="112"/>
        <v>1</v>
      </c>
      <c r="EM25" s="9">
        <f t="shared" si="160"/>
        <v>456</v>
      </c>
      <c r="EN25" s="8">
        <f t="shared" si="113"/>
        <v>100</v>
      </c>
      <c r="EO25" s="11">
        <f t="shared" si="61"/>
        <v>18.640350877192983</v>
      </c>
      <c r="EP25" s="11">
        <f t="shared" si="62"/>
        <v>32.236842105263158</v>
      </c>
      <c r="EQ25" s="11">
        <f t="shared" si="63"/>
        <v>14.254385964912281</v>
      </c>
      <c r="ER25" s="11">
        <f t="shared" si="64"/>
        <v>7.6754385964912286</v>
      </c>
      <c r="ES25" s="11">
        <f t="shared" si="65"/>
        <v>9.4298245614035086</v>
      </c>
      <c r="ET25" s="11">
        <f t="shared" si="66"/>
        <v>9.2105263157894726</v>
      </c>
      <c r="EU25" s="11">
        <f t="shared" si="67"/>
        <v>4.6052631578947363</v>
      </c>
      <c r="EV25" s="11">
        <f t="shared" si="68"/>
        <v>1.0964912280701753</v>
      </c>
      <c r="EW25" s="11">
        <f t="shared" si="69"/>
        <v>0.21929824561403508</v>
      </c>
      <c r="EX25" s="11">
        <f t="shared" si="70"/>
        <v>0.21929824561403508</v>
      </c>
      <c r="EY25" s="11">
        <f t="shared" si="71"/>
        <v>0.43859649122807015</v>
      </c>
      <c r="EZ25" s="11">
        <f t="shared" si="72"/>
        <v>0.21929824561403508</v>
      </c>
      <c r="FA25" s="11">
        <f t="shared" si="114"/>
        <v>0.21929824561403508</v>
      </c>
      <c r="FB25" s="11">
        <f t="shared" si="115"/>
        <v>1.0964912280701753</v>
      </c>
      <c r="FC25" s="11">
        <f t="shared" si="116"/>
        <v>0</v>
      </c>
      <c r="FD25" s="11">
        <f t="shared" si="117"/>
        <v>0</v>
      </c>
      <c r="FE25" s="11">
        <f t="shared" si="118"/>
        <v>0.21929824561403508</v>
      </c>
      <c r="FF25" s="11">
        <f t="shared" si="119"/>
        <v>0.21929824561403508</v>
      </c>
      <c r="FG25" s="11">
        <f t="shared" si="120"/>
        <v>100.00000000000004</v>
      </c>
      <c r="FH25" s="9">
        <f t="shared" si="121"/>
        <v>84</v>
      </c>
      <c r="FI25" s="9">
        <f t="shared" si="122"/>
        <v>138</v>
      </c>
      <c r="FJ25" s="9">
        <f t="shared" si="123"/>
        <v>65</v>
      </c>
      <c r="FK25" s="9">
        <f t="shared" si="124"/>
        <v>35</v>
      </c>
      <c r="FL25" s="9">
        <f t="shared" si="125"/>
        <v>40</v>
      </c>
      <c r="FM25" s="9">
        <f t="shared" si="126"/>
        <v>40</v>
      </c>
      <c r="FN25" s="9">
        <f t="shared" si="127"/>
        <v>21</v>
      </c>
      <c r="FO25" s="9">
        <f t="shared" si="128"/>
        <v>5</v>
      </c>
      <c r="FP25" s="9">
        <f t="shared" si="129"/>
        <v>1</v>
      </c>
      <c r="FQ25" s="9">
        <f t="shared" si="130"/>
        <v>1</v>
      </c>
      <c r="FR25" s="9">
        <f t="shared" si="131"/>
        <v>2</v>
      </c>
      <c r="FS25" s="9">
        <f t="shared" si="132"/>
        <v>1</v>
      </c>
      <c r="FT25" s="9">
        <f t="shared" si="133"/>
        <v>1</v>
      </c>
      <c r="FU25" s="9">
        <f t="shared" si="134"/>
        <v>5</v>
      </c>
      <c r="FV25" s="9">
        <f t="shared" si="135"/>
        <v>0</v>
      </c>
      <c r="FW25" s="9">
        <f t="shared" si="136"/>
        <v>0</v>
      </c>
      <c r="FX25" s="9">
        <f t="shared" si="137"/>
        <v>1</v>
      </c>
      <c r="FY25" s="9">
        <f t="shared" si="138"/>
        <v>1</v>
      </c>
      <c r="FZ25" s="9">
        <f t="shared" si="139"/>
        <v>441</v>
      </c>
      <c r="GA25" s="13">
        <f t="shared" si="140"/>
        <v>96.710526315789465</v>
      </c>
      <c r="GB25" s="11">
        <f t="shared" si="141"/>
        <v>19.047619047619047</v>
      </c>
      <c r="GC25" s="11">
        <f t="shared" si="142"/>
        <v>31.292517006802722</v>
      </c>
      <c r="GD25" s="11">
        <f t="shared" si="143"/>
        <v>14.73922902494331</v>
      </c>
      <c r="GE25" s="11">
        <f t="shared" si="144"/>
        <v>7.9365079365079358</v>
      </c>
      <c r="GF25" s="11">
        <f t="shared" si="145"/>
        <v>9.0702947845804989</v>
      </c>
      <c r="GG25" s="11">
        <f t="shared" si="146"/>
        <v>9.0702947845804989</v>
      </c>
      <c r="GH25" s="11">
        <f t="shared" si="147"/>
        <v>4.7619047619047619</v>
      </c>
      <c r="GI25" s="11">
        <f t="shared" si="148"/>
        <v>1.1337868480725624</v>
      </c>
      <c r="GJ25" s="11">
        <f t="shared" si="149"/>
        <v>0.22675736961451248</v>
      </c>
      <c r="GK25" s="11">
        <f t="shared" si="150"/>
        <v>0.22675736961451248</v>
      </c>
      <c r="GL25" s="11">
        <f t="shared" si="151"/>
        <v>0.45351473922902497</v>
      </c>
      <c r="GM25" s="11">
        <f t="shared" si="152"/>
        <v>0.22675736961451248</v>
      </c>
      <c r="GN25" s="11">
        <f t="shared" si="153"/>
        <v>0.22675736961451248</v>
      </c>
      <c r="GO25" s="11">
        <f t="shared" si="154"/>
        <v>1.1337868480725624</v>
      </c>
      <c r="GP25" s="11">
        <f t="shared" si="155"/>
        <v>0</v>
      </c>
      <c r="GQ25" s="11">
        <f t="shared" si="156"/>
        <v>0</v>
      </c>
      <c r="GR25" s="11">
        <f t="shared" si="157"/>
        <v>0.22675736961451248</v>
      </c>
      <c r="GS25" s="11">
        <f t="shared" si="158"/>
        <v>0.22675736961451248</v>
      </c>
      <c r="GT25" s="11">
        <f t="shared" si="159"/>
        <v>100.00000000000001</v>
      </c>
    </row>
    <row r="26" spans="1:202" x14ac:dyDescent="0.3">
      <c r="A26" s="5">
        <v>6778</v>
      </c>
      <c r="B26" s="3" t="s">
        <v>16</v>
      </c>
      <c r="C26" s="8">
        <v>484577.54511452798</v>
      </c>
      <c r="D26" s="8">
        <v>4573607.83166329</v>
      </c>
      <c r="E26" s="5">
        <v>3</v>
      </c>
      <c r="F26" s="5">
        <v>0</v>
      </c>
      <c r="G26" s="5">
        <v>0</v>
      </c>
      <c r="H26" s="3">
        <v>2</v>
      </c>
      <c r="I26" s="3">
        <v>6</v>
      </c>
      <c r="J26" s="9">
        <v>9</v>
      </c>
      <c r="K26" s="5">
        <v>0</v>
      </c>
      <c r="L26" s="5">
        <v>0</v>
      </c>
      <c r="M26" s="9">
        <v>0</v>
      </c>
      <c r="N26" s="9">
        <v>0</v>
      </c>
      <c r="O26" s="9">
        <v>3</v>
      </c>
      <c r="P26" s="9">
        <v>0</v>
      </c>
      <c r="Q26" s="5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9">
        <f t="shared" si="81"/>
        <v>23</v>
      </c>
      <c r="X26" s="8">
        <f t="shared" si="0"/>
        <v>3.9518900343642609</v>
      </c>
      <c r="Y26" s="8">
        <f t="shared" si="162"/>
        <v>13.043478260869565</v>
      </c>
      <c r="Z26" s="8">
        <f t="shared" si="163"/>
        <v>0</v>
      </c>
      <c r="AA26" s="8">
        <f t="shared" si="164"/>
        <v>0</v>
      </c>
      <c r="AB26" s="8">
        <f t="shared" si="165"/>
        <v>8.695652173913043</v>
      </c>
      <c r="AC26" s="8">
        <f t="shared" si="166"/>
        <v>26.086956521739129</v>
      </c>
      <c r="AD26" s="8">
        <f t="shared" si="167"/>
        <v>39.130434782608695</v>
      </c>
      <c r="AE26" s="8">
        <f t="shared" si="168"/>
        <v>0</v>
      </c>
      <c r="AF26" s="8">
        <f t="shared" si="169"/>
        <v>0</v>
      </c>
      <c r="AG26" s="8">
        <f t="shared" si="170"/>
        <v>0</v>
      </c>
      <c r="AH26" s="8">
        <f t="shared" si="171"/>
        <v>0</v>
      </c>
      <c r="AI26" s="8">
        <f t="shared" si="172"/>
        <v>13.043478260869565</v>
      </c>
      <c r="AJ26" s="8">
        <f t="shared" si="173"/>
        <v>0</v>
      </c>
      <c r="AK26" s="8">
        <f t="shared" si="82"/>
        <v>0</v>
      </c>
      <c r="AL26" s="8">
        <f t="shared" si="83"/>
        <v>0</v>
      </c>
      <c r="AM26" s="8">
        <f t="shared" si="84"/>
        <v>0</v>
      </c>
      <c r="AN26" s="8">
        <f t="shared" si="85"/>
        <v>0</v>
      </c>
      <c r="AO26" s="8">
        <f t="shared" si="86"/>
        <v>0</v>
      </c>
      <c r="AP26" s="8">
        <f t="shared" si="87"/>
        <v>0</v>
      </c>
      <c r="AQ26" s="8">
        <f t="shared" si="161"/>
        <v>100</v>
      </c>
      <c r="AR26" s="9">
        <v>3.6900369003690034</v>
      </c>
      <c r="AS26" s="5">
        <v>30</v>
      </c>
      <c r="AT26" s="5">
        <v>12</v>
      </c>
      <c r="AU26" s="5">
        <v>221</v>
      </c>
      <c r="AV26" s="5">
        <v>11</v>
      </c>
      <c r="AW26" s="5">
        <v>36</v>
      </c>
      <c r="AX26" s="9">
        <v>20</v>
      </c>
      <c r="AY26" s="5">
        <v>7</v>
      </c>
      <c r="AZ26" s="5">
        <v>0</v>
      </c>
      <c r="BA26" s="5">
        <v>3</v>
      </c>
      <c r="BB26" s="5">
        <v>0</v>
      </c>
      <c r="BC26" s="5">
        <v>10</v>
      </c>
      <c r="BD26" s="5">
        <v>1</v>
      </c>
      <c r="BE26" s="5">
        <v>1</v>
      </c>
      <c r="BF26" s="5">
        <v>0</v>
      </c>
      <c r="BG26" s="5">
        <v>0</v>
      </c>
      <c r="BH26" s="5">
        <v>0</v>
      </c>
      <c r="BI26" s="5">
        <v>0</v>
      </c>
      <c r="BJ26" s="5">
        <v>0</v>
      </c>
      <c r="BK26" s="9">
        <f t="shared" si="88"/>
        <v>352</v>
      </c>
      <c r="BL26" s="8">
        <f t="shared" si="4"/>
        <v>60.481099656357387</v>
      </c>
      <c r="BM26" s="8">
        <f t="shared" si="5"/>
        <v>8.5227272727272716</v>
      </c>
      <c r="BN26" s="8">
        <f t="shared" si="6"/>
        <v>3.4090909090909087</v>
      </c>
      <c r="BO26" s="8">
        <f t="shared" si="7"/>
        <v>62.784090909090907</v>
      </c>
      <c r="BP26" s="8">
        <f t="shared" si="8"/>
        <v>3.125</v>
      </c>
      <c r="BQ26" s="8">
        <f t="shared" si="9"/>
        <v>10.227272727272728</v>
      </c>
      <c r="BR26" s="8">
        <f t="shared" si="10"/>
        <v>5.6818181818181817</v>
      </c>
      <c r="BS26" s="8">
        <f t="shared" si="11"/>
        <v>1.9886363636363635</v>
      </c>
      <c r="BT26" s="8">
        <f t="shared" si="12"/>
        <v>0</v>
      </c>
      <c r="BU26" s="8">
        <f t="shared" si="13"/>
        <v>0.85227272727272718</v>
      </c>
      <c r="BV26" s="8">
        <f t="shared" si="14"/>
        <v>0</v>
      </c>
      <c r="BW26" s="8">
        <f t="shared" si="15"/>
        <v>2.8409090909090908</v>
      </c>
      <c r="BX26" s="8">
        <f t="shared" si="89"/>
        <v>0.28409090909090912</v>
      </c>
      <c r="BY26" s="8">
        <f t="shared" si="90"/>
        <v>0.28409090909090912</v>
      </c>
      <c r="BZ26" s="8">
        <f t="shared" si="91"/>
        <v>0</v>
      </c>
      <c r="CA26" s="8">
        <f t="shared" si="92"/>
        <v>0</v>
      </c>
      <c r="CB26" s="8">
        <f t="shared" si="93"/>
        <v>0</v>
      </c>
      <c r="CC26" s="8">
        <f t="shared" si="94"/>
        <v>0</v>
      </c>
      <c r="CD26" s="8">
        <f t="shared" si="95"/>
        <v>0</v>
      </c>
      <c r="CE26" s="8">
        <f t="shared" si="96"/>
        <v>100.00000000000001</v>
      </c>
      <c r="CF26" s="9">
        <v>62.730627306273071</v>
      </c>
      <c r="CG26" s="5">
        <v>43</v>
      </c>
      <c r="CH26" s="5">
        <v>1</v>
      </c>
      <c r="CI26" s="5">
        <v>40</v>
      </c>
      <c r="CJ26" s="5">
        <v>38</v>
      </c>
      <c r="CK26" s="5">
        <v>33</v>
      </c>
      <c r="CL26" s="9">
        <v>3</v>
      </c>
      <c r="CM26" s="5">
        <v>16</v>
      </c>
      <c r="CN26" s="5">
        <v>5</v>
      </c>
      <c r="CO26" s="5">
        <v>3</v>
      </c>
      <c r="CP26" s="5">
        <v>7</v>
      </c>
      <c r="CQ26" s="5">
        <v>3</v>
      </c>
      <c r="CR26" s="5">
        <v>6</v>
      </c>
      <c r="CS26" s="5">
        <v>3</v>
      </c>
      <c r="CT26" s="5">
        <v>1</v>
      </c>
      <c r="CU26" s="5">
        <v>2</v>
      </c>
      <c r="CV26" s="5">
        <v>0</v>
      </c>
      <c r="CW26" s="5">
        <v>1</v>
      </c>
      <c r="CX26" s="5">
        <v>2</v>
      </c>
      <c r="CY26" s="9">
        <f t="shared" si="22"/>
        <v>207</v>
      </c>
      <c r="CZ26" s="8">
        <f t="shared" si="23"/>
        <v>35.567010309278352</v>
      </c>
      <c r="DA26" s="8">
        <f t="shared" si="24"/>
        <v>20.772946859903382</v>
      </c>
      <c r="DB26" s="8">
        <f t="shared" si="25"/>
        <v>0.48309178743961351</v>
      </c>
      <c r="DC26" s="8">
        <f t="shared" si="26"/>
        <v>19.323671497584542</v>
      </c>
      <c r="DD26" s="8">
        <f t="shared" si="27"/>
        <v>18.357487922705314</v>
      </c>
      <c r="DE26" s="8">
        <f t="shared" si="28"/>
        <v>15.942028985507244</v>
      </c>
      <c r="DF26" s="8">
        <f t="shared" si="29"/>
        <v>1.4492753623188406</v>
      </c>
      <c r="DG26" s="8">
        <f t="shared" si="30"/>
        <v>7.7294685990338161</v>
      </c>
      <c r="DH26" s="8">
        <f t="shared" si="31"/>
        <v>2.4154589371980677</v>
      </c>
      <c r="DI26" s="8">
        <f t="shared" si="32"/>
        <v>1.4492753623188406</v>
      </c>
      <c r="DJ26" s="8">
        <f t="shared" si="33"/>
        <v>3.3816425120772946</v>
      </c>
      <c r="DK26" s="8">
        <f t="shared" si="34"/>
        <v>1.4492753623188406</v>
      </c>
      <c r="DL26" s="8">
        <f t="shared" si="35"/>
        <v>2.8985507246376812</v>
      </c>
      <c r="DM26" s="8">
        <f t="shared" si="97"/>
        <v>1.4492753623188406</v>
      </c>
      <c r="DN26" s="8">
        <f t="shared" si="98"/>
        <v>0.48309178743961351</v>
      </c>
      <c r="DO26" s="8">
        <f t="shared" si="99"/>
        <v>0.96618357487922701</v>
      </c>
      <c r="DP26" s="8">
        <f t="shared" si="100"/>
        <v>0</v>
      </c>
      <c r="DQ26" s="8">
        <f t="shared" si="101"/>
        <v>0.48309178743961351</v>
      </c>
      <c r="DR26" s="8">
        <f t="shared" si="102"/>
        <v>0.96618357487922701</v>
      </c>
      <c r="DS26" s="8">
        <f t="shared" si="103"/>
        <v>100.00000000000003</v>
      </c>
      <c r="DT26" s="8">
        <f t="shared" si="42"/>
        <v>17.182130584192446</v>
      </c>
      <c r="DU26" s="9">
        <f t="shared" si="43"/>
        <v>76</v>
      </c>
      <c r="DV26" s="9">
        <f t="shared" si="44"/>
        <v>13</v>
      </c>
      <c r="DW26" s="9">
        <f t="shared" si="45"/>
        <v>261</v>
      </c>
      <c r="DX26" s="9">
        <f t="shared" si="46"/>
        <v>51</v>
      </c>
      <c r="DY26" s="9">
        <f t="shared" si="47"/>
        <v>75</v>
      </c>
      <c r="DZ26" s="9">
        <f t="shared" si="48"/>
        <v>32</v>
      </c>
      <c r="EA26" s="9">
        <f t="shared" si="49"/>
        <v>23</v>
      </c>
      <c r="EB26" s="9">
        <f t="shared" si="50"/>
        <v>5</v>
      </c>
      <c r="EC26" s="9">
        <f t="shared" si="51"/>
        <v>6</v>
      </c>
      <c r="ED26" s="9">
        <f t="shared" si="104"/>
        <v>7</v>
      </c>
      <c r="EE26" s="9">
        <f t="shared" si="105"/>
        <v>16</v>
      </c>
      <c r="EF26" s="9">
        <f t="shared" si="106"/>
        <v>7</v>
      </c>
      <c r="EG26" s="9">
        <f t="shared" si="107"/>
        <v>4</v>
      </c>
      <c r="EH26" s="9">
        <f t="shared" si="108"/>
        <v>1</v>
      </c>
      <c r="EI26" s="9">
        <f t="shared" si="109"/>
        <v>2</v>
      </c>
      <c r="EJ26" s="9">
        <f t="shared" si="110"/>
        <v>0</v>
      </c>
      <c r="EK26" s="9">
        <f t="shared" si="111"/>
        <v>1</v>
      </c>
      <c r="EL26" s="9">
        <f t="shared" si="112"/>
        <v>2</v>
      </c>
      <c r="EM26" s="9">
        <f t="shared" si="160"/>
        <v>582</v>
      </c>
      <c r="EN26" s="8">
        <f t="shared" si="113"/>
        <v>100</v>
      </c>
      <c r="EO26" s="11">
        <f t="shared" si="61"/>
        <v>13.058419243986256</v>
      </c>
      <c r="EP26" s="11">
        <f t="shared" si="62"/>
        <v>2.2336769759450172</v>
      </c>
      <c r="EQ26" s="11">
        <f t="shared" si="63"/>
        <v>44.845360824742272</v>
      </c>
      <c r="ER26" s="11">
        <f t="shared" si="64"/>
        <v>8.7628865979381434</v>
      </c>
      <c r="ES26" s="11">
        <f t="shared" si="65"/>
        <v>12.886597938144329</v>
      </c>
      <c r="ET26" s="11">
        <f t="shared" si="66"/>
        <v>5.4982817869415808</v>
      </c>
      <c r="EU26" s="11">
        <f t="shared" si="67"/>
        <v>3.9518900343642609</v>
      </c>
      <c r="EV26" s="11">
        <f t="shared" si="68"/>
        <v>0.85910652920962205</v>
      </c>
      <c r="EW26" s="11">
        <f t="shared" si="69"/>
        <v>1.0309278350515463</v>
      </c>
      <c r="EX26" s="11">
        <f t="shared" si="70"/>
        <v>1.202749140893471</v>
      </c>
      <c r="EY26" s="11">
        <f t="shared" si="71"/>
        <v>2.7491408934707904</v>
      </c>
      <c r="EZ26" s="11">
        <f t="shared" si="72"/>
        <v>1.202749140893471</v>
      </c>
      <c r="FA26" s="11">
        <f t="shared" si="114"/>
        <v>0.6872852233676976</v>
      </c>
      <c r="FB26" s="11">
        <f t="shared" si="115"/>
        <v>0.1718213058419244</v>
      </c>
      <c r="FC26" s="11">
        <f t="shared" si="116"/>
        <v>0.3436426116838488</v>
      </c>
      <c r="FD26" s="11">
        <f t="shared" si="117"/>
        <v>0</v>
      </c>
      <c r="FE26" s="11">
        <f t="shared" si="118"/>
        <v>0.1718213058419244</v>
      </c>
      <c r="FF26" s="11">
        <f t="shared" si="119"/>
        <v>0.3436426116838488</v>
      </c>
      <c r="FG26" s="11">
        <f t="shared" si="120"/>
        <v>100.00000000000001</v>
      </c>
      <c r="FH26" s="9">
        <f t="shared" si="121"/>
        <v>73</v>
      </c>
      <c r="FI26" s="9">
        <f t="shared" si="122"/>
        <v>13</v>
      </c>
      <c r="FJ26" s="9">
        <f t="shared" si="123"/>
        <v>261</v>
      </c>
      <c r="FK26" s="9">
        <f t="shared" si="124"/>
        <v>49</v>
      </c>
      <c r="FL26" s="9">
        <f t="shared" si="125"/>
        <v>69</v>
      </c>
      <c r="FM26" s="9">
        <f t="shared" si="126"/>
        <v>23</v>
      </c>
      <c r="FN26" s="9">
        <f t="shared" si="127"/>
        <v>23</v>
      </c>
      <c r="FO26" s="9">
        <f t="shared" si="128"/>
        <v>5</v>
      </c>
      <c r="FP26" s="9">
        <f t="shared" si="129"/>
        <v>6</v>
      </c>
      <c r="FQ26" s="9">
        <f t="shared" si="130"/>
        <v>7</v>
      </c>
      <c r="FR26" s="9">
        <f t="shared" si="131"/>
        <v>13</v>
      </c>
      <c r="FS26" s="9">
        <f t="shared" si="132"/>
        <v>7</v>
      </c>
      <c r="FT26" s="9">
        <f t="shared" si="133"/>
        <v>4</v>
      </c>
      <c r="FU26" s="9">
        <f t="shared" si="134"/>
        <v>1</v>
      </c>
      <c r="FV26" s="9">
        <f t="shared" si="135"/>
        <v>2</v>
      </c>
      <c r="FW26" s="9">
        <f t="shared" si="136"/>
        <v>0</v>
      </c>
      <c r="FX26" s="9">
        <f t="shared" si="137"/>
        <v>1</v>
      </c>
      <c r="FY26" s="9">
        <f t="shared" si="138"/>
        <v>2</v>
      </c>
      <c r="FZ26" s="9">
        <f t="shared" si="139"/>
        <v>559</v>
      </c>
      <c r="GA26" s="13">
        <f t="shared" si="140"/>
        <v>96.048109965635746</v>
      </c>
      <c r="GB26" s="11">
        <f t="shared" si="141"/>
        <v>13.059033989266547</v>
      </c>
      <c r="GC26" s="11">
        <f t="shared" si="142"/>
        <v>2.3255813953488373</v>
      </c>
      <c r="GD26" s="11">
        <f t="shared" si="143"/>
        <v>46.690518783542039</v>
      </c>
      <c r="GE26" s="11">
        <f t="shared" si="144"/>
        <v>8.7656529516994635</v>
      </c>
      <c r="GF26" s="11">
        <f t="shared" si="145"/>
        <v>12.343470483005367</v>
      </c>
      <c r="GG26" s="11">
        <f t="shared" si="146"/>
        <v>4.1144901610017888</v>
      </c>
      <c r="GH26" s="11">
        <f t="shared" si="147"/>
        <v>4.1144901610017888</v>
      </c>
      <c r="GI26" s="11">
        <f t="shared" si="148"/>
        <v>0.89445438282647582</v>
      </c>
      <c r="GJ26" s="11">
        <f t="shared" si="149"/>
        <v>1.0733452593917709</v>
      </c>
      <c r="GK26" s="11">
        <f t="shared" si="150"/>
        <v>1.2522361359570662</v>
      </c>
      <c r="GL26" s="11">
        <f t="shared" si="151"/>
        <v>2.3255813953488373</v>
      </c>
      <c r="GM26" s="11">
        <f t="shared" si="152"/>
        <v>1.2522361359570662</v>
      </c>
      <c r="GN26" s="11">
        <f t="shared" si="153"/>
        <v>0.7155635062611807</v>
      </c>
      <c r="GO26" s="11">
        <f t="shared" si="154"/>
        <v>0.17889087656529518</v>
      </c>
      <c r="GP26" s="11">
        <f t="shared" si="155"/>
        <v>0.35778175313059035</v>
      </c>
      <c r="GQ26" s="11">
        <f t="shared" si="156"/>
        <v>0</v>
      </c>
      <c r="GR26" s="11">
        <f t="shared" si="157"/>
        <v>0.17889087656529518</v>
      </c>
      <c r="GS26" s="11">
        <f t="shared" si="158"/>
        <v>0.35778175313059035</v>
      </c>
      <c r="GT26" s="11">
        <f t="shared" si="159"/>
        <v>99.999999999999972</v>
      </c>
    </row>
    <row r="27" spans="1:202" x14ac:dyDescent="0.3">
      <c r="A27" s="3">
        <v>6780</v>
      </c>
      <c r="B27" s="3" t="s">
        <v>16</v>
      </c>
      <c r="C27" s="8">
        <v>488504.38986907201</v>
      </c>
      <c r="D27" s="8">
        <v>4573947.91879836</v>
      </c>
      <c r="E27" s="5">
        <v>4</v>
      </c>
      <c r="F27" s="5">
        <v>0</v>
      </c>
      <c r="G27" s="3">
        <v>1</v>
      </c>
      <c r="H27" s="5">
        <v>0</v>
      </c>
      <c r="I27" s="3">
        <v>5</v>
      </c>
      <c r="J27" s="9">
        <v>7</v>
      </c>
      <c r="K27" s="5">
        <v>0</v>
      </c>
      <c r="L27" s="5">
        <v>0</v>
      </c>
      <c r="M27" s="9">
        <v>0</v>
      </c>
      <c r="N27" s="9">
        <v>0</v>
      </c>
      <c r="O27" s="9">
        <v>0</v>
      </c>
      <c r="P27" s="9">
        <v>0</v>
      </c>
      <c r="Q27" s="5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9">
        <f t="shared" si="81"/>
        <v>17</v>
      </c>
      <c r="X27" s="8">
        <f t="shared" si="0"/>
        <v>5.9233449477351918</v>
      </c>
      <c r="Y27" s="8">
        <f t="shared" si="162"/>
        <v>23.52941176470588</v>
      </c>
      <c r="Z27" s="8">
        <f t="shared" si="163"/>
        <v>0</v>
      </c>
      <c r="AA27" s="8">
        <f t="shared" si="164"/>
        <v>5.8823529411764701</v>
      </c>
      <c r="AB27" s="8">
        <f t="shared" si="165"/>
        <v>0</v>
      </c>
      <c r="AC27" s="8">
        <f t="shared" si="166"/>
        <v>29.411764705882355</v>
      </c>
      <c r="AD27" s="8">
        <f t="shared" si="167"/>
        <v>41.17647058823529</v>
      </c>
      <c r="AE27" s="8">
        <f t="shared" si="168"/>
        <v>0</v>
      </c>
      <c r="AF27" s="8">
        <f t="shared" si="169"/>
        <v>0</v>
      </c>
      <c r="AG27" s="8">
        <f t="shared" si="170"/>
        <v>0</v>
      </c>
      <c r="AH27" s="8">
        <f t="shared" si="171"/>
        <v>0</v>
      </c>
      <c r="AI27" s="8">
        <f t="shared" si="172"/>
        <v>0</v>
      </c>
      <c r="AJ27" s="8">
        <f t="shared" si="173"/>
        <v>0</v>
      </c>
      <c r="AK27" s="8">
        <f t="shared" si="82"/>
        <v>0</v>
      </c>
      <c r="AL27" s="8">
        <f t="shared" si="83"/>
        <v>0</v>
      </c>
      <c r="AM27" s="8">
        <f t="shared" si="84"/>
        <v>0</v>
      </c>
      <c r="AN27" s="8">
        <f t="shared" si="85"/>
        <v>0</v>
      </c>
      <c r="AO27" s="8">
        <f t="shared" si="86"/>
        <v>0</v>
      </c>
      <c r="AP27" s="8">
        <f t="shared" si="87"/>
        <v>0</v>
      </c>
      <c r="AQ27" s="8">
        <f t="shared" si="161"/>
        <v>100</v>
      </c>
      <c r="AR27" s="9">
        <v>6.3432835820895521</v>
      </c>
      <c r="AS27" s="5">
        <v>6</v>
      </c>
      <c r="AT27" s="5">
        <v>45</v>
      </c>
      <c r="AU27" s="5">
        <v>10</v>
      </c>
      <c r="AV27" s="5">
        <v>4</v>
      </c>
      <c r="AW27" s="5">
        <v>3</v>
      </c>
      <c r="AX27" s="9">
        <v>1</v>
      </c>
      <c r="AY27" s="5">
        <v>3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9">
        <f t="shared" si="88"/>
        <v>72</v>
      </c>
      <c r="BL27" s="8">
        <f t="shared" si="4"/>
        <v>25.087108013937282</v>
      </c>
      <c r="BM27" s="8">
        <f t="shared" si="5"/>
        <v>8.3333333333333321</v>
      </c>
      <c r="BN27" s="8">
        <f t="shared" si="6"/>
        <v>62.5</v>
      </c>
      <c r="BO27" s="8">
        <f t="shared" si="7"/>
        <v>13.888888888888889</v>
      </c>
      <c r="BP27" s="8">
        <f t="shared" si="8"/>
        <v>5.5555555555555554</v>
      </c>
      <c r="BQ27" s="8">
        <f t="shared" si="9"/>
        <v>4.1666666666666661</v>
      </c>
      <c r="BR27" s="8">
        <f t="shared" si="10"/>
        <v>1.3888888888888888</v>
      </c>
      <c r="BS27" s="8">
        <f t="shared" si="11"/>
        <v>4.1666666666666661</v>
      </c>
      <c r="BT27" s="8">
        <f t="shared" si="12"/>
        <v>0</v>
      </c>
      <c r="BU27" s="8">
        <f t="shared" si="13"/>
        <v>0</v>
      </c>
      <c r="BV27" s="8">
        <f t="shared" si="14"/>
        <v>0</v>
      </c>
      <c r="BW27" s="8">
        <f t="shared" si="15"/>
        <v>0</v>
      </c>
      <c r="BX27" s="8">
        <f t="shared" si="89"/>
        <v>0</v>
      </c>
      <c r="BY27" s="8">
        <f t="shared" si="90"/>
        <v>0</v>
      </c>
      <c r="BZ27" s="8">
        <f t="shared" si="91"/>
        <v>0</v>
      </c>
      <c r="CA27" s="8">
        <f t="shared" si="92"/>
        <v>0</v>
      </c>
      <c r="CB27" s="8">
        <f t="shared" si="93"/>
        <v>0</v>
      </c>
      <c r="CC27" s="8">
        <f t="shared" si="94"/>
        <v>0</v>
      </c>
      <c r="CD27" s="8">
        <f t="shared" si="95"/>
        <v>0</v>
      </c>
      <c r="CE27" s="8">
        <f t="shared" si="96"/>
        <v>100</v>
      </c>
      <c r="CF27" s="9">
        <v>26.865671641791046</v>
      </c>
      <c r="CG27" s="5">
        <v>32</v>
      </c>
      <c r="CH27" s="5">
        <v>2</v>
      </c>
      <c r="CI27" s="5">
        <v>27</v>
      </c>
      <c r="CJ27" s="5">
        <v>29</v>
      </c>
      <c r="CK27" s="5">
        <v>37</v>
      </c>
      <c r="CL27" s="9">
        <v>1</v>
      </c>
      <c r="CM27" s="5">
        <v>14</v>
      </c>
      <c r="CN27" s="5">
        <v>21</v>
      </c>
      <c r="CO27" s="5">
        <v>16</v>
      </c>
      <c r="CP27" s="5">
        <v>7</v>
      </c>
      <c r="CQ27" s="5">
        <v>0</v>
      </c>
      <c r="CR27" s="5">
        <v>2</v>
      </c>
      <c r="CS27" s="5">
        <v>8</v>
      </c>
      <c r="CT27" s="5">
        <v>0</v>
      </c>
      <c r="CU27" s="5">
        <v>0</v>
      </c>
      <c r="CV27" s="5">
        <v>0</v>
      </c>
      <c r="CW27" s="5">
        <v>1</v>
      </c>
      <c r="CX27" s="5">
        <v>1</v>
      </c>
      <c r="CY27" s="9">
        <f t="shared" si="22"/>
        <v>198</v>
      </c>
      <c r="CZ27" s="8">
        <f t="shared" si="23"/>
        <v>68.98954703832753</v>
      </c>
      <c r="DA27" s="8">
        <f t="shared" si="24"/>
        <v>16.161616161616163</v>
      </c>
      <c r="DB27" s="8">
        <f t="shared" si="25"/>
        <v>1.0101010101010102</v>
      </c>
      <c r="DC27" s="8">
        <f t="shared" si="26"/>
        <v>13.636363636363635</v>
      </c>
      <c r="DD27" s="8">
        <f t="shared" si="27"/>
        <v>14.646464646464647</v>
      </c>
      <c r="DE27" s="8">
        <f t="shared" si="28"/>
        <v>18.686868686868689</v>
      </c>
      <c r="DF27" s="8">
        <f t="shared" si="29"/>
        <v>0.50505050505050508</v>
      </c>
      <c r="DG27" s="8">
        <f t="shared" si="30"/>
        <v>7.0707070707070701</v>
      </c>
      <c r="DH27" s="8">
        <f t="shared" si="31"/>
        <v>10.606060606060606</v>
      </c>
      <c r="DI27" s="8">
        <f t="shared" si="32"/>
        <v>8.0808080808080813</v>
      </c>
      <c r="DJ27" s="8">
        <f t="shared" si="33"/>
        <v>3.535353535353535</v>
      </c>
      <c r="DK27" s="8">
        <f t="shared" si="34"/>
        <v>0</v>
      </c>
      <c r="DL27" s="8">
        <f t="shared" si="35"/>
        <v>1.0101010101010102</v>
      </c>
      <c r="DM27" s="8">
        <f t="shared" si="97"/>
        <v>4.0404040404040407</v>
      </c>
      <c r="DN27" s="8">
        <f t="shared" si="98"/>
        <v>0</v>
      </c>
      <c r="DO27" s="8">
        <f t="shared" si="99"/>
        <v>0</v>
      </c>
      <c r="DP27" s="8">
        <f t="shared" si="100"/>
        <v>0</v>
      </c>
      <c r="DQ27" s="8">
        <f t="shared" si="101"/>
        <v>0.50505050505050508</v>
      </c>
      <c r="DR27" s="8">
        <f t="shared" si="102"/>
        <v>0.50505050505050508</v>
      </c>
      <c r="DS27" s="8">
        <f t="shared" si="103"/>
        <v>100.00000000000001</v>
      </c>
      <c r="DT27" s="8">
        <f t="shared" si="42"/>
        <v>34.843205574912893</v>
      </c>
      <c r="DU27" s="9">
        <f t="shared" si="43"/>
        <v>42</v>
      </c>
      <c r="DV27" s="9">
        <f t="shared" si="44"/>
        <v>47</v>
      </c>
      <c r="DW27" s="9">
        <f t="shared" si="45"/>
        <v>38</v>
      </c>
      <c r="DX27" s="9">
        <f t="shared" si="46"/>
        <v>33</v>
      </c>
      <c r="DY27" s="9">
        <f t="shared" si="47"/>
        <v>45</v>
      </c>
      <c r="DZ27" s="9">
        <f t="shared" si="48"/>
        <v>9</v>
      </c>
      <c r="EA27" s="9">
        <f t="shared" si="49"/>
        <v>17</v>
      </c>
      <c r="EB27" s="9">
        <f t="shared" si="50"/>
        <v>21</v>
      </c>
      <c r="EC27" s="9">
        <f t="shared" si="51"/>
        <v>16</v>
      </c>
      <c r="ED27" s="9">
        <f t="shared" si="104"/>
        <v>7</v>
      </c>
      <c r="EE27" s="9">
        <f t="shared" si="105"/>
        <v>0</v>
      </c>
      <c r="EF27" s="9">
        <f t="shared" si="106"/>
        <v>2</v>
      </c>
      <c r="EG27" s="9">
        <f t="shared" si="107"/>
        <v>8</v>
      </c>
      <c r="EH27" s="9">
        <f t="shared" si="108"/>
        <v>0</v>
      </c>
      <c r="EI27" s="9">
        <f t="shared" si="109"/>
        <v>0</v>
      </c>
      <c r="EJ27" s="9">
        <f t="shared" si="110"/>
        <v>0</v>
      </c>
      <c r="EK27" s="9">
        <f t="shared" si="111"/>
        <v>1</v>
      </c>
      <c r="EL27" s="9">
        <f t="shared" si="112"/>
        <v>1</v>
      </c>
      <c r="EM27" s="9">
        <f t="shared" si="160"/>
        <v>287</v>
      </c>
      <c r="EN27" s="8">
        <f t="shared" si="113"/>
        <v>100</v>
      </c>
      <c r="EO27" s="11">
        <f t="shared" si="61"/>
        <v>14.634146341463413</v>
      </c>
      <c r="EP27" s="11">
        <f t="shared" si="62"/>
        <v>16.376306620209057</v>
      </c>
      <c r="EQ27" s="11">
        <f t="shared" si="63"/>
        <v>13.240418118466899</v>
      </c>
      <c r="ER27" s="11">
        <f t="shared" si="64"/>
        <v>11.498257839721255</v>
      </c>
      <c r="ES27" s="11">
        <f t="shared" si="65"/>
        <v>15.6794425087108</v>
      </c>
      <c r="ET27" s="11">
        <f t="shared" si="66"/>
        <v>3.1358885017421603</v>
      </c>
      <c r="EU27" s="11">
        <f t="shared" si="67"/>
        <v>5.9233449477351918</v>
      </c>
      <c r="EV27" s="11">
        <f t="shared" si="68"/>
        <v>7.3170731707317067</v>
      </c>
      <c r="EW27" s="11">
        <f t="shared" si="69"/>
        <v>5.5749128919860631</v>
      </c>
      <c r="EX27" s="11">
        <f t="shared" si="70"/>
        <v>2.4390243902439024</v>
      </c>
      <c r="EY27" s="11">
        <f t="shared" si="71"/>
        <v>0</v>
      </c>
      <c r="EZ27" s="11">
        <f t="shared" si="72"/>
        <v>0.69686411149825789</v>
      </c>
      <c r="FA27" s="11">
        <f t="shared" si="114"/>
        <v>2.7874564459930316</v>
      </c>
      <c r="FB27" s="11">
        <f t="shared" si="115"/>
        <v>0</v>
      </c>
      <c r="FC27" s="11">
        <f t="shared" si="116"/>
        <v>0</v>
      </c>
      <c r="FD27" s="11">
        <f t="shared" si="117"/>
        <v>0</v>
      </c>
      <c r="FE27" s="11">
        <f t="shared" si="118"/>
        <v>0.34843205574912894</v>
      </c>
      <c r="FF27" s="11">
        <f t="shared" si="119"/>
        <v>0.34843205574912894</v>
      </c>
      <c r="FG27" s="11">
        <f t="shared" si="120"/>
        <v>99.999999999999972</v>
      </c>
      <c r="FH27" s="9">
        <f t="shared" si="121"/>
        <v>38</v>
      </c>
      <c r="FI27" s="9">
        <f t="shared" si="122"/>
        <v>47</v>
      </c>
      <c r="FJ27" s="9">
        <f t="shared" si="123"/>
        <v>37</v>
      </c>
      <c r="FK27" s="9">
        <f t="shared" si="124"/>
        <v>33</v>
      </c>
      <c r="FL27" s="9">
        <f t="shared" si="125"/>
        <v>40</v>
      </c>
      <c r="FM27" s="9">
        <f t="shared" si="126"/>
        <v>2</v>
      </c>
      <c r="FN27" s="9">
        <f t="shared" si="127"/>
        <v>17</v>
      </c>
      <c r="FO27" s="9">
        <f t="shared" si="128"/>
        <v>21</v>
      </c>
      <c r="FP27" s="9">
        <f t="shared" si="129"/>
        <v>16</v>
      </c>
      <c r="FQ27" s="9">
        <f t="shared" si="130"/>
        <v>7</v>
      </c>
      <c r="FR27" s="9">
        <f t="shared" si="131"/>
        <v>0</v>
      </c>
      <c r="FS27" s="9">
        <f t="shared" si="132"/>
        <v>2</v>
      </c>
      <c r="FT27" s="9">
        <f t="shared" si="133"/>
        <v>8</v>
      </c>
      <c r="FU27" s="9">
        <f t="shared" si="134"/>
        <v>0</v>
      </c>
      <c r="FV27" s="9">
        <f t="shared" si="135"/>
        <v>0</v>
      </c>
      <c r="FW27" s="9">
        <f t="shared" si="136"/>
        <v>0</v>
      </c>
      <c r="FX27" s="9">
        <f t="shared" si="137"/>
        <v>1</v>
      </c>
      <c r="FY27" s="9">
        <f t="shared" si="138"/>
        <v>1</v>
      </c>
      <c r="FZ27" s="9">
        <f t="shared" si="139"/>
        <v>270</v>
      </c>
      <c r="GA27" s="13">
        <f t="shared" si="140"/>
        <v>94.076655052264812</v>
      </c>
      <c r="GB27" s="11">
        <f t="shared" si="141"/>
        <v>14.074074074074074</v>
      </c>
      <c r="GC27" s="11">
        <f t="shared" si="142"/>
        <v>17.407407407407408</v>
      </c>
      <c r="GD27" s="11">
        <f t="shared" si="143"/>
        <v>13.703703703703704</v>
      </c>
      <c r="GE27" s="11">
        <f t="shared" si="144"/>
        <v>12.222222222222221</v>
      </c>
      <c r="GF27" s="11">
        <f t="shared" si="145"/>
        <v>14.814814814814813</v>
      </c>
      <c r="GG27" s="11">
        <f t="shared" si="146"/>
        <v>0.74074074074074081</v>
      </c>
      <c r="GH27" s="11">
        <f t="shared" si="147"/>
        <v>6.2962962962962958</v>
      </c>
      <c r="GI27" s="11">
        <f t="shared" si="148"/>
        <v>7.7777777777777777</v>
      </c>
      <c r="GJ27" s="11">
        <f t="shared" si="149"/>
        <v>5.9259259259259265</v>
      </c>
      <c r="GK27" s="11">
        <f t="shared" si="150"/>
        <v>2.5925925925925926</v>
      </c>
      <c r="GL27" s="11">
        <f t="shared" si="151"/>
        <v>0</v>
      </c>
      <c r="GM27" s="11">
        <f t="shared" si="152"/>
        <v>0.74074074074074081</v>
      </c>
      <c r="GN27" s="11">
        <f t="shared" si="153"/>
        <v>2.9629629629629632</v>
      </c>
      <c r="GO27" s="11">
        <f t="shared" si="154"/>
        <v>0</v>
      </c>
      <c r="GP27" s="11">
        <f t="shared" si="155"/>
        <v>0</v>
      </c>
      <c r="GQ27" s="11">
        <f t="shared" si="156"/>
        <v>0</v>
      </c>
      <c r="GR27" s="11">
        <f t="shared" si="157"/>
        <v>0.37037037037037041</v>
      </c>
      <c r="GS27" s="11">
        <f t="shared" si="158"/>
        <v>0.37037037037037041</v>
      </c>
      <c r="GT27" s="11">
        <f t="shared" si="159"/>
        <v>99.999999999999986</v>
      </c>
    </row>
    <row r="28" spans="1:202" x14ac:dyDescent="0.3">
      <c r="A28" s="3">
        <v>6781</v>
      </c>
      <c r="B28" s="3" t="s">
        <v>16</v>
      </c>
      <c r="C28" s="8">
        <v>490349.01019775902</v>
      </c>
      <c r="D28" s="8">
        <v>4573646.3233258501</v>
      </c>
      <c r="E28" s="5">
        <v>1</v>
      </c>
      <c r="F28" s="5">
        <v>0</v>
      </c>
      <c r="G28" s="3">
        <v>2</v>
      </c>
      <c r="H28" s="5">
        <v>0</v>
      </c>
      <c r="I28" s="3">
        <v>3</v>
      </c>
      <c r="J28" s="9">
        <v>0</v>
      </c>
      <c r="K28" s="3">
        <v>1</v>
      </c>
      <c r="L28" s="5">
        <v>0</v>
      </c>
      <c r="M28" s="9">
        <v>0</v>
      </c>
      <c r="N28" s="9">
        <v>0</v>
      </c>
      <c r="O28" s="9">
        <v>1</v>
      </c>
      <c r="P28" s="9">
        <v>0</v>
      </c>
      <c r="Q28" s="5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9">
        <f t="shared" si="81"/>
        <v>8</v>
      </c>
      <c r="X28" s="8">
        <f t="shared" si="0"/>
        <v>1.9900497512437811</v>
      </c>
      <c r="Y28" s="8">
        <f t="shared" si="162"/>
        <v>12.5</v>
      </c>
      <c r="Z28" s="8">
        <f t="shared" si="163"/>
        <v>0</v>
      </c>
      <c r="AA28" s="8">
        <f t="shared" si="164"/>
        <v>25</v>
      </c>
      <c r="AB28" s="8">
        <f t="shared" si="165"/>
        <v>0</v>
      </c>
      <c r="AC28" s="8">
        <f t="shared" si="166"/>
        <v>37.5</v>
      </c>
      <c r="AD28" s="8">
        <f t="shared" si="167"/>
        <v>0</v>
      </c>
      <c r="AE28" s="8">
        <f t="shared" si="168"/>
        <v>12.5</v>
      </c>
      <c r="AF28" s="8">
        <f t="shared" si="169"/>
        <v>0</v>
      </c>
      <c r="AG28" s="8">
        <f t="shared" si="170"/>
        <v>0</v>
      </c>
      <c r="AH28" s="8">
        <f t="shared" si="171"/>
        <v>0</v>
      </c>
      <c r="AI28" s="8">
        <f t="shared" si="172"/>
        <v>12.5</v>
      </c>
      <c r="AJ28" s="8">
        <f t="shared" si="173"/>
        <v>0</v>
      </c>
      <c r="AK28" s="8">
        <f t="shared" si="82"/>
        <v>0</v>
      </c>
      <c r="AL28" s="8">
        <f t="shared" si="83"/>
        <v>0</v>
      </c>
      <c r="AM28" s="8">
        <f t="shared" si="84"/>
        <v>0</v>
      </c>
      <c r="AN28" s="8">
        <f t="shared" si="85"/>
        <v>0</v>
      </c>
      <c r="AO28" s="8">
        <f t="shared" si="86"/>
        <v>0</v>
      </c>
      <c r="AP28" s="8">
        <f t="shared" si="87"/>
        <v>0</v>
      </c>
      <c r="AQ28" s="8">
        <f t="shared" si="161"/>
        <v>100</v>
      </c>
      <c r="AR28" s="9">
        <v>1.9178082191780823</v>
      </c>
      <c r="AS28" s="5">
        <v>27</v>
      </c>
      <c r="AT28" s="5">
        <v>5</v>
      </c>
      <c r="AU28" s="5">
        <v>52</v>
      </c>
      <c r="AV28" s="5">
        <v>43</v>
      </c>
      <c r="AW28" s="5">
        <v>17</v>
      </c>
      <c r="AX28" s="9">
        <v>5</v>
      </c>
      <c r="AY28" s="5">
        <v>11</v>
      </c>
      <c r="AZ28" s="5">
        <v>3</v>
      </c>
      <c r="BA28" s="5">
        <v>12</v>
      </c>
      <c r="BB28" s="5">
        <v>2</v>
      </c>
      <c r="BC28" s="5">
        <v>1</v>
      </c>
      <c r="BD28" s="5">
        <v>1</v>
      </c>
      <c r="BE28" s="5">
        <v>2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9">
        <f t="shared" si="88"/>
        <v>181</v>
      </c>
      <c r="BL28" s="8">
        <f t="shared" si="4"/>
        <v>45.024875621890544</v>
      </c>
      <c r="BM28" s="8">
        <f t="shared" si="5"/>
        <v>14.917127071823206</v>
      </c>
      <c r="BN28" s="8">
        <f t="shared" si="6"/>
        <v>2.7624309392265194</v>
      </c>
      <c r="BO28" s="8">
        <f t="shared" si="7"/>
        <v>28.729281767955801</v>
      </c>
      <c r="BP28" s="8">
        <f t="shared" si="8"/>
        <v>23.756906077348066</v>
      </c>
      <c r="BQ28" s="8">
        <f t="shared" si="9"/>
        <v>9.3922651933701662</v>
      </c>
      <c r="BR28" s="8">
        <f t="shared" si="10"/>
        <v>2.7624309392265194</v>
      </c>
      <c r="BS28" s="8">
        <f t="shared" si="11"/>
        <v>6.0773480662983426</v>
      </c>
      <c r="BT28" s="8">
        <f t="shared" si="12"/>
        <v>1.6574585635359116</v>
      </c>
      <c r="BU28" s="8">
        <f t="shared" si="13"/>
        <v>6.6298342541436464</v>
      </c>
      <c r="BV28" s="8">
        <f t="shared" si="14"/>
        <v>1.1049723756906076</v>
      </c>
      <c r="BW28" s="8">
        <f t="shared" si="15"/>
        <v>0.55248618784530379</v>
      </c>
      <c r="BX28" s="8">
        <f t="shared" si="89"/>
        <v>0.55248618784530379</v>
      </c>
      <c r="BY28" s="8">
        <f t="shared" si="90"/>
        <v>1.1049723756906076</v>
      </c>
      <c r="BZ28" s="8">
        <f t="shared" si="91"/>
        <v>0</v>
      </c>
      <c r="CA28" s="8">
        <f t="shared" si="92"/>
        <v>0</v>
      </c>
      <c r="CB28" s="8">
        <f t="shared" si="93"/>
        <v>0</v>
      </c>
      <c r="CC28" s="8">
        <f t="shared" si="94"/>
        <v>0</v>
      </c>
      <c r="CD28" s="8">
        <f t="shared" si="95"/>
        <v>0</v>
      </c>
      <c r="CE28" s="8">
        <f t="shared" si="96"/>
        <v>100</v>
      </c>
      <c r="CF28" s="9">
        <v>47.945205479452049</v>
      </c>
      <c r="CG28" s="5">
        <v>31</v>
      </c>
      <c r="CH28" s="5">
        <v>6</v>
      </c>
      <c r="CI28" s="5">
        <v>34</v>
      </c>
      <c r="CJ28" s="5">
        <v>20</v>
      </c>
      <c r="CK28" s="5">
        <v>30</v>
      </c>
      <c r="CL28" s="9">
        <v>0</v>
      </c>
      <c r="CM28" s="5">
        <v>21</v>
      </c>
      <c r="CN28" s="5">
        <v>35</v>
      </c>
      <c r="CO28" s="5">
        <v>6</v>
      </c>
      <c r="CP28" s="5">
        <v>14</v>
      </c>
      <c r="CQ28" s="5">
        <v>0</v>
      </c>
      <c r="CR28" s="5">
        <v>2</v>
      </c>
      <c r="CS28" s="5">
        <v>13</v>
      </c>
      <c r="CT28" s="5">
        <v>0</v>
      </c>
      <c r="CU28" s="5">
        <v>0</v>
      </c>
      <c r="CV28" s="5">
        <v>0</v>
      </c>
      <c r="CW28" s="5">
        <v>1</v>
      </c>
      <c r="CX28" s="5">
        <v>0</v>
      </c>
      <c r="CY28" s="9">
        <f t="shared" si="22"/>
        <v>213</v>
      </c>
      <c r="CZ28" s="8">
        <f t="shared" si="23"/>
        <v>52.985074626865668</v>
      </c>
      <c r="DA28" s="8">
        <f t="shared" si="24"/>
        <v>14.553990610328638</v>
      </c>
      <c r="DB28" s="8">
        <f t="shared" si="25"/>
        <v>2.8169014084507045</v>
      </c>
      <c r="DC28" s="8">
        <f t="shared" si="26"/>
        <v>15.96244131455399</v>
      </c>
      <c r="DD28" s="8">
        <f t="shared" si="27"/>
        <v>9.3896713615023462</v>
      </c>
      <c r="DE28" s="8">
        <f t="shared" si="28"/>
        <v>14.084507042253522</v>
      </c>
      <c r="DF28" s="8">
        <f t="shared" si="29"/>
        <v>0</v>
      </c>
      <c r="DG28" s="8">
        <f t="shared" si="30"/>
        <v>9.8591549295774641</v>
      </c>
      <c r="DH28" s="8">
        <f t="shared" si="31"/>
        <v>16.431924882629108</v>
      </c>
      <c r="DI28" s="8">
        <f t="shared" si="32"/>
        <v>2.8169014084507045</v>
      </c>
      <c r="DJ28" s="8">
        <f t="shared" si="33"/>
        <v>6.5727699530516439</v>
      </c>
      <c r="DK28" s="8">
        <f t="shared" si="34"/>
        <v>0</v>
      </c>
      <c r="DL28" s="8">
        <f t="shared" si="35"/>
        <v>0.93896713615023475</v>
      </c>
      <c r="DM28" s="8">
        <f t="shared" si="97"/>
        <v>6.103286384976526</v>
      </c>
      <c r="DN28" s="8">
        <f t="shared" si="98"/>
        <v>0</v>
      </c>
      <c r="DO28" s="8">
        <f t="shared" si="99"/>
        <v>0</v>
      </c>
      <c r="DP28" s="8">
        <f t="shared" si="100"/>
        <v>0</v>
      </c>
      <c r="DQ28" s="8">
        <f t="shared" si="101"/>
        <v>0.46948356807511737</v>
      </c>
      <c r="DR28" s="8">
        <f t="shared" si="102"/>
        <v>0</v>
      </c>
      <c r="DS28" s="8">
        <f t="shared" si="103"/>
        <v>100</v>
      </c>
      <c r="DT28" s="8">
        <f t="shared" si="42"/>
        <v>24.875621890547265</v>
      </c>
      <c r="DU28" s="9">
        <f t="shared" si="43"/>
        <v>59</v>
      </c>
      <c r="DV28" s="9">
        <f t="shared" si="44"/>
        <v>11</v>
      </c>
      <c r="DW28" s="9">
        <f t="shared" si="45"/>
        <v>88</v>
      </c>
      <c r="DX28" s="9">
        <f t="shared" si="46"/>
        <v>63</v>
      </c>
      <c r="DY28" s="9">
        <f t="shared" si="47"/>
        <v>50</v>
      </c>
      <c r="DZ28" s="9">
        <f t="shared" si="48"/>
        <v>5</v>
      </c>
      <c r="EA28" s="9">
        <f t="shared" si="49"/>
        <v>33</v>
      </c>
      <c r="EB28" s="9">
        <f t="shared" si="50"/>
        <v>38</v>
      </c>
      <c r="EC28" s="9">
        <f t="shared" si="51"/>
        <v>18</v>
      </c>
      <c r="ED28" s="9">
        <f t="shared" si="104"/>
        <v>16</v>
      </c>
      <c r="EE28" s="9">
        <f t="shared" si="105"/>
        <v>2</v>
      </c>
      <c r="EF28" s="9">
        <f t="shared" si="106"/>
        <v>3</v>
      </c>
      <c r="EG28" s="9">
        <f t="shared" si="107"/>
        <v>15</v>
      </c>
      <c r="EH28" s="9">
        <f t="shared" si="108"/>
        <v>0</v>
      </c>
      <c r="EI28" s="9">
        <f t="shared" si="109"/>
        <v>0</v>
      </c>
      <c r="EJ28" s="9">
        <f t="shared" si="110"/>
        <v>0</v>
      </c>
      <c r="EK28" s="9">
        <f t="shared" si="111"/>
        <v>1</v>
      </c>
      <c r="EL28" s="9">
        <f t="shared" si="112"/>
        <v>0</v>
      </c>
      <c r="EM28" s="9">
        <f t="shared" si="160"/>
        <v>402</v>
      </c>
      <c r="EN28" s="8">
        <f t="shared" si="113"/>
        <v>100</v>
      </c>
      <c r="EO28" s="11">
        <f t="shared" si="61"/>
        <v>14.676616915422885</v>
      </c>
      <c r="EP28" s="11">
        <f t="shared" si="62"/>
        <v>2.7363184079601992</v>
      </c>
      <c r="EQ28" s="11">
        <f t="shared" si="63"/>
        <v>21.890547263681594</v>
      </c>
      <c r="ER28" s="11">
        <f t="shared" si="64"/>
        <v>15.671641791044777</v>
      </c>
      <c r="ES28" s="11">
        <f t="shared" si="65"/>
        <v>12.437810945273633</v>
      </c>
      <c r="ET28" s="11">
        <f t="shared" si="66"/>
        <v>1.2437810945273633</v>
      </c>
      <c r="EU28" s="11">
        <f t="shared" si="67"/>
        <v>8.2089552238805972</v>
      </c>
      <c r="EV28" s="11">
        <f t="shared" si="68"/>
        <v>9.4527363184079594</v>
      </c>
      <c r="EW28" s="11">
        <f t="shared" si="69"/>
        <v>4.4776119402985071</v>
      </c>
      <c r="EX28" s="11">
        <f t="shared" si="70"/>
        <v>3.9800995024875623</v>
      </c>
      <c r="EY28" s="11">
        <f t="shared" si="71"/>
        <v>0.49751243781094528</v>
      </c>
      <c r="EZ28" s="11">
        <f t="shared" si="72"/>
        <v>0.74626865671641784</v>
      </c>
      <c r="FA28" s="11">
        <f t="shared" si="114"/>
        <v>3.7313432835820892</v>
      </c>
      <c r="FB28" s="11">
        <f t="shared" si="115"/>
        <v>0</v>
      </c>
      <c r="FC28" s="11">
        <f t="shared" si="116"/>
        <v>0</v>
      </c>
      <c r="FD28" s="11">
        <f t="shared" si="117"/>
        <v>0</v>
      </c>
      <c r="FE28" s="11">
        <f t="shared" si="118"/>
        <v>0.24875621890547264</v>
      </c>
      <c r="FF28" s="11">
        <f t="shared" si="119"/>
        <v>0</v>
      </c>
      <c r="FG28" s="11">
        <f t="shared" si="120"/>
        <v>100</v>
      </c>
      <c r="FH28" s="9">
        <f t="shared" si="121"/>
        <v>58</v>
      </c>
      <c r="FI28" s="9">
        <f t="shared" si="122"/>
        <v>11</v>
      </c>
      <c r="FJ28" s="9">
        <f t="shared" si="123"/>
        <v>86</v>
      </c>
      <c r="FK28" s="9">
        <f t="shared" si="124"/>
        <v>63</v>
      </c>
      <c r="FL28" s="9">
        <f t="shared" si="125"/>
        <v>47</v>
      </c>
      <c r="FM28" s="9">
        <f t="shared" si="126"/>
        <v>5</v>
      </c>
      <c r="FN28" s="9">
        <f t="shared" si="127"/>
        <v>32</v>
      </c>
      <c r="FO28" s="9">
        <f t="shared" si="128"/>
        <v>38</v>
      </c>
      <c r="FP28" s="9">
        <f t="shared" si="129"/>
        <v>18</v>
      </c>
      <c r="FQ28" s="9">
        <f t="shared" si="130"/>
        <v>16</v>
      </c>
      <c r="FR28" s="9">
        <f t="shared" si="131"/>
        <v>1</v>
      </c>
      <c r="FS28" s="9">
        <f t="shared" si="132"/>
        <v>3</v>
      </c>
      <c r="FT28" s="9">
        <f t="shared" si="133"/>
        <v>15</v>
      </c>
      <c r="FU28" s="9">
        <f t="shared" si="134"/>
        <v>0</v>
      </c>
      <c r="FV28" s="9">
        <f t="shared" si="135"/>
        <v>0</v>
      </c>
      <c r="FW28" s="9">
        <f t="shared" si="136"/>
        <v>0</v>
      </c>
      <c r="FX28" s="9">
        <f t="shared" si="137"/>
        <v>1</v>
      </c>
      <c r="FY28" s="9">
        <f t="shared" si="138"/>
        <v>0</v>
      </c>
      <c r="FZ28" s="9">
        <f t="shared" si="139"/>
        <v>394</v>
      </c>
      <c r="GA28" s="13">
        <f t="shared" si="140"/>
        <v>98.009950248756212</v>
      </c>
      <c r="GB28" s="11">
        <f t="shared" si="141"/>
        <v>14.720812182741117</v>
      </c>
      <c r="GC28" s="11">
        <f t="shared" si="142"/>
        <v>2.7918781725888326</v>
      </c>
      <c r="GD28" s="11">
        <f t="shared" si="143"/>
        <v>21.82741116751269</v>
      </c>
      <c r="GE28" s="11">
        <f t="shared" si="144"/>
        <v>15.989847715736042</v>
      </c>
      <c r="GF28" s="11">
        <f t="shared" si="145"/>
        <v>11.928934010152284</v>
      </c>
      <c r="GG28" s="11">
        <f t="shared" si="146"/>
        <v>1.2690355329949239</v>
      </c>
      <c r="GH28" s="11">
        <f t="shared" si="147"/>
        <v>8.1218274111675122</v>
      </c>
      <c r="GI28" s="11">
        <f t="shared" si="148"/>
        <v>9.6446700507614214</v>
      </c>
      <c r="GJ28" s="11">
        <f t="shared" si="149"/>
        <v>4.5685279187817258</v>
      </c>
      <c r="GK28" s="11">
        <f t="shared" si="150"/>
        <v>4.0609137055837561</v>
      </c>
      <c r="GL28" s="11">
        <f t="shared" si="151"/>
        <v>0.25380710659898476</v>
      </c>
      <c r="GM28" s="11">
        <f t="shared" si="152"/>
        <v>0.76142131979695438</v>
      </c>
      <c r="GN28" s="11">
        <f t="shared" si="153"/>
        <v>3.8071065989847721</v>
      </c>
      <c r="GO28" s="11">
        <f t="shared" si="154"/>
        <v>0</v>
      </c>
      <c r="GP28" s="11">
        <f t="shared" si="155"/>
        <v>0</v>
      </c>
      <c r="GQ28" s="11">
        <f t="shared" si="156"/>
        <v>0</v>
      </c>
      <c r="GR28" s="11">
        <f t="shared" si="157"/>
        <v>0.25380710659898476</v>
      </c>
      <c r="GS28" s="11">
        <f t="shared" si="158"/>
        <v>0</v>
      </c>
      <c r="GT28" s="11">
        <f t="shared" si="159"/>
        <v>100</v>
      </c>
    </row>
    <row r="29" spans="1:202" x14ac:dyDescent="0.3">
      <c r="A29" s="3">
        <v>6783</v>
      </c>
      <c r="B29" s="3" t="s">
        <v>16</v>
      </c>
      <c r="C29" s="8">
        <v>493891.170168588</v>
      </c>
      <c r="D29" s="8">
        <v>4573831.8108425699</v>
      </c>
      <c r="E29" s="5">
        <v>2</v>
      </c>
      <c r="F29" s="5">
        <v>3</v>
      </c>
      <c r="G29" s="5">
        <v>0</v>
      </c>
      <c r="H29" s="5">
        <v>0</v>
      </c>
      <c r="I29" s="3">
        <v>1</v>
      </c>
      <c r="J29" s="9">
        <v>0</v>
      </c>
      <c r="K29" s="5">
        <v>0</v>
      </c>
      <c r="L29" s="5">
        <v>0</v>
      </c>
      <c r="M29" s="9">
        <v>0</v>
      </c>
      <c r="N29" s="9">
        <v>0</v>
      </c>
      <c r="O29" s="9">
        <v>0</v>
      </c>
      <c r="P29" s="9">
        <v>0</v>
      </c>
      <c r="Q29" s="5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9">
        <f t="shared" si="81"/>
        <v>6</v>
      </c>
      <c r="X29" s="8">
        <f t="shared" si="0"/>
        <v>1.3605442176870748</v>
      </c>
      <c r="Y29" s="8">
        <f t="shared" si="162"/>
        <v>33.333333333333329</v>
      </c>
      <c r="Z29" s="8">
        <f t="shared" si="163"/>
        <v>50</v>
      </c>
      <c r="AA29" s="8">
        <f t="shared" si="164"/>
        <v>0</v>
      </c>
      <c r="AB29" s="8">
        <f t="shared" si="165"/>
        <v>0</v>
      </c>
      <c r="AC29" s="8">
        <f t="shared" si="166"/>
        <v>16.666666666666664</v>
      </c>
      <c r="AD29" s="8">
        <f t="shared" si="167"/>
        <v>0</v>
      </c>
      <c r="AE29" s="8">
        <f t="shared" si="168"/>
        <v>0</v>
      </c>
      <c r="AF29" s="8">
        <f t="shared" si="169"/>
        <v>0</v>
      </c>
      <c r="AG29" s="8">
        <f t="shared" si="170"/>
        <v>0</v>
      </c>
      <c r="AH29" s="8">
        <f t="shared" si="171"/>
        <v>0</v>
      </c>
      <c r="AI29" s="8">
        <f t="shared" si="172"/>
        <v>0</v>
      </c>
      <c r="AJ29" s="8">
        <f t="shared" si="173"/>
        <v>0</v>
      </c>
      <c r="AK29" s="8">
        <f t="shared" si="82"/>
        <v>0</v>
      </c>
      <c r="AL29" s="8">
        <f t="shared" si="83"/>
        <v>0</v>
      </c>
      <c r="AM29" s="8">
        <f t="shared" si="84"/>
        <v>0</v>
      </c>
      <c r="AN29" s="8">
        <f t="shared" si="85"/>
        <v>0</v>
      </c>
      <c r="AO29" s="8">
        <f t="shared" si="86"/>
        <v>0</v>
      </c>
      <c r="AP29" s="8">
        <f t="shared" si="87"/>
        <v>0</v>
      </c>
      <c r="AQ29" s="8">
        <f t="shared" si="161"/>
        <v>100</v>
      </c>
      <c r="AR29" s="9">
        <v>1.431980906921241</v>
      </c>
      <c r="AS29" s="5">
        <v>37</v>
      </c>
      <c r="AT29" s="5">
        <v>2</v>
      </c>
      <c r="AU29" s="5">
        <v>70</v>
      </c>
      <c r="AV29" s="5">
        <v>68</v>
      </c>
      <c r="AW29" s="5">
        <v>38</v>
      </c>
      <c r="AX29" s="9">
        <v>0</v>
      </c>
      <c r="AY29" s="5">
        <v>10</v>
      </c>
      <c r="AZ29" s="5">
        <v>3</v>
      </c>
      <c r="BA29" s="5">
        <v>8</v>
      </c>
      <c r="BB29" s="5">
        <v>0</v>
      </c>
      <c r="BC29" s="5">
        <v>0</v>
      </c>
      <c r="BD29" s="5">
        <v>4</v>
      </c>
      <c r="BE29" s="5">
        <v>2</v>
      </c>
      <c r="BF29" s="5">
        <v>3</v>
      </c>
      <c r="BG29" s="5">
        <v>1</v>
      </c>
      <c r="BH29" s="5">
        <v>0</v>
      </c>
      <c r="BI29" s="5">
        <v>1</v>
      </c>
      <c r="BJ29" s="5">
        <v>0</v>
      </c>
      <c r="BK29" s="9">
        <f t="shared" si="88"/>
        <v>247</v>
      </c>
      <c r="BL29" s="8">
        <f t="shared" si="4"/>
        <v>56.009070294784578</v>
      </c>
      <c r="BM29" s="8">
        <f t="shared" si="5"/>
        <v>14.979757085020243</v>
      </c>
      <c r="BN29" s="8">
        <f t="shared" si="6"/>
        <v>0.80971659919028338</v>
      </c>
      <c r="BO29" s="8">
        <f t="shared" si="7"/>
        <v>28.340080971659919</v>
      </c>
      <c r="BP29" s="8">
        <f t="shared" si="8"/>
        <v>27.530364372469634</v>
      </c>
      <c r="BQ29" s="8">
        <f t="shared" si="9"/>
        <v>15.384615384615385</v>
      </c>
      <c r="BR29" s="8">
        <f t="shared" si="10"/>
        <v>0</v>
      </c>
      <c r="BS29" s="8">
        <f t="shared" si="11"/>
        <v>4.048582995951417</v>
      </c>
      <c r="BT29" s="8">
        <f t="shared" si="12"/>
        <v>1.214574898785425</v>
      </c>
      <c r="BU29" s="8">
        <f t="shared" si="13"/>
        <v>3.2388663967611335</v>
      </c>
      <c r="BV29" s="8">
        <f t="shared" si="14"/>
        <v>0</v>
      </c>
      <c r="BW29" s="8">
        <f t="shared" si="15"/>
        <v>0</v>
      </c>
      <c r="BX29" s="8">
        <f t="shared" si="89"/>
        <v>1.6194331983805668</v>
      </c>
      <c r="BY29" s="8">
        <f t="shared" si="90"/>
        <v>0.80971659919028338</v>
      </c>
      <c r="BZ29" s="8">
        <f t="shared" si="91"/>
        <v>1.214574898785425</v>
      </c>
      <c r="CA29" s="8">
        <f t="shared" si="92"/>
        <v>0.40485829959514169</v>
      </c>
      <c r="CB29" s="8">
        <f t="shared" si="93"/>
        <v>0</v>
      </c>
      <c r="CC29" s="8">
        <f t="shared" si="94"/>
        <v>0.40485829959514169</v>
      </c>
      <c r="CD29" s="8">
        <f t="shared" si="95"/>
        <v>0</v>
      </c>
      <c r="CE29" s="8">
        <f t="shared" si="96"/>
        <v>100.00000000000003</v>
      </c>
      <c r="CF29" s="9">
        <v>56.324582338902154</v>
      </c>
      <c r="CG29" s="5">
        <v>10</v>
      </c>
      <c r="CH29" s="5">
        <v>5</v>
      </c>
      <c r="CI29" s="5">
        <v>18</v>
      </c>
      <c r="CJ29" s="5">
        <v>18</v>
      </c>
      <c r="CK29" s="5">
        <v>69</v>
      </c>
      <c r="CL29" s="9">
        <v>0</v>
      </c>
      <c r="CM29" s="5">
        <v>20</v>
      </c>
      <c r="CN29" s="5">
        <v>34</v>
      </c>
      <c r="CO29" s="5">
        <v>3</v>
      </c>
      <c r="CP29" s="5">
        <v>4</v>
      </c>
      <c r="CQ29" s="5">
        <v>0</v>
      </c>
      <c r="CR29" s="5">
        <v>2</v>
      </c>
      <c r="CS29" s="5">
        <v>0</v>
      </c>
      <c r="CT29" s="5">
        <v>1</v>
      </c>
      <c r="CU29" s="5">
        <v>3</v>
      </c>
      <c r="CV29" s="5">
        <v>1</v>
      </c>
      <c r="CW29" s="5">
        <v>0</v>
      </c>
      <c r="CX29" s="5">
        <v>0</v>
      </c>
      <c r="CY29" s="9">
        <f t="shared" si="22"/>
        <v>188</v>
      </c>
      <c r="CZ29" s="8">
        <f t="shared" si="23"/>
        <v>42.630385487528343</v>
      </c>
      <c r="DA29" s="8">
        <f t="shared" si="24"/>
        <v>5.3191489361702127</v>
      </c>
      <c r="DB29" s="8">
        <f t="shared" si="25"/>
        <v>2.6595744680851063</v>
      </c>
      <c r="DC29" s="8">
        <f t="shared" si="26"/>
        <v>9.5744680851063837</v>
      </c>
      <c r="DD29" s="8">
        <f t="shared" si="27"/>
        <v>9.5744680851063837</v>
      </c>
      <c r="DE29" s="8">
        <f t="shared" si="28"/>
        <v>36.702127659574465</v>
      </c>
      <c r="DF29" s="8">
        <f t="shared" si="29"/>
        <v>0</v>
      </c>
      <c r="DG29" s="8">
        <f t="shared" si="30"/>
        <v>10.638297872340425</v>
      </c>
      <c r="DH29" s="8">
        <f t="shared" si="31"/>
        <v>18.085106382978726</v>
      </c>
      <c r="DI29" s="8">
        <f t="shared" si="32"/>
        <v>1.5957446808510638</v>
      </c>
      <c r="DJ29" s="8">
        <f t="shared" si="33"/>
        <v>2.1276595744680851</v>
      </c>
      <c r="DK29" s="8">
        <f t="shared" si="34"/>
        <v>0</v>
      </c>
      <c r="DL29" s="8">
        <f t="shared" si="35"/>
        <v>1.0638297872340425</v>
      </c>
      <c r="DM29" s="8">
        <f t="shared" si="97"/>
        <v>0</v>
      </c>
      <c r="DN29" s="8">
        <f t="shared" si="98"/>
        <v>0.53191489361702127</v>
      </c>
      <c r="DO29" s="8">
        <f t="shared" si="99"/>
        <v>1.5957446808510638</v>
      </c>
      <c r="DP29" s="8">
        <f t="shared" si="100"/>
        <v>0.53191489361702127</v>
      </c>
      <c r="DQ29" s="8">
        <f t="shared" si="101"/>
        <v>0</v>
      </c>
      <c r="DR29" s="8">
        <f t="shared" si="102"/>
        <v>0</v>
      </c>
      <c r="DS29" s="8">
        <f t="shared" si="103"/>
        <v>100.00000000000001</v>
      </c>
      <c r="DT29" s="8">
        <f t="shared" si="42"/>
        <v>22.67573696145125</v>
      </c>
      <c r="DU29" s="9">
        <f t="shared" si="43"/>
        <v>49</v>
      </c>
      <c r="DV29" s="9">
        <f t="shared" si="44"/>
        <v>10</v>
      </c>
      <c r="DW29" s="9">
        <f t="shared" si="45"/>
        <v>88</v>
      </c>
      <c r="DX29" s="9">
        <f t="shared" si="46"/>
        <v>86</v>
      </c>
      <c r="DY29" s="9">
        <f t="shared" si="47"/>
        <v>108</v>
      </c>
      <c r="DZ29" s="9">
        <f t="shared" si="48"/>
        <v>0</v>
      </c>
      <c r="EA29" s="9">
        <f t="shared" si="49"/>
        <v>30</v>
      </c>
      <c r="EB29" s="9">
        <f t="shared" si="50"/>
        <v>37</v>
      </c>
      <c r="EC29" s="9">
        <f t="shared" si="51"/>
        <v>11</v>
      </c>
      <c r="ED29" s="9">
        <f t="shared" si="104"/>
        <v>4</v>
      </c>
      <c r="EE29" s="9">
        <f t="shared" si="105"/>
        <v>0</v>
      </c>
      <c r="EF29" s="9">
        <f t="shared" si="106"/>
        <v>6</v>
      </c>
      <c r="EG29" s="9">
        <f t="shared" si="107"/>
        <v>2</v>
      </c>
      <c r="EH29" s="9">
        <f t="shared" si="108"/>
        <v>4</v>
      </c>
      <c r="EI29" s="9">
        <f t="shared" si="109"/>
        <v>4</v>
      </c>
      <c r="EJ29" s="9">
        <f t="shared" si="110"/>
        <v>1</v>
      </c>
      <c r="EK29" s="9">
        <f t="shared" si="111"/>
        <v>1</v>
      </c>
      <c r="EL29" s="9">
        <f t="shared" si="112"/>
        <v>0</v>
      </c>
      <c r="EM29" s="9">
        <f t="shared" si="160"/>
        <v>441</v>
      </c>
      <c r="EN29" s="8">
        <f t="shared" si="113"/>
        <v>100</v>
      </c>
      <c r="EO29" s="11">
        <f t="shared" si="61"/>
        <v>11.111111111111111</v>
      </c>
      <c r="EP29" s="11">
        <f t="shared" si="62"/>
        <v>2.2675736961451247</v>
      </c>
      <c r="EQ29" s="11">
        <f t="shared" si="63"/>
        <v>19.954648526077097</v>
      </c>
      <c r="ER29" s="11">
        <f t="shared" si="64"/>
        <v>19.501133786848072</v>
      </c>
      <c r="ES29" s="11">
        <f t="shared" si="65"/>
        <v>24.489795918367346</v>
      </c>
      <c r="ET29" s="11">
        <f t="shared" si="66"/>
        <v>0</v>
      </c>
      <c r="EU29" s="11">
        <f t="shared" si="67"/>
        <v>6.8027210884353746</v>
      </c>
      <c r="EV29" s="11">
        <f t="shared" si="68"/>
        <v>8.3900226757369616</v>
      </c>
      <c r="EW29" s="11">
        <f t="shared" si="69"/>
        <v>2.4943310657596371</v>
      </c>
      <c r="EX29" s="11">
        <f t="shared" si="70"/>
        <v>0.90702947845804993</v>
      </c>
      <c r="EY29" s="11">
        <f t="shared" si="71"/>
        <v>0</v>
      </c>
      <c r="EZ29" s="11">
        <f t="shared" si="72"/>
        <v>1.3605442176870748</v>
      </c>
      <c r="FA29" s="11">
        <f t="shared" si="114"/>
        <v>0.45351473922902497</v>
      </c>
      <c r="FB29" s="11">
        <f t="shared" si="115"/>
        <v>0.90702947845804993</v>
      </c>
      <c r="FC29" s="11">
        <f t="shared" si="116"/>
        <v>0.90702947845804993</v>
      </c>
      <c r="FD29" s="11">
        <f t="shared" si="117"/>
        <v>0.22675736961451248</v>
      </c>
      <c r="FE29" s="11">
        <f t="shared" si="118"/>
        <v>0.22675736961451248</v>
      </c>
      <c r="FF29" s="11">
        <f t="shared" si="119"/>
        <v>0</v>
      </c>
      <c r="FG29" s="11">
        <f t="shared" si="120"/>
        <v>100.00000000000003</v>
      </c>
      <c r="FH29" s="9">
        <f t="shared" si="121"/>
        <v>47</v>
      </c>
      <c r="FI29" s="9">
        <f t="shared" si="122"/>
        <v>7</v>
      </c>
      <c r="FJ29" s="9">
        <f t="shared" si="123"/>
        <v>88</v>
      </c>
      <c r="FK29" s="9">
        <f t="shared" si="124"/>
        <v>86</v>
      </c>
      <c r="FL29" s="9">
        <f t="shared" si="125"/>
        <v>107</v>
      </c>
      <c r="FM29" s="9">
        <f t="shared" si="126"/>
        <v>0</v>
      </c>
      <c r="FN29" s="9">
        <f t="shared" si="127"/>
        <v>30</v>
      </c>
      <c r="FO29" s="9">
        <f t="shared" si="128"/>
        <v>37</v>
      </c>
      <c r="FP29" s="9">
        <f t="shared" si="129"/>
        <v>11</v>
      </c>
      <c r="FQ29" s="9">
        <f t="shared" si="130"/>
        <v>4</v>
      </c>
      <c r="FR29" s="9">
        <f t="shared" si="131"/>
        <v>0</v>
      </c>
      <c r="FS29" s="9">
        <f t="shared" si="132"/>
        <v>6</v>
      </c>
      <c r="FT29" s="9">
        <f t="shared" si="133"/>
        <v>2</v>
      </c>
      <c r="FU29" s="9">
        <f t="shared" si="134"/>
        <v>4</v>
      </c>
      <c r="FV29" s="9">
        <f t="shared" si="135"/>
        <v>4</v>
      </c>
      <c r="FW29" s="9">
        <f t="shared" si="136"/>
        <v>1</v>
      </c>
      <c r="FX29" s="9">
        <f t="shared" si="137"/>
        <v>1</v>
      </c>
      <c r="FY29" s="9">
        <f t="shared" si="138"/>
        <v>0</v>
      </c>
      <c r="FZ29" s="9">
        <f t="shared" si="139"/>
        <v>435</v>
      </c>
      <c r="GA29" s="13">
        <f t="shared" si="140"/>
        <v>98.639455782312922</v>
      </c>
      <c r="GB29" s="11">
        <f t="shared" si="141"/>
        <v>10.804597701149426</v>
      </c>
      <c r="GC29" s="11">
        <f t="shared" si="142"/>
        <v>1.6091954022988506</v>
      </c>
      <c r="GD29" s="11">
        <f t="shared" si="143"/>
        <v>20.229885057471265</v>
      </c>
      <c r="GE29" s="11">
        <f t="shared" si="144"/>
        <v>19.770114942528735</v>
      </c>
      <c r="GF29" s="11">
        <f t="shared" si="145"/>
        <v>24.597701149425287</v>
      </c>
      <c r="GG29" s="11">
        <f t="shared" si="146"/>
        <v>0</v>
      </c>
      <c r="GH29" s="11">
        <f t="shared" si="147"/>
        <v>6.8965517241379306</v>
      </c>
      <c r="GI29" s="11">
        <f t="shared" si="148"/>
        <v>8.5057471264367823</v>
      </c>
      <c r="GJ29" s="11">
        <f t="shared" si="149"/>
        <v>2.5287356321839081</v>
      </c>
      <c r="GK29" s="11">
        <f t="shared" si="150"/>
        <v>0.91954022988505746</v>
      </c>
      <c r="GL29" s="11">
        <f t="shared" si="151"/>
        <v>0</v>
      </c>
      <c r="GM29" s="11">
        <f t="shared" si="152"/>
        <v>1.3793103448275863</v>
      </c>
      <c r="GN29" s="11">
        <f t="shared" si="153"/>
        <v>0.45977011494252873</v>
      </c>
      <c r="GO29" s="11">
        <f t="shared" si="154"/>
        <v>0.91954022988505746</v>
      </c>
      <c r="GP29" s="11">
        <f t="shared" si="155"/>
        <v>0.91954022988505746</v>
      </c>
      <c r="GQ29" s="11">
        <f t="shared" si="156"/>
        <v>0.22988505747126436</v>
      </c>
      <c r="GR29" s="11">
        <f t="shared" si="157"/>
        <v>0.22988505747126436</v>
      </c>
      <c r="GS29" s="11">
        <f t="shared" si="158"/>
        <v>0</v>
      </c>
      <c r="GT29" s="11">
        <f t="shared" si="159"/>
        <v>100.00000000000001</v>
      </c>
    </row>
    <row r="30" spans="1:202" x14ac:dyDescent="0.3">
      <c r="A30" s="3">
        <v>6819</v>
      </c>
      <c r="B30" s="3" t="s">
        <v>16</v>
      </c>
      <c r="C30" s="8">
        <v>485409.83196093002</v>
      </c>
      <c r="D30" s="8">
        <v>4571467.8155121198</v>
      </c>
      <c r="E30" s="5">
        <v>0</v>
      </c>
      <c r="F30" s="5">
        <v>0</v>
      </c>
      <c r="G30" s="3">
        <v>1</v>
      </c>
      <c r="H30" s="5">
        <v>0</v>
      </c>
      <c r="I30" s="3">
        <v>3</v>
      </c>
      <c r="J30" s="9">
        <v>2</v>
      </c>
      <c r="K30" s="3">
        <v>2</v>
      </c>
      <c r="L30" s="5">
        <v>0</v>
      </c>
      <c r="M30" s="9">
        <v>0</v>
      </c>
      <c r="N30" s="9">
        <v>0</v>
      </c>
      <c r="O30" s="9">
        <v>0</v>
      </c>
      <c r="P30" s="9">
        <v>0</v>
      </c>
      <c r="Q30" s="5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9">
        <f t="shared" si="81"/>
        <v>8</v>
      </c>
      <c r="X30" s="8">
        <f t="shared" si="0"/>
        <v>2.8469750889679712</v>
      </c>
      <c r="Y30" s="8">
        <f t="shared" si="162"/>
        <v>0</v>
      </c>
      <c r="Z30" s="8">
        <f t="shared" si="163"/>
        <v>0</v>
      </c>
      <c r="AA30" s="8">
        <f t="shared" si="164"/>
        <v>12.5</v>
      </c>
      <c r="AB30" s="8">
        <f t="shared" si="165"/>
        <v>0</v>
      </c>
      <c r="AC30" s="8">
        <f t="shared" si="166"/>
        <v>37.5</v>
      </c>
      <c r="AD30" s="8">
        <f t="shared" si="167"/>
        <v>25</v>
      </c>
      <c r="AE30" s="8">
        <f t="shared" si="168"/>
        <v>25</v>
      </c>
      <c r="AF30" s="8">
        <f t="shared" si="169"/>
        <v>0</v>
      </c>
      <c r="AG30" s="8">
        <f t="shared" si="170"/>
        <v>0</v>
      </c>
      <c r="AH30" s="8">
        <f t="shared" si="171"/>
        <v>0</v>
      </c>
      <c r="AI30" s="8">
        <f t="shared" si="172"/>
        <v>0</v>
      </c>
      <c r="AJ30" s="8">
        <f t="shared" si="173"/>
        <v>0</v>
      </c>
      <c r="AK30" s="8">
        <f t="shared" si="82"/>
        <v>0</v>
      </c>
      <c r="AL30" s="8">
        <f t="shared" si="83"/>
        <v>0</v>
      </c>
      <c r="AM30" s="8">
        <f t="shared" si="84"/>
        <v>0</v>
      </c>
      <c r="AN30" s="8">
        <f t="shared" si="85"/>
        <v>0</v>
      </c>
      <c r="AO30" s="8">
        <f t="shared" si="86"/>
        <v>0</v>
      </c>
      <c r="AP30" s="8">
        <f t="shared" si="87"/>
        <v>0</v>
      </c>
      <c r="AQ30" s="8">
        <f t="shared" si="161"/>
        <v>100</v>
      </c>
      <c r="AR30" s="9">
        <v>3.0188679245283021</v>
      </c>
      <c r="AS30" s="5">
        <v>23</v>
      </c>
      <c r="AT30" s="5">
        <v>13</v>
      </c>
      <c r="AU30" s="5">
        <v>20</v>
      </c>
      <c r="AV30" s="5">
        <v>16</v>
      </c>
      <c r="AW30" s="5">
        <v>15</v>
      </c>
      <c r="AX30" s="9">
        <v>9</v>
      </c>
      <c r="AY30" s="5">
        <v>3</v>
      </c>
      <c r="AZ30" s="5">
        <v>1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1</v>
      </c>
      <c r="BG30" s="5">
        <v>0</v>
      </c>
      <c r="BH30" s="5">
        <v>0</v>
      </c>
      <c r="BI30" s="5">
        <v>0</v>
      </c>
      <c r="BJ30" s="5">
        <v>0</v>
      </c>
      <c r="BK30" s="9">
        <f t="shared" si="88"/>
        <v>101</v>
      </c>
      <c r="BL30" s="8">
        <f t="shared" si="4"/>
        <v>35.943060498220639</v>
      </c>
      <c r="BM30" s="8">
        <f t="shared" si="5"/>
        <v>22.772277227722775</v>
      </c>
      <c r="BN30" s="8">
        <f t="shared" si="6"/>
        <v>12.871287128712872</v>
      </c>
      <c r="BO30" s="8">
        <f t="shared" si="7"/>
        <v>19.801980198019802</v>
      </c>
      <c r="BP30" s="8">
        <f t="shared" si="8"/>
        <v>15.841584158415841</v>
      </c>
      <c r="BQ30" s="8">
        <f t="shared" si="9"/>
        <v>14.85148514851485</v>
      </c>
      <c r="BR30" s="8">
        <f t="shared" si="10"/>
        <v>8.9108910891089099</v>
      </c>
      <c r="BS30" s="8">
        <f t="shared" si="11"/>
        <v>2.9702970297029703</v>
      </c>
      <c r="BT30" s="8">
        <f t="shared" si="12"/>
        <v>0.99009900990099009</v>
      </c>
      <c r="BU30" s="8">
        <f t="shared" si="13"/>
        <v>0</v>
      </c>
      <c r="BV30" s="8">
        <f t="shared" si="14"/>
        <v>0</v>
      </c>
      <c r="BW30" s="8">
        <f t="shared" si="15"/>
        <v>0</v>
      </c>
      <c r="BX30" s="8">
        <f t="shared" si="89"/>
        <v>0</v>
      </c>
      <c r="BY30" s="8">
        <f t="shared" si="90"/>
        <v>0</v>
      </c>
      <c r="BZ30" s="8">
        <f t="shared" si="91"/>
        <v>0.99009900990099009</v>
      </c>
      <c r="CA30" s="8">
        <f t="shared" si="92"/>
        <v>0</v>
      </c>
      <c r="CB30" s="8">
        <f t="shared" si="93"/>
        <v>0</v>
      </c>
      <c r="CC30" s="8">
        <f t="shared" si="94"/>
        <v>0</v>
      </c>
      <c r="CD30" s="8">
        <f t="shared" si="95"/>
        <v>0</v>
      </c>
      <c r="CE30" s="8">
        <f t="shared" si="96"/>
        <v>100.00000000000001</v>
      </c>
      <c r="CF30" s="9">
        <v>37.735849056603776</v>
      </c>
      <c r="CG30" s="5">
        <v>39</v>
      </c>
      <c r="CH30" s="5">
        <v>3</v>
      </c>
      <c r="CI30" s="5">
        <v>37</v>
      </c>
      <c r="CJ30" s="5">
        <v>27</v>
      </c>
      <c r="CK30" s="5">
        <v>28</v>
      </c>
      <c r="CL30" s="9">
        <v>0</v>
      </c>
      <c r="CM30" s="5">
        <v>10</v>
      </c>
      <c r="CN30" s="5">
        <v>13</v>
      </c>
      <c r="CO30" s="5">
        <v>0</v>
      </c>
      <c r="CP30" s="5">
        <v>4</v>
      </c>
      <c r="CQ30" s="5">
        <v>0</v>
      </c>
      <c r="CR30" s="5">
        <v>2</v>
      </c>
      <c r="CS30" s="5">
        <v>4</v>
      </c>
      <c r="CT30" s="5">
        <v>1</v>
      </c>
      <c r="CU30" s="5">
        <v>0</v>
      </c>
      <c r="CV30" s="5">
        <v>2</v>
      </c>
      <c r="CW30" s="5">
        <v>0</v>
      </c>
      <c r="CX30" s="5">
        <v>2</v>
      </c>
      <c r="CY30" s="9">
        <f t="shared" si="22"/>
        <v>172</v>
      </c>
      <c r="CZ30" s="8">
        <f t="shared" si="23"/>
        <v>61.209964412811388</v>
      </c>
      <c r="DA30" s="8">
        <f t="shared" si="24"/>
        <v>22.674418604651162</v>
      </c>
      <c r="DB30" s="8">
        <f t="shared" si="25"/>
        <v>1.7441860465116279</v>
      </c>
      <c r="DC30" s="8">
        <f t="shared" si="26"/>
        <v>21.511627906976745</v>
      </c>
      <c r="DD30" s="8">
        <f t="shared" si="27"/>
        <v>15.697674418604651</v>
      </c>
      <c r="DE30" s="8">
        <f t="shared" si="28"/>
        <v>16.279069767441861</v>
      </c>
      <c r="DF30" s="8">
        <f t="shared" si="29"/>
        <v>0</v>
      </c>
      <c r="DG30" s="8">
        <f t="shared" si="30"/>
        <v>5.8139534883720927</v>
      </c>
      <c r="DH30" s="8">
        <f t="shared" si="31"/>
        <v>7.5581395348837201</v>
      </c>
      <c r="DI30" s="8">
        <f t="shared" si="32"/>
        <v>0</v>
      </c>
      <c r="DJ30" s="8">
        <f t="shared" si="33"/>
        <v>2.3255813953488373</v>
      </c>
      <c r="DK30" s="8">
        <f t="shared" si="34"/>
        <v>0</v>
      </c>
      <c r="DL30" s="8">
        <f t="shared" si="35"/>
        <v>1.1627906976744187</v>
      </c>
      <c r="DM30" s="8">
        <f t="shared" si="97"/>
        <v>2.3255813953488373</v>
      </c>
      <c r="DN30" s="8">
        <f t="shared" si="98"/>
        <v>0.58139534883720934</v>
      </c>
      <c r="DO30" s="8">
        <f t="shared" si="99"/>
        <v>0</v>
      </c>
      <c r="DP30" s="8">
        <f t="shared" si="100"/>
        <v>1.1627906976744187</v>
      </c>
      <c r="DQ30" s="8">
        <f t="shared" si="101"/>
        <v>0</v>
      </c>
      <c r="DR30" s="8">
        <f t="shared" si="102"/>
        <v>1.1627906976744187</v>
      </c>
      <c r="DS30" s="8">
        <f t="shared" si="103"/>
        <v>100</v>
      </c>
      <c r="DT30" s="8">
        <f t="shared" si="42"/>
        <v>35.587188612099645</v>
      </c>
      <c r="DU30" s="9">
        <f t="shared" si="43"/>
        <v>62</v>
      </c>
      <c r="DV30" s="9">
        <f t="shared" si="44"/>
        <v>16</v>
      </c>
      <c r="DW30" s="9">
        <f t="shared" si="45"/>
        <v>58</v>
      </c>
      <c r="DX30" s="9">
        <f t="shared" si="46"/>
        <v>43</v>
      </c>
      <c r="DY30" s="9">
        <f t="shared" si="47"/>
        <v>46</v>
      </c>
      <c r="DZ30" s="9">
        <f t="shared" si="48"/>
        <v>11</v>
      </c>
      <c r="EA30" s="9">
        <f t="shared" si="49"/>
        <v>15</v>
      </c>
      <c r="EB30" s="9">
        <f t="shared" si="50"/>
        <v>14</v>
      </c>
      <c r="EC30" s="9">
        <f t="shared" si="51"/>
        <v>0</v>
      </c>
      <c r="ED30" s="9">
        <f t="shared" si="104"/>
        <v>4</v>
      </c>
      <c r="EE30" s="9">
        <f t="shared" si="105"/>
        <v>0</v>
      </c>
      <c r="EF30" s="9">
        <f t="shared" si="106"/>
        <v>2</v>
      </c>
      <c r="EG30" s="9">
        <f t="shared" si="107"/>
        <v>4</v>
      </c>
      <c r="EH30" s="9">
        <f t="shared" si="108"/>
        <v>2</v>
      </c>
      <c r="EI30" s="9">
        <f t="shared" si="109"/>
        <v>0</v>
      </c>
      <c r="EJ30" s="9">
        <f t="shared" si="110"/>
        <v>2</v>
      </c>
      <c r="EK30" s="9">
        <f t="shared" si="111"/>
        <v>0</v>
      </c>
      <c r="EL30" s="9">
        <f t="shared" si="112"/>
        <v>2</v>
      </c>
      <c r="EM30" s="9">
        <f t="shared" si="160"/>
        <v>281</v>
      </c>
      <c r="EN30" s="8">
        <f t="shared" si="113"/>
        <v>100</v>
      </c>
      <c r="EO30" s="11">
        <f t="shared" si="61"/>
        <v>22.064056939501782</v>
      </c>
      <c r="EP30" s="11">
        <f t="shared" si="62"/>
        <v>5.6939501779359425</v>
      </c>
      <c r="EQ30" s="11">
        <f t="shared" si="63"/>
        <v>20.640569395017792</v>
      </c>
      <c r="ER30" s="11">
        <f t="shared" si="64"/>
        <v>15.302491103202847</v>
      </c>
      <c r="ES30" s="11">
        <f t="shared" si="65"/>
        <v>16.370106761565836</v>
      </c>
      <c r="ET30" s="11">
        <f t="shared" si="66"/>
        <v>3.9145907473309607</v>
      </c>
      <c r="EU30" s="11">
        <f t="shared" si="67"/>
        <v>5.3380782918149468</v>
      </c>
      <c r="EV30" s="11">
        <f t="shared" si="68"/>
        <v>4.9822064056939501</v>
      </c>
      <c r="EW30" s="11">
        <f t="shared" si="69"/>
        <v>0</v>
      </c>
      <c r="EX30" s="11">
        <f t="shared" si="70"/>
        <v>1.4234875444839856</v>
      </c>
      <c r="EY30" s="11">
        <f t="shared" si="71"/>
        <v>0</v>
      </c>
      <c r="EZ30" s="11">
        <f t="shared" si="72"/>
        <v>0.71174377224199281</v>
      </c>
      <c r="FA30" s="11">
        <f t="shared" si="114"/>
        <v>1.4234875444839856</v>
      </c>
      <c r="FB30" s="11">
        <f t="shared" si="115"/>
        <v>0.71174377224199281</v>
      </c>
      <c r="FC30" s="11">
        <f t="shared" si="116"/>
        <v>0</v>
      </c>
      <c r="FD30" s="11">
        <f t="shared" si="117"/>
        <v>0.71174377224199281</v>
      </c>
      <c r="FE30" s="11">
        <f t="shared" si="118"/>
        <v>0</v>
      </c>
      <c r="FF30" s="11">
        <f t="shared" si="119"/>
        <v>0.71174377224199281</v>
      </c>
      <c r="FG30" s="11">
        <f t="shared" si="120"/>
        <v>99.999999999999986</v>
      </c>
      <c r="FH30" s="9">
        <f t="shared" si="121"/>
        <v>62</v>
      </c>
      <c r="FI30" s="9">
        <f t="shared" si="122"/>
        <v>16</v>
      </c>
      <c r="FJ30" s="9">
        <f t="shared" si="123"/>
        <v>57</v>
      </c>
      <c r="FK30" s="9">
        <f t="shared" si="124"/>
        <v>43</v>
      </c>
      <c r="FL30" s="9">
        <f t="shared" si="125"/>
        <v>43</v>
      </c>
      <c r="FM30" s="9">
        <f t="shared" si="126"/>
        <v>9</v>
      </c>
      <c r="FN30" s="9">
        <f t="shared" si="127"/>
        <v>13</v>
      </c>
      <c r="FO30" s="9">
        <f t="shared" si="128"/>
        <v>14</v>
      </c>
      <c r="FP30" s="9">
        <f t="shared" si="129"/>
        <v>0</v>
      </c>
      <c r="FQ30" s="9">
        <f t="shared" si="130"/>
        <v>4</v>
      </c>
      <c r="FR30" s="9">
        <f t="shared" si="131"/>
        <v>0</v>
      </c>
      <c r="FS30" s="9">
        <f t="shared" si="132"/>
        <v>2</v>
      </c>
      <c r="FT30" s="9">
        <f t="shared" si="133"/>
        <v>4</v>
      </c>
      <c r="FU30" s="9">
        <f t="shared" si="134"/>
        <v>2</v>
      </c>
      <c r="FV30" s="9">
        <f t="shared" si="135"/>
        <v>0</v>
      </c>
      <c r="FW30" s="9">
        <f t="shared" si="136"/>
        <v>2</v>
      </c>
      <c r="FX30" s="9">
        <f t="shared" si="137"/>
        <v>0</v>
      </c>
      <c r="FY30" s="9">
        <f t="shared" si="138"/>
        <v>2</v>
      </c>
      <c r="FZ30" s="9">
        <f t="shared" si="139"/>
        <v>273</v>
      </c>
      <c r="GA30" s="13">
        <f t="shared" si="140"/>
        <v>97.15302491103202</v>
      </c>
      <c r="GB30" s="11">
        <f t="shared" si="141"/>
        <v>22.710622710622712</v>
      </c>
      <c r="GC30" s="11">
        <f t="shared" si="142"/>
        <v>5.8608058608058604</v>
      </c>
      <c r="GD30" s="11">
        <f t="shared" si="143"/>
        <v>20.87912087912088</v>
      </c>
      <c r="GE30" s="11">
        <f t="shared" si="144"/>
        <v>15.75091575091575</v>
      </c>
      <c r="GF30" s="11">
        <f t="shared" si="145"/>
        <v>15.75091575091575</v>
      </c>
      <c r="GG30" s="11">
        <f t="shared" si="146"/>
        <v>3.296703296703297</v>
      </c>
      <c r="GH30" s="11">
        <f t="shared" si="147"/>
        <v>4.7619047619047619</v>
      </c>
      <c r="GI30" s="11">
        <f t="shared" si="148"/>
        <v>5.1282051282051277</v>
      </c>
      <c r="GJ30" s="11">
        <f t="shared" si="149"/>
        <v>0</v>
      </c>
      <c r="GK30" s="11">
        <f t="shared" si="150"/>
        <v>1.4652014652014651</v>
      </c>
      <c r="GL30" s="11">
        <f t="shared" si="151"/>
        <v>0</v>
      </c>
      <c r="GM30" s="11">
        <f t="shared" si="152"/>
        <v>0.73260073260073255</v>
      </c>
      <c r="GN30" s="11">
        <f t="shared" si="153"/>
        <v>1.4652014652014651</v>
      </c>
      <c r="GO30" s="11">
        <f t="shared" si="154"/>
        <v>0.73260073260073255</v>
      </c>
      <c r="GP30" s="11">
        <f t="shared" si="155"/>
        <v>0</v>
      </c>
      <c r="GQ30" s="11">
        <f t="shared" si="156"/>
        <v>0.73260073260073255</v>
      </c>
      <c r="GR30" s="11">
        <f t="shared" si="157"/>
        <v>0</v>
      </c>
      <c r="GS30" s="11">
        <f t="shared" si="158"/>
        <v>0.73260073260073255</v>
      </c>
      <c r="GT30" s="11">
        <f t="shared" si="159"/>
        <v>99.999999999999972</v>
      </c>
    </row>
    <row r="31" spans="1:202" x14ac:dyDescent="0.3">
      <c r="A31" s="3">
        <v>6822</v>
      </c>
      <c r="B31" s="3" t="s">
        <v>16</v>
      </c>
      <c r="C31" s="8">
        <v>480461.14355174801</v>
      </c>
      <c r="D31" s="8">
        <v>4571119.02936472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9">
        <v>0</v>
      </c>
      <c r="K31" s="5">
        <v>0</v>
      </c>
      <c r="L31" s="5">
        <v>0</v>
      </c>
      <c r="M31" s="9">
        <v>0</v>
      </c>
      <c r="N31" s="9">
        <v>0</v>
      </c>
      <c r="O31" s="9">
        <v>0</v>
      </c>
      <c r="P31" s="9">
        <v>0</v>
      </c>
      <c r="Q31" s="5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9">
        <f t="shared" si="81"/>
        <v>0</v>
      </c>
      <c r="X31" s="8">
        <f t="shared" si="0"/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f t="shared" si="161"/>
        <v>0</v>
      </c>
      <c r="AR31" s="9">
        <v>0</v>
      </c>
      <c r="AS31" s="5">
        <v>17</v>
      </c>
      <c r="AT31" s="5">
        <v>26</v>
      </c>
      <c r="AU31" s="5">
        <v>10</v>
      </c>
      <c r="AV31" s="5">
        <v>9</v>
      </c>
      <c r="AW31" s="5">
        <v>9</v>
      </c>
      <c r="AX31" s="9">
        <v>10</v>
      </c>
      <c r="AY31" s="5">
        <v>3</v>
      </c>
      <c r="AZ31" s="5">
        <v>1</v>
      </c>
      <c r="BA31" s="5">
        <v>0</v>
      </c>
      <c r="BB31" s="5">
        <v>0</v>
      </c>
      <c r="BC31" s="5">
        <v>1</v>
      </c>
      <c r="BD31" s="5">
        <v>0</v>
      </c>
      <c r="BE31" s="5">
        <v>1</v>
      </c>
      <c r="BF31" s="5">
        <v>0</v>
      </c>
      <c r="BG31" s="5">
        <v>3</v>
      </c>
      <c r="BH31" s="5">
        <v>0</v>
      </c>
      <c r="BI31" s="5">
        <v>1</v>
      </c>
      <c r="BJ31" s="5">
        <v>0</v>
      </c>
      <c r="BK31" s="9">
        <f t="shared" si="88"/>
        <v>91</v>
      </c>
      <c r="BL31" s="8">
        <f t="shared" si="4"/>
        <v>30.847457627118647</v>
      </c>
      <c r="BM31" s="8">
        <f t="shared" si="5"/>
        <v>18.681318681318682</v>
      </c>
      <c r="BN31" s="8">
        <f t="shared" si="6"/>
        <v>28.571428571428569</v>
      </c>
      <c r="BO31" s="8">
        <f t="shared" si="7"/>
        <v>10.989010989010989</v>
      </c>
      <c r="BP31" s="8">
        <f t="shared" si="8"/>
        <v>9.8901098901098905</v>
      </c>
      <c r="BQ31" s="8">
        <f t="shared" si="9"/>
        <v>9.8901098901098905</v>
      </c>
      <c r="BR31" s="8">
        <f t="shared" si="10"/>
        <v>10.989010989010989</v>
      </c>
      <c r="BS31" s="8">
        <f t="shared" si="11"/>
        <v>3.296703296703297</v>
      </c>
      <c r="BT31" s="8">
        <f t="shared" si="12"/>
        <v>1.098901098901099</v>
      </c>
      <c r="BU31" s="8">
        <f t="shared" si="13"/>
        <v>0</v>
      </c>
      <c r="BV31" s="8">
        <f t="shared" si="14"/>
        <v>0</v>
      </c>
      <c r="BW31" s="8">
        <f t="shared" si="15"/>
        <v>1.098901098901099</v>
      </c>
      <c r="BX31" s="8">
        <f t="shared" si="89"/>
        <v>0</v>
      </c>
      <c r="BY31" s="8">
        <f t="shared" si="90"/>
        <v>1.098901098901099</v>
      </c>
      <c r="BZ31" s="8">
        <f t="shared" si="91"/>
        <v>0</v>
      </c>
      <c r="CA31" s="8">
        <f t="shared" si="92"/>
        <v>3.296703296703297</v>
      </c>
      <c r="CB31" s="8">
        <f t="shared" si="93"/>
        <v>0</v>
      </c>
      <c r="CC31" s="8">
        <f t="shared" si="94"/>
        <v>1.098901098901099</v>
      </c>
      <c r="CD31" s="8">
        <f t="shared" si="95"/>
        <v>0</v>
      </c>
      <c r="CE31" s="8">
        <f t="shared" si="96"/>
        <v>100.00000000000001</v>
      </c>
      <c r="CF31" s="9">
        <v>30.909090909090907</v>
      </c>
      <c r="CG31" s="5">
        <v>53</v>
      </c>
      <c r="CH31" s="5">
        <v>3</v>
      </c>
      <c r="CI31" s="5">
        <v>31</v>
      </c>
      <c r="CJ31" s="5">
        <v>44</v>
      </c>
      <c r="CK31" s="5">
        <v>29</v>
      </c>
      <c r="CL31" s="9">
        <v>2</v>
      </c>
      <c r="CM31" s="5">
        <v>15</v>
      </c>
      <c r="CN31" s="5">
        <v>11</v>
      </c>
      <c r="CO31" s="5">
        <v>2</v>
      </c>
      <c r="CP31" s="5">
        <v>6</v>
      </c>
      <c r="CQ31" s="5">
        <v>1</v>
      </c>
      <c r="CR31" s="5">
        <v>1</v>
      </c>
      <c r="CS31" s="5">
        <v>0</v>
      </c>
      <c r="CT31" s="5">
        <v>3</v>
      </c>
      <c r="CU31" s="5">
        <v>1</v>
      </c>
      <c r="CV31" s="5">
        <v>1</v>
      </c>
      <c r="CW31" s="5">
        <v>1</v>
      </c>
      <c r="CX31" s="5">
        <v>0</v>
      </c>
      <c r="CY31" s="9">
        <f t="shared" si="22"/>
        <v>204</v>
      </c>
      <c r="CZ31" s="8">
        <f t="shared" si="23"/>
        <v>69.152542372881356</v>
      </c>
      <c r="DA31" s="8">
        <f t="shared" si="24"/>
        <v>25.980392156862749</v>
      </c>
      <c r="DB31" s="8">
        <f t="shared" si="25"/>
        <v>1.4705882352941175</v>
      </c>
      <c r="DC31" s="8">
        <f t="shared" si="26"/>
        <v>15.196078431372548</v>
      </c>
      <c r="DD31" s="8">
        <f t="shared" si="27"/>
        <v>21.568627450980394</v>
      </c>
      <c r="DE31" s="8">
        <f t="shared" si="28"/>
        <v>14.215686274509803</v>
      </c>
      <c r="DF31" s="8">
        <f t="shared" si="29"/>
        <v>0.98039215686274506</v>
      </c>
      <c r="DG31" s="8">
        <f t="shared" si="30"/>
        <v>7.3529411764705888</v>
      </c>
      <c r="DH31" s="8">
        <f t="shared" si="31"/>
        <v>5.3921568627450984</v>
      </c>
      <c r="DI31" s="8">
        <f t="shared" si="32"/>
        <v>0.98039215686274506</v>
      </c>
      <c r="DJ31" s="8">
        <f t="shared" si="33"/>
        <v>2.9411764705882351</v>
      </c>
      <c r="DK31" s="8">
        <f t="shared" si="34"/>
        <v>0.49019607843137253</v>
      </c>
      <c r="DL31" s="8">
        <f t="shared" si="35"/>
        <v>0.49019607843137253</v>
      </c>
      <c r="DM31" s="8">
        <f t="shared" si="97"/>
        <v>0</v>
      </c>
      <c r="DN31" s="8">
        <f t="shared" si="98"/>
        <v>1.4705882352941175</v>
      </c>
      <c r="DO31" s="8">
        <f t="shared" si="99"/>
        <v>0.49019607843137253</v>
      </c>
      <c r="DP31" s="8">
        <f t="shared" si="100"/>
        <v>0.49019607843137253</v>
      </c>
      <c r="DQ31" s="8">
        <f t="shared" si="101"/>
        <v>0.49019607843137253</v>
      </c>
      <c r="DR31" s="8">
        <f t="shared" si="102"/>
        <v>0</v>
      </c>
      <c r="DS31" s="8">
        <f t="shared" si="103"/>
        <v>99.999999999999986</v>
      </c>
      <c r="DT31" s="8">
        <f t="shared" si="42"/>
        <v>33.898305084745758</v>
      </c>
      <c r="DU31" s="9">
        <f t="shared" si="43"/>
        <v>70</v>
      </c>
      <c r="DV31" s="9">
        <f t="shared" si="44"/>
        <v>29</v>
      </c>
      <c r="DW31" s="9">
        <f t="shared" si="45"/>
        <v>41</v>
      </c>
      <c r="DX31" s="9">
        <f t="shared" si="46"/>
        <v>53</v>
      </c>
      <c r="DY31" s="9">
        <f t="shared" si="47"/>
        <v>38</v>
      </c>
      <c r="DZ31" s="9">
        <f t="shared" si="48"/>
        <v>12</v>
      </c>
      <c r="EA31" s="9">
        <f t="shared" si="49"/>
        <v>18</v>
      </c>
      <c r="EB31" s="9">
        <f t="shared" si="50"/>
        <v>12</v>
      </c>
      <c r="EC31" s="9">
        <f t="shared" si="51"/>
        <v>2</v>
      </c>
      <c r="ED31" s="9">
        <f t="shared" si="104"/>
        <v>6</v>
      </c>
      <c r="EE31" s="9">
        <f t="shared" si="105"/>
        <v>2</v>
      </c>
      <c r="EF31" s="9">
        <f t="shared" si="106"/>
        <v>1</v>
      </c>
      <c r="EG31" s="9">
        <f t="shared" si="107"/>
        <v>1</v>
      </c>
      <c r="EH31" s="9">
        <f t="shared" si="108"/>
        <v>3</v>
      </c>
      <c r="EI31" s="9">
        <f t="shared" si="109"/>
        <v>4</v>
      </c>
      <c r="EJ31" s="9">
        <f t="shared" si="110"/>
        <v>1</v>
      </c>
      <c r="EK31" s="9">
        <f t="shared" si="111"/>
        <v>2</v>
      </c>
      <c r="EL31" s="9">
        <f t="shared" si="112"/>
        <v>0</v>
      </c>
      <c r="EM31" s="9">
        <f t="shared" si="160"/>
        <v>295</v>
      </c>
      <c r="EN31" s="8">
        <f t="shared" si="113"/>
        <v>100</v>
      </c>
      <c r="EO31" s="11">
        <f t="shared" si="61"/>
        <v>23.728813559322035</v>
      </c>
      <c r="EP31" s="11">
        <f t="shared" si="62"/>
        <v>9.8305084745762716</v>
      </c>
      <c r="EQ31" s="11">
        <f t="shared" si="63"/>
        <v>13.898305084745763</v>
      </c>
      <c r="ER31" s="11">
        <f t="shared" si="64"/>
        <v>17.966101694915253</v>
      </c>
      <c r="ES31" s="11">
        <f t="shared" si="65"/>
        <v>12.881355932203389</v>
      </c>
      <c r="ET31" s="11">
        <f t="shared" si="66"/>
        <v>4.0677966101694913</v>
      </c>
      <c r="EU31" s="11">
        <f t="shared" si="67"/>
        <v>6.1016949152542379</v>
      </c>
      <c r="EV31" s="11">
        <f t="shared" si="68"/>
        <v>4.0677966101694913</v>
      </c>
      <c r="EW31" s="11">
        <f t="shared" si="69"/>
        <v>0.67796610169491522</v>
      </c>
      <c r="EX31" s="11">
        <f t="shared" si="70"/>
        <v>2.0338983050847457</v>
      </c>
      <c r="EY31" s="11">
        <f t="shared" si="71"/>
        <v>0.67796610169491522</v>
      </c>
      <c r="EZ31" s="11">
        <f t="shared" si="72"/>
        <v>0.33898305084745761</v>
      </c>
      <c r="FA31" s="11">
        <f t="shared" si="114"/>
        <v>0.33898305084745761</v>
      </c>
      <c r="FB31" s="11">
        <f t="shared" si="115"/>
        <v>1.0169491525423728</v>
      </c>
      <c r="FC31" s="11">
        <f t="shared" si="116"/>
        <v>1.3559322033898304</v>
      </c>
      <c r="FD31" s="11">
        <f t="shared" si="117"/>
        <v>0.33898305084745761</v>
      </c>
      <c r="FE31" s="11">
        <f t="shared" si="118"/>
        <v>0.67796610169491522</v>
      </c>
      <c r="FF31" s="11">
        <f t="shared" si="119"/>
        <v>0</v>
      </c>
      <c r="FG31" s="11">
        <f t="shared" si="120"/>
        <v>100.00000000000003</v>
      </c>
      <c r="FH31" s="9">
        <f t="shared" si="121"/>
        <v>70</v>
      </c>
      <c r="FI31" s="9">
        <f t="shared" si="122"/>
        <v>29</v>
      </c>
      <c r="FJ31" s="9">
        <f t="shared" si="123"/>
        <v>41</v>
      </c>
      <c r="FK31" s="9">
        <f t="shared" si="124"/>
        <v>53</v>
      </c>
      <c r="FL31" s="9">
        <f t="shared" si="125"/>
        <v>38</v>
      </c>
      <c r="FM31" s="9">
        <f t="shared" si="126"/>
        <v>12</v>
      </c>
      <c r="FN31" s="9">
        <f t="shared" si="127"/>
        <v>18</v>
      </c>
      <c r="FO31" s="9">
        <f t="shared" si="128"/>
        <v>12</v>
      </c>
      <c r="FP31" s="9">
        <f t="shared" si="129"/>
        <v>2</v>
      </c>
      <c r="FQ31" s="9">
        <f t="shared" si="130"/>
        <v>6</v>
      </c>
      <c r="FR31" s="9">
        <f t="shared" si="131"/>
        <v>2</v>
      </c>
      <c r="FS31" s="9">
        <f t="shared" si="132"/>
        <v>1</v>
      </c>
      <c r="FT31" s="9">
        <f t="shared" si="133"/>
        <v>1</v>
      </c>
      <c r="FU31" s="9">
        <f t="shared" si="134"/>
        <v>3</v>
      </c>
      <c r="FV31" s="9">
        <f t="shared" si="135"/>
        <v>4</v>
      </c>
      <c r="FW31" s="9">
        <f t="shared" si="136"/>
        <v>1</v>
      </c>
      <c r="FX31" s="9">
        <f t="shared" si="137"/>
        <v>2</v>
      </c>
      <c r="FY31" s="9">
        <f t="shared" si="138"/>
        <v>0</v>
      </c>
      <c r="FZ31" s="9">
        <f t="shared" si="139"/>
        <v>295</v>
      </c>
      <c r="GA31" s="13">
        <f t="shared" si="140"/>
        <v>100</v>
      </c>
      <c r="GB31" s="11">
        <f t="shared" si="141"/>
        <v>23.728813559322035</v>
      </c>
      <c r="GC31" s="11">
        <f t="shared" si="142"/>
        <v>9.8305084745762716</v>
      </c>
      <c r="GD31" s="11">
        <f t="shared" si="143"/>
        <v>13.898305084745763</v>
      </c>
      <c r="GE31" s="11">
        <f t="shared" si="144"/>
        <v>17.966101694915253</v>
      </c>
      <c r="GF31" s="11">
        <f t="shared" si="145"/>
        <v>12.881355932203389</v>
      </c>
      <c r="GG31" s="11">
        <f t="shared" si="146"/>
        <v>4.0677966101694913</v>
      </c>
      <c r="GH31" s="11">
        <f t="shared" si="147"/>
        <v>6.1016949152542379</v>
      </c>
      <c r="GI31" s="11">
        <f t="shared" si="148"/>
        <v>4.0677966101694913</v>
      </c>
      <c r="GJ31" s="11">
        <f t="shared" si="149"/>
        <v>0.67796610169491522</v>
      </c>
      <c r="GK31" s="11">
        <f t="shared" si="150"/>
        <v>2.0338983050847457</v>
      </c>
      <c r="GL31" s="11">
        <f t="shared" si="151"/>
        <v>0.67796610169491522</v>
      </c>
      <c r="GM31" s="11">
        <f t="shared" si="152"/>
        <v>0.33898305084745761</v>
      </c>
      <c r="GN31" s="11">
        <f t="shared" si="153"/>
        <v>0.33898305084745761</v>
      </c>
      <c r="GO31" s="11">
        <f t="shared" si="154"/>
        <v>1.0169491525423728</v>
      </c>
      <c r="GP31" s="11">
        <f t="shared" si="155"/>
        <v>1.3559322033898304</v>
      </c>
      <c r="GQ31" s="11">
        <f t="shared" si="156"/>
        <v>0.33898305084745761</v>
      </c>
      <c r="GR31" s="11">
        <f t="shared" si="157"/>
        <v>0.67796610169491522</v>
      </c>
      <c r="GS31" s="11">
        <f t="shared" si="158"/>
        <v>0</v>
      </c>
      <c r="GT31" s="11">
        <f t="shared" si="159"/>
        <v>100.00000000000003</v>
      </c>
    </row>
    <row r="32" spans="1:202" x14ac:dyDescent="0.3">
      <c r="A32" s="3">
        <v>6827</v>
      </c>
      <c r="B32" s="3" t="s">
        <v>16</v>
      </c>
      <c r="C32" s="8">
        <v>482109.50362201402</v>
      </c>
      <c r="D32" s="8">
        <v>4569654.8072803104</v>
      </c>
      <c r="E32" s="5">
        <v>1</v>
      </c>
      <c r="F32" s="5">
        <v>0</v>
      </c>
      <c r="G32" s="3">
        <v>1</v>
      </c>
      <c r="H32" s="3">
        <v>1</v>
      </c>
      <c r="I32" s="5">
        <v>0</v>
      </c>
      <c r="J32" s="9">
        <v>3</v>
      </c>
      <c r="K32" s="3">
        <v>1</v>
      </c>
      <c r="L32" s="5">
        <v>0</v>
      </c>
      <c r="M32" s="9">
        <v>0</v>
      </c>
      <c r="N32" s="9">
        <v>0</v>
      </c>
      <c r="O32" s="9">
        <v>0</v>
      </c>
      <c r="P32" s="9">
        <v>0</v>
      </c>
      <c r="Q32" s="5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9">
        <f t="shared" si="81"/>
        <v>7</v>
      </c>
      <c r="X32" s="8">
        <f t="shared" si="0"/>
        <v>2.0114942528735633</v>
      </c>
      <c r="Y32" s="8">
        <f t="shared" ref="Y32:AJ38" si="174">E32/$W32*100</f>
        <v>14.285714285714285</v>
      </c>
      <c r="Z32" s="8">
        <f t="shared" si="174"/>
        <v>0</v>
      </c>
      <c r="AA32" s="8">
        <f t="shared" si="174"/>
        <v>14.285714285714285</v>
      </c>
      <c r="AB32" s="8">
        <f t="shared" si="174"/>
        <v>14.285714285714285</v>
      </c>
      <c r="AC32" s="8">
        <f t="shared" si="174"/>
        <v>0</v>
      </c>
      <c r="AD32" s="8">
        <f t="shared" si="174"/>
        <v>42.857142857142854</v>
      </c>
      <c r="AE32" s="8">
        <f t="shared" si="174"/>
        <v>14.285714285714285</v>
      </c>
      <c r="AF32" s="8">
        <f t="shared" si="174"/>
        <v>0</v>
      </c>
      <c r="AG32" s="8">
        <f t="shared" si="174"/>
        <v>0</v>
      </c>
      <c r="AH32" s="8">
        <f t="shared" si="174"/>
        <v>0</v>
      </c>
      <c r="AI32" s="8">
        <f t="shared" si="174"/>
        <v>0</v>
      </c>
      <c r="AJ32" s="8">
        <f t="shared" si="174"/>
        <v>0</v>
      </c>
      <c r="AK32" s="8">
        <f t="shared" si="82"/>
        <v>0</v>
      </c>
      <c r="AL32" s="8">
        <f t="shared" si="83"/>
        <v>0</v>
      </c>
      <c r="AM32" s="8">
        <f t="shared" si="84"/>
        <v>0</v>
      </c>
      <c r="AN32" s="8">
        <f t="shared" si="85"/>
        <v>0</v>
      </c>
      <c r="AO32" s="8">
        <f t="shared" si="86"/>
        <v>0</v>
      </c>
      <c r="AP32" s="8">
        <f t="shared" si="87"/>
        <v>0</v>
      </c>
      <c r="AQ32" s="8">
        <f t="shared" si="161"/>
        <v>100</v>
      </c>
      <c r="AR32" s="9">
        <v>2.1276595744680851</v>
      </c>
      <c r="AS32" s="5">
        <v>25</v>
      </c>
      <c r="AT32" s="5">
        <v>5</v>
      </c>
      <c r="AU32" s="5">
        <v>11</v>
      </c>
      <c r="AV32" s="5">
        <v>12</v>
      </c>
      <c r="AW32" s="5">
        <v>43</v>
      </c>
      <c r="AX32" s="9">
        <v>27</v>
      </c>
      <c r="AY32" s="5">
        <v>1</v>
      </c>
      <c r="AZ32" s="5">
        <v>0</v>
      </c>
      <c r="BA32" s="5">
        <v>0</v>
      </c>
      <c r="BB32" s="5">
        <v>1</v>
      </c>
      <c r="BC32" s="5">
        <v>5</v>
      </c>
      <c r="BD32" s="5">
        <v>2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9">
        <f t="shared" si="88"/>
        <v>132</v>
      </c>
      <c r="BL32" s="8">
        <f t="shared" si="4"/>
        <v>37.931034482758619</v>
      </c>
      <c r="BM32" s="8">
        <f t="shared" si="5"/>
        <v>18.939393939393938</v>
      </c>
      <c r="BN32" s="8">
        <f t="shared" si="6"/>
        <v>3.7878787878787881</v>
      </c>
      <c r="BO32" s="8">
        <f t="shared" si="7"/>
        <v>8.3333333333333321</v>
      </c>
      <c r="BP32" s="8">
        <f t="shared" si="8"/>
        <v>9.0909090909090917</v>
      </c>
      <c r="BQ32" s="8">
        <f t="shared" si="9"/>
        <v>32.575757575757578</v>
      </c>
      <c r="BR32" s="8">
        <f t="shared" si="10"/>
        <v>20.454545454545457</v>
      </c>
      <c r="BS32" s="8">
        <f t="shared" si="11"/>
        <v>0.75757575757575757</v>
      </c>
      <c r="BT32" s="8">
        <f t="shared" si="12"/>
        <v>0</v>
      </c>
      <c r="BU32" s="8">
        <f t="shared" si="13"/>
        <v>0</v>
      </c>
      <c r="BV32" s="8">
        <f t="shared" si="14"/>
        <v>0.75757575757575757</v>
      </c>
      <c r="BW32" s="8">
        <f t="shared" si="15"/>
        <v>3.7878787878787881</v>
      </c>
      <c r="BX32" s="8">
        <f t="shared" si="89"/>
        <v>1.5151515151515151</v>
      </c>
      <c r="BY32" s="8">
        <f t="shared" si="90"/>
        <v>0</v>
      </c>
      <c r="BZ32" s="8">
        <f t="shared" si="91"/>
        <v>0</v>
      </c>
      <c r="CA32" s="8">
        <f t="shared" si="92"/>
        <v>0</v>
      </c>
      <c r="CB32" s="8">
        <f t="shared" si="93"/>
        <v>0</v>
      </c>
      <c r="CC32" s="8">
        <f t="shared" si="94"/>
        <v>0</v>
      </c>
      <c r="CD32" s="8">
        <f t="shared" si="95"/>
        <v>0</v>
      </c>
      <c r="CE32" s="8">
        <f t="shared" si="96"/>
        <v>99.999999999999972</v>
      </c>
      <c r="CF32" s="9">
        <v>37.689969604863222</v>
      </c>
      <c r="CG32" s="5">
        <v>47</v>
      </c>
      <c r="CH32" s="5">
        <v>1</v>
      </c>
      <c r="CI32" s="5">
        <v>57</v>
      </c>
      <c r="CJ32" s="5">
        <v>37</v>
      </c>
      <c r="CK32" s="5">
        <v>19</v>
      </c>
      <c r="CL32" s="9">
        <v>7</v>
      </c>
      <c r="CM32" s="5">
        <v>14</v>
      </c>
      <c r="CN32" s="5">
        <v>4</v>
      </c>
      <c r="CO32" s="5">
        <v>12</v>
      </c>
      <c r="CP32" s="5">
        <v>6</v>
      </c>
      <c r="CQ32" s="5">
        <v>0</v>
      </c>
      <c r="CR32" s="5">
        <v>0</v>
      </c>
      <c r="CS32" s="5">
        <v>0</v>
      </c>
      <c r="CT32" s="5">
        <v>0</v>
      </c>
      <c r="CU32" s="5">
        <v>4</v>
      </c>
      <c r="CV32" s="5">
        <v>0</v>
      </c>
      <c r="CW32" s="5">
        <v>1</v>
      </c>
      <c r="CX32" s="5">
        <v>0</v>
      </c>
      <c r="CY32" s="9">
        <f t="shared" si="22"/>
        <v>209</v>
      </c>
      <c r="CZ32" s="8">
        <f t="shared" si="23"/>
        <v>60.057471264367813</v>
      </c>
      <c r="DA32" s="8">
        <f t="shared" si="24"/>
        <v>22.488038277511961</v>
      </c>
      <c r="DB32" s="8">
        <f t="shared" si="25"/>
        <v>0.4784688995215311</v>
      </c>
      <c r="DC32" s="8">
        <f t="shared" si="26"/>
        <v>27.27272727272727</v>
      </c>
      <c r="DD32" s="8">
        <f t="shared" si="27"/>
        <v>17.703349282296653</v>
      </c>
      <c r="DE32" s="8">
        <f t="shared" si="28"/>
        <v>9.0909090909090917</v>
      </c>
      <c r="DF32" s="8">
        <f t="shared" si="29"/>
        <v>3.3492822966507179</v>
      </c>
      <c r="DG32" s="8">
        <f t="shared" si="30"/>
        <v>6.6985645933014357</v>
      </c>
      <c r="DH32" s="8">
        <f t="shared" si="31"/>
        <v>1.9138755980861244</v>
      </c>
      <c r="DI32" s="8">
        <f t="shared" si="32"/>
        <v>5.741626794258373</v>
      </c>
      <c r="DJ32" s="8">
        <f t="shared" si="33"/>
        <v>2.8708133971291865</v>
      </c>
      <c r="DK32" s="8">
        <f t="shared" si="34"/>
        <v>0</v>
      </c>
      <c r="DL32" s="8">
        <f t="shared" si="35"/>
        <v>0</v>
      </c>
      <c r="DM32" s="8">
        <f t="shared" si="97"/>
        <v>0</v>
      </c>
      <c r="DN32" s="8">
        <f t="shared" si="98"/>
        <v>0</v>
      </c>
      <c r="DO32" s="8">
        <f t="shared" si="99"/>
        <v>1.9138755980861244</v>
      </c>
      <c r="DP32" s="8">
        <f t="shared" si="100"/>
        <v>0</v>
      </c>
      <c r="DQ32" s="8">
        <f t="shared" si="101"/>
        <v>0.4784688995215311</v>
      </c>
      <c r="DR32" s="8">
        <f t="shared" si="102"/>
        <v>0</v>
      </c>
      <c r="DS32" s="8">
        <f t="shared" si="103"/>
        <v>99.999999999999986</v>
      </c>
      <c r="DT32" s="8">
        <f t="shared" si="42"/>
        <v>28.735632183908045</v>
      </c>
      <c r="DU32" s="9">
        <f t="shared" si="43"/>
        <v>73</v>
      </c>
      <c r="DV32" s="9">
        <f t="shared" si="44"/>
        <v>6</v>
      </c>
      <c r="DW32" s="9">
        <f t="shared" si="45"/>
        <v>69</v>
      </c>
      <c r="DX32" s="9">
        <f t="shared" si="46"/>
        <v>50</v>
      </c>
      <c r="DY32" s="9">
        <f t="shared" si="47"/>
        <v>62</v>
      </c>
      <c r="DZ32" s="9">
        <f t="shared" si="48"/>
        <v>37</v>
      </c>
      <c r="EA32" s="9">
        <f t="shared" si="49"/>
        <v>16</v>
      </c>
      <c r="EB32" s="9">
        <f t="shared" si="50"/>
        <v>4</v>
      </c>
      <c r="EC32" s="9">
        <f t="shared" si="51"/>
        <v>12</v>
      </c>
      <c r="ED32" s="9">
        <f t="shared" si="104"/>
        <v>7</v>
      </c>
      <c r="EE32" s="9">
        <f t="shared" si="105"/>
        <v>5</v>
      </c>
      <c r="EF32" s="9">
        <f t="shared" si="106"/>
        <v>2</v>
      </c>
      <c r="EG32" s="9">
        <f t="shared" si="107"/>
        <v>0</v>
      </c>
      <c r="EH32" s="9">
        <f t="shared" si="108"/>
        <v>0</v>
      </c>
      <c r="EI32" s="9">
        <f t="shared" si="109"/>
        <v>4</v>
      </c>
      <c r="EJ32" s="9">
        <f t="shared" si="110"/>
        <v>0</v>
      </c>
      <c r="EK32" s="9">
        <f t="shared" si="111"/>
        <v>1</v>
      </c>
      <c r="EL32" s="9">
        <f t="shared" si="112"/>
        <v>0</v>
      </c>
      <c r="EM32" s="9">
        <f t="shared" si="160"/>
        <v>348</v>
      </c>
      <c r="EN32" s="8">
        <f t="shared" si="113"/>
        <v>100</v>
      </c>
      <c r="EO32" s="11">
        <f t="shared" si="61"/>
        <v>20.977011494252874</v>
      </c>
      <c r="EP32" s="11">
        <f t="shared" si="62"/>
        <v>1.7241379310344827</v>
      </c>
      <c r="EQ32" s="11">
        <f t="shared" si="63"/>
        <v>19.827586206896552</v>
      </c>
      <c r="ER32" s="11">
        <f t="shared" si="64"/>
        <v>14.367816091954023</v>
      </c>
      <c r="ES32" s="11">
        <f t="shared" si="65"/>
        <v>17.816091954022991</v>
      </c>
      <c r="ET32" s="11">
        <f t="shared" si="66"/>
        <v>10.632183908045976</v>
      </c>
      <c r="EU32" s="11">
        <f t="shared" si="67"/>
        <v>4.5977011494252871</v>
      </c>
      <c r="EV32" s="11">
        <f t="shared" si="68"/>
        <v>1.1494252873563218</v>
      </c>
      <c r="EW32" s="11">
        <f t="shared" si="69"/>
        <v>3.4482758620689653</v>
      </c>
      <c r="EX32" s="11">
        <f t="shared" si="70"/>
        <v>2.0114942528735633</v>
      </c>
      <c r="EY32" s="11">
        <f t="shared" si="71"/>
        <v>1.4367816091954022</v>
      </c>
      <c r="EZ32" s="11">
        <f t="shared" si="72"/>
        <v>0.57471264367816088</v>
      </c>
      <c r="FA32" s="11">
        <f t="shared" si="114"/>
        <v>0</v>
      </c>
      <c r="FB32" s="11">
        <f t="shared" si="115"/>
        <v>0</v>
      </c>
      <c r="FC32" s="11">
        <f t="shared" si="116"/>
        <v>1.1494252873563218</v>
      </c>
      <c r="FD32" s="11">
        <f t="shared" si="117"/>
        <v>0</v>
      </c>
      <c r="FE32" s="11">
        <f t="shared" si="118"/>
        <v>0.28735632183908044</v>
      </c>
      <c r="FF32" s="11">
        <f t="shared" si="119"/>
        <v>0</v>
      </c>
      <c r="FG32" s="11">
        <f t="shared" si="120"/>
        <v>100.00000000000001</v>
      </c>
      <c r="FH32" s="9">
        <f t="shared" si="121"/>
        <v>72</v>
      </c>
      <c r="FI32" s="9">
        <f t="shared" si="122"/>
        <v>6</v>
      </c>
      <c r="FJ32" s="9">
        <f t="shared" si="123"/>
        <v>68</v>
      </c>
      <c r="FK32" s="9">
        <f t="shared" si="124"/>
        <v>49</v>
      </c>
      <c r="FL32" s="9">
        <f t="shared" si="125"/>
        <v>62</v>
      </c>
      <c r="FM32" s="9">
        <f t="shared" si="126"/>
        <v>34</v>
      </c>
      <c r="FN32" s="9">
        <f t="shared" si="127"/>
        <v>15</v>
      </c>
      <c r="FO32" s="9">
        <f t="shared" si="128"/>
        <v>4</v>
      </c>
      <c r="FP32" s="9">
        <f t="shared" si="129"/>
        <v>12</v>
      </c>
      <c r="FQ32" s="9">
        <f t="shared" si="130"/>
        <v>7</v>
      </c>
      <c r="FR32" s="9">
        <f t="shared" si="131"/>
        <v>5</v>
      </c>
      <c r="FS32" s="9">
        <f t="shared" si="132"/>
        <v>2</v>
      </c>
      <c r="FT32" s="9">
        <f t="shared" si="133"/>
        <v>0</v>
      </c>
      <c r="FU32" s="9">
        <f t="shared" si="134"/>
        <v>0</v>
      </c>
      <c r="FV32" s="9">
        <f t="shared" si="135"/>
        <v>4</v>
      </c>
      <c r="FW32" s="9">
        <f t="shared" si="136"/>
        <v>0</v>
      </c>
      <c r="FX32" s="9">
        <f t="shared" si="137"/>
        <v>1</v>
      </c>
      <c r="FY32" s="9">
        <f t="shared" si="138"/>
        <v>0</v>
      </c>
      <c r="FZ32" s="9">
        <f t="shared" si="139"/>
        <v>341</v>
      </c>
      <c r="GA32" s="13">
        <f t="shared" si="140"/>
        <v>97.988505747126439</v>
      </c>
      <c r="GB32" s="11">
        <f t="shared" si="141"/>
        <v>21.114369501466275</v>
      </c>
      <c r="GC32" s="11">
        <f t="shared" si="142"/>
        <v>1.7595307917888565</v>
      </c>
      <c r="GD32" s="11">
        <f t="shared" si="143"/>
        <v>19.941348973607038</v>
      </c>
      <c r="GE32" s="11">
        <f t="shared" si="144"/>
        <v>14.369501466275661</v>
      </c>
      <c r="GF32" s="11">
        <f t="shared" si="145"/>
        <v>18.181818181818183</v>
      </c>
      <c r="GG32" s="11">
        <f t="shared" si="146"/>
        <v>9.9706744868035191</v>
      </c>
      <c r="GH32" s="11">
        <f t="shared" si="147"/>
        <v>4.3988269794721413</v>
      </c>
      <c r="GI32" s="11">
        <f t="shared" si="148"/>
        <v>1.1730205278592376</v>
      </c>
      <c r="GJ32" s="11">
        <f t="shared" si="149"/>
        <v>3.519061583577713</v>
      </c>
      <c r="GK32" s="11">
        <f t="shared" si="150"/>
        <v>2.0527859237536656</v>
      </c>
      <c r="GL32" s="11">
        <f t="shared" si="151"/>
        <v>1.466275659824047</v>
      </c>
      <c r="GM32" s="11">
        <f t="shared" si="152"/>
        <v>0.5865102639296188</v>
      </c>
      <c r="GN32" s="11">
        <f t="shared" si="153"/>
        <v>0</v>
      </c>
      <c r="GO32" s="11">
        <f t="shared" si="154"/>
        <v>0</v>
      </c>
      <c r="GP32" s="11">
        <f t="shared" si="155"/>
        <v>1.1730205278592376</v>
      </c>
      <c r="GQ32" s="11">
        <f t="shared" si="156"/>
        <v>0</v>
      </c>
      <c r="GR32" s="11">
        <f t="shared" si="157"/>
        <v>0.2932551319648094</v>
      </c>
      <c r="GS32" s="11">
        <f t="shared" si="158"/>
        <v>0</v>
      </c>
      <c r="GT32" s="11">
        <f t="shared" si="159"/>
        <v>100.00000000000001</v>
      </c>
    </row>
    <row r="33" spans="1:202" x14ac:dyDescent="0.3">
      <c r="A33" s="3">
        <v>6831</v>
      </c>
      <c r="B33" s="3" t="s">
        <v>16</v>
      </c>
      <c r="C33" s="8">
        <v>487634.45787712501</v>
      </c>
      <c r="D33" s="8">
        <v>4569898.7713507302</v>
      </c>
      <c r="E33" s="5">
        <v>1</v>
      </c>
      <c r="F33" s="5">
        <v>0</v>
      </c>
      <c r="G33" s="9">
        <v>0</v>
      </c>
      <c r="H33" s="5">
        <v>0</v>
      </c>
      <c r="I33" s="3">
        <v>2</v>
      </c>
      <c r="J33" s="9">
        <v>3</v>
      </c>
      <c r="K33" s="9">
        <v>0</v>
      </c>
      <c r="L33" s="5">
        <v>0</v>
      </c>
      <c r="M33" s="9">
        <v>0</v>
      </c>
      <c r="N33" s="9">
        <v>0</v>
      </c>
      <c r="O33" s="9">
        <v>0</v>
      </c>
      <c r="P33" s="9">
        <v>0</v>
      </c>
      <c r="Q33" s="5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9">
        <f t="shared" si="81"/>
        <v>6</v>
      </c>
      <c r="X33" s="8">
        <f t="shared" si="0"/>
        <v>2.6315789473684208</v>
      </c>
      <c r="Y33" s="8">
        <f t="shared" si="174"/>
        <v>16.666666666666664</v>
      </c>
      <c r="Z33" s="8">
        <f t="shared" si="174"/>
        <v>0</v>
      </c>
      <c r="AA33" s="8">
        <f t="shared" si="174"/>
        <v>0</v>
      </c>
      <c r="AB33" s="8">
        <f t="shared" si="174"/>
        <v>0</v>
      </c>
      <c r="AC33" s="8">
        <f t="shared" si="174"/>
        <v>33.333333333333329</v>
      </c>
      <c r="AD33" s="8">
        <f t="shared" si="174"/>
        <v>50</v>
      </c>
      <c r="AE33" s="8">
        <f t="shared" si="174"/>
        <v>0</v>
      </c>
      <c r="AF33" s="8">
        <f t="shared" si="174"/>
        <v>0</v>
      </c>
      <c r="AG33" s="8">
        <f t="shared" si="174"/>
        <v>0</v>
      </c>
      <c r="AH33" s="8">
        <f t="shared" si="174"/>
        <v>0</v>
      </c>
      <c r="AI33" s="8">
        <f t="shared" si="174"/>
        <v>0</v>
      </c>
      <c r="AJ33" s="8">
        <f t="shared" si="174"/>
        <v>0</v>
      </c>
      <c r="AK33" s="8">
        <f t="shared" si="82"/>
        <v>0</v>
      </c>
      <c r="AL33" s="8">
        <f t="shared" si="83"/>
        <v>0</v>
      </c>
      <c r="AM33" s="8">
        <f t="shared" si="84"/>
        <v>0</v>
      </c>
      <c r="AN33" s="8">
        <f t="shared" si="85"/>
        <v>0</v>
      </c>
      <c r="AO33" s="8">
        <f t="shared" si="86"/>
        <v>0</v>
      </c>
      <c r="AP33" s="8">
        <f t="shared" si="87"/>
        <v>0</v>
      </c>
      <c r="AQ33" s="8">
        <f t="shared" si="161"/>
        <v>100</v>
      </c>
      <c r="AR33" s="9">
        <v>2.7522935779816518</v>
      </c>
      <c r="AS33" s="5">
        <v>7</v>
      </c>
      <c r="AT33" s="5">
        <v>9</v>
      </c>
      <c r="AU33" s="5">
        <v>11</v>
      </c>
      <c r="AV33" s="5">
        <v>5</v>
      </c>
      <c r="AW33" s="5">
        <v>4</v>
      </c>
      <c r="AX33" s="9">
        <v>8</v>
      </c>
      <c r="AY33" s="5">
        <v>1</v>
      </c>
      <c r="AZ33" s="5">
        <v>0</v>
      </c>
      <c r="BA33" s="5">
        <v>2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9">
        <f t="shared" si="88"/>
        <v>47</v>
      </c>
      <c r="BL33" s="8">
        <f t="shared" si="4"/>
        <v>20.614035087719298</v>
      </c>
      <c r="BM33" s="8">
        <f t="shared" si="5"/>
        <v>14.893617021276595</v>
      </c>
      <c r="BN33" s="8">
        <f t="shared" si="6"/>
        <v>19.148936170212767</v>
      </c>
      <c r="BO33" s="8">
        <f t="shared" si="7"/>
        <v>23.404255319148938</v>
      </c>
      <c r="BP33" s="8">
        <f t="shared" si="8"/>
        <v>10.638297872340425</v>
      </c>
      <c r="BQ33" s="8">
        <f t="shared" si="9"/>
        <v>8.5106382978723403</v>
      </c>
      <c r="BR33" s="8">
        <f t="shared" si="10"/>
        <v>17.021276595744681</v>
      </c>
      <c r="BS33" s="8">
        <f t="shared" si="11"/>
        <v>2.1276595744680851</v>
      </c>
      <c r="BT33" s="8">
        <f t="shared" si="12"/>
        <v>0</v>
      </c>
      <c r="BU33" s="8">
        <f t="shared" si="13"/>
        <v>4.2553191489361701</v>
      </c>
      <c r="BV33" s="8">
        <f t="shared" si="14"/>
        <v>0</v>
      </c>
      <c r="BW33" s="8">
        <f t="shared" si="15"/>
        <v>0</v>
      </c>
      <c r="BX33" s="8">
        <f t="shared" si="89"/>
        <v>0</v>
      </c>
      <c r="BY33" s="8">
        <f t="shared" si="90"/>
        <v>0</v>
      </c>
      <c r="BZ33" s="8">
        <f t="shared" si="91"/>
        <v>0</v>
      </c>
      <c r="CA33" s="8">
        <f t="shared" si="92"/>
        <v>0</v>
      </c>
      <c r="CB33" s="8">
        <f t="shared" si="93"/>
        <v>0</v>
      </c>
      <c r="CC33" s="8">
        <f t="shared" si="94"/>
        <v>0</v>
      </c>
      <c r="CD33" s="8">
        <f t="shared" si="95"/>
        <v>0</v>
      </c>
      <c r="CE33" s="8">
        <f t="shared" si="96"/>
        <v>99.999999999999986</v>
      </c>
      <c r="CF33" s="9">
        <v>21.559633027522938</v>
      </c>
      <c r="CG33" s="5">
        <v>27</v>
      </c>
      <c r="CH33" s="5">
        <v>4</v>
      </c>
      <c r="CI33" s="5">
        <v>22</v>
      </c>
      <c r="CJ33" s="5">
        <v>20</v>
      </c>
      <c r="CK33" s="5">
        <v>42</v>
      </c>
      <c r="CL33" s="9">
        <v>1</v>
      </c>
      <c r="CM33" s="5">
        <v>22</v>
      </c>
      <c r="CN33" s="5">
        <v>23</v>
      </c>
      <c r="CO33" s="5">
        <v>4</v>
      </c>
      <c r="CP33" s="5">
        <v>3</v>
      </c>
      <c r="CQ33" s="5">
        <v>0</v>
      </c>
      <c r="CR33" s="5">
        <v>2</v>
      </c>
      <c r="CS33" s="5">
        <v>4</v>
      </c>
      <c r="CT33" s="5">
        <v>1</v>
      </c>
      <c r="CU33" s="5">
        <v>0</v>
      </c>
      <c r="CV33" s="5">
        <v>0</v>
      </c>
      <c r="CW33" s="5">
        <v>0</v>
      </c>
      <c r="CX33" s="5">
        <v>0</v>
      </c>
      <c r="CY33" s="9">
        <f t="shared" si="22"/>
        <v>175</v>
      </c>
      <c r="CZ33" s="8">
        <f t="shared" si="23"/>
        <v>76.754385964912288</v>
      </c>
      <c r="DA33" s="8">
        <f t="shared" si="24"/>
        <v>15.428571428571427</v>
      </c>
      <c r="DB33" s="8">
        <f t="shared" si="25"/>
        <v>2.2857142857142856</v>
      </c>
      <c r="DC33" s="8">
        <f t="shared" si="26"/>
        <v>12.571428571428573</v>
      </c>
      <c r="DD33" s="8">
        <f t="shared" si="27"/>
        <v>11.428571428571429</v>
      </c>
      <c r="DE33" s="8">
        <f t="shared" si="28"/>
        <v>24</v>
      </c>
      <c r="DF33" s="8">
        <f t="shared" si="29"/>
        <v>0.5714285714285714</v>
      </c>
      <c r="DG33" s="8">
        <f t="shared" si="30"/>
        <v>12.571428571428573</v>
      </c>
      <c r="DH33" s="8">
        <f t="shared" si="31"/>
        <v>13.142857142857142</v>
      </c>
      <c r="DI33" s="8">
        <f t="shared" si="32"/>
        <v>2.2857142857142856</v>
      </c>
      <c r="DJ33" s="8">
        <f t="shared" si="33"/>
        <v>1.7142857142857144</v>
      </c>
      <c r="DK33" s="8">
        <f t="shared" si="34"/>
        <v>0</v>
      </c>
      <c r="DL33" s="8">
        <f t="shared" si="35"/>
        <v>1.1428571428571428</v>
      </c>
      <c r="DM33" s="8">
        <f t="shared" si="97"/>
        <v>2.2857142857142856</v>
      </c>
      <c r="DN33" s="8">
        <f t="shared" si="98"/>
        <v>0.5714285714285714</v>
      </c>
      <c r="DO33" s="8">
        <f t="shared" si="99"/>
        <v>0</v>
      </c>
      <c r="DP33" s="8">
        <f t="shared" si="100"/>
        <v>0</v>
      </c>
      <c r="DQ33" s="8">
        <f t="shared" si="101"/>
        <v>0</v>
      </c>
      <c r="DR33" s="8">
        <f t="shared" si="102"/>
        <v>0</v>
      </c>
      <c r="DS33" s="8">
        <f t="shared" si="103"/>
        <v>100</v>
      </c>
      <c r="DT33" s="8">
        <f t="shared" si="42"/>
        <v>43.859649122807014</v>
      </c>
      <c r="DU33" s="9">
        <f t="shared" si="43"/>
        <v>35</v>
      </c>
      <c r="DV33" s="9">
        <f t="shared" si="44"/>
        <v>13</v>
      </c>
      <c r="DW33" s="9">
        <f t="shared" si="45"/>
        <v>33</v>
      </c>
      <c r="DX33" s="9">
        <f t="shared" si="46"/>
        <v>25</v>
      </c>
      <c r="DY33" s="9">
        <f t="shared" si="47"/>
        <v>48</v>
      </c>
      <c r="DZ33" s="9">
        <f t="shared" si="48"/>
        <v>12</v>
      </c>
      <c r="EA33" s="9">
        <f t="shared" si="49"/>
        <v>23</v>
      </c>
      <c r="EB33" s="9">
        <f t="shared" si="50"/>
        <v>23</v>
      </c>
      <c r="EC33" s="9">
        <f t="shared" si="51"/>
        <v>6</v>
      </c>
      <c r="ED33" s="9">
        <f t="shared" si="104"/>
        <v>3</v>
      </c>
      <c r="EE33" s="9">
        <f t="shared" si="105"/>
        <v>0</v>
      </c>
      <c r="EF33" s="9">
        <f t="shared" si="106"/>
        <v>2</v>
      </c>
      <c r="EG33" s="9">
        <f t="shared" si="107"/>
        <v>4</v>
      </c>
      <c r="EH33" s="9">
        <f t="shared" si="108"/>
        <v>1</v>
      </c>
      <c r="EI33" s="9">
        <f t="shared" si="109"/>
        <v>0</v>
      </c>
      <c r="EJ33" s="9">
        <f t="shared" si="110"/>
        <v>0</v>
      </c>
      <c r="EK33" s="9">
        <f t="shared" si="111"/>
        <v>0</v>
      </c>
      <c r="EL33" s="9">
        <f t="shared" si="112"/>
        <v>0</v>
      </c>
      <c r="EM33" s="9">
        <f t="shared" si="160"/>
        <v>228</v>
      </c>
      <c r="EN33" s="8">
        <f t="shared" si="113"/>
        <v>100</v>
      </c>
      <c r="EO33" s="11">
        <f t="shared" si="61"/>
        <v>15.350877192982457</v>
      </c>
      <c r="EP33" s="11">
        <f t="shared" si="62"/>
        <v>5.7017543859649118</v>
      </c>
      <c r="EQ33" s="11">
        <f t="shared" si="63"/>
        <v>14.473684210526317</v>
      </c>
      <c r="ER33" s="11">
        <f t="shared" si="64"/>
        <v>10.964912280701753</v>
      </c>
      <c r="ES33" s="11">
        <f t="shared" si="65"/>
        <v>21.052631578947366</v>
      </c>
      <c r="ET33" s="11">
        <f t="shared" si="66"/>
        <v>5.2631578947368416</v>
      </c>
      <c r="EU33" s="11">
        <f t="shared" si="67"/>
        <v>10.087719298245613</v>
      </c>
      <c r="EV33" s="11">
        <f t="shared" si="68"/>
        <v>10.087719298245613</v>
      </c>
      <c r="EW33" s="11">
        <f t="shared" si="69"/>
        <v>2.6315789473684208</v>
      </c>
      <c r="EX33" s="11">
        <f t="shared" si="70"/>
        <v>1.3157894736842104</v>
      </c>
      <c r="EY33" s="11">
        <f t="shared" si="71"/>
        <v>0</v>
      </c>
      <c r="EZ33" s="11">
        <f t="shared" si="72"/>
        <v>0.8771929824561403</v>
      </c>
      <c r="FA33" s="11">
        <f t="shared" si="114"/>
        <v>1.7543859649122806</v>
      </c>
      <c r="FB33" s="11">
        <f t="shared" si="115"/>
        <v>0.43859649122807015</v>
      </c>
      <c r="FC33" s="11">
        <f t="shared" si="116"/>
        <v>0</v>
      </c>
      <c r="FD33" s="11">
        <f t="shared" si="117"/>
        <v>0</v>
      </c>
      <c r="FE33" s="11">
        <f t="shared" si="118"/>
        <v>0</v>
      </c>
      <c r="FF33" s="11">
        <f t="shared" si="119"/>
        <v>0</v>
      </c>
      <c r="FG33" s="11">
        <f t="shared" si="120"/>
        <v>99.999999999999986</v>
      </c>
      <c r="FH33" s="9">
        <f t="shared" si="121"/>
        <v>34</v>
      </c>
      <c r="FI33" s="9">
        <f t="shared" si="122"/>
        <v>13</v>
      </c>
      <c r="FJ33" s="9">
        <f t="shared" si="123"/>
        <v>33</v>
      </c>
      <c r="FK33" s="9">
        <f t="shared" si="124"/>
        <v>25</v>
      </c>
      <c r="FL33" s="9">
        <f t="shared" si="125"/>
        <v>46</v>
      </c>
      <c r="FM33" s="9">
        <f t="shared" si="126"/>
        <v>9</v>
      </c>
      <c r="FN33" s="9">
        <f t="shared" si="127"/>
        <v>23</v>
      </c>
      <c r="FO33" s="9">
        <f t="shared" si="128"/>
        <v>23</v>
      </c>
      <c r="FP33" s="9">
        <f t="shared" si="129"/>
        <v>6</v>
      </c>
      <c r="FQ33" s="9">
        <f t="shared" si="130"/>
        <v>3</v>
      </c>
      <c r="FR33" s="9">
        <f t="shared" si="131"/>
        <v>0</v>
      </c>
      <c r="FS33" s="9">
        <f t="shared" si="132"/>
        <v>2</v>
      </c>
      <c r="FT33" s="9">
        <f t="shared" si="133"/>
        <v>4</v>
      </c>
      <c r="FU33" s="9">
        <f t="shared" si="134"/>
        <v>1</v>
      </c>
      <c r="FV33" s="9">
        <f t="shared" si="135"/>
        <v>0</v>
      </c>
      <c r="FW33" s="9">
        <f t="shared" si="136"/>
        <v>0</v>
      </c>
      <c r="FX33" s="9">
        <f t="shared" si="137"/>
        <v>0</v>
      </c>
      <c r="FY33" s="9">
        <f t="shared" si="138"/>
        <v>0</v>
      </c>
      <c r="FZ33" s="9">
        <f t="shared" si="139"/>
        <v>222</v>
      </c>
      <c r="GA33" s="13">
        <f t="shared" si="140"/>
        <v>97.368421052631575</v>
      </c>
      <c r="GB33" s="11">
        <f t="shared" si="141"/>
        <v>15.315315315315313</v>
      </c>
      <c r="GC33" s="11">
        <f t="shared" si="142"/>
        <v>5.8558558558558556</v>
      </c>
      <c r="GD33" s="11">
        <f t="shared" si="143"/>
        <v>14.864864864864865</v>
      </c>
      <c r="GE33" s="11">
        <f t="shared" si="144"/>
        <v>11.261261261261261</v>
      </c>
      <c r="GF33" s="11">
        <f t="shared" si="145"/>
        <v>20.72072072072072</v>
      </c>
      <c r="GG33" s="11">
        <f t="shared" si="146"/>
        <v>4.0540540540540544</v>
      </c>
      <c r="GH33" s="11">
        <f t="shared" si="147"/>
        <v>10.36036036036036</v>
      </c>
      <c r="GI33" s="11">
        <f t="shared" si="148"/>
        <v>10.36036036036036</v>
      </c>
      <c r="GJ33" s="11">
        <f t="shared" si="149"/>
        <v>2.7027027027027026</v>
      </c>
      <c r="GK33" s="11">
        <f t="shared" si="150"/>
        <v>1.3513513513513513</v>
      </c>
      <c r="GL33" s="11">
        <f t="shared" si="151"/>
        <v>0</v>
      </c>
      <c r="GM33" s="11">
        <f t="shared" si="152"/>
        <v>0.90090090090090091</v>
      </c>
      <c r="GN33" s="11">
        <f t="shared" si="153"/>
        <v>1.8018018018018018</v>
      </c>
      <c r="GO33" s="11">
        <f t="shared" si="154"/>
        <v>0.45045045045045046</v>
      </c>
      <c r="GP33" s="11">
        <f t="shared" si="155"/>
        <v>0</v>
      </c>
      <c r="GQ33" s="11">
        <f t="shared" si="156"/>
        <v>0</v>
      </c>
      <c r="GR33" s="11">
        <f t="shared" si="157"/>
        <v>0</v>
      </c>
      <c r="GS33" s="11">
        <f t="shared" si="158"/>
        <v>0</v>
      </c>
      <c r="GT33" s="11">
        <f t="shared" si="159"/>
        <v>100</v>
      </c>
    </row>
    <row r="34" spans="1:202" x14ac:dyDescent="0.3">
      <c r="A34" s="3">
        <v>8664</v>
      </c>
      <c r="B34" s="3" t="s">
        <v>17</v>
      </c>
      <c r="C34" s="8">
        <v>478783.80856726301</v>
      </c>
      <c r="D34" s="8">
        <v>4508174.0738411397</v>
      </c>
      <c r="E34" s="6">
        <v>0</v>
      </c>
      <c r="F34" s="6">
        <v>0</v>
      </c>
      <c r="G34" s="6">
        <v>0</v>
      </c>
      <c r="H34" s="6">
        <v>0</v>
      </c>
      <c r="I34" s="6">
        <v>1</v>
      </c>
      <c r="J34" s="6">
        <v>1</v>
      </c>
      <c r="K34" s="6">
        <v>0</v>
      </c>
      <c r="L34" s="6">
        <v>0</v>
      </c>
      <c r="M34" s="6">
        <v>0</v>
      </c>
      <c r="N34" s="6">
        <v>0</v>
      </c>
      <c r="O34" s="6">
        <v>1</v>
      </c>
      <c r="P34" s="6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9">
        <f t="shared" si="81"/>
        <v>3</v>
      </c>
      <c r="X34" s="8">
        <f t="shared" si="0"/>
        <v>1.2820512820512819</v>
      </c>
      <c r="Y34" s="8">
        <f t="shared" si="174"/>
        <v>0</v>
      </c>
      <c r="Z34" s="8">
        <f t="shared" si="174"/>
        <v>0</v>
      </c>
      <c r="AA34" s="8">
        <f t="shared" si="174"/>
        <v>0</v>
      </c>
      <c r="AB34" s="8">
        <f t="shared" si="174"/>
        <v>0</v>
      </c>
      <c r="AC34" s="8">
        <f t="shared" si="174"/>
        <v>33.333333333333329</v>
      </c>
      <c r="AD34" s="8">
        <f t="shared" si="174"/>
        <v>33.333333333333329</v>
      </c>
      <c r="AE34" s="8">
        <f t="shared" si="174"/>
        <v>0</v>
      </c>
      <c r="AF34" s="8">
        <f t="shared" si="174"/>
        <v>0</v>
      </c>
      <c r="AG34" s="8">
        <f t="shared" si="174"/>
        <v>0</v>
      </c>
      <c r="AH34" s="8">
        <f t="shared" si="174"/>
        <v>0</v>
      </c>
      <c r="AI34" s="8">
        <f t="shared" si="174"/>
        <v>33.333333333333329</v>
      </c>
      <c r="AJ34" s="8">
        <f t="shared" si="174"/>
        <v>0</v>
      </c>
      <c r="AK34" s="8">
        <f t="shared" si="82"/>
        <v>0</v>
      </c>
      <c r="AL34" s="8">
        <f t="shared" si="83"/>
        <v>0</v>
      </c>
      <c r="AM34" s="8">
        <f t="shared" si="84"/>
        <v>0</v>
      </c>
      <c r="AN34" s="8">
        <f t="shared" si="85"/>
        <v>0</v>
      </c>
      <c r="AO34" s="8">
        <f t="shared" si="86"/>
        <v>0</v>
      </c>
      <c r="AP34" s="8">
        <f t="shared" si="87"/>
        <v>0</v>
      </c>
      <c r="AQ34" s="8">
        <f t="shared" si="161"/>
        <v>99.999999999999986</v>
      </c>
      <c r="AR34" s="9">
        <v>0.91743119266055051</v>
      </c>
      <c r="AS34" s="6">
        <v>15</v>
      </c>
      <c r="AT34" s="6">
        <v>1</v>
      </c>
      <c r="AU34" s="6">
        <v>14</v>
      </c>
      <c r="AV34" s="6">
        <v>6</v>
      </c>
      <c r="AW34" s="6">
        <v>6</v>
      </c>
      <c r="AX34" s="6">
        <v>12</v>
      </c>
      <c r="AY34" s="6">
        <v>0</v>
      </c>
      <c r="AZ34" s="6">
        <v>0</v>
      </c>
      <c r="BA34" s="3">
        <v>0</v>
      </c>
      <c r="BB34" s="3">
        <v>0</v>
      </c>
      <c r="BC34" s="3">
        <v>0</v>
      </c>
      <c r="BD34" s="3">
        <v>0</v>
      </c>
      <c r="BE34" s="6">
        <v>0</v>
      </c>
      <c r="BF34" s="6">
        <v>1</v>
      </c>
      <c r="BG34" s="5">
        <v>0</v>
      </c>
      <c r="BH34" s="5">
        <v>0</v>
      </c>
      <c r="BI34" s="5">
        <v>0</v>
      </c>
      <c r="BJ34" s="5">
        <v>0</v>
      </c>
      <c r="BK34" s="9">
        <f t="shared" si="88"/>
        <v>55</v>
      </c>
      <c r="BL34" s="8">
        <f t="shared" si="4"/>
        <v>23.504273504273502</v>
      </c>
      <c r="BM34" s="8">
        <f t="shared" si="5"/>
        <v>27.27272727272727</v>
      </c>
      <c r="BN34" s="8">
        <f t="shared" si="6"/>
        <v>1.8181818181818181</v>
      </c>
      <c r="BO34" s="8">
        <f t="shared" si="7"/>
        <v>25.454545454545453</v>
      </c>
      <c r="BP34" s="8">
        <f t="shared" si="8"/>
        <v>10.909090909090908</v>
      </c>
      <c r="BQ34" s="8">
        <f t="shared" si="9"/>
        <v>10.909090909090908</v>
      </c>
      <c r="BR34" s="8">
        <f t="shared" si="10"/>
        <v>21.818181818181817</v>
      </c>
      <c r="BS34" s="8">
        <f t="shared" si="11"/>
        <v>0</v>
      </c>
      <c r="BT34" s="8">
        <f t="shared" si="12"/>
        <v>0</v>
      </c>
      <c r="BU34" s="8">
        <f t="shared" si="13"/>
        <v>0</v>
      </c>
      <c r="BV34" s="8">
        <f t="shared" si="14"/>
        <v>0</v>
      </c>
      <c r="BW34" s="8">
        <f t="shared" si="15"/>
        <v>0</v>
      </c>
      <c r="BX34" s="8">
        <f t="shared" si="89"/>
        <v>0</v>
      </c>
      <c r="BY34" s="8">
        <f t="shared" si="90"/>
        <v>0</v>
      </c>
      <c r="BZ34" s="8">
        <f t="shared" si="91"/>
        <v>1.8181818181818181</v>
      </c>
      <c r="CA34" s="8">
        <f t="shared" si="92"/>
        <v>0</v>
      </c>
      <c r="CB34" s="8">
        <f t="shared" si="93"/>
        <v>0</v>
      </c>
      <c r="CC34" s="8">
        <f t="shared" si="94"/>
        <v>0</v>
      </c>
      <c r="CD34" s="8">
        <f t="shared" si="95"/>
        <v>0</v>
      </c>
      <c r="CE34" s="8">
        <f t="shared" si="96"/>
        <v>99.999999999999986</v>
      </c>
      <c r="CF34" s="9">
        <v>24.770642201834864</v>
      </c>
      <c r="CG34" s="6">
        <v>44</v>
      </c>
      <c r="CH34" s="6">
        <v>0</v>
      </c>
      <c r="CI34" s="6">
        <v>34</v>
      </c>
      <c r="CJ34" s="6">
        <v>36</v>
      </c>
      <c r="CK34" s="6">
        <v>25</v>
      </c>
      <c r="CL34" s="9">
        <v>5</v>
      </c>
      <c r="CM34" s="6">
        <v>11</v>
      </c>
      <c r="CN34" s="6">
        <v>7</v>
      </c>
      <c r="CO34" s="6">
        <v>0</v>
      </c>
      <c r="CP34" s="6">
        <v>2</v>
      </c>
      <c r="CQ34" s="6">
        <v>0</v>
      </c>
      <c r="CR34" s="6">
        <v>2</v>
      </c>
      <c r="CS34" s="6">
        <v>3</v>
      </c>
      <c r="CT34" s="6">
        <v>1</v>
      </c>
      <c r="CU34" s="6">
        <v>1</v>
      </c>
      <c r="CV34" s="6">
        <v>0</v>
      </c>
      <c r="CW34" s="6">
        <v>2</v>
      </c>
      <c r="CX34" s="6">
        <v>3</v>
      </c>
      <c r="CY34" s="9">
        <f t="shared" si="22"/>
        <v>176</v>
      </c>
      <c r="CZ34" s="8">
        <f t="shared" si="23"/>
        <v>75.213675213675216</v>
      </c>
      <c r="DA34" s="8">
        <f t="shared" si="24"/>
        <v>25</v>
      </c>
      <c r="DB34" s="8">
        <f t="shared" si="25"/>
        <v>0</v>
      </c>
      <c r="DC34" s="8">
        <f t="shared" si="26"/>
        <v>19.318181818181817</v>
      </c>
      <c r="DD34" s="8">
        <f t="shared" si="27"/>
        <v>20.454545454545457</v>
      </c>
      <c r="DE34" s="8">
        <f t="shared" si="28"/>
        <v>14.204545454545455</v>
      </c>
      <c r="DF34" s="8">
        <f t="shared" si="29"/>
        <v>2.8409090909090908</v>
      </c>
      <c r="DG34" s="8">
        <f t="shared" si="30"/>
        <v>6.25</v>
      </c>
      <c r="DH34" s="8">
        <f t="shared" si="31"/>
        <v>3.9772727272727271</v>
      </c>
      <c r="DI34" s="8">
        <f t="shared" si="32"/>
        <v>0</v>
      </c>
      <c r="DJ34" s="8">
        <f t="shared" si="33"/>
        <v>1.1363636363636365</v>
      </c>
      <c r="DK34" s="8">
        <f t="shared" si="34"/>
        <v>0</v>
      </c>
      <c r="DL34" s="8">
        <f t="shared" si="35"/>
        <v>1.1363636363636365</v>
      </c>
      <c r="DM34" s="8">
        <f t="shared" si="97"/>
        <v>1.7045454545454544</v>
      </c>
      <c r="DN34" s="8">
        <f t="shared" si="98"/>
        <v>0.56818181818181823</v>
      </c>
      <c r="DO34" s="8">
        <f t="shared" si="99"/>
        <v>0.56818181818181823</v>
      </c>
      <c r="DP34" s="8">
        <f t="shared" si="100"/>
        <v>0</v>
      </c>
      <c r="DQ34" s="8">
        <f t="shared" si="101"/>
        <v>1.1363636363636365</v>
      </c>
      <c r="DR34" s="8">
        <f t="shared" si="102"/>
        <v>1.7045454545454544</v>
      </c>
      <c r="DS34" s="8">
        <f t="shared" si="103"/>
        <v>100</v>
      </c>
      <c r="DT34" s="8">
        <f t="shared" si="42"/>
        <v>42.735042735042732</v>
      </c>
      <c r="DU34" s="9">
        <f t="shared" si="43"/>
        <v>59</v>
      </c>
      <c r="DV34" s="9">
        <f t="shared" si="44"/>
        <v>1</v>
      </c>
      <c r="DW34" s="9">
        <f t="shared" si="45"/>
        <v>48</v>
      </c>
      <c r="DX34" s="9">
        <f t="shared" si="46"/>
        <v>42</v>
      </c>
      <c r="DY34" s="9">
        <f t="shared" si="47"/>
        <v>32</v>
      </c>
      <c r="DZ34" s="9">
        <f t="shared" si="48"/>
        <v>18</v>
      </c>
      <c r="EA34" s="9">
        <f t="shared" si="49"/>
        <v>11</v>
      </c>
      <c r="EB34" s="9">
        <f t="shared" si="50"/>
        <v>7</v>
      </c>
      <c r="EC34" s="9">
        <f t="shared" si="51"/>
        <v>0</v>
      </c>
      <c r="ED34" s="9">
        <f t="shared" si="104"/>
        <v>2</v>
      </c>
      <c r="EE34" s="9">
        <f t="shared" si="105"/>
        <v>1</v>
      </c>
      <c r="EF34" s="9">
        <f t="shared" si="106"/>
        <v>2</v>
      </c>
      <c r="EG34" s="9">
        <f t="shared" si="107"/>
        <v>3</v>
      </c>
      <c r="EH34" s="9">
        <f t="shared" si="108"/>
        <v>2</v>
      </c>
      <c r="EI34" s="9">
        <f t="shared" si="109"/>
        <v>1</v>
      </c>
      <c r="EJ34" s="9">
        <f t="shared" si="110"/>
        <v>0</v>
      </c>
      <c r="EK34" s="9">
        <f t="shared" si="111"/>
        <v>2</v>
      </c>
      <c r="EL34" s="9">
        <f t="shared" si="112"/>
        <v>3</v>
      </c>
      <c r="EM34" s="9">
        <f t="shared" si="160"/>
        <v>234</v>
      </c>
      <c r="EN34" s="8">
        <f t="shared" si="113"/>
        <v>100</v>
      </c>
      <c r="EO34" s="11">
        <f t="shared" si="61"/>
        <v>25.213675213675213</v>
      </c>
      <c r="EP34" s="11">
        <f t="shared" si="62"/>
        <v>0.42735042735042739</v>
      </c>
      <c r="EQ34" s="11">
        <f t="shared" si="63"/>
        <v>20.512820512820511</v>
      </c>
      <c r="ER34" s="11">
        <f t="shared" si="64"/>
        <v>17.948717948717949</v>
      </c>
      <c r="ES34" s="11">
        <f t="shared" si="65"/>
        <v>13.675213675213676</v>
      </c>
      <c r="ET34" s="11">
        <f t="shared" si="66"/>
        <v>7.6923076923076925</v>
      </c>
      <c r="EU34" s="11">
        <f t="shared" si="67"/>
        <v>4.700854700854701</v>
      </c>
      <c r="EV34" s="11">
        <f t="shared" si="68"/>
        <v>2.9914529914529915</v>
      </c>
      <c r="EW34" s="11">
        <f t="shared" si="69"/>
        <v>0</v>
      </c>
      <c r="EX34" s="11">
        <f t="shared" si="70"/>
        <v>0.85470085470085477</v>
      </c>
      <c r="EY34" s="11">
        <f t="shared" si="71"/>
        <v>0.42735042735042739</v>
      </c>
      <c r="EZ34" s="11">
        <f t="shared" si="72"/>
        <v>0.85470085470085477</v>
      </c>
      <c r="FA34" s="11">
        <f t="shared" si="114"/>
        <v>1.2820512820512819</v>
      </c>
      <c r="FB34" s="11">
        <f t="shared" si="115"/>
        <v>0.85470085470085477</v>
      </c>
      <c r="FC34" s="11">
        <f t="shared" si="116"/>
        <v>0.42735042735042739</v>
      </c>
      <c r="FD34" s="11">
        <f t="shared" si="117"/>
        <v>0</v>
      </c>
      <c r="FE34" s="11">
        <f t="shared" si="118"/>
        <v>0.85470085470085477</v>
      </c>
      <c r="FF34" s="11">
        <f t="shared" si="119"/>
        <v>1.2820512820512819</v>
      </c>
      <c r="FG34" s="11">
        <f t="shared" si="120"/>
        <v>100</v>
      </c>
      <c r="FH34" s="9">
        <f t="shared" si="121"/>
        <v>59</v>
      </c>
      <c r="FI34" s="9">
        <f t="shared" si="122"/>
        <v>1</v>
      </c>
      <c r="FJ34" s="9">
        <f t="shared" si="123"/>
        <v>48</v>
      </c>
      <c r="FK34" s="9">
        <f t="shared" si="124"/>
        <v>42</v>
      </c>
      <c r="FL34" s="9">
        <f t="shared" si="125"/>
        <v>31</v>
      </c>
      <c r="FM34" s="9">
        <f t="shared" si="126"/>
        <v>17</v>
      </c>
      <c r="FN34" s="9">
        <f t="shared" si="127"/>
        <v>11</v>
      </c>
      <c r="FO34" s="9">
        <f t="shared" si="128"/>
        <v>7</v>
      </c>
      <c r="FP34" s="9">
        <f t="shared" si="129"/>
        <v>0</v>
      </c>
      <c r="FQ34" s="9">
        <f t="shared" si="130"/>
        <v>2</v>
      </c>
      <c r="FR34" s="9">
        <f t="shared" si="131"/>
        <v>0</v>
      </c>
      <c r="FS34" s="9">
        <f t="shared" si="132"/>
        <v>2</v>
      </c>
      <c r="FT34" s="9">
        <f t="shared" si="133"/>
        <v>3</v>
      </c>
      <c r="FU34" s="9">
        <f t="shared" si="134"/>
        <v>2</v>
      </c>
      <c r="FV34" s="9">
        <f t="shared" si="135"/>
        <v>1</v>
      </c>
      <c r="FW34" s="9">
        <f t="shared" si="136"/>
        <v>0</v>
      </c>
      <c r="FX34" s="9">
        <f t="shared" si="137"/>
        <v>2</v>
      </c>
      <c r="FY34" s="9">
        <f t="shared" si="138"/>
        <v>3</v>
      </c>
      <c r="FZ34" s="9">
        <f t="shared" si="139"/>
        <v>231</v>
      </c>
      <c r="GA34" s="13">
        <f t="shared" si="140"/>
        <v>98.71794871794873</v>
      </c>
      <c r="GB34" s="11">
        <f t="shared" si="141"/>
        <v>25.541125541125542</v>
      </c>
      <c r="GC34" s="11">
        <f t="shared" si="142"/>
        <v>0.4329004329004329</v>
      </c>
      <c r="GD34" s="11">
        <f t="shared" si="143"/>
        <v>20.779220779220779</v>
      </c>
      <c r="GE34" s="11">
        <f t="shared" si="144"/>
        <v>18.181818181818183</v>
      </c>
      <c r="GF34" s="11">
        <f t="shared" si="145"/>
        <v>13.419913419913421</v>
      </c>
      <c r="GG34" s="11">
        <f t="shared" si="146"/>
        <v>7.3593073593073601</v>
      </c>
      <c r="GH34" s="11">
        <f t="shared" si="147"/>
        <v>4.7619047619047619</v>
      </c>
      <c r="GI34" s="11">
        <f t="shared" si="148"/>
        <v>3.0303030303030303</v>
      </c>
      <c r="GJ34" s="11">
        <f t="shared" si="149"/>
        <v>0</v>
      </c>
      <c r="GK34" s="11">
        <f t="shared" si="150"/>
        <v>0.86580086580086579</v>
      </c>
      <c r="GL34" s="11">
        <f t="shared" si="151"/>
        <v>0</v>
      </c>
      <c r="GM34" s="11">
        <f t="shared" si="152"/>
        <v>0.86580086580086579</v>
      </c>
      <c r="GN34" s="11">
        <f t="shared" si="153"/>
        <v>1.2987012987012987</v>
      </c>
      <c r="GO34" s="11">
        <f t="shared" si="154"/>
        <v>0.86580086580086579</v>
      </c>
      <c r="GP34" s="11">
        <f t="shared" si="155"/>
        <v>0.4329004329004329</v>
      </c>
      <c r="GQ34" s="11">
        <f t="shared" si="156"/>
        <v>0</v>
      </c>
      <c r="GR34" s="11">
        <f t="shared" si="157"/>
        <v>0.86580086580086579</v>
      </c>
      <c r="GS34" s="11">
        <f t="shared" si="158"/>
        <v>1.2987012987012987</v>
      </c>
      <c r="GT34" s="11">
        <f t="shared" si="159"/>
        <v>100.00000000000001</v>
      </c>
    </row>
    <row r="35" spans="1:202" x14ac:dyDescent="0.3">
      <c r="A35" s="3">
        <v>8671</v>
      </c>
      <c r="B35" s="3" t="s">
        <v>17</v>
      </c>
      <c r="C35" s="8">
        <v>480242.04172665603</v>
      </c>
      <c r="D35" s="8">
        <v>4506169.7928457595</v>
      </c>
      <c r="E35" s="6">
        <v>5</v>
      </c>
      <c r="F35" s="6">
        <v>0</v>
      </c>
      <c r="G35" s="6">
        <v>0</v>
      </c>
      <c r="H35" s="6">
        <v>0</v>
      </c>
      <c r="I35" s="6">
        <v>11</v>
      </c>
      <c r="J35" s="5">
        <v>6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9">
        <f t="shared" si="81"/>
        <v>22</v>
      </c>
      <c r="X35" s="8">
        <f t="shared" si="0"/>
        <v>7.5085324232081918</v>
      </c>
      <c r="Y35" s="8">
        <f t="shared" si="174"/>
        <v>22.727272727272727</v>
      </c>
      <c r="Z35" s="8">
        <f t="shared" si="174"/>
        <v>0</v>
      </c>
      <c r="AA35" s="8">
        <f t="shared" si="174"/>
        <v>0</v>
      </c>
      <c r="AB35" s="8">
        <f t="shared" si="174"/>
        <v>0</v>
      </c>
      <c r="AC35" s="8">
        <f t="shared" si="174"/>
        <v>50</v>
      </c>
      <c r="AD35" s="8">
        <f t="shared" si="174"/>
        <v>27.27272727272727</v>
      </c>
      <c r="AE35" s="8">
        <f t="shared" si="174"/>
        <v>0</v>
      </c>
      <c r="AF35" s="8">
        <f t="shared" si="174"/>
        <v>0</v>
      </c>
      <c r="AG35" s="8">
        <f t="shared" si="174"/>
        <v>0</v>
      </c>
      <c r="AH35" s="8">
        <f t="shared" si="174"/>
        <v>0</v>
      </c>
      <c r="AI35" s="8">
        <f t="shared" si="174"/>
        <v>0</v>
      </c>
      <c r="AJ35" s="8">
        <f t="shared" si="174"/>
        <v>0</v>
      </c>
      <c r="AK35" s="8">
        <f t="shared" si="82"/>
        <v>0</v>
      </c>
      <c r="AL35" s="8">
        <f t="shared" si="83"/>
        <v>0</v>
      </c>
      <c r="AM35" s="8">
        <f t="shared" si="84"/>
        <v>0</v>
      </c>
      <c r="AN35" s="8">
        <f t="shared" si="85"/>
        <v>0</v>
      </c>
      <c r="AO35" s="8">
        <f t="shared" si="86"/>
        <v>0</v>
      </c>
      <c r="AP35" s="8">
        <f t="shared" si="87"/>
        <v>0</v>
      </c>
      <c r="AQ35" s="8">
        <f t="shared" si="161"/>
        <v>99.999999999999986</v>
      </c>
      <c r="AR35" s="9">
        <v>8</v>
      </c>
      <c r="AS35" s="6">
        <v>26</v>
      </c>
      <c r="AT35" s="6">
        <v>2</v>
      </c>
      <c r="AU35" s="6">
        <v>12</v>
      </c>
      <c r="AV35" s="6">
        <v>2</v>
      </c>
      <c r="AW35" s="6">
        <v>23</v>
      </c>
      <c r="AX35" s="5">
        <v>28</v>
      </c>
      <c r="AY35" s="6">
        <v>1</v>
      </c>
      <c r="AZ35" s="6">
        <v>0</v>
      </c>
      <c r="BA35" s="3">
        <v>0</v>
      </c>
      <c r="BB35" s="3">
        <v>0</v>
      </c>
      <c r="BC35" s="3">
        <v>3</v>
      </c>
      <c r="BD35" s="3">
        <v>0</v>
      </c>
      <c r="BE35" s="6">
        <v>0</v>
      </c>
      <c r="BF35" s="6">
        <v>1</v>
      </c>
      <c r="BG35" s="5">
        <v>0</v>
      </c>
      <c r="BH35" s="5">
        <v>0</v>
      </c>
      <c r="BI35" s="5">
        <v>0</v>
      </c>
      <c r="BJ35" s="5">
        <v>0</v>
      </c>
      <c r="BK35" s="9">
        <f t="shared" si="88"/>
        <v>98</v>
      </c>
      <c r="BL35" s="8">
        <f t="shared" si="4"/>
        <v>33.44709897610921</v>
      </c>
      <c r="BM35" s="8">
        <f t="shared" si="5"/>
        <v>26.530612244897959</v>
      </c>
      <c r="BN35" s="8">
        <f t="shared" si="6"/>
        <v>2.0408163265306123</v>
      </c>
      <c r="BO35" s="8">
        <f t="shared" si="7"/>
        <v>12.244897959183673</v>
      </c>
      <c r="BP35" s="8">
        <f t="shared" si="8"/>
        <v>2.0408163265306123</v>
      </c>
      <c r="BQ35" s="8">
        <f t="shared" si="9"/>
        <v>23.469387755102041</v>
      </c>
      <c r="BR35" s="8">
        <f t="shared" si="10"/>
        <v>28.571428571428569</v>
      </c>
      <c r="BS35" s="8">
        <f t="shared" si="11"/>
        <v>1.0204081632653061</v>
      </c>
      <c r="BT35" s="8">
        <f t="shared" si="12"/>
        <v>0</v>
      </c>
      <c r="BU35" s="8">
        <f t="shared" si="13"/>
        <v>0</v>
      </c>
      <c r="BV35" s="8">
        <f t="shared" si="14"/>
        <v>0</v>
      </c>
      <c r="BW35" s="8">
        <f t="shared" si="15"/>
        <v>3.0612244897959182</v>
      </c>
      <c r="BX35" s="8">
        <f t="shared" si="89"/>
        <v>0</v>
      </c>
      <c r="BY35" s="8">
        <f t="shared" si="90"/>
        <v>0</v>
      </c>
      <c r="BZ35" s="8">
        <f t="shared" si="91"/>
        <v>1.0204081632653061</v>
      </c>
      <c r="CA35" s="8">
        <f t="shared" si="92"/>
        <v>0</v>
      </c>
      <c r="CB35" s="8">
        <f t="shared" si="93"/>
        <v>0</v>
      </c>
      <c r="CC35" s="8">
        <f t="shared" si="94"/>
        <v>0</v>
      </c>
      <c r="CD35" s="8">
        <f t="shared" si="95"/>
        <v>0</v>
      </c>
      <c r="CE35" s="8">
        <f t="shared" si="96"/>
        <v>99.999999999999986</v>
      </c>
      <c r="CF35" s="9">
        <v>34.18181818181818</v>
      </c>
      <c r="CG35" s="6">
        <v>46</v>
      </c>
      <c r="CH35" s="6">
        <v>1</v>
      </c>
      <c r="CI35" s="6">
        <v>36</v>
      </c>
      <c r="CJ35" s="6">
        <v>36</v>
      </c>
      <c r="CK35" s="6">
        <v>19</v>
      </c>
      <c r="CL35" s="9">
        <v>7</v>
      </c>
      <c r="CM35" s="6">
        <v>11</v>
      </c>
      <c r="CN35" s="6">
        <v>3</v>
      </c>
      <c r="CO35" s="6">
        <v>0</v>
      </c>
      <c r="CP35" s="6">
        <v>5</v>
      </c>
      <c r="CQ35" s="6">
        <v>0</v>
      </c>
      <c r="CR35" s="6">
        <v>1</v>
      </c>
      <c r="CS35" s="6">
        <v>1</v>
      </c>
      <c r="CT35" s="6">
        <v>0</v>
      </c>
      <c r="CU35" s="6">
        <v>0</v>
      </c>
      <c r="CV35" s="6">
        <v>4</v>
      </c>
      <c r="CW35" s="6">
        <v>0</v>
      </c>
      <c r="CX35" s="6">
        <v>3</v>
      </c>
      <c r="CY35" s="9">
        <f t="shared" si="22"/>
        <v>173</v>
      </c>
      <c r="CZ35" s="8">
        <f t="shared" si="23"/>
        <v>59.044368600682596</v>
      </c>
      <c r="DA35" s="8">
        <f t="shared" si="24"/>
        <v>26.589595375722542</v>
      </c>
      <c r="DB35" s="8">
        <f t="shared" si="25"/>
        <v>0.57803468208092479</v>
      </c>
      <c r="DC35" s="8">
        <f t="shared" si="26"/>
        <v>20.809248554913296</v>
      </c>
      <c r="DD35" s="8">
        <f t="shared" si="27"/>
        <v>20.809248554913296</v>
      </c>
      <c r="DE35" s="8">
        <f t="shared" si="28"/>
        <v>10.982658959537572</v>
      </c>
      <c r="DF35" s="8">
        <f t="shared" si="29"/>
        <v>4.0462427745664744</v>
      </c>
      <c r="DG35" s="8">
        <f t="shared" si="30"/>
        <v>6.3583815028901727</v>
      </c>
      <c r="DH35" s="8">
        <f t="shared" si="31"/>
        <v>1.7341040462427744</v>
      </c>
      <c r="DI35" s="8">
        <f t="shared" si="32"/>
        <v>0</v>
      </c>
      <c r="DJ35" s="8">
        <f t="shared" si="33"/>
        <v>2.8901734104046244</v>
      </c>
      <c r="DK35" s="8">
        <f t="shared" si="34"/>
        <v>0</v>
      </c>
      <c r="DL35" s="8">
        <f t="shared" si="35"/>
        <v>0.57803468208092479</v>
      </c>
      <c r="DM35" s="8">
        <f t="shared" si="97"/>
        <v>0.57803468208092479</v>
      </c>
      <c r="DN35" s="8">
        <f t="shared" si="98"/>
        <v>0</v>
      </c>
      <c r="DO35" s="8">
        <f t="shared" si="99"/>
        <v>0</v>
      </c>
      <c r="DP35" s="8">
        <f t="shared" si="100"/>
        <v>2.3121387283236992</v>
      </c>
      <c r="DQ35" s="8">
        <f t="shared" si="101"/>
        <v>0</v>
      </c>
      <c r="DR35" s="8">
        <f t="shared" si="102"/>
        <v>1.7341040462427744</v>
      </c>
      <c r="DS35" s="8">
        <f t="shared" si="103"/>
        <v>100.00000000000001</v>
      </c>
      <c r="DT35" s="8">
        <f t="shared" si="42"/>
        <v>34.129692832764505</v>
      </c>
      <c r="DU35" s="9">
        <f t="shared" si="43"/>
        <v>77</v>
      </c>
      <c r="DV35" s="9">
        <f t="shared" si="44"/>
        <v>3</v>
      </c>
      <c r="DW35" s="9">
        <f t="shared" si="45"/>
        <v>48</v>
      </c>
      <c r="DX35" s="9">
        <f t="shared" si="46"/>
        <v>38</v>
      </c>
      <c r="DY35" s="9">
        <f t="shared" si="47"/>
        <v>53</v>
      </c>
      <c r="DZ35" s="9">
        <f t="shared" si="48"/>
        <v>41</v>
      </c>
      <c r="EA35" s="9">
        <f t="shared" si="49"/>
        <v>12</v>
      </c>
      <c r="EB35" s="9">
        <f t="shared" si="50"/>
        <v>3</v>
      </c>
      <c r="EC35" s="9">
        <f t="shared" si="51"/>
        <v>0</v>
      </c>
      <c r="ED35" s="9">
        <f t="shared" si="104"/>
        <v>5</v>
      </c>
      <c r="EE35" s="9">
        <f t="shared" si="105"/>
        <v>3</v>
      </c>
      <c r="EF35" s="9">
        <f t="shared" si="106"/>
        <v>1</v>
      </c>
      <c r="EG35" s="9">
        <f t="shared" si="107"/>
        <v>1</v>
      </c>
      <c r="EH35" s="9">
        <f t="shared" si="108"/>
        <v>1</v>
      </c>
      <c r="EI35" s="9">
        <f t="shared" si="109"/>
        <v>0</v>
      </c>
      <c r="EJ35" s="9">
        <f t="shared" si="110"/>
        <v>4</v>
      </c>
      <c r="EK35" s="9">
        <f t="shared" si="111"/>
        <v>0</v>
      </c>
      <c r="EL35" s="9">
        <f t="shared" si="112"/>
        <v>3</v>
      </c>
      <c r="EM35" s="9">
        <f t="shared" si="160"/>
        <v>293</v>
      </c>
      <c r="EN35" s="8">
        <f t="shared" si="113"/>
        <v>100</v>
      </c>
      <c r="EO35" s="11">
        <f t="shared" si="61"/>
        <v>26.27986348122867</v>
      </c>
      <c r="EP35" s="11">
        <f t="shared" si="62"/>
        <v>1.0238907849829351</v>
      </c>
      <c r="EQ35" s="11">
        <f t="shared" si="63"/>
        <v>16.382252559726961</v>
      </c>
      <c r="ER35" s="11">
        <f t="shared" si="64"/>
        <v>12.969283276450511</v>
      </c>
      <c r="ES35" s="11">
        <f t="shared" si="65"/>
        <v>18.088737201365188</v>
      </c>
      <c r="ET35" s="11">
        <f t="shared" si="66"/>
        <v>13.993174061433447</v>
      </c>
      <c r="EU35" s="11">
        <f t="shared" si="67"/>
        <v>4.0955631399317403</v>
      </c>
      <c r="EV35" s="11">
        <f t="shared" si="68"/>
        <v>1.0238907849829351</v>
      </c>
      <c r="EW35" s="11">
        <f t="shared" si="69"/>
        <v>0</v>
      </c>
      <c r="EX35" s="11">
        <f t="shared" si="70"/>
        <v>1.7064846416382253</v>
      </c>
      <c r="EY35" s="11">
        <f t="shared" si="71"/>
        <v>1.0238907849829351</v>
      </c>
      <c r="EZ35" s="11">
        <f t="shared" si="72"/>
        <v>0.34129692832764508</v>
      </c>
      <c r="FA35" s="11">
        <f t="shared" si="114"/>
        <v>0.34129692832764508</v>
      </c>
      <c r="FB35" s="11">
        <f t="shared" si="115"/>
        <v>0.34129692832764508</v>
      </c>
      <c r="FC35" s="11">
        <f t="shared" si="116"/>
        <v>0</v>
      </c>
      <c r="FD35" s="11">
        <f t="shared" si="117"/>
        <v>1.3651877133105803</v>
      </c>
      <c r="FE35" s="11">
        <f t="shared" si="118"/>
        <v>0</v>
      </c>
      <c r="FF35" s="11">
        <f t="shared" si="119"/>
        <v>1.0238907849829351</v>
      </c>
      <c r="FG35" s="11">
        <f t="shared" si="120"/>
        <v>100.00000000000003</v>
      </c>
      <c r="FH35" s="9">
        <f t="shared" si="121"/>
        <v>72</v>
      </c>
      <c r="FI35" s="9">
        <f t="shared" si="122"/>
        <v>3</v>
      </c>
      <c r="FJ35" s="9">
        <f t="shared" si="123"/>
        <v>48</v>
      </c>
      <c r="FK35" s="9">
        <f t="shared" si="124"/>
        <v>38</v>
      </c>
      <c r="FL35" s="9">
        <f t="shared" si="125"/>
        <v>42</v>
      </c>
      <c r="FM35" s="9">
        <f t="shared" si="126"/>
        <v>35</v>
      </c>
      <c r="FN35" s="9">
        <f t="shared" si="127"/>
        <v>12</v>
      </c>
      <c r="FO35" s="9">
        <f t="shared" si="128"/>
        <v>3</v>
      </c>
      <c r="FP35" s="9">
        <f t="shared" si="129"/>
        <v>0</v>
      </c>
      <c r="FQ35" s="9">
        <f t="shared" si="130"/>
        <v>5</v>
      </c>
      <c r="FR35" s="9">
        <f t="shared" si="131"/>
        <v>3</v>
      </c>
      <c r="FS35" s="9">
        <f t="shared" si="132"/>
        <v>1</v>
      </c>
      <c r="FT35" s="9">
        <f t="shared" si="133"/>
        <v>1</v>
      </c>
      <c r="FU35" s="9">
        <f t="shared" si="134"/>
        <v>1</v>
      </c>
      <c r="FV35" s="9">
        <f t="shared" si="135"/>
        <v>0</v>
      </c>
      <c r="FW35" s="9">
        <f t="shared" si="136"/>
        <v>4</v>
      </c>
      <c r="FX35" s="9">
        <f t="shared" si="137"/>
        <v>0</v>
      </c>
      <c r="FY35" s="9">
        <f t="shared" si="138"/>
        <v>3</v>
      </c>
      <c r="FZ35" s="9">
        <f t="shared" si="139"/>
        <v>271</v>
      </c>
      <c r="GA35" s="13">
        <f t="shared" si="140"/>
        <v>92.491467576791806</v>
      </c>
      <c r="GB35" s="11">
        <f t="shared" si="141"/>
        <v>26.568265682656829</v>
      </c>
      <c r="GC35" s="11">
        <f t="shared" si="142"/>
        <v>1.107011070110701</v>
      </c>
      <c r="GD35" s="11">
        <f t="shared" si="143"/>
        <v>17.712177121771216</v>
      </c>
      <c r="GE35" s="11">
        <f t="shared" si="144"/>
        <v>14.022140221402212</v>
      </c>
      <c r="GF35" s="11">
        <f t="shared" si="145"/>
        <v>15.498154981549817</v>
      </c>
      <c r="GG35" s="11">
        <f t="shared" si="146"/>
        <v>12.915129151291513</v>
      </c>
      <c r="GH35" s="11">
        <f t="shared" si="147"/>
        <v>4.428044280442804</v>
      </c>
      <c r="GI35" s="11">
        <f t="shared" si="148"/>
        <v>1.107011070110701</v>
      </c>
      <c r="GJ35" s="11">
        <f t="shared" si="149"/>
        <v>0</v>
      </c>
      <c r="GK35" s="11">
        <f t="shared" si="150"/>
        <v>1.8450184501845017</v>
      </c>
      <c r="GL35" s="11">
        <f t="shared" si="151"/>
        <v>1.107011070110701</v>
      </c>
      <c r="GM35" s="11">
        <f t="shared" si="152"/>
        <v>0.36900369003690037</v>
      </c>
      <c r="GN35" s="11">
        <f t="shared" si="153"/>
        <v>0.36900369003690037</v>
      </c>
      <c r="GO35" s="11">
        <f t="shared" si="154"/>
        <v>0.36900369003690037</v>
      </c>
      <c r="GP35" s="11">
        <f t="shared" si="155"/>
        <v>0</v>
      </c>
      <c r="GQ35" s="11">
        <f t="shared" si="156"/>
        <v>1.4760147601476015</v>
      </c>
      <c r="GR35" s="11">
        <f t="shared" si="157"/>
        <v>0</v>
      </c>
      <c r="GS35" s="11">
        <f t="shared" si="158"/>
        <v>1.107011070110701</v>
      </c>
      <c r="GT35" s="11">
        <f t="shared" si="159"/>
        <v>100.00000000000001</v>
      </c>
    </row>
    <row r="36" spans="1:202" x14ac:dyDescent="0.3">
      <c r="A36" s="3">
        <v>8673</v>
      </c>
      <c r="B36" s="3" t="s">
        <v>17</v>
      </c>
      <c r="C36" s="8">
        <v>483710.13795011898</v>
      </c>
      <c r="D36" s="8">
        <v>4506061.6796942204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5">
        <v>4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9">
        <f t="shared" si="81"/>
        <v>4</v>
      </c>
      <c r="X36" s="8">
        <f t="shared" ref="X36:X67" si="175">W36/$EM36*100</f>
        <v>2.2346368715083798</v>
      </c>
      <c r="Y36" s="8">
        <f t="shared" si="174"/>
        <v>0</v>
      </c>
      <c r="Z36" s="8">
        <f t="shared" si="174"/>
        <v>0</v>
      </c>
      <c r="AA36" s="8">
        <f t="shared" si="174"/>
        <v>0</v>
      </c>
      <c r="AB36" s="8">
        <f t="shared" si="174"/>
        <v>0</v>
      </c>
      <c r="AC36" s="8">
        <f t="shared" si="174"/>
        <v>0</v>
      </c>
      <c r="AD36" s="8">
        <f t="shared" si="174"/>
        <v>100</v>
      </c>
      <c r="AE36" s="8">
        <f t="shared" si="174"/>
        <v>0</v>
      </c>
      <c r="AF36" s="8">
        <f t="shared" si="174"/>
        <v>0</v>
      </c>
      <c r="AG36" s="8">
        <f t="shared" si="174"/>
        <v>0</v>
      </c>
      <c r="AH36" s="8">
        <f t="shared" si="174"/>
        <v>0</v>
      </c>
      <c r="AI36" s="8">
        <f t="shared" si="174"/>
        <v>0</v>
      </c>
      <c r="AJ36" s="8">
        <f t="shared" si="174"/>
        <v>0</v>
      </c>
      <c r="AK36" s="8">
        <f t="shared" si="82"/>
        <v>0</v>
      </c>
      <c r="AL36" s="8">
        <f t="shared" si="83"/>
        <v>0</v>
      </c>
      <c r="AM36" s="8">
        <f t="shared" si="84"/>
        <v>0</v>
      </c>
      <c r="AN36" s="8">
        <f t="shared" si="85"/>
        <v>0</v>
      </c>
      <c r="AO36" s="8">
        <f t="shared" si="86"/>
        <v>0</v>
      </c>
      <c r="AP36" s="8">
        <f t="shared" si="87"/>
        <v>0</v>
      </c>
      <c r="AQ36" s="8">
        <f t="shared" si="161"/>
        <v>100</v>
      </c>
      <c r="AR36" s="9">
        <v>2.3255813953488373</v>
      </c>
      <c r="AS36" s="6">
        <v>8</v>
      </c>
      <c r="AT36" s="6">
        <v>4</v>
      </c>
      <c r="AU36" s="6">
        <v>8</v>
      </c>
      <c r="AV36" s="6">
        <v>4</v>
      </c>
      <c r="AW36" s="6">
        <v>2</v>
      </c>
      <c r="AX36" s="5">
        <v>4</v>
      </c>
      <c r="AY36" s="6">
        <v>0</v>
      </c>
      <c r="AZ36" s="6">
        <v>0</v>
      </c>
      <c r="BA36" s="3">
        <v>0</v>
      </c>
      <c r="BB36" s="3">
        <v>0</v>
      </c>
      <c r="BC36" s="3">
        <v>1</v>
      </c>
      <c r="BD36" s="3">
        <v>1</v>
      </c>
      <c r="BE36" s="6">
        <v>0</v>
      </c>
      <c r="BF36" s="6">
        <v>0</v>
      </c>
      <c r="BG36" s="5">
        <v>0</v>
      </c>
      <c r="BH36" s="5">
        <v>0</v>
      </c>
      <c r="BI36" s="5">
        <v>0</v>
      </c>
      <c r="BJ36" s="5">
        <v>0</v>
      </c>
      <c r="BK36" s="9">
        <f t="shared" si="88"/>
        <v>32</v>
      </c>
      <c r="BL36" s="8">
        <f t="shared" si="4"/>
        <v>17.877094972067038</v>
      </c>
      <c r="BM36" s="8">
        <f t="shared" ref="BM36:BM67" si="176">AS36/$BK36*100</f>
        <v>25</v>
      </c>
      <c r="BN36" s="8">
        <f t="shared" ref="BN36:BN67" si="177">AT36/$BK36*100</f>
        <v>12.5</v>
      </c>
      <c r="BO36" s="8">
        <f t="shared" ref="BO36:BO67" si="178">AU36/$BK36*100</f>
        <v>25</v>
      </c>
      <c r="BP36" s="8">
        <f t="shared" ref="BP36:BP67" si="179">AV36/$BK36*100</f>
        <v>12.5</v>
      </c>
      <c r="BQ36" s="8">
        <f t="shared" ref="BQ36:BQ67" si="180">AW36/$BK36*100</f>
        <v>6.25</v>
      </c>
      <c r="BR36" s="8">
        <f t="shared" ref="BR36:BR67" si="181">AX36/$BK36*100</f>
        <v>12.5</v>
      </c>
      <c r="BS36" s="8">
        <f t="shared" ref="BS36:BS67" si="182">AY36/$BK36*100</f>
        <v>0</v>
      </c>
      <c r="BT36" s="8">
        <f t="shared" ref="BT36:BT67" si="183">AZ36/$BK36*100</f>
        <v>0</v>
      </c>
      <c r="BU36" s="8">
        <f t="shared" ref="BU36:BU67" si="184">BA36/$BK36*100</f>
        <v>0</v>
      </c>
      <c r="BV36" s="8">
        <f t="shared" ref="BV36:BV67" si="185">BB36/$BK36*100</f>
        <v>0</v>
      </c>
      <c r="BW36" s="8">
        <f t="shared" ref="BW36:BW67" si="186">BC36/$BK36*100</f>
        <v>3.125</v>
      </c>
      <c r="BX36" s="8">
        <f t="shared" ref="BX36:BX67" si="187">BD36/$BK36*100</f>
        <v>3.125</v>
      </c>
      <c r="BY36" s="8">
        <f t="shared" si="90"/>
        <v>0</v>
      </c>
      <c r="BZ36" s="8">
        <f t="shared" si="91"/>
        <v>0</v>
      </c>
      <c r="CA36" s="8">
        <f t="shared" si="92"/>
        <v>0</v>
      </c>
      <c r="CB36" s="8">
        <f t="shared" si="93"/>
        <v>0</v>
      </c>
      <c r="CC36" s="8">
        <f t="shared" si="94"/>
        <v>0</v>
      </c>
      <c r="CD36" s="8">
        <f t="shared" si="95"/>
        <v>0</v>
      </c>
      <c r="CE36" s="8">
        <f t="shared" si="96"/>
        <v>100</v>
      </c>
      <c r="CF36" s="9">
        <v>17.441860465116278</v>
      </c>
      <c r="CG36" s="6">
        <v>25</v>
      </c>
      <c r="CH36" s="6">
        <v>0</v>
      </c>
      <c r="CI36" s="6">
        <v>43</v>
      </c>
      <c r="CJ36" s="6">
        <v>34</v>
      </c>
      <c r="CK36" s="6">
        <v>19</v>
      </c>
      <c r="CL36" s="9">
        <v>4</v>
      </c>
      <c r="CM36" s="6">
        <v>10</v>
      </c>
      <c r="CN36" s="6">
        <v>3</v>
      </c>
      <c r="CO36" s="6">
        <v>0</v>
      </c>
      <c r="CP36" s="6">
        <v>2</v>
      </c>
      <c r="CQ36" s="6">
        <v>0</v>
      </c>
      <c r="CR36" s="6">
        <v>0</v>
      </c>
      <c r="CS36" s="6">
        <v>2</v>
      </c>
      <c r="CT36" s="6">
        <v>0</v>
      </c>
      <c r="CU36" s="6">
        <v>1</v>
      </c>
      <c r="CV36" s="6">
        <v>0</v>
      </c>
      <c r="CW36" s="6">
        <v>0</v>
      </c>
      <c r="CX36" s="6">
        <v>0</v>
      </c>
      <c r="CY36" s="9">
        <f t="shared" ref="CY36:CY67" si="188">SUM(CG36:CX36)</f>
        <v>143</v>
      </c>
      <c r="CZ36" s="8">
        <f t="shared" ref="CZ36:CZ67" si="189">CY36/$EM36*100</f>
        <v>79.888268156424573</v>
      </c>
      <c r="DA36" s="8">
        <f t="shared" ref="DA36:DA52" si="190">CG36/$CY36*100</f>
        <v>17.482517482517483</v>
      </c>
      <c r="DB36" s="8">
        <f t="shared" ref="DB36:DB52" si="191">CH36/$CY36*100</f>
        <v>0</v>
      </c>
      <c r="DC36" s="8">
        <f t="shared" ref="DC36:DC52" si="192">CI36/$CY36*100</f>
        <v>30.069930069930066</v>
      </c>
      <c r="DD36" s="8">
        <f t="shared" ref="DD36:DD52" si="193">CJ36/$CY36*100</f>
        <v>23.776223776223777</v>
      </c>
      <c r="DE36" s="8">
        <f t="shared" ref="DE36:DE52" si="194">CK36/$CY36*100</f>
        <v>13.286713286713287</v>
      </c>
      <c r="DF36" s="8">
        <f t="shared" ref="DF36:DF52" si="195">CL36/$CY36*100</f>
        <v>2.7972027972027971</v>
      </c>
      <c r="DG36" s="8">
        <f t="shared" ref="DG36:DG52" si="196">CM36/$CY36*100</f>
        <v>6.9930069930069934</v>
      </c>
      <c r="DH36" s="8">
        <f t="shared" ref="DH36:DH52" si="197">CN36/$CY36*100</f>
        <v>2.0979020979020979</v>
      </c>
      <c r="DI36" s="8">
        <f t="shared" ref="DI36:DI52" si="198">CO36/$CY36*100</f>
        <v>0</v>
      </c>
      <c r="DJ36" s="8">
        <f t="shared" ref="DJ36:DJ52" si="199">CP36/$CY36*100</f>
        <v>1.3986013986013985</v>
      </c>
      <c r="DK36" s="8">
        <f t="shared" ref="DK36:DK52" si="200">CQ36/$CY36*100</f>
        <v>0</v>
      </c>
      <c r="DL36" s="8">
        <f t="shared" ref="DL36:DL52" si="201">CR36/$CY36*100</f>
        <v>0</v>
      </c>
      <c r="DM36" s="8">
        <f t="shared" si="97"/>
        <v>1.3986013986013985</v>
      </c>
      <c r="DN36" s="8">
        <f t="shared" si="98"/>
        <v>0</v>
      </c>
      <c r="DO36" s="8">
        <f t="shared" si="99"/>
        <v>0.69930069930069927</v>
      </c>
      <c r="DP36" s="8">
        <f t="shared" si="100"/>
        <v>0</v>
      </c>
      <c r="DQ36" s="8">
        <f t="shared" si="101"/>
        <v>0</v>
      </c>
      <c r="DR36" s="8">
        <f t="shared" si="102"/>
        <v>0</v>
      </c>
      <c r="DS36" s="8">
        <f t="shared" si="103"/>
        <v>99.999999999999986</v>
      </c>
      <c r="DT36" s="8">
        <f t="shared" si="42"/>
        <v>55.865921787709496</v>
      </c>
      <c r="DU36" s="9">
        <f t="shared" ref="DU36:DU67" si="202">E36+AS36+CG36</f>
        <v>33</v>
      </c>
      <c r="DV36" s="9">
        <f t="shared" ref="DV36:DV67" si="203">F36+AT36+CH36</f>
        <v>4</v>
      </c>
      <c r="DW36" s="9">
        <f t="shared" ref="DW36:DW67" si="204">G36+AU36+CI36</f>
        <v>51</v>
      </c>
      <c r="DX36" s="9">
        <f t="shared" ref="DX36:DX67" si="205">H36+AV36+CJ36</f>
        <v>38</v>
      </c>
      <c r="DY36" s="9">
        <f t="shared" ref="DY36:DY67" si="206">I36+AW36+CK36</f>
        <v>21</v>
      </c>
      <c r="DZ36" s="9">
        <f t="shared" ref="DZ36:DZ67" si="207">J36+AX36+CL36</f>
        <v>12</v>
      </c>
      <c r="EA36" s="9">
        <f t="shared" ref="EA36:EA67" si="208">K36+AY36+CM36</f>
        <v>10</v>
      </c>
      <c r="EB36" s="9">
        <f t="shared" ref="EB36:EB67" si="209">L36+AZ36+CN36</f>
        <v>3</v>
      </c>
      <c r="EC36" s="9">
        <f t="shared" ref="EC36:EC67" si="210">M36+BA36+CO36</f>
        <v>0</v>
      </c>
      <c r="ED36" s="9">
        <f t="shared" si="104"/>
        <v>2</v>
      </c>
      <c r="EE36" s="9">
        <f t="shared" si="105"/>
        <v>1</v>
      </c>
      <c r="EF36" s="9">
        <f t="shared" si="106"/>
        <v>1</v>
      </c>
      <c r="EG36" s="9">
        <f t="shared" si="107"/>
        <v>2</v>
      </c>
      <c r="EH36" s="9">
        <f t="shared" si="108"/>
        <v>0</v>
      </c>
      <c r="EI36" s="9">
        <f t="shared" si="109"/>
        <v>1</v>
      </c>
      <c r="EJ36" s="9">
        <f t="shared" si="110"/>
        <v>0</v>
      </c>
      <c r="EK36" s="9">
        <f t="shared" si="111"/>
        <v>0</v>
      </c>
      <c r="EL36" s="9">
        <f t="shared" si="112"/>
        <v>0</v>
      </c>
      <c r="EM36" s="9">
        <f t="shared" si="160"/>
        <v>179</v>
      </c>
      <c r="EN36" s="8">
        <f t="shared" ref="EN36:EN67" si="211">X36+BL36+CZ36</f>
        <v>99.999999999999986</v>
      </c>
      <c r="EO36" s="11">
        <f t="shared" ref="EO36:EO67" si="212">DU36/$EM36*100</f>
        <v>18.435754189944134</v>
      </c>
      <c r="EP36" s="11">
        <f t="shared" ref="EP36:EP67" si="213">DV36/$EM36*100</f>
        <v>2.2346368715083798</v>
      </c>
      <c r="EQ36" s="11">
        <f t="shared" ref="EQ36:EQ67" si="214">DW36/$EM36*100</f>
        <v>28.491620111731841</v>
      </c>
      <c r="ER36" s="11">
        <f t="shared" ref="ER36:ER67" si="215">DX36/$EM36*100</f>
        <v>21.229050279329609</v>
      </c>
      <c r="ES36" s="11">
        <f t="shared" ref="ES36:ES67" si="216">DY36/$EM36*100</f>
        <v>11.731843575418994</v>
      </c>
      <c r="ET36" s="11">
        <f t="shared" ref="ET36:ET67" si="217">DZ36/$EM36*100</f>
        <v>6.7039106145251397</v>
      </c>
      <c r="EU36" s="11">
        <f t="shared" ref="EU36:EU67" si="218">EA36/$EM36*100</f>
        <v>5.5865921787709496</v>
      </c>
      <c r="EV36" s="11">
        <f t="shared" ref="EV36:EV67" si="219">EB36/$EM36*100</f>
        <v>1.6759776536312849</v>
      </c>
      <c r="EW36" s="11">
        <f t="shared" ref="EW36:EW67" si="220">EC36/$EM36*100</f>
        <v>0</v>
      </c>
      <c r="EX36" s="11">
        <f t="shared" ref="EX36:EX67" si="221">ED36/$EM36*100</f>
        <v>1.1173184357541899</v>
      </c>
      <c r="EY36" s="11">
        <f t="shared" ref="EY36:EY67" si="222">EE36/$EM36*100</f>
        <v>0.55865921787709494</v>
      </c>
      <c r="EZ36" s="11">
        <f t="shared" ref="EZ36:EZ67" si="223">EF36/$EM36*100</f>
        <v>0.55865921787709494</v>
      </c>
      <c r="FA36" s="11">
        <f t="shared" si="114"/>
        <v>1.1173184357541899</v>
      </c>
      <c r="FB36" s="11">
        <f t="shared" si="115"/>
        <v>0</v>
      </c>
      <c r="FC36" s="11">
        <f t="shared" si="116"/>
        <v>0.55865921787709494</v>
      </c>
      <c r="FD36" s="11">
        <f t="shared" si="117"/>
        <v>0</v>
      </c>
      <c r="FE36" s="11">
        <f t="shared" si="118"/>
        <v>0</v>
      </c>
      <c r="FF36" s="11">
        <f t="shared" si="119"/>
        <v>0</v>
      </c>
      <c r="FG36" s="11">
        <f t="shared" si="120"/>
        <v>99.999999999999972</v>
      </c>
      <c r="FH36" s="9">
        <f t="shared" si="121"/>
        <v>33</v>
      </c>
      <c r="FI36" s="9">
        <f t="shared" si="122"/>
        <v>4</v>
      </c>
      <c r="FJ36" s="9">
        <f t="shared" si="123"/>
        <v>51</v>
      </c>
      <c r="FK36" s="9">
        <f t="shared" si="124"/>
        <v>38</v>
      </c>
      <c r="FL36" s="9">
        <f t="shared" si="125"/>
        <v>21</v>
      </c>
      <c r="FM36" s="9">
        <f t="shared" si="126"/>
        <v>8</v>
      </c>
      <c r="FN36" s="9">
        <f t="shared" si="127"/>
        <v>10</v>
      </c>
      <c r="FO36" s="9">
        <f t="shared" si="128"/>
        <v>3</v>
      </c>
      <c r="FP36" s="9">
        <f t="shared" si="129"/>
        <v>0</v>
      </c>
      <c r="FQ36" s="9">
        <f t="shared" si="130"/>
        <v>2</v>
      </c>
      <c r="FR36" s="9">
        <f t="shared" si="131"/>
        <v>1</v>
      </c>
      <c r="FS36" s="9">
        <f t="shared" si="132"/>
        <v>1</v>
      </c>
      <c r="FT36" s="9">
        <f t="shared" si="133"/>
        <v>2</v>
      </c>
      <c r="FU36" s="9">
        <f t="shared" si="134"/>
        <v>0</v>
      </c>
      <c r="FV36" s="9">
        <f t="shared" si="135"/>
        <v>1</v>
      </c>
      <c r="FW36" s="9">
        <f t="shared" si="136"/>
        <v>0</v>
      </c>
      <c r="FX36" s="9">
        <f t="shared" si="137"/>
        <v>0</v>
      </c>
      <c r="FY36" s="9">
        <f t="shared" si="138"/>
        <v>0</v>
      </c>
      <c r="FZ36" s="9">
        <f t="shared" si="139"/>
        <v>175</v>
      </c>
      <c r="GA36" s="13">
        <f t="shared" si="140"/>
        <v>97.765363128491629</v>
      </c>
      <c r="GB36" s="11">
        <f t="shared" si="141"/>
        <v>18.857142857142858</v>
      </c>
      <c r="GC36" s="11">
        <f t="shared" si="142"/>
        <v>2.2857142857142856</v>
      </c>
      <c r="GD36" s="11">
        <f t="shared" si="143"/>
        <v>29.142857142857142</v>
      </c>
      <c r="GE36" s="11">
        <f t="shared" si="144"/>
        <v>21.714285714285715</v>
      </c>
      <c r="GF36" s="11">
        <f t="shared" si="145"/>
        <v>12</v>
      </c>
      <c r="GG36" s="11">
        <f t="shared" si="146"/>
        <v>4.5714285714285712</v>
      </c>
      <c r="GH36" s="11">
        <f t="shared" si="147"/>
        <v>5.7142857142857144</v>
      </c>
      <c r="GI36" s="11">
        <f t="shared" si="148"/>
        <v>1.7142857142857144</v>
      </c>
      <c r="GJ36" s="11">
        <f t="shared" si="149"/>
        <v>0</v>
      </c>
      <c r="GK36" s="11">
        <f t="shared" si="150"/>
        <v>1.1428571428571428</v>
      </c>
      <c r="GL36" s="11">
        <f t="shared" si="151"/>
        <v>0.5714285714285714</v>
      </c>
      <c r="GM36" s="11">
        <f t="shared" si="152"/>
        <v>0.5714285714285714</v>
      </c>
      <c r="GN36" s="11">
        <f t="shared" si="153"/>
        <v>1.1428571428571428</v>
      </c>
      <c r="GO36" s="11">
        <f t="shared" si="154"/>
        <v>0</v>
      </c>
      <c r="GP36" s="11">
        <f t="shared" si="155"/>
        <v>0.5714285714285714</v>
      </c>
      <c r="GQ36" s="11">
        <f t="shared" si="156"/>
        <v>0</v>
      </c>
      <c r="GR36" s="11">
        <f t="shared" si="157"/>
        <v>0</v>
      </c>
      <c r="GS36" s="11">
        <f t="shared" si="158"/>
        <v>0</v>
      </c>
      <c r="GT36" s="11">
        <f t="shared" si="159"/>
        <v>99.999999999999972</v>
      </c>
    </row>
    <row r="37" spans="1:202" x14ac:dyDescent="0.3">
      <c r="A37" s="3">
        <v>8689</v>
      </c>
      <c r="B37" s="3" t="s">
        <v>17</v>
      </c>
      <c r="C37" s="8">
        <v>474241.98823459999</v>
      </c>
      <c r="D37" s="8">
        <v>4502056.7386717601</v>
      </c>
      <c r="E37" s="6">
        <v>0</v>
      </c>
      <c r="F37" s="6">
        <v>0</v>
      </c>
      <c r="G37" s="6">
        <v>0</v>
      </c>
      <c r="H37" s="6">
        <v>0</v>
      </c>
      <c r="I37" s="6">
        <v>1</v>
      </c>
      <c r="J37" s="5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9">
        <f t="shared" si="81"/>
        <v>1</v>
      </c>
      <c r="X37" s="8">
        <f t="shared" si="175"/>
        <v>0.68965517241379315</v>
      </c>
      <c r="Y37" s="8">
        <f t="shared" si="174"/>
        <v>0</v>
      </c>
      <c r="Z37" s="8">
        <f t="shared" si="174"/>
        <v>0</v>
      </c>
      <c r="AA37" s="8">
        <f t="shared" si="174"/>
        <v>0</v>
      </c>
      <c r="AB37" s="8">
        <f t="shared" si="174"/>
        <v>0</v>
      </c>
      <c r="AC37" s="8">
        <f t="shared" si="174"/>
        <v>100</v>
      </c>
      <c r="AD37" s="8">
        <f t="shared" si="174"/>
        <v>0</v>
      </c>
      <c r="AE37" s="8">
        <f t="shared" si="174"/>
        <v>0</v>
      </c>
      <c r="AF37" s="8">
        <f t="shared" si="174"/>
        <v>0</v>
      </c>
      <c r="AG37" s="8">
        <f t="shared" si="174"/>
        <v>0</v>
      </c>
      <c r="AH37" s="8">
        <f t="shared" si="174"/>
        <v>0</v>
      </c>
      <c r="AI37" s="8">
        <f t="shared" si="174"/>
        <v>0</v>
      </c>
      <c r="AJ37" s="8">
        <f t="shared" si="174"/>
        <v>0</v>
      </c>
      <c r="AK37" s="8">
        <f t="shared" si="82"/>
        <v>0</v>
      </c>
      <c r="AL37" s="8">
        <f t="shared" si="83"/>
        <v>0</v>
      </c>
      <c r="AM37" s="8">
        <f t="shared" si="84"/>
        <v>0</v>
      </c>
      <c r="AN37" s="8">
        <f t="shared" si="85"/>
        <v>0</v>
      </c>
      <c r="AO37" s="8">
        <f t="shared" si="86"/>
        <v>0</v>
      </c>
      <c r="AP37" s="8">
        <f t="shared" si="87"/>
        <v>0</v>
      </c>
      <c r="AQ37" s="8">
        <f t="shared" si="161"/>
        <v>100</v>
      </c>
      <c r="AR37" s="9">
        <v>0.75757575757575757</v>
      </c>
      <c r="AS37" s="6">
        <v>2</v>
      </c>
      <c r="AT37" s="6">
        <v>0</v>
      </c>
      <c r="AU37" s="6">
        <v>0</v>
      </c>
      <c r="AV37" s="6">
        <v>1</v>
      </c>
      <c r="AW37" s="6">
        <v>0</v>
      </c>
      <c r="AX37" s="5">
        <v>1</v>
      </c>
      <c r="AY37" s="6">
        <v>0</v>
      </c>
      <c r="AZ37" s="6">
        <v>0</v>
      </c>
      <c r="BA37" s="3">
        <v>0</v>
      </c>
      <c r="BB37" s="3">
        <v>0</v>
      </c>
      <c r="BC37" s="3">
        <v>0</v>
      </c>
      <c r="BD37" s="3">
        <v>0</v>
      </c>
      <c r="BE37" s="6">
        <v>0</v>
      </c>
      <c r="BF37" s="6">
        <v>0</v>
      </c>
      <c r="BG37" s="5">
        <v>0</v>
      </c>
      <c r="BH37" s="5">
        <v>0</v>
      </c>
      <c r="BI37" s="5">
        <v>0</v>
      </c>
      <c r="BJ37" s="5">
        <v>0</v>
      </c>
      <c r="BK37" s="9">
        <f t="shared" si="88"/>
        <v>4</v>
      </c>
      <c r="BL37" s="8">
        <f t="shared" si="4"/>
        <v>2.7586206896551726</v>
      </c>
      <c r="BM37" s="8">
        <f t="shared" si="176"/>
        <v>50</v>
      </c>
      <c r="BN37" s="8">
        <f t="shared" si="177"/>
        <v>0</v>
      </c>
      <c r="BO37" s="8">
        <f t="shared" si="178"/>
        <v>0</v>
      </c>
      <c r="BP37" s="8">
        <f t="shared" si="179"/>
        <v>25</v>
      </c>
      <c r="BQ37" s="8">
        <f t="shared" si="180"/>
        <v>0</v>
      </c>
      <c r="BR37" s="8">
        <f t="shared" si="181"/>
        <v>25</v>
      </c>
      <c r="BS37" s="8">
        <f t="shared" si="182"/>
        <v>0</v>
      </c>
      <c r="BT37" s="8">
        <f t="shared" si="183"/>
        <v>0</v>
      </c>
      <c r="BU37" s="8">
        <f t="shared" si="184"/>
        <v>0</v>
      </c>
      <c r="BV37" s="8">
        <f t="shared" si="185"/>
        <v>0</v>
      </c>
      <c r="BW37" s="8">
        <f t="shared" si="186"/>
        <v>0</v>
      </c>
      <c r="BX37" s="8">
        <f t="shared" si="187"/>
        <v>0</v>
      </c>
      <c r="BY37" s="8">
        <f t="shared" si="90"/>
        <v>0</v>
      </c>
      <c r="BZ37" s="8">
        <f t="shared" si="91"/>
        <v>0</v>
      </c>
      <c r="CA37" s="8">
        <f t="shared" si="92"/>
        <v>0</v>
      </c>
      <c r="CB37" s="8">
        <f t="shared" si="93"/>
        <v>0</v>
      </c>
      <c r="CC37" s="8">
        <f t="shared" si="94"/>
        <v>0</v>
      </c>
      <c r="CD37" s="8">
        <f t="shared" si="95"/>
        <v>0</v>
      </c>
      <c r="CE37" s="8">
        <f t="shared" si="96"/>
        <v>100</v>
      </c>
      <c r="CF37" s="9">
        <v>3.0303030303030303</v>
      </c>
      <c r="CG37" s="6">
        <v>25</v>
      </c>
      <c r="CH37" s="6">
        <v>0</v>
      </c>
      <c r="CI37" s="6">
        <v>40</v>
      </c>
      <c r="CJ37" s="6">
        <v>28</v>
      </c>
      <c r="CK37" s="6">
        <v>13</v>
      </c>
      <c r="CL37" s="9">
        <v>1</v>
      </c>
      <c r="CM37" s="6">
        <v>12</v>
      </c>
      <c r="CN37" s="6">
        <v>8</v>
      </c>
      <c r="CO37" s="6">
        <v>0</v>
      </c>
      <c r="CP37" s="6">
        <v>0</v>
      </c>
      <c r="CQ37" s="6">
        <v>0</v>
      </c>
      <c r="CR37" s="6">
        <v>2</v>
      </c>
      <c r="CS37" s="6">
        <v>1</v>
      </c>
      <c r="CT37" s="6">
        <v>5</v>
      </c>
      <c r="CU37" s="6">
        <v>0</v>
      </c>
      <c r="CV37" s="6">
        <v>3</v>
      </c>
      <c r="CW37" s="6">
        <v>0</v>
      </c>
      <c r="CX37" s="6">
        <v>2</v>
      </c>
      <c r="CY37" s="9">
        <f t="shared" si="188"/>
        <v>140</v>
      </c>
      <c r="CZ37" s="8">
        <f t="shared" si="189"/>
        <v>96.551724137931032</v>
      </c>
      <c r="DA37" s="8">
        <f t="shared" si="190"/>
        <v>17.857142857142858</v>
      </c>
      <c r="DB37" s="8">
        <f t="shared" si="191"/>
        <v>0</v>
      </c>
      <c r="DC37" s="8">
        <f t="shared" si="192"/>
        <v>28.571428571428569</v>
      </c>
      <c r="DD37" s="8">
        <f t="shared" si="193"/>
        <v>20</v>
      </c>
      <c r="DE37" s="8">
        <f t="shared" si="194"/>
        <v>9.2857142857142865</v>
      </c>
      <c r="DF37" s="8">
        <f t="shared" si="195"/>
        <v>0.7142857142857143</v>
      </c>
      <c r="DG37" s="8">
        <f t="shared" si="196"/>
        <v>8.5714285714285712</v>
      </c>
      <c r="DH37" s="8">
        <f t="shared" si="197"/>
        <v>5.7142857142857144</v>
      </c>
      <c r="DI37" s="8">
        <f t="shared" si="198"/>
        <v>0</v>
      </c>
      <c r="DJ37" s="8">
        <f t="shared" si="199"/>
        <v>0</v>
      </c>
      <c r="DK37" s="8">
        <f t="shared" si="200"/>
        <v>0</v>
      </c>
      <c r="DL37" s="8">
        <f t="shared" si="201"/>
        <v>1.4285714285714286</v>
      </c>
      <c r="DM37" s="8">
        <f t="shared" si="97"/>
        <v>0.7142857142857143</v>
      </c>
      <c r="DN37" s="8">
        <f t="shared" si="98"/>
        <v>3.5714285714285712</v>
      </c>
      <c r="DO37" s="8">
        <f t="shared" si="99"/>
        <v>0</v>
      </c>
      <c r="DP37" s="8">
        <f t="shared" si="100"/>
        <v>2.1428571428571428</v>
      </c>
      <c r="DQ37" s="8">
        <f t="shared" si="101"/>
        <v>0</v>
      </c>
      <c r="DR37" s="8">
        <f t="shared" si="102"/>
        <v>1.4285714285714286</v>
      </c>
      <c r="DS37" s="8">
        <f t="shared" si="103"/>
        <v>99.999999999999986</v>
      </c>
      <c r="DT37" s="8">
        <f t="shared" si="42"/>
        <v>68.965517241379303</v>
      </c>
      <c r="DU37" s="9">
        <f t="shared" si="202"/>
        <v>27</v>
      </c>
      <c r="DV37" s="9">
        <f t="shared" si="203"/>
        <v>0</v>
      </c>
      <c r="DW37" s="9">
        <f t="shared" si="204"/>
        <v>40</v>
      </c>
      <c r="DX37" s="9">
        <f t="shared" si="205"/>
        <v>29</v>
      </c>
      <c r="DY37" s="9">
        <f t="shared" si="206"/>
        <v>14</v>
      </c>
      <c r="DZ37" s="9">
        <f t="shared" si="207"/>
        <v>2</v>
      </c>
      <c r="EA37" s="9">
        <f t="shared" si="208"/>
        <v>12</v>
      </c>
      <c r="EB37" s="9">
        <f t="shared" si="209"/>
        <v>8</v>
      </c>
      <c r="EC37" s="9">
        <f t="shared" si="210"/>
        <v>0</v>
      </c>
      <c r="ED37" s="9">
        <f t="shared" si="104"/>
        <v>0</v>
      </c>
      <c r="EE37" s="9">
        <f t="shared" si="105"/>
        <v>0</v>
      </c>
      <c r="EF37" s="9">
        <f t="shared" si="106"/>
        <v>2</v>
      </c>
      <c r="EG37" s="9">
        <f t="shared" si="107"/>
        <v>1</v>
      </c>
      <c r="EH37" s="9">
        <f t="shared" si="108"/>
        <v>5</v>
      </c>
      <c r="EI37" s="9">
        <f t="shared" si="109"/>
        <v>0</v>
      </c>
      <c r="EJ37" s="9">
        <f t="shared" si="110"/>
        <v>3</v>
      </c>
      <c r="EK37" s="9">
        <f t="shared" si="111"/>
        <v>0</v>
      </c>
      <c r="EL37" s="9">
        <f t="shared" si="112"/>
        <v>2</v>
      </c>
      <c r="EM37" s="9">
        <f t="shared" si="160"/>
        <v>145</v>
      </c>
      <c r="EN37" s="8">
        <f t="shared" si="211"/>
        <v>100</v>
      </c>
      <c r="EO37" s="11">
        <f t="shared" si="212"/>
        <v>18.620689655172416</v>
      </c>
      <c r="EP37" s="11">
        <f t="shared" si="213"/>
        <v>0</v>
      </c>
      <c r="EQ37" s="11">
        <f t="shared" si="214"/>
        <v>27.586206896551722</v>
      </c>
      <c r="ER37" s="11">
        <f t="shared" si="215"/>
        <v>20</v>
      </c>
      <c r="ES37" s="11">
        <f t="shared" si="216"/>
        <v>9.6551724137931032</v>
      </c>
      <c r="ET37" s="11">
        <f t="shared" si="217"/>
        <v>1.3793103448275863</v>
      </c>
      <c r="EU37" s="11">
        <f t="shared" si="218"/>
        <v>8.2758620689655178</v>
      </c>
      <c r="EV37" s="11">
        <f t="shared" si="219"/>
        <v>5.5172413793103452</v>
      </c>
      <c r="EW37" s="11">
        <f t="shared" si="220"/>
        <v>0</v>
      </c>
      <c r="EX37" s="11">
        <f t="shared" si="221"/>
        <v>0</v>
      </c>
      <c r="EY37" s="11">
        <f t="shared" si="222"/>
        <v>0</v>
      </c>
      <c r="EZ37" s="11">
        <f t="shared" si="223"/>
        <v>1.3793103448275863</v>
      </c>
      <c r="FA37" s="11">
        <f t="shared" si="114"/>
        <v>0.68965517241379315</v>
      </c>
      <c r="FB37" s="11">
        <f t="shared" si="115"/>
        <v>3.4482758620689653</v>
      </c>
      <c r="FC37" s="11">
        <f t="shared" si="116"/>
        <v>0</v>
      </c>
      <c r="FD37" s="11">
        <f t="shared" si="117"/>
        <v>2.0689655172413794</v>
      </c>
      <c r="FE37" s="11">
        <f t="shared" si="118"/>
        <v>0</v>
      </c>
      <c r="FF37" s="11">
        <f t="shared" si="119"/>
        <v>1.3793103448275863</v>
      </c>
      <c r="FG37" s="11">
        <f t="shared" si="120"/>
        <v>100.00000000000001</v>
      </c>
      <c r="FH37" s="9">
        <f t="shared" si="121"/>
        <v>27</v>
      </c>
      <c r="FI37" s="9">
        <f t="shared" si="122"/>
        <v>0</v>
      </c>
      <c r="FJ37" s="9">
        <f t="shared" si="123"/>
        <v>40</v>
      </c>
      <c r="FK37" s="9">
        <f t="shared" si="124"/>
        <v>29</v>
      </c>
      <c r="FL37" s="9">
        <f t="shared" si="125"/>
        <v>13</v>
      </c>
      <c r="FM37" s="9">
        <f t="shared" si="126"/>
        <v>2</v>
      </c>
      <c r="FN37" s="9">
        <f t="shared" si="127"/>
        <v>12</v>
      </c>
      <c r="FO37" s="9">
        <f t="shared" si="128"/>
        <v>8</v>
      </c>
      <c r="FP37" s="9">
        <f t="shared" si="129"/>
        <v>0</v>
      </c>
      <c r="FQ37" s="9">
        <f t="shared" si="130"/>
        <v>0</v>
      </c>
      <c r="FR37" s="9">
        <f t="shared" si="131"/>
        <v>0</v>
      </c>
      <c r="FS37" s="9">
        <f t="shared" si="132"/>
        <v>2</v>
      </c>
      <c r="FT37" s="9">
        <f t="shared" si="133"/>
        <v>1</v>
      </c>
      <c r="FU37" s="9">
        <f t="shared" si="134"/>
        <v>5</v>
      </c>
      <c r="FV37" s="9">
        <f t="shared" si="135"/>
        <v>0</v>
      </c>
      <c r="FW37" s="9">
        <f t="shared" si="136"/>
        <v>3</v>
      </c>
      <c r="FX37" s="9">
        <f t="shared" si="137"/>
        <v>0</v>
      </c>
      <c r="FY37" s="9">
        <f t="shared" si="138"/>
        <v>2</v>
      </c>
      <c r="FZ37" s="9">
        <f t="shared" si="139"/>
        <v>144</v>
      </c>
      <c r="GA37" s="13">
        <f t="shared" si="140"/>
        <v>99.310344827586206</v>
      </c>
      <c r="GB37" s="11">
        <f t="shared" si="141"/>
        <v>18.75</v>
      </c>
      <c r="GC37" s="11">
        <f t="shared" si="142"/>
        <v>0</v>
      </c>
      <c r="GD37" s="11">
        <f t="shared" si="143"/>
        <v>27.777777777777779</v>
      </c>
      <c r="GE37" s="11">
        <f t="shared" si="144"/>
        <v>20.138888888888889</v>
      </c>
      <c r="GF37" s="11">
        <f t="shared" si="145"/>
        <v>9.0277777777777768</v>
      </c>
      <c r="GG37" s="11">
        <f t="shared" si="146"/>
        <v>1.3888888888888888</v>
      </c>
      <c r="GH37" s="11">
        <f t="shared" si="147"/>
        <v>8.3333333333333321</v>
      </c>
      <c r="GI37" s="11">
        <f t="shared" si="148"/>
        <v>5.5555555555555554</v>
      </c>
      <c r="GJ37" s="11">
        <f t="shared" si="149"/>
        <v>0</v>
      </c>
      <c r="GK37" s="11">
        <f t="shared" si="150"/>
        <v>0</v>
      </c>
      <c r="GL37" s="11">
        <f t="shared" si="151"/>
        <v>0</v>
      </c>
      <c r="GM37" s="11">
        <f t="shared" si="152"/>
        <v>1.3888888888888888</v>
      </c>
      <c r="GN37" s="11">
        <f t="shared" si="153"/>
        <v>0.69444444444444442</v>
      </c>
      <c r="GO37" s="11">
        <f t="shared" si="154"/>
        <v>3.4722222222222223</v>
      </c>
      <c r="GP37" s="11">
        <f t="shared" si="155"/>
        <v>0</v>
      </c>
      <c r="GQ37" s="11">
        <f t="shared" si="156"/>
        <v>2.083333333333333</v>
      </c>
      <c r="GR37" s="11">
        <f t="shared" si="157"/>
        <v>0</v>
      </c>
      <c r="GS37" s="11">
        <f t="shared" si="158"/>
        <v>1.3888888888888888</v>
      </c>
      <c r="GT37" s="11">
        <f t="shared" si="159"/>
        <v>99.999999999999986</v>
      </c>
    </row>
    <row r="38" spans="1:202" x14ac:dyDescent="0.3">
      <c r="A38" s="3">
        <v>8692</v>
      </c>
      <c r="B38" s="3" t="s">
        <v>17</v>
      </c>
      <c r="C38" s="8">
        <v>479476.85138472798</v>
      </c>
      <c r="D38" s="8">
        <v>4502137.0782509902</v>
      </c>
      <c r="E38" s="6">
        <v>2</v>
      </c>
      <c r="F38" s="6">
        <v>0</v>
      </c>
      <c r="G38" s="6">
        <v>0</v>
      </c>
      <c r="H38" s="6">
        <v>0</v>
      </c>
      <c r="I38" s="6">
        <v>0</v>
      </c>
      <c r="J38" s="5">
        <v>7</v>
      </c>
      <c r="K38" s="6">
        <v>0</v>
      </c>
      <c r="L38" s="6">
        <v>0</v>
      </c>
      <c r="M38" s="6">
        <v>0</v>
      </c>
      <c r="N38" s="6">
        <v>0</v>
      </c>
      <c r="O38" s="6">
        <v>3</v>
      </c>
      <c r="P38" s="6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9">
        <f t="shared" si="81"/>
        <v>12</v>
      </c>
      <c r="X38" s="8">
        <f t="shared" si="175"/>
        <v>5.7971014492753623</v>
      </c>
      <c r="Y38" s="8">
        <f t="shared" si="174"/>
        <v>16.666666666666664</v>
      </c>
      <c r="Z38" s="8">
        <f t="shared" si="174"/>
        <v>0</v>
      </c>
      <c r="AA38" s="8">
        <f t="shared" si="174"/>
        <v>0</v>
      </c>
      <c r="AB38" s="8">
        <f t="shared" si="174"/>
        <v>0</v>
      </c>
      <c r="AC38" s="8">
        <f t="shared" si="174"/>
        <v>0</v>
      </c>
      <c r="AD38" s="8">
        <f t="shared" si="174"/>
        <v>58.333333333333336</v>
      </c>
      <c r="AE38" s="8">
        <f t="shared" si="174"/>
        <v>0</v>
      </c>
      <c r="AF38" s="8">
        <f t="shared" si="174"/>
        <v>0</v>
      </c>
      <c r="AG38" s="8">
        <f t="shared" si="174"/>
        <v>0</v>
      </c>
      <c r="AH38" s="8">
        <f t="shared" si="174"/>
        <v>0</v>
      </c>
      <c r="AI38" s="8">
        <f t="shared" si="174"/>
        <v>25</v>
      </c>
      <c r="AJ38" s="8">
        <f t="shared" si="174"/>
        <v>0</v>
      </c>
      <c r="AK38" s="8">
        <f t="shared" si="82"/>
        <v>0</v>
      </c>
      <c r="AL38" s="8">
        <f t="shared" si="83"/>
        <v>0</v>
      </c>
      <c r="AM38" s="8">
        <f t="shared" si="84"/>
        <v>0</v>
      </c>
      <c r="AN38" s="8">
        <f t="shared" si="85"/>
        <v>0</v>
      </c>
      <c r="AO38" s="8">
        <f t="shared" si="86"/>
        <v>0</v>
      </c>
      <c r="AP38" s="8">
        <f t="shared" si="87"/>
        <v>0</v>
      </c>
      <c r="AQ38" s="8">
        <f t="shared" si="161"/>
        <v>100</v>
      </c>
      <c r="AR38" s="9">
        <v>4.7368421052631584</v>
      </c>
      <c r="AS38" s="6">
        <v>22</v>
      </c>
      <c r="AT38" s="6">
        <v>1</v>
      </c>
      <c r="AU38" s="6">
        <v>2</v>
      </c>
      <c r="AV38" s="6">
        <v>4</v>
      </c>
      <c r="AW38" s="6">
        <v>11</v>
      </c>
      <c r="AX38" s="5">
        <v>11</v>
      </c>
      <c r="AY38" s="6">
        <v>2</v>
      </c>
      <c r="AZ38" s="6">
        <v>0</v>
      </c>
      <c r="BA38" s="3">
        <v>0</v>
      </c>
      <c r="BB38" s="3">
        <v>0</v>
      </c>
      <c r="BC38" s="3">
        <v>1</v>
      </c>
      <c r="BD38" s="3">
        <v>0</v>
      </c>
      <c r="BE38" s="6">
        <v>0</v>
      </c>
      <c r="BF38" s="6">
        <v>0</v>
      </c>
      <c r="BG38" s="5">
        <v>0</v>
      </c>
      <c r="BH38" s="5">
        <v>0</v>
      </c>
      <c r="BI38" s="5">
        <v>0</v>
      </c>
      <c r="BJ38" s="5">
        <v>0</v>
      </c>
      <c r="BK38" s="9">
        <f t="shared" si="88"/>
        <v>54</v>
      </c>
      <c r="BL38" s="8">
        <f t="shared" si="4"/>
        <v>26.086956521739129</v>
      </c>
      <c r="BM38" s="8">
        <f t="shared" si="176"/>
        <v>40.74074074074074</v>
      </c>
      <c r="BN38" s="8">
        <f t="shared" si="177"/>
        <v>1.8518518518518516</v>
      </c>
      <c r="BO38" s="8">
        <f t="shared" si="178"/>
        <v>3.7037037037037033</v>
      </c>
      <c r="BP38" s="8">
        <f t="shared" si="179"/>
        <v>7.4074074074074066</v>
      </c>
      <c r="BQ38" s="8">
        <f t="shared" si="180"/>
        <v>20.37037037037037</v>
      </c>
      <c r="BR38" s="8">
        <f t="shared" si="181"/>
        <v>20.37037037037037</v>
      </c>
      <c r="BS38" s="8">
        <f t="shared" si="182"/>
        <v>3.7037037037037033</v>
      </c>
      <c r="BT38" s="8">
        <f t="shared" si="183"/>
        <v>0</v>
      </c>
      <c r="BU38" s="8">
        <f t="shared" si="184"/>
        <v>0</v>
      </c>
      <c r="BV38" s="8">
        <f t="shared" si="185"/>
        <v>0</v>
      </c>
      <c r="BW38" s="8">
        <f t="shared" si="186"/>
        <v>1.8518518518518516</v>
      </c>
      <c r="BX38" s="8">
        <f t="shared" si="187"/>
        <v>0</v>
      </c>
      <c r="BY38" s="8">
        <f t="shared" si="90"/>
        <v>0</v>
      </c>
      <c r="BZ38" s="8">
        <f t="shared" si="91"/>
        <v>0</v>
      </c>
      <c r="CA38" s="8">
        <f t="shared" si="92"/>
        <v>0</v>
      </c>
      <c r="CB38" s="8">
        <f t="shared" si="93"/>
        <v>0</v>
      </c>
      <c r="CC38" s="8">
        <f t="shared" si="94"/>
        <v>0</v>
      </c>
      <c r="CD38" s="8">
        <f t="shared" si="95"/>
        <v>0</v>
      </c>
      <c r="CE38" s="8">
        <f t="shared" si="96"/>
        <v>100</v>
      </c>
      <c r="CF38" s="9">
        <v>27.89473684210526</v>
      </c>
      <c r="CG38" s="6">
        <v>33</v>
      </c>
      <c r="CH38" s="6">
        <v>1</v>
      </c>
      <c r="CI38" s="6">
        <v>17</v>
      </c>
      <c r="CJ38" s="6">
        <v>41</v>
      </c>
      <c r="CK38" s="6">
        <v>18</v>
      </c>
      <c r="CL38" s="9">
        <v>3</v>
      </c>
      <c r="CM38" s="6">
        <v>10</v>
      </c>
      <c r="CN38" s="6">
        <v>5</v>
      </c>
      <c r="CO38" s="6">
        <v>0</v>
      </c>
      <c r="CP38" s="6">
        <v>2</v>
      </c>
      <c r="CQ38" s="6">
        <v>0</v>
      </c>
      <c r="CR38" s="6">
        <v>0</v>
      </c>
      <c r="CS38" s="6">
        <v>1</v>
      </c>
      <c r="CT38" s="6">
        <v>1</v>
      </c>
      <c r="CU38" s="6">
        <v>2</v>
      </c>
      <c r="CV38" s="6">
        <v>5</v>
      </c>
      <c r="CW38" s="6">
        <v>0</v>
      </c>
      <c r="CX38" s="6">
        <v>2</v>
      </c>
      <c r="CY38" s="9">
        <f t="shared" si="188"/>
        <v>141</v>
      </c>
      <c r="CZ38" s="8">
        <f t="shared" si="189"/>
        <v>68.115942028985515</v>
      </c>
      <c r="DA38" s="8">
        <f t="shared" si="190"/>
        <v>23.404255319148938</v>
      </c>
      <c r="DB38" s="8">
        <f t="shared" si="191"/>
        <v>0.70921985815602839</v>
      </c>
      <c r="DC38" s="8">
        <f t="shared" si="192"/>
        <v>12.056737588652481</v>
      </c>
      <c r="DD38" s="8">
        <f t="shared" si="193"/>
        <v>29.078014184397162</v>
      </c>
      <c r="DE38" s="8">
        <f t="shared" si="194"/>
        <v>12.76595744680851</v>
      </c>
      <c r="DF38" s="8">
        <f t="shared" si="195"/>
        <v>2.1276595744680851</v>
      </c>
      <c r="DG38" s="8">
        <f t="shared" si="196"/>
        <v>7.0921985815602842</v>
      </c>
      <c r="DH38" s="8">
        <f t="shared" si="197"/>
        <v>3.5460992907801421</v>
      </c>
      <c r="DI38" s="8">
        <f t="shared" si="198"/>
        <v>0</v>
      </c>
      <c r="DJ38" s="8">
        <f t="shared" si="199"/>
        <v>1.4184397163120568</v>
      </c>
      <c r="DK38" s="8">
        <f t="shared" si="200"/>
        <v>0</v>
      </c>
      <c r="DL38" s="8">
        <f t="shared" si="201"/>
        <v>0</v>
      </c>
      <c r="DM38" s="8">
        <f t="shared" si="97"/>
        <v>0.70921985815602839</v>
      </c>
      <c r="DN38" s="8">
        <f t="shared" si="98"/>
        <v>0.70921985815602839</v>
      </c>
      <c r="DO38" s="8">
        <f t="shared" si="99"/>
        <v>1.4184397163120568</v>
      </c>
      <c r="DP38" s="8">
        <f t="shared" si="100"/>
        <v>3.5460992907801421</v>
      </c>
      <c r="DQ38" s="8">
        <f t="shared" si="101"/>
        <v>0</v>
      </c>
      <c r="DR38" s="8">
        <f t="shared" si="102"/>
        <v>1.4184397163120568</v>
      </c>
      <c r="DS38" s="8">
        <f t="shared" si="103"/>
        <v>100</v>
      </c>
      <c r="DT38" s="8">
        <f t="shared" si="42"/>
        <v>48.309178743961354</v>
      </c>
      <c r="DU38" s="9">
        <f t="shared" si="202"/>
        <v>57</v>
      </c>
      <c r="DV38" s="9">
        <f t="shared" si="203"/>
        <v>2</v>
      </c>
      <c r="DW38" s="9">
        <f t="shared" si="204"/>
        <v>19</v>
      </c>
      <c r="DX38" s="9">
        <f t="shared" si="205"/>
        <v>45</v>
      </c>
      <c r="DY38" s="9">
        <f t="shared" si="206"/>
        <v>29</v>
      </c>
      <c r="DZ38" s="9">
        <f t="shared" si="207"/>
        <v>21</v>
      </c>
      <c r="EA38" s="9">
        <f t="shared" si="208"/>
        <v>12</v>
      </c>
      <c r="EB38" s="9">
        <f t="shared" si="209"/>
        <v>5</v>
      </c>
      <c r="EC38" s="9">
        <f t="shared" si="210"/>
        <v>0</v>
      </c>
      <c r="ED38" s="9">
        <f t="shared" si="104"/>
        <v>2</v>
      </c>
      <c r="EE38" s="9">
        <f t="shared" si="105"/>
        <v>4</v>
      </c>
      <c r="EF38" s="9">
        <f t="shared" si="106"/>
        <v>0</v>
      </c>
      <c r="EG38" s="9">
        <f t="shared" si="107"/>
        <v>1</v>
      </c>
      <c r="EH38" s="9">
        <f t="shared" si="108"/>
        <v>1</v>
      </c>
      <c r="EI38" s="9">
        <f t="shared" si="109"/>
        <v>2</v>
      </c>
      <c r="EJ38" s="9">
        <f t="shared" si="110"/>
        <v>5</v>
      </c>
      <c r="EK38" s="9">
        <f t="shared" si="111"/>
        <v>0</v>
      </c>
      <c r="EL38" s="9">
        <f t="shared" si="112"/>
        <v>2</v>
      </c>
      <c r="EM38" s="9">
        <f t="shared" si="160"/>
        <v>207</v>
      </c>
      <c r="EN38" s="8">
        <f t="shared" si="211"/>
        <v>100</v>
      </c>
      <c r="EO38" s="11">
        <f t="shared" si="212"/>
        <v>27.536231884057973</v>
      </c>
      <c r="EP38" s="11">
        <f t="shared" si="213"/>
        <v>0.96618357487922701</v>
      </c>
      <c r="EQ38" s="11">
        <f t="shared" si="214"/>
        <v>9.1787439613526569</v>
      </c>
      <c r="ER38" s="11">
        <f t="shared" si="215"/>
        <v>21.739130434782609</v>
      </c>
      <c r="ES38" s="11">
        <f t="shared" si="216"/>
        <v>14.009661835748794</v>
      </c>
      <c r="ET38" s="11">
        <f t="shared" si="217"/>
        <v>10.144927536231885</v>
      </c>
      <c r="EU38" s="11">
        <f t="shared" si="218"/>
        <v>5.7971014492753623</v>
      </c>
      <c r="EV38" s="11">
        <f t="shared" si="219"/>
        <v>2.4154589371980677</v>
      </c>
      <c r="EW38" s="11">
        <f t="shared" si="220"/>
        <v>0</v>
      </c>
      <c r="EX38" s="11">
        <f t="shared" si="221"/>
        <v>0.96618357487922701</v>
      </c>
      <c r="EY38" s="11">
        <f t="shared" si="222"/>
        <v>1.932367149758454</v>
      </c>
      <c r="EZ38" s="11">
        <f t="shared" si="223"/>
        <v>0</v>
      </c>
      <c r="FA38" s="11">
        <f t="shared" si="114"/>
        <v>0.48309178743961351</v>
      </c>
      <c r="FB38" s="11">
        <f t="shared" si="115"/>
        <v>0.48309178743961351</v>
      </c>
      <c r="FC38" s="11">
        <f t="shared" si="116"/>
        <v>0.96618357487922701</v>
      </c>
      <c r="FD38" s="11">
        <f t="shared" si="117"/>
        <v>2.4154589371980677</v>
      </c>
      <c r="FE38" s="11">
        <f t="shared" si="118"/>
        <v>0</v>
      </c>
      <c r="FF38" s="11">
        <f t="shared" si="119"/>
        <v>0.96618357487922701</v>
      </c>
      <c r="FG38" s="11">
        <f t="shared" si="120"/>
        <v>100.00000000000001</v>
      </c>
      <c r="FH38" s="9">
        <f t="shared" si="121"/>
        <v>55</v>
      </c>
      <c r="FI38" s="9">
        <f t="shared" si="122"/>
        <v>2</v>
      </c>
      <c r="FJ38" s="9">
        <f t="shared" si="123"/>
        <v>19</v>
      </c>
      <c r="FK38" s="9">
        <f t="shared" si="124"/>
        <v>45</v>
      </c>
      <c r="FL38" s="9">
        <f t="shared" si="125"/>
        <v>29</v>
      </c>
      <c r="FM38" s="9">
        <f t="shared" si="126"/>
        <v>14</v>
      </c>
      <c r="FN38" s="9">
        <f t="shared" si="127"/>
        <v>12</v>
      </c>
      <c r="FO38" s="9">
        <f t="shared" si="128"/>
        <v>5</v>
      </c>
      <c r="FP38" s="9">
        <f t="shared" si="129"/>
        <v>0</v>
      </c>
      <c r="FQ38" s="9">
        <f t="shared" si="130"/>
        <v>2</v>
      </c>
      <c r="FR38" s="9">
        <f t="shared" si="131"/>
        <v>1</v>
      </c>
      <c r="FS38" s="9">
        <f t="shared" si="132"/>
        <v>0</v>
      </c>
      <c r="FT38" s="9">
        <f t="shared" si="133"/>
        <v>1</v>
      </c>
      <c r="FU38" s="9">
        <f t="shared" si="134"/>
        <v>1</v>
      </c>
      <c r="FV38" s="9">
        <f t="shared" si="135"/>
        <v>2</v>
      </c>
      <c r="FW38" s="9">
        <f t="shared" si="136"/>
        <v>5</v>
      </c>
      <c r="FX38" s="9">
        <f t="shared" si="137"/>
        <v>0</v>
      </c>
      <c r="FY38" s="9">
        <f t="shared" si="138"/>
        <v>2</v>
      </c>
      <c r="FZ38" s="9">
        <f t="shared" si="139"/>
        <v>195</v>
      </c>
      <c r="GA38" s="13">
        <f t="shared" si="140"/>
        <v>94.20289855072464</v>
      </c>
      <c r="GB38" s="11">
        <f t="shared" si="141"/>
        <v>28.205128205128204</v>
      </c>
      <c r="GC38" s="11">
        <f t="shared" si="142"/>
        <v>1.0256410256410255</v>
      </c>
      <c r="GD38" s="11">
        <f t="shared" si="143"/>
        <v>9.7435897435897445</v>
      </c>
      <c r="GE38" s="11">
        <f t="shared" si="144"/>
        <v>23.076923076923077</v>
      </c>
      <c r="GF38" s="11">
        <f t="shared" si="145"/>
        <v>14.871794871794872</v>
      </c>
      <c r="GG38" s="11">
        <f t="shared" si="146"/>
        <v>7.1794871794871788</v>
      </c>
      <c r="GH38" s="11">
        <f t="shared" si="147"/>
        <v>6.1538461538461542</v>
      </c>
      <c r="GI38" s="11">
        <f t="shared" si="148"/>
        <v>2.5641025641025639</v>
      </c>
      <c r="GJ38" s="11">
        <f t="shared" si="149"/>
        <v>0</v>
      </c>
      <c r="GK38" s="11">
        <f t="shared" si="150"/>
        <v>1.0256410256410255</v>
      </c>
      <c r="GL38" s="11">
        <f t="shared" si="151"/>
        <v>0.51282051282051277</v>
      </c>
      <c r="GM38" s="11">
        <f t="shared" si="152"/>
        <v>0</v>
      </c>
      <c r="GN38" s="11">
        <f t="shared" si="153"/>
        <v>0.51282051282051277</v>
      </c>
      <c r="GO38" s="11">
        <f t="shared" si="154"/>
        <v>0.51282051282051277</v>
      </c>
      <c r="GP38" s="11">
        <f t="shared" si="155"/>
        <v>1.0256410256410255</v>
      </c>
      <c r="GQ38" s="11">
        <f t="shared" si="156"/>
        <v>2.5641025641025639</v>
      </c>
      <c r="GR38" s="11">
        <f t="shared" si="157"/>
        <v>0</v>
      </c>
      <c r="GS38" s="11">
        <f t="shared" si="158"/>
        <v>1.0256410256410255</v>
      </c>
      <c r="GT38" s="11">
        <f t="shared" si="159"/>
        <v>100.00000000000001</v>
      </c>
    </row>
    <row r="39" spans="1:202" x14ac:dyDescent="0.3">
      <c r="A39" s="3">
        <v>8792</v>
      </c>
      <c r="B39" s="3" t="s">
        <v>17</v>
      </c>
      <c r="C39" s="8">
        <v>485448.16861603101</v>
      </c>
      <c r="D39" s="8">
        <v>4500373.9893680597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9">
        <f t="shared" si="81"/>
        <v>0</v>
      </c>
      <c r="X39" s="8">
        <f t="shared" si="175"/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f t="shared" si="161"/>
        <v>0</v>
      </c>
      <c r="AR39" s="9">
        <v>0</v>
      </c>
      <c r="AS39" s="6">
        <v>11</v>
      </c>
      <c r="AT39" s="6">
        <v>10</v>
      </c>
      <c r="AU39" s="6">
        <v>8</v>
      </c>
      <c r="AV39" s="6">
        <v>11</v>
      </c>
      <c r="AW39" s="6">
        <v>0</v>
      </c>
      <c r="AX39" s="5">
        <v>2</v>
      </c>
      <c r="AY39" s="6">
        <v>6</v>
      </c>
      <c r="AZ39" s="6">
        <v>0</v>
      </c>
      <c r="BA39" s="3">
        <v>0</v>
      </c>
      <c r="BB39" s="3">
        <v>0</v>
      </c>
      <c r="BC39" s="3">
        <v>0</v>
      </c>
      <c r="BD39" s="3">
        <v>1</v>
      </c>
      <c r="BE39" s="6">
        <v>0</v>
      </c>
      <c r="BF39" s="6">
        <v>0</v>
      </c>
      <c r="BG39" s="5">
        <v>0</v>
      </c>
      <c r="BH39" s="5">
        <v>0</v>
      </c>
      <c r="BI39" s="5">
        <v>0</v>
      </c>
      <c r="BJ39" s="5">
        <v>0</v>
      </c>
      <c r="BK39" s="9">
        <f t="shared" si="88"/>
        <v>49</v>
      </c>
      <c r="BL39" s="8">
        <f t="shared" si="4"/>
        <v>25.257731958762886</v>
      </c>
      <c r="BM39" s="8">
        <f t="shared" si="176"/>
        <v>22.448979591836736</v>
      </c>
      <c r="BN39" s="8">
        <f t="shared" si="177"/>
        <v>20.408163265306122</v>
      </c>
      <c r="BO39" s="8">
        <f t="shared" si="178"/>
        <v>16.326530612244898</v>
      </c>
      <c r="BP39" s="8">
        <f t="shared" si="179"/>
        <v>22.448979591836736</v>
      </c>
      <c r="BQ39" s="8">
        <f t="shared" si="180"/>
        <v>0</v>
      </c>
      <c r="BR39" s="8">
        <f t="shared" si="181"/>
        <v>4.0816326530612246</v>
      </c>
      <c r="BS39" s="8">
        <f t="shared" si="182"/>
        <v>12.244897959183673</v>
      </c>
      <c r="BT39" s="8">
        <f t="shared" si="183"/>
        <v>0</v>
      </c>
      <c r="BU39" s="8">
        <f t="shared" si="184"/>
        <v>0</v>
      </c>
      <c r="BV39" s="8">
        <f t="shared" si="185"/>
        <v>0</v>
      </c>
      <c r="BW39" s="8">
        <f t="shared" si="186"/>
        <v>0</v>
      </c>
      <c r="BX39" s="8">
        <f t="shared" si="187"/>
        <v>2.0408163265306123</v>
      </c>
      <c r="BY39" s="8">
        <f t="shared" si="90"/>
        <v>0</v>
      </c>
      <c r="BZ39" s="8">
        <f t="shared" si="91"/>
        <v>0</v>
      </c>
      <c r="CA39" s="8">
        <f t="shared" si="92"/>
        <v>0</v>
      </c>
      <c r="CB39" s="8">
        <f t="shared" si="93"/>
        <v>0</v>
      </c>
      <c r="CC39" s="8">
        <f t="shared" si="94"/>
        <v>0</v>
      </c>
      <c r="CD39" s="8">
        <f t="shared" si="95"/>
        <v>0</v>
      </c>
      <c r="CE39" s="8">
        <f t="shared" si="96"/>
        <v>100</v>
      </c>
      <c r="CF39" s="9">
        <v>25.945945945945947</v>
      </c>
      <c r="CG39" s="6">
        <v>42</v>
      </c>
      <c r="CH39" s="6">
        <v>0</v>
      </c>
      <c r="CI39" s="6">
        <v>24</v>
      </c>
      <c r="CJ39" s="6">
        <v>36</v>
      </c>
      <c r="CK39" s="6">
        <v>19</v>
      </c>
      <c r="CL39" s="9">
        <v>0</v>
      </c>
      <c r="CM39" s="6">
        <v>7</v>
      </c>
      <c r="CN39" s="6">
        <v>9</v>
      </c>
      <c r="CO39" s="6">
        <v>0</v>
      </c>
      <c r="CP39" s="6">
        <v>3</v>
      </c>
      <c r="CQ39" s="6">
        <v>0</v>
      </c>
      <c r="CR39" s="6">
        <v>2</v>
      </c>
      <c r="CS39" s="6">
        <v>0</v>
      </c>
      <c r="CT39" s="6">
        <v>1</v>
      </c>
      <c r="CU39" s="6">
        <v>0</v>
      </c>
      <c r="CV39" s="6">
        <v>1</v>
      </c>
      <c r="CW39" s="6">
        <v>0</v>
      </c>
      <c r="CX39" s="6">
        <v>1</v>
      </c>
      <c r="CY39" s="9">
        <f t="shared" si="188"/>
        <v>145</v>
      </c>
      <c r="CZ39" s="8">
        <f t="shared" si="189"/>
        <v>74.742268041237111</v>
      </c>
      <c r="DA39" s="8">
        <f t="shared" si="190"/>
        <v>28.965517241379313</v>
      </c>
      <c r="DB39" s="8">
        <f t="shared" si="191"/>
        <v>0</v>
      </c>
      <c r="DC39" s="8">
        <f t="shared" si="192"/>
        <v>16.551724137931036</v>
      </c>
      <c r="DD39" s="8">
        <f t="shared" si="193"/>
        <v>24.827586206896552</v>
      </c>
      <c r="DE39" s="8">
        <f t="shared" si="194"/>
        <v>13.103448275862069</v>
      </c>
      <c r="DF39" s="8">
        <f t="shared" si="195"/>
        <v>0</v>
      </c>
      <c r="DG39" s="8">
        <f t="shared" si="196"/>
        <v>4.8275862068965516</v>
      </c>
      <c r="DH39" s="8">
        <f t="shared" si="197"/>
        <v>6.2068965517241379</v>
      </c>
      <c r="DI39" s="8">
        <f t="shared" si="198"/>
        <v>0</v>
      </c>
      <c r="DJ39" s="8">
        <f t="shared" si="199"/>
        <v>2.0689655172413794</v>
      </c>
      <c r="DK39" s="8">
        <f t="shared" si="200"/>
        <v>0</v>
      </c>
      <c r="DL39" s="8">
        <f t="shared" si="201"/>
        <v>1.3793103448275863</v>
      </c>
      <c r="DM39" s="8">
        <f t="shared" si="97"/>
        <v>0</v>
      </c>
      <c r="DN39" s="8">
        <f t="shared" si="98"/>
        <v>0.68965517241379315</v>
      </c>
      <c r="DO39" s="8">
        <f t="shared" si="99"/>
        <v>0</v>
      </c>
      <c r="DP39" s="8">
        <f t="shared" si="100"/>
        <v>0.68965517241379315</v>
      </c>
      <c r="DQ39" s="8">
        <f t="shared" si="101"/>
        <v>0</v>
      </c>
      <c r="DR39" s="8">
        <f t="shared" si="102"/>
        <v>0.68965517241379315</v>
      </c>
      <c r="DS39" s="8">
        <f t="shared" si="103"/>
        <v>100.00000000000001</v>
      </c>
      <c r="DT39" s="8">
        <f t="shared" si="42"/>
        <v>51.546391752577328</v>
      </c>
      <c r="DU39" s="9">
        <f t="shared" si="202"/>
        <v>53</v>
      </c>
      <c r="DV39" s="9">
        <f t="shared" si="203"/>
        <v>10</v>
      </c>
      <c r="DW39" s="9">
        <f t="shared" si="204"/>
        <v>32</v>
      </c>
      <c r="DX39" s="9">
        <f t="shared" si="205"/>
        <v>47</v>
      </c>
      <c r="DY39" s="9">
        <f t="shared" si="206"/>
        <v>19</v>
      </c>
      <c r="DZ39" s="9">
        <f t="shared" si="207"/>
        <v>2</v>
      </c>
      <c r="EA39" s="9">
        <f t="shared" si="208"/>
        <v>13</v>
      </c>
      <c r="EB39" s="9">
        <f t="shared" si="209"/>
        <v>9</v>
      </c>
      <c r="EC39" s="9">
        <f t="shared" si="210"/>
        <v>0</v>
      </c>
      <c r="ED39" s="9">
        <f t="shared" si="104"/>
        <v>3</v>
      </c>
      <c r="EE39" s="9">
        <f t="shared" si="105"/>
        <v>0</v>
      </c>
      <c r="EF39" s="9">
        <f t="shared" si="106"/>
        <v>3</v>
      </c>
      <c r="EG39" s="9">
        <f t="shared" si="107"/>
        <v>0</v>
      </c>
      <c r="EH39" s="9">
        <f t="shared" si="108"/>
        <v>1</v>
      </c>
      <c r="EI39" s="9">
        <f t="shared" si="109"/>
        <v>0</v>
      </c>
      <c r="EJ39" s="9">
        <f t="shared" si="110"/>
        <v>1</v>
      </c>
      <c r="EK39" s="9">
        <f t="shared" si="111"/>
        <v>0</v>
      </c>
      <c r="EL39" s="9">
        <f t="shared" si="112"/>
        <v>1</v>
      </c>
      <c r="EM39" s="9">
        <f t="shared" si="160"/>
        <v>194</v>
      </c>
      <c r="EN39" s="8">
        <f t="shared" si="211"/>
        <v>100</v>
      </c>
      <c r="EO39" s="11">
        <f t="shared" si="212"/>
        <v>27.319587628865978</v>
      </c>
      <c r="EP39" s="11">
        <f t="shared" si="213"/>
        <v>5.1546391752577314</v>
      </c>
      <c r="EQ39" s="11">
        <f t="shared" si="214"/>
        <v>16.494845360824741</v>
      </c>
      <c r="ER39" s="11">
        <f t="shared" si="215"/>
        <v>24.226804123711339</v>
      </c>
      <c r="ES39" s="11">
        <f t="shared" si="216"/>
        <v>9.7938144329896915</v>
      </c>
      <c r="ET39" s="11">
        <f t="shared" si="217"/>
        <v>1.0309278350515463</v>
      </c>
      <c r="EU39" s="11">
        <f t="shared" si="218"/>
        <v>6.7010309278350517</v>
      </c>
      <c r="EV39" s="11">
        <f t="shared" si="219"/>
        <v>4.6391752577319592</v>
      </c>
      <c r="EW39" s="11">
        <f t="shared" si="220"/>
        <v>0</v>
      </c>
      <c r="EX39" s="11">
        <f t="shared" si="221"/>
        <v>1.5463917525773196</v>
      </c>
      <c r="EY39" s="11">
        <f t="shared" si="222"/>
        <v>0</v>
      </c>
      <c r="EZ39" s="11">
        <f t="shared" si="223"/>
        <v>1.5463917525773196</v>
      </c>
      <c r="FA39" s="11">
        <f t="shared" si="114"/>
        <v>0</v>
      </c>
      <c r="FB39" s="11">
        <f t="shared" si="115"/>
        <v>0.51546391752577314</v>
      </c>
      <c r="FC39" s="11">
        <f t="shared" si="116"/>
        <v>0</v>
      </c>
      <c r="FD39" s="11">
        <f t="shared" si="117"/>
        <v>0.51546391752577314</v>
      </c>
      <c r="FE39" s="11">
        <f t="shared" si="118"/>
        <v>0</v>
      </c>
      <c r="FF39" s="11">
        <f t="shared" si="119"/>
        <v>0.51546391752577314</v>
      </c>
      <c r="FG39" s="11">
        <f t="shared" si="120"/>
        <v>100.00000000000001</v>
      </c>
      <c r="FH39" s="9">
        <f t="shared" si="121"/>
        <v>53</v>
      </c>
      <c r="FI39" s="9">
        <f t="shared" si="122"/>
        <v>10</v>
      </c>
      <c r="FJ39" s="9">
        <f t="shared" si="123"/>
        <v>32</v>
      </c>
      <c r="FK39" s="9">
        <f t="shared" si="124"/>
        <v>47</v>
      </c>
      <c r="FL39" s="9">
        <f t="shared" si="125"/>
        <v>19</v>
      </c>
      <c r="FM39" s="9">
        <f t="shared" si="126"/>
        <v>2</v>
      </c>
      <c r="FN39" s="9">
        <f t="shared" si="127"/>
        <v>13</v>
      </c>
      <c r="FO39" s="9">
        <f t="shared" si="128"/>
        <v>9</v>
      </c>
      <c r="FP39" s="9">
        <f t="shared" si="129"/>
        <v>0</v>
      </c>
      <c r="FQ39" s="9">
        <f t="shared" si="130"/>
        <v>3</v>
      </c>
      <c r="FR39" s="9">
        <f t="shared" si="131"/>
        <v>0</v>
      </c>
      <c r="FS39" s="9">
        <f t="shared" si="132"/>
        <v>3</v>
      </c>
      <c r="FT39" s="9">
        <f t="shared" si="133"/>
        <v>0</v>
      </c>
      <c r="FU39" s="9">
        <f t="shared" si="134"/>
        <v>1</v>
      </c>
      <c r="FV39" s="9">
        <f t="shared" si="135"/>
        <v>0</v>
      </c>
      <c r="FW39" s="9">
        <f t="shared" si="136"/>
        <v>1</v>
      </c>
      <c r="FX39" s="9">
        <f t="shared" si="137"/>
        <v>0</v>
      </c>
      <c r="FY39" s="9">
        <f t="shared" si="138"/>
        <v>1</v>
      </c>
      <c r="FZ39" s="9">
        <f t="shared" si="139"/>
        <v>194</v>
      </c>
      <c r="GA39" s="13">
        <f t="shared" si="140"/>
        <v>100</v>
      </c>
      <c r="GB39" s="11">
        <f t="shared" si="141"/>
        <v>27.319587628865978</v>
      </c>
      <c r="GC39" s="11">
        <f t="shared" si="142"/>
        <v>5.1546391752577314</v>
      </c>
      <c r="GD39" s="11">
        <f t="shared" si="143"/>
        <v>16.494845360824741</v>
      </c>
      <c r="GE39" s="11">
        <f t="shared" si="144"/>
        <v>24.226804123711339</v>
      </c>
      <c r="GF39" s="11">
        <f t="shared" si="145"/>
        <v>9.7938144329896915</v>
      </c>
      <c r="GG39" s="11">
        <f t="shared" si="146"/>
        <v>1.0309278350515463</v>
      </c>
      <c r="GH39" s="11">
        <f t="shared" si="147"/>
        <v>6.7010309278350517</v>
      </c>
      <c r="GI39" s="11">
        <f t="shared" si="148"/>
        <v>4.6391752577319592</v>
      </c>
      <c r="GJ39" s="11">
        <f t="shared" si="149"/>
        <v>0</v>
      </c>
      <c r="GK39" s="11">
        <f t="shared" si="150"/>
        <v>1.5463917525773196</v>
      </c>
      <c r="GL39" s="11">
        <f t="shared" si="151"/>
        <v>0</v>
      </c>
      <c r="GM39" s="11">
        <f t="shared" si="152"/>
        <v>1.5463917525773196</v>
      </c>
      <c r="GN39" s="11">
        <f t="shared" si="153"/>
        <v>0</v>
      </c>
      <c r="GO39" s="11">
        <f t="shared" si="154"/>
        <v>0.51546391752577314</v>
      </c>
      <c r="GP39" s="11">
        <f t="shared" si="155"/>
        <v>0</v>
      </c>
      <c r="GQ39" s="11">
        <f t="shared" si="156"/>
        <v>0.51546391752577314</v>
      </c>
      <c r="GR39" s="11">
        <f t="shared" si="157"/>
        <v>0</v>
      </c>
      <c r="GS39" s="11">
        <f t="shared" si="158"/>
        <v>0.51546391752577314</v>
      </c>
      <c r="GT39" s="11">
        <f t="shared" si="159"/>
        <v>100.00000000000001</v>
      </c>
    </row>
    <row r="40" spans="1:202" x14ac:dyDescent="0.3">
      <c r="A40" s="3">
        <v>8794</v>
      </c>
      <c r="B40" s="3" t="s">
        <v>17</v>
      </c>
      <c r="C40" s="8">
        <v>481888.27721358201</v>
      </c>
      <c r="D40" s="8">
        <v>4500227.7789992597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6">
        <v>1</v>
      </c>
      <c r="P40" s="6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9">
        <f t="shared" si="81"/>
        <v>2</v>
      </c>
      <c r="X40" s="8">
        <f t="shared" si="175"/>
        <v>1.0695187165775399</v>
      </c>
      <c r="Y40" s="8">
        <f t="shared" ref="Y40:AJ41" si="224">E40/$W40*100</f>
        <v>0</v>
      </c>
      <c r="Z40" s="8">
        <f t="shared" si="224"/>
        <v>0</v>
      </c>
      <c r="AA40" s="8">
        <f t="shared" si="224"/>
        <v>0</v>
      </c>
      <c r="AB40" s="8">
        <f t="shared" si="224"/>
        <v>0</v>
      </c>
      <c r="AC40" s="8">
        <f t="shared" si="224"/>
        <v>0</v>
      </c>
      <c r="AD40" s="8">
        <f t="shared" si="224"/>
        <v>50</v>
      </c>
      <c r="AE40" s="8">
        <f t="shared" si="224"/>
        <v>0</v>
      </c>
      <c r="AF40" s="8">
        <f t="shared" si="224"/>
        <v>0</v>
      </c>
      <c r="AG40" s="8">
        <f t="shared" si="224"/>
        <v>0</v>
      </c>
      <c r="AH40" s="8">
        <f t="shared" si="224"/>
        <v>0</v>
      </c>
      <c r="AI40" s="8">
        <f t="shared" si="224"/>
        <v>50</v>
      </c>
      <c r="AJ40" s="8">
        <f t="shared" si="224"/>
        <v>0</v>
      </c>
      <c r="AK40" s="8">
        <f t="shared" si="82"/>
        <v>0</v>
      </c>
      <c r="AL40" s="8">
        <f t="shared" si="83"/>
        <v>0</v>
      </c>
      <c r="AM40" s="8">
        <f t="shared" si="84"/>
        <v>0</v>
      </c>
      <c r="AN40" s="8">
        <f t="shared" si="85"/>
        <v>0</v>
      </c>
      <c r="AO40" s="8">
        <f t="shared" si="86"/>
        <v>0</v>
      </c>
      <c r="AP40" s="8">
        <f t="shared" si="87"/>
        <v>0</v>
      </c>
      <c r="AQ40" s="8">
        <f t="shared" si="161"/>
        <v>100</v>
      </c>
      <c r="AR40" s="9">
        <v>0.58823529411764708</v>
      </c>
      <c r="AS40" s="6">
        <v>14</v>
      </c>
      <c r="AT40" s="6">
        <v>0</v>
      </c>
      <c r="AU40" s="6">
        <v>13</v>
      </c>
      <c r="AV40" s="6">
        <v>5</v>
      </c>
      <c r="AW40" s="6">
        <v>17</v>
      </c>
      <c r="AX40" s="5">
        <v>11</v>
      </c>
      <c r="AY40" s="6">
        <v>5</v>
      </c>
      <c r="AZ40" s="6">
        <v>0</v>
      </c>
      <c r="BA40" s="3">
        <v>0</v>
      </c>
      <c r="BB40" s="3">
        <v>1</v>
      </c>
      <c r="BC40" s="3">
        <v>0</v>
      </c>
      <c r="BD40" s="3">
        <v>0</v>
      </c>
      <c r="BE40" s="6">
        <v>1</v>
      </c>
      <c r="BF40" s="6">
        <v>1</v>
      </c>
      <c r="BG40" s="5">
        <v>0</v>
      </c>
      <c r="BH40" s="5">
        <v>0</v>
      </c>
      <c r="BI40" s="5">
        <v>0</v>
      </c>
      <c r="BJ40" s="5">
        <v>0</v>
      </c>
      <c r="BK40" s="9">
        <f t="shared" si="88"/>
        <v>68</v>
      </c>
      <c r="BL40" s="8">
        <f t="shared" si="4"/>
        <v>36.363636363636367</v>
      </c>
      <c r="BM40" s="8">
        <f t="shared" si="176"/>
        <v>20.588235294117645</v>
      </c>
      <c r="BN40" s="8">
        <f t="shared" si="177"/>
        <v>0</v>
      </c>
      <c r="BO40" s="8">
        <f t="shared" si="178"/>
        <v>19.117647058823529</v>
      </c>
      <c r="BP40" s="8">
        <f t="shared" si="179"/>
        <v>7.3529411764705888</v>
      </c>
      <c r="BQ40" s="8">
        <f t="shared" si="180"/>
        <v>25</v>
      </c>
      <c r="BR40" s="8">
        <f t="shared" si="181"/>
        <v>16.176470588235293</v>
      </c>
      <c r="BS40" s="8">
        <f t="shared" si="182"/>
        <v>7.3529411764705888</v>
      </c>
      <c r="BT40" s="8">
        <f t="shared" si="183"/>
        <v>0</v>
      </c>
      <c r="BU40" s="8">
        <f t="shared" si="184"/>
        <v>0</v>
      </c>
      <c r="BV40" s="8">
        <f t="shared" si="185"/>
        <v>1.4705882352941175</v>
      </c>
      <c r="BW40" s="8">
        <f t="shared" si="186"/>
        <v>0</v>
      </c>
      <c r="BX40" s="8">
        <f t="shared" si="187"/>
        <v>0</v>
      </c>
      <c r="BY40" s="8">
        <f t="shared" si="90"/>
        <v>1.4705882352941175</v>
      </c>
      <c r="BZ40" s="8">
        <f t="shared" si="91"/>
        <v>1.4705882352941175</v>
      </c>
      <c r="CA40" s="8">
        <f t="shared" si="92"/>
        <v>0</v>
      </c>
      <c r="CB40" s="8">
        <f t="shared" si="93"/>
        <v>0</v>
      </c>
      <c r="CC40" s="8">
        <f t="shared" si="94"/>
        <v>0</v>
      </c>
      <c r="CD40" s="8">
        <f t="shared" si="95"/>
        <v>0</v>
      </c>
      <c r="CE40" s="8">
        <f t="shared" si="96"/>
        <v>100</v>
      </c>
      <c r="CF40" s="9">
        <v>38.235294117647058</v>
      </c>
      <c r="CG40" s="6">
        <v>25</v>
      </c>
      <c r="CH40" s="6">
        <v>0</v>
      </c>
      <c r="CI40" s="6">
        <v>28</v>
      </c>
      <c r="CJ40" s="6">
        <v>33</v>
      </c>
      <c r="CK40" s="6">
        <v>5</v>
      </c>
      <c r="CL40" s="9">
        <v>2</v>
      </c>
      <c r="CM40" s="6">
        <v>9</v>
      </c>
      <c r="CN40" s="6">
        <v>2</v>
      </c>
      <c r="CO40" s="6">
        <v>0</v>
      </c>
      <c r="CP40" s="6">
        <v>3</v>
      </c>
      <c r="CQ40" s="6">
        <v>1</v>
      </c>
      <c r="CR40" s="6">
        <v>0</v>
      </c>
      <c r="CS40" s="6">
        <v>2</v>
      </c>
      <c r="CT40" s="6">
        <v>1</v>
      </c>
      <c r="CU40" s="6">
        <v>0</v>
      </c>
      <c r="CV40" s="6">
        <v>5</v>
      </c>
      <c r="CW40" s="6">
        <v>0</v>
      </c>
      <c r="CX40" s="6">
        <v>1</v>
      </c>
      <c r="CY40" s="9">
        <f t="shared" si="188"/>
        <v>117</v>
      </c>
      <c r="CZ40" s="8">
        <f t="shared" si="189"/>
        <v>62.566844919786092</v>
      </c>
      <c r="DA40" s="8">
        <f t="shared" si="190"/>
        <v>21.367521367521366</v>
      </c>
      <c r="DB40" s="8">
        <f t="shared" si="191"/>
        <v>0</v>
      </c>
      <c r="DC40" s="8">
        <f t="shared" si="192"/>
        <v>23.931623931623932</v>
      </c>
      <c r="DD40" s="8">
        <f t="shared" si="193"/>
        <v>28.205128205128204</v>
      </c>
      <c r="DE40" s="8">
        <f t="shared" si="194"/>
        <v>4.2735042735042734</v>
      </c>
      <c r="DF40" s="8">
        <f t="shared" si="195"/>
        <v>1.7094017094017095</v>
      </c>
      <c r="DG40" s="8">
        <f t="shared" si="196"/>
        <v>7.6923076923076925</v>
      </c>
      <c r="DH40" s="8">
        <f t="shared" si="197"/>
        <v>1.7094017094017095</v>
      </c>
      <c r="DI40" s="8">
        <f t="shared" si="198"/>
        <v>0</v>
      </c>
      <c r="DJ40" s="8">
        <f t="shared" si="199"/>
        <v>2.5641025641025639</v>
      </c>
      <c r="DK40" s="8">
        <f t="shared" si="200"/>
        <v>0.85470085470085477</v>
      </c>
      <c r="DL40" s="8">
        <f t="shared" si="201"/>
        <v>0</v>
      </c>
      <c r="DM40" s="8">
        <f t="shared" si="97"/>
        <v>1.7094017094017095</v>
      </c>
      <c r="DN40" s="8">
        <f t="shared" si="98"/>
        <v>0.85470085470085477</v>
      </c>
      <c r="DO40" s="8">
        <f t="shared" si="99"/>
        <v>0</v>
      </c>
      <c r="DP40" s="8">
        <f t="shared" si="100"/>
        <v>4.2735042735042734</v>
      </c>
      <c r="DQ40" s="8">
        <f t="shared" si="101"/>
        <v>0</v>
      </c>
      <c r="DR40" s="8">
        <f t="shared" si="102"/>
        <v>0.85470085470085477</v>
      </c>
      <c r="DS40" s="8">
        <f t="shared" si="103"/>
        <v>99.999999999999972</v>
      </c>
      <c r="DT40" s="8">
        <f t="shared" si="42"/>
        <v>53.475935828876985</v>
      </c>
      <c r="DU40" s="9">
        <f t="shared" si="202"/>
        <v>39</v>
      </c>
      <c r="DV40" s="9">
        <f t="shared" si="203"/>
        <v>0</v>
      </c>
      <c r="DW40" s="9">
        <f t="shared" si="204"/>
        <v>41</v>
      </c>
      <c r="DX40" s="9">
        <f t="shared" si="205"/>
        <v>38</v>
      </c>
      <c r="DY40" s="9">
        <f t="shared" si="206"/>
        <v>22</v>
      </c>
      <c r="DZ40" s="9">
        <f t="shared" si="207"/>
        <v>14</v>
      </c>
      <c r="EA40" s="9">
        <f t="shared" si="208"/>
        <v>14</v>
      </c>
      <c r="EB40" s="9">
        <f t="shared" si="209"/>
        <v>2</v>
      </c>
      <c r="EC40" s="9">
        <f t="shared" si="210"/>
        <v>0</v>
      </c>
      <c r="ED40" s="9">
        <f t="shared" si="104"/>
        <v>4</v>
      </c>
      <c r="EE40" s="9">
        <f t="shared" si="105"/>
        <v>2</v>
      </c>
      <c r="EF40" s="9">
        <f t="shared" si="106"/>
        <v>0</v>
      </c>
      <c r="EG40" s="9">
        <f t="shared" si="107"/>
        <v>3</v>
      </c>
      <c r="EH40" s="9">
        <f t="shared" si="108"/>
        <v>2</v>
      </c>
      <c r="EI40" s="9">
        <f t="shared" si="109"/>
        <v>0</v>
      </c>
      <c r="EJ40" s="9">
        <f t="shared" si="110"/>
        <v>5</v>
      </c>
      <c r="EK40" s="9">
        <f t="shared" si="111"/>
        <v>0</v>
      </c>
      <c r="EL40" s="9">
        <f t="shared" si="112"/>
        <v>1</v>
      </c>
      <c r="EM40" s="9">
        <f t="shared" si="160"/>
        <v>187</v>
      </c>
      <c r="EN40" s="8">
        <f t="shared" si="211"/>
        <v>100</v>
      </c>
      <c r="EO40" s="11">
        <f t="shared" si="212"/>
        <v>20.855614973262032</v>
      </c>
      <c r="EP40" s="11">
        <f t="shared" si="213"/>
        <v>0</v>
      </c>
      <c r="EQ40" s="11">
        <f t="shared" si="214"/>
        <v>21.925133689839569</v>
      </c>
      <c r="ER40" s="11">
        <f t="shared" si="215"/>
        <v>20.320855614973262</v>
      </c>
      <c r="ES40" s="11">
        <f t="shared" si="216"/>
        <v>11.76470588235294</v>
      </c>
      <c r="ET40" s="11">
        <f t="shared" si="217"/>
        <v>7.4866310160427805</v>
      </c>
      <c r="EU40" s="11">
        <f t="shared" si="218"/>
        <v>7.4866310160427805</v>
      </c>
      <c r="EV40" s="11">
        <f t="shared" si="219"/>
        <v>1.0695187165775399</v>
      </c>
      <c r="EW40" s="11">
        <f t="shared" si="220"/>
        <v>0</v>
      </c>
      <c r="EX40" s="11">
        <f t="shared" si="221"/>
        <v>2.1390374331550799</v>
      </c>
      <c r="EY40" s="11">
        <f t="shared" si="222"/>
        <v>1.0695187165775399</v>
      </c>
      <c r="EZ40" s="11">
        <f t="shared" si="223"/>
        <v>0</v>
      </c>
      <c r="FA40" s="11">
        <f t="shared" si="114"/>
        <v>1.6042780748663104</v>
      </c>
      <c r="FB40" s="11">
        <f t="shared" si="115"/>
        <v>1.0695187165775399</v>
      </c>
      <c r="FC40" s="11">
        <f t="shared" si="116"/>
        <v>0</v>
      </c>
      <c r="FD40" s="11">
        <f t="shared" si="117"/>
        <v>2.6737967914438503</v>
      </c>
      <c r="FE40" s="11">
        <f t="shared" si="118"/>
        <v>0</v>
      </c>
      <c r="FF40" s="11">
        <f t="shared" si="119"/>
        <v>0.53475935828876997</v>
      </c>
      <c r="FG40" s="11">
        <f t="shared" si="120"/>
        <v>99.999999999999972</v>
      </c>
      <c r="FH40" s="9">
        <f t="shared" si="121"/>
        <v>39</v>
      </c>
      <c r="FI40" s="9">
        <f t="shared" si="122"/>
        <v>0</v>
      </c>
      <c r="FJ40" s="9">
        <f t="shared" si="123"/>
        <v>41</v>
      </c>
      <c r="FK40" s="9">
        <f t="shared" si="124"/>
        <v>38</v>
      </c>
      <c r="FL40" s="9">
        <f t="shared" si="125"/>
        <v>22</v>
      </c>
      <c r="FM40" s="9">
        <f t="shared" si="126"/>
        <v>13</v>
      </c>
      <c r="FN40" s="9">
        <f t="shared" si="127"/>
        <v>14</v>
      </c>
      <c r="FO40" s="9">
        <f t="shared" si="128"/>
        <v>2</v>
      </c>
      <c r="FP40" s="9">
        <f t="shared" si="129"/>
        <v>0</v>
      </c>
      <c r="FQ40" s="9">
        <f t="shared" si="130"/>
        <v>4</v>
      </c>
      <c r="FR40" s="9">
        <f t="shared" si="131"/>
        <v>1</v>
      </c>
      <c r="FS40" s="9">
        <f t="shared" si="132"/>
        <v>0</v>
      </c>
      <c r="FT40" s="9">
        <f t="shared" si="133"/>
        <v>3</v>
      </c>
      <c r="FU40" s="9">
        <f t="shared" si="134"/>
        <v>2</v>
      </c>
      <c r="FV40" s="9">
        <f t="shared" si="135"/>
        <v>0</v>
      </c>
      <c r="FW40" s="9">
        <f t="shared" si="136"/>
        <v>5</v>
      </c>
      <c r="FX40" s="9">
        <f t="shared" si="137"/>
        <v>0</v>
      </c>
      <c r="FY40" s="9">
        <f t="shared" si="138"/>
        <v>1</v>
      </c>
      <c r="FZ40" s="9">
        <f t="shared" si="139"/>
        <v>185</v>
      </c>
      <c r="GA40" s="13">
        <f t="shared" si="140"/>
        <v>98.930481283422452</v>
      </c>
      <c r="GB40" s="11">
        <f t="shared" si="141"/>
        <v>21.081081081081081</v>
      </c>
      <c r="GC40" s="11">
        <f t="shared" si="142"/>
        <v>0</v>
      </c>
      <c r="GD40" s="11">
        <f t="shared" si="143"/>
        <v>22.162162162162165</v>
      </c>
      <c r="GE40" s="11">
        <f t="shared" si="144"/>
        <v>20.54054054054054</v>
      </c>
      <c r="GF40" s="11">
        <f t="shared" si="145"/>
        <v>11.891891891891893</v>
      </c>
      <c r="GG40" s="11">
        <f t="shared" si="146"/>
        <v>7.0270270270270272</v>
      </c>
      <c r="GH40" s="11">
        <f t="shared" si="147"/>
        <v>7.5675675675675684</v>
      </c>
      <c r="GI40" s="11">
        <f t="shared" si="148"/>
        <v>1.0810810810810811</v>
      </c>
      <c r="GJ40" s="11">
        <f t="shared" si="149"/>
        <v>0</v>
      </c>
      <c r="GK40" s="11">
        <f t="shared" si="150"/>
        <v>2.1621621621621623</v>
      </c>
      <c r="GL40" s="11">
        <f t="shared" si="151"/>
        <v>0.54054054054054057</v>
      </c>
      <c r="GM40" s="11">
        <f t="shared" si="152"/>
        <v>0</v>
      </c>
      <c r="GN40" s="11">
        <f t="shared" si="153"/>
        <v>1.6216216216216217</v>
      </c>
      <c r="GO40" s="11">
        <f t="shared" si="154"/>
        <v>1.0810810810810811</v>
      </c>
      <c r="GP40" s="11">
        <f t="shared" si="155"/>
        <v>0</v>
      </c>
      <c r="GQ40" s="11">
        <f t="shared" si="156"/>
        <v>2.7027027027027026</v>
      </c>
      <c r="GR40" s="11">
        <f t="shared" si="157"/>
        <v>0</v>
      </c>
      <c r="GS40" s="11">
        <f t="shared" si="158"/>
        <v>0.54054054054054057</v>
      </c>
      <c r="GT40" s="11">
        <f t="shared" si="159"/>
        <v>100.00000000000003</v>
      </c>
    </row>
    <row r="41" spans="1:202" x14ac:dyDescent="0.3">
      <c r="A41" s="3">
        <v>8881</v>
      </c>
      <c r="B41" s="3" t="s">
        <v>17</v>
      </c>
      <c r="C41" s="8">
        <v>479076.84304515301</v>
      </c>
      <c r="D41" s="8">
        <v>4490884.2972707003</v>
      </c>
      <c r="E41" s="6">
        <v>14</v>
      </c>
      <c r="F41" s="6">
        <v>0</v>
      </c>
      <c r="G41" s="6">
        <v>1</v>
      </c>
      <c r="H41" s="6">
        <v>1</v>
      </c>
      <c r="I41" s="6">
        <v>17</v>
      </c>
      <c r="J41" s="5">
        <v>19</v>
      </c>
      <c r="K41" s="6">
        <v>0</v>
      </c>
      <c r="L41" s="6">
        <v>0</v>
      </c>
      <c r="M41" s="6">
        <v>0</v>
      </c>
      <c r="N41" s="6">
        <v>0</v>
      </c>
      <c r="O41" s="6">
        <v>8</v>
      </c>
      <c r="P41" s="6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9">
        <f t="shared" si="81"/>
        <v>60</v>
      </c>
      <c r="X41" s="8">
        <f t="shared" si="175"/>
        <v>13.422818791946309</v>
      </c>
      <c r="Y41" s="8">
        <f t="shared" si="224"/>
        <v>23.333333333333332</v>
      </c>
      <c r="Z41" s="8">
        <f t="shared" si="224"/>
        <v>0</v>
      </c>
      <c r="AA41" s="8">
        <f t="shared" si="224"/>
        <v>1.6666666666666667</v>
      </c>
      <c r="AB41" s="8">
        <f t="shared" si="224"/>
        <v>1.6666666666666667</v>
      </c>
      <c r="AC41" s="8">
        <f t="shared" si="224"/>
        <v>28.333333333333332</v>
      </c>
      <c r="AD41" s="8">
        <f t="shared" si="224"/>
        <v>31.666666666666664</v>
      </c>
      <c r="AE41" s="8">
        <f t="shared" si="224"/>
        <v>0</v>
      </c>
      <c r="AF41" s="8">
        <f t="shared" si="224"/>
        <v>0</v>
      </c>
      <c r="AG41" s="8">
        <f t="shared" si="224"/>
        <v>0</v>
      </c>
      <c r="AH41" s="8">
        <f t="shared" si="224"/>
        <v>0</v>
      </c>
      <c r="AI41" s="8">
        <f t="shared" si="224"/>
        <v>13.333333333333334</v>
      </c>
      <c r="AJ41" s="8">
        <f t="shared" si="224"/>
        <v>0</v>
      </c>
      <c r="AK41" s="8">
        <f t="shared" si="82"/>
        <v>0</v>
      </c>
      <c r="AL41" s="8">
        <f t="shared" si="83"/>
        <v>0</v>
      </c>
      <c r="AM41" s="8">
        <f t="shared" si="84"/>
        <v>0</v>
      </c>
      <c r="AN41" s="8">
        <f t="shared" si="85"/>
        <v>0</v>
      </c>
      <c r="AO41" s="8">
        <f t="shared" si="86"/>
        <v>0</v>
      </c>
      <c r="AP41" s="8">
        <f t="shared" si="87"/>
        <v>0</v>
      </c>
      <c r="AQ41" s="8">
        <f t="shared" si="161"/>
        <v>99.999999999999986</v>
      </c>
      <c r="AR41" s="9">
        <v>12.440191387559809</v>
      </c>
      <c r="AS41" s="6">
        <v>49</v>
      </c>
      <c r="AT41" s="6">
        <v>0</v>
      </c>
      <c r="AU41" s="6">
        <v>18</v>
      </c>
      <c r="AV41" s="6">
        <v>19</v>
      </c>
      <c r="AW41" s="6">
        <v>74</v>
      </c>
      <c r="AX41" s="5">
        <v>65</v>
      </c>
      <c r="AY41" s="6">
        <v>5</v>
      </c>
      <c r="AZ41" s="6">
        <v>2</v>
      </c>
      <c r="BA41" s="3">
        <v>0</v>
      </c>
      <c r="BB41" s="3">
        <v>1</v>
      </c>
      <c r="BC41" s="3">
        <v>9</v>
      </c>
      <c r="BD41" s="3">
        <v>0</v>
      </c>
      <c r="BE41" s="6">
        <v>1</v>
      </c>
      <c r="BF41" s="6">
        <v>1</v>
      </c>
      <c r="BG41" s="6">
        <v>1</v>
      </c>
      <c r="BH41" s="5">
        <v>0</v>
      </c>
      <c r="BI41" s="5">
        <v>0</v>
      </c>
      <c r="BJ41" s="5">
        <v>0</v>
      </c>
      <c r="BK41" s="9">
        <f t="shared" si="88"/>
        <v>245</v>
      </c>
      <c r="BL41" s="8">
        <f t="shared" si="4"/>
        <v>54.80984340044742</v>
      </c>
      <c r="BM41" s="8">
        <f t="shared" si="176"/>
        <v>20</v>
      </c>
      <c r="BN41" s="8">
        <f t="shared" si="177"/>
        <v>0</v>
      </c>
      <c r="BO41" s="8">
        <f t="shared" si="178"/>
        <v>7.3469387755102051</v>
      </c>
      <c r="BP41" s="8">
        <f t="shared" si="179"/>
        <v>7.7551020408163263</v>
      </c>
      <c r="BQ41" s="8">
        <f t="shared" si="180"/>
        <v>30.204081632653061</v>
      </c>
      <c r="BR41" s="8">
        <f t="shared" si="181"/>
        <v>26.530612244897959</v>
      </c>
      <c r="BS41" s="8">
        <f t="shared" si="182"/>
        <v>2.0408163265306123</v>
      </c>
      <c r="BT41" s="8">
        <f t="shared" si="183"/>
        <v>0.81632653061224492</v>
      </c>
      <c r="BU41" s="8">
        <f t="shared" si="184"/>
        <v>0</v>
      </c>
      <c r="BV41" s="8">
        <f t="shared" si="185"/>
        <v>0.40816326530612246</v>
      </c>
      <c r="BW41" s="8">
        <f t="shared" si="186"/>
        <v>3.6734693877551026</v>
      </c>
      <c r="BX41" s="8">
        <f t="shared" si="187"/>
        <v>0</v>
      </c>
      <c r="BY41" s="8">
        <f t="shared" si="90"/>
        <v>0.40816326530612246</v>
      </c>
      <c r="BZ41" s="8">
        <f t="shared" si="91"/>
        <v>0.40816326530612246</v>
      </c>
      <c r="CA41" s="8">
        <f t="shared" si="92"/>
        <v>0.40816326530612246</v>
      </c>
      <c r="CB41" s="8">
        <f t="shared" si="93"/>
        <v>0</v>
      </c>
      <c r="CC41" s="8">
        <f t="shared" si="94"/>
        <v>0</v>
      </c>
      <c r="CD41" s="8">
        <f t="shared" si="95"/>
        <v>0</v>
      </c>
      <c r="CE41" s="8">
        <f t="shared" si="96"/>
        <v>100.00000000000004</v>
      </c>
      <c r="CF41" s="9">
        <v>55.502392344497608</v>
      </c>
      <c r="CG41" s="6">
        <v>15</v>
      </c>
      <c r="CH41" s="6">
        <v>0</v>
      </c>
      <c r="CI41" s="6">
        <v>30</v>
      </c>
      <c r="CJ41" s="6">
        <v>34</v>
      </c>
      <c r="CK41" s="6">
        <v>23</v>
      </c>
      <c r="CL41" s="9">
        <v>3</v>
      </c>
      <c r="CM41" s="6">
        <v>23</v>
      </c>
      <c r="CN41" s="6">
        <v>6</v>
      </c>
      <c r="CO41" s="6">
        <v>0</v>
      </c>
      <c r="CP41" s="6">
        <v>1</v>
      </c>
      <c r="CQ41" s="6">
        <v>1</v>
      </c>
      <c r="CR41" s="6">
        <v>1</v>
      </c>
      <c r="CS41" s="6">
        <v>0</v>
      </c>
      <c r="CT41" s="6">
        <v>1</v>
      </c>
      <c r="CU41" s="6">
        <v>2</v>
      </c>
      <c r="CV41" s="6">
        <v>1</v>
      </c>
      <c r="CW41" s="6">
        <v>1</v>
      </c>
      <c r="CX41" s="6">
        <v>0</v>
      </c>
      <c r="CY41" s="9">
        <f t="shared" si="188"/>
        <v>142</v>
      </c>
      <c r="CZ41" s="8">
        <f t="shared" si="189"/>
        <v>31.767337807606268</v>
      </c>
      <c r="DA41" s="8">
        <f t="shared" si="190"/>
        <v>10.56338028169014</v>
      </c>
      <c r="DB41" s="8">
        <f t="shared" si="191"/>
        <v>0</v>
      </c>
      <c r="DC41" s="8">
        <f t="shared" si="192"/>
        <v>21.12676056338028</v>
      </c>
      <c r="DD41" s="8">
        <f t="shared" si="193"/>
        <v>23.943661971830984</v>
      </c>
      <c r="DE41" s="8">
        <f t="shared" si="194"/>
        <v>16.197183098591552</v>
      </c>
      <c r="DF41" s="8">
        <f t="shared" si="195"/>
        <v>2.112676056338028</v>
      </c>
      <c r="DG41" s="8">
        <f t="shared" si="196"/>
        <v>16.197183098591552</v>
      </c>
      <c r="DH41" s="8">
        <f t="shared" si="197"/>
        <v>4.225352112676056</v>
      </c>
      <c r="DI41" s="8">
        <f t="shared" si="198"/>
        <v>0</v>
      </c>
      <c r="DJ41" s="8">
        <f t="shared" si="199"/>
        <v>0.70422535211267612</v>
      </c>
      <c r="DK41" s="8">
        <f t="shared" si="200"/>
        <v>0.70422535211267612</v>
      </c>
      <c r="DL41" s="8">
        <f t="shared" si="201"/>
        <v>0.70422535211267612</v>
      </c>
      <c r="DM41" s="8">
        <f t="shared" si="97"/>
        <v>0</v>
      </c>
      <c r="DN41" s="8">
        <f t="shared" si="98"/>
        <v>0.70422535211267612</v>
      </c>
      <c r="DO41" s="8">
        <f t="shared" si="99"/>
        <v>1.4084507042253522</v>
      </c>
      <c r="DP41" s="8">
        <f t="shared" si="100"/>
        <v>0.70422535211267612</v>
      </c>
      <c r="DQ41" s="8">
        <f t="shared" si="101"/>
        <v>0.70422535211267612</v>
      </c>
      <c r="DR41" s="8">
        <f t="shared" si="102"/>
        <v>0</v>
      </c>
      <c r="DS41" s="8">
        <f t="shared" si="103"/>
        <v>99.999999999999986</v>
      </c>
      <c r="DT41" s="8">
        <f t="shared" si="42"/>
        <v>22.371364653243845</v>
      </c>
      <c r="DU41" s="9">
        <f t="shared" si="202"/>
        <v>78</v>
      </c>
      <c r="DV41" s="9">
        <f t="shared" si="203"/>
        <v>0</v>
      </c>
      <c r="DW41" s="9">
        <f t="shared" si="204"/>
        <v>49</v>
      </c>
      <c r="DX41" s="9">
        <f t="shared" si="205"/>
        <v>54</v>
      </c>
      <c r="DY41" s="9">
        <f t="shared" si="206"/>
        <v>114</v>
      </c>
      <c r="DZ41" s="9">
        <f t="shared" si="207"/>
        <v>87</v>
      </c>
      <c r="EA41" s="9">
        <f t="shared" si="208"/>
        <v>28</v>
      </c>
      <c r="EB41" s="9">
        <f t="shared" si="209"/>
        <v>8</v>
      </c>
      <c r="EC41" s="9">
        <f t="shared" si="210"/>
        <v>0</v>
      </c>
      <c r="ED41" s="9">
        <f t="shared" si="104"/>
        <v>2</v>
      </c>
      <c r="EE41" s="9">
        <f t="shared" si="105"/>
        <v>18</v>
      </c>
      <c r="EF41" s="9">
        <f t="shared" si="106"/>
        <v>1</v>
      </c>
      <c r="EG41" s="9">
        <f t="shared" si="107"/>
        <v>1</v>
      </c>
      <c r="EH41" s="9">
        <f t="shared" si="108"/>
        <v>2</v>
      </c>
      <c r="EI41" s="9">
        <f t="shared" si="109"/>
        <v>3</v>
      </c>
      <c r="EJ41" s="9">
        <f t="shared" si="110"/>
        <v>1</v>
      </c>
      <c r="EK41" s="9">
        <f t="shared" si="111"/>
        <v>1</v>
      </c>
      <c r="EL41" s="9">
        <f t="shared" si="112"/>
        <v>0</v>
      </c>
      <c r="EM41" s="9">
        <f t="shared" si="160"/>
        <v>447</v>
      </c>
      <c r="EN41" s="8">
        <f t="shared" si="211"/>
        <v>100</v>
      </c>
      <c r="EO41" s="11">
        <f t="shared" si="212"/>
        <v>17.449664429530202</v>
      </c>
      <c r="EP41" s="11">
        <f t="shared" si="213"/>
        <v>0</v>
      </c>
      <c r="EQ41" s="11">
        <f t="shared" si="214"/>
        <v>10.961968680089486</v>
      </c>
      <c r="ER41" s="11">
        <f t="shared" si="215"/>
        <v>12.080536912751679</v>
      </c>
      <c r="ES41" s="11">
        <f t="shared" si="216"/>
        <v>25.503355704697988</v>
      </c>
      <c r="ET41" s="11">
        <f t="shared" si="217"/>
        <v>19.463087248322147</v>
      </c>
      <c r="EU41" s="11">
        <f t="shared" si="218"/>
        <v>6.2639821029082778</v>
      </c>
      <c r="EV41" s="11">
        <f t="shared" si="219"/>
        <v>1.7897091722595078</v>
      </c>
      <c r="EW41" s="11">
        <f t="shared" si="220"/>
        <v>0</v>
      </c>
      <c r="EX41" s="11">
        <f t="shared" si="221"/>
        <v>0.44742729306487694</v>
      </c>
      <c r="EY41" s="11">
        <f t="shared" si="222"/>
        <v>4.0268456375838921</v>
      </c>
      <c r="EZ41" s="11">
        <f t="shared" si="223"/>
        <v>0.22371364653243847</v>
      </c>
      <c r="FA41" s="11">
        <f t="shared" si="114"/>
        <v>0.22371364653243847</v>
      </c>
      <c r="FB41" s="11">
        <f t="shared" si="115"/>
        <v>0.44742729306487694</v>
      </c>
      <c r="FC41" s="11">
        <f t="shared" si="116"/>
        <v>0.67114093959731547</v>
      </c>
      <c r="FD41" s="11">
        <f t="shared" si="117"/>
        <v>0.22371364653243847</v>
      </c>
      <c r="FE41" s="11">
        <f t="shared" si="118"/>
        <v>0.22371364653243847</v>
      </c>
      <c r="FF41" s="11">
        <f t="shared" si="119"/>
        <v>0</v>
      </c>
      <c r="FG41" s="11">
        <f t="shared" si="120"/>
        <v>100.00000000000003</v>
      </c>
      <c r="FH41" s="9">
        <f t="shared" si="121"/>
        <v>64</v>
      </c>
      <c r="FI41" s="9">
        <f t="shared" si="122"/>
        <v>0</v>
      </c>
      <c r="FJ41" s="9">
        <f t="shared" si="123"/>
        <v>48</v>
      </c>
      <c r="FK41" s="9">
        <f t="shared" si="124"/>
        <v>53</v>
      </c>
      <c r="FL41" s="9">
        <f t="shared" si="125"/>
        <v>97</v>
      </c>
      <c r="FM41" s="9">
        <f t="shared" si="126"/>
        <v>68</v>
      </c>
      <c r="FN41" s="9">
        <f t="shared" si="127"/>
        <v>28</v>
      </c>
      <c r="FO41" s="9">
        <f t="shared" si="128"/>
        <v>8</v>
      </c>
      <c r="FP41" s="9">
        <f t="shared" si="129"/>
        <v>0</v>
      </c>
      <c r="FQ41" s="9">
        <f t="shared" si="130"/>
        <v>2</v>
      </c>
      <c r="FR41" s="9">
        <f t="shared" si="131"/>
        <v>10</v>
      </c>
      <c r="FS41" s="9">
        <f t="shared" si="132"/>
        <v>1</v>
      </c>
      <c r="FT41" s="9">
        <f t="shared" si="133"/>
        <v>1</v>
      </c>
      <c r="FU41" s="9">
        <f t="shared" si="134"/>
        <v>2</v>
      </c>
      <c r="FV41" s="9">
        <f t="shared" si="135"/>
        <v>3</v>
      </c>
      <c r="FW41" s="9">
        <f t="shared" si="136"/>
        <v>1</v>
      </c>
      <c r="FX41" s="9">
        <f t="shared" si="137"/>
        <v>1</v>
      </c>
      <c r="FY41" s="9">
        <f t="shared" si="138"/>
        <v>0</v>
      </c>
      <c r="FZ41" s="9">
        <f t="shared" si="139"/>
        <v>387</v>
      </c>
      <c r="GA41" s="13">
        <f t="shared" si="140"/>
        <v>86.577181208053688</v>
      </c>
      <c r="GB41" s="11">
        <f t="shared" si="141"/>
        <v>16.5374677002584</v>
      </c>
      <c r="GC41" s="11">
        <f t="shared" si="142"/>
        <v>0</v>
      </c>
      <c r="GD41" s="11">
        <f t="shared" si="143"/>
        <v>12.403100775193799</v>
      </c>
      <c r="GE41" s="11">
        <f t="shared" si="144"/>
        <v>13.695090439276486</v>
      </c>
      <c r="GF41" s="11">
        <f t="shared" si="145"/>
        <v>25.064599483204137</v>
      </c>
      <c r="GG41" s="11">
        <f t="shared" si="146"/>
        <v>17.571059431524546</v>
      </c>
      <c r="GH41" s="11">
        <f t="shared" si="147"/>
        <v>7.2351421188630489</v>
      </c>
      <c r="GI41" s="11">
        <f t="shared" si="148"/>
        <v>2.0671834625323</v>
      </c>
      <c r="GJ41" s="11">
        <f t="shared" si="149"/>
        <v>0</v>
      </c>
      <c r="GK41" s="11">
        <f t="shared" si="150"/>
        <v>0.516795865633075</v>
      </c>
      <c r="GL41" s="11">
        <f t="shared" si="151"/>
        <v>2.5839793281653747</v>
      </c>
      <c r="GM41" s="11">
        <f t="shared" si="152"/>
        <v>0.2583979328165375</v>
      </c>
      <c r="GN41" s="11">
        <f t="shared" si="153"/>
        <v>0.2583979328165375</v>
      </c>
      <c r="GO41" s="11">
        <f t="shared" si="154"/>
        <v>0.516795865633075</v>
      </c>
      <c r="GP41" s="11">
        <f t="shared" si="155"/>
        <v>0.77519379844961245</v>
      </c>
      <c r="GQ41" s="11">
        <f t="shared" si="156"/>
        <v>0.2583979328165375</v>
      </c>
      <c r="GR41" s="11">
        <f t="shared" si="157"/>
        <v>0.2583979328165375</v>
      </c>
      <c r="GS41" s="11">
        <f t="shared" si="158"/>
        <v>0</v>
      </c>
      <c r="GT41" s="11">
        <f t="shared" si="159"/>
        <v>99.999999999999986</v>
      </c>
    </row>
    <row r="42" spans="1:202" x14ac:dyDescent="0.3">
      <c r="A42" s="3">
        <v>8885</v>
      </c>
      <c r="B42" s="3" t="s">
        <v>17</v>
      </c>
      <c r="C42" s="8">
        <v>484555.46356148098</v>
      </c>
      <c r="D42" s="8">
        <v>4490925.7816811698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9">
        <f t="shared" si="81"/>
        <v>0</v>
      </c>
      <c r="X42" s="8">
        <f t="shared" si="175"/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f t="shared" si="161"/>
        <v>0</v>
      </c>
      <c r="AR42" s="9">
        <v>0</v>
      </c>
      <c r="AS42" s="6">
        <v>41</v>
      </c>
      <c r="AT42" s="6">
        <v>0</v>
      </c>
      <c r="AU42" s="6">
        <v>100</v>
      </c>
      <c r="AV42" s="6">
        <v>68</v>
      </c>
      <c r="AW42" s="6">
        <v>23</v>
      </c>
      <c r="AX42" s="5">
        <v>1</v>
      </c>
      <c r="AY42" s="6">
        <v>23</v>
      </c>
      <c r="AZ42" s="6">
        <v>1</v>
      </c>
      <c r="BA42" s="3">
        <v>0</v>
      </c>
      <c r="BB42" s="3">
        <v>0</v>
      </c>
      <c r="BC42" s="3">
        <v>0</v>
      </c>
      <c r="BD42" s="3">
        <v>4</v>
      </c>
      <c r="BE42" s="6">
        <v>2</v>
      </c>
      <c r="BF42" s="6">
        <v>2</v>
      </c>
      <c r="BG42" s="6">
        <v>0</v>
      </c>
      <c r="BH42" s="5">
        <v>0</v>
      </c>
      <c r="BI42" s="6">
        <v>2</v>
      </c>
      <c r="BJ42" s="5">
        <v>0</v>
      </c>
      <c r="BK42" s="9">
        <f t="shared" si="88"/>
        <v>267</v>
      </c>
      <c r="BL42" s="8">
        <f t="shared" si="4"/>
        <v>58.55263157894737</v>
      </c>
      <c r="BM42" s="8">
        <f t="shared" si="176"/>
        <v>15.355805243445692</v>
      </c>
      <c r="BN42" s="8">
        <f t="shared" si="177"/>
        <v>0</v>
      </c>
      <c r="BO42" s="8">
        <f t="shared" si="178"/>
        <v>37.453183520599254</v>
      </c>
      <c r="BP42" s="8">
        <f t="shared" si="179"/>
        <v>25.468164794007492</v>
      </c>
      <c r="BQ42" s="8">
        <f t="shared" si="180"/>
        <v>8.6142322097378283</v>
      </c>
      <c r="BR42" s="8">
        <f t="shared" si="181"/>
        <v>0.37453183520599254</v>
      </c>
      <c r="BS42" s="8">
        <f t="shared" si="182"/>
        <v>8.6142322097378283</v>
      </c>
      <c r="BT42" s="8">
        <f t="shared" si="183"/>
        <v>0.37453183520599254</v>
      </c>
      <c r="BU42" s="8">
        <f t="shared" si="184"/>
        <v>0</v>
      </c>
      <c r="BV42" s="8">
        <f t="shared" si="185"/>
        <v>0</v>
      </c>
      <c r="BW42" s="8">
        <f t="shared" si="186"/>
        <v>0</v>
      </c>
      <c r="BX42" s="8">
        <f t="shared" si="187"/>
        <v>1.4981273408239701</v>
      </c>
      <c r="BY42" s="8">
        <f t="shared" si="90"/>
        <v>0.74906367041198507</v>
      </c>
      <c r="BZ42" s="8">
        <f t="shared" si="91"/>
        <v>0.74906367041198507</v>
      </c>
      <c r="CA42" s="8">
        <f t="shared" si="92"/>
        <v>0</v>
      </c>
      <c r="CB42" s="8">
        <f t="shared" si="93"/>
        <v>0</v>
      </c>
      <c r="CC42" s="8">
        <f t="shared" si="94"/>
        <v>0.74906367041198507</v>
      </c>
      <c r="CD42" s="8">
        <f t="shared" si="95"/>
        <v>0</v>
      </c>
      <c r="CE42" s="8">
        <f t="shared" si="96"/>
        <v>100.00000000000001</v>
      </c>
      <c r="CF42" s="9">
        <v>59.906759906759909</v>
      </c>
      <c r="CG42" s="6">
        <v>19</v>
      </c>
      <c r="CH42" s="6">
        <v>0</v>
      </c>
      <c r="CI42" s="6">
        <v>33</v>
      </c>
      <c r="CJ42" s="6">
        <v>26</v>
      </c>
      <c r="CK42" s="6">
        <v>60</v>
      </c>
      <c r="CL42" s="9">
        <v>0</v>
      </c>
      <c r="CM42" s="6">
        <v>26</v>
      </c>
      <c r="CN42" s="6">
        <v>8</v>
      </c>
      <c r="CO42" s="6">
        <v>0</v>
      </c>
      <c r="CP42" s="6">
        <v>4</v>
      </c>
      <c r="CQ42" s="6">
        <v>0</v>
      </c>
      <c r="CR42" s="6">
        <v>7</v>
      </c>
      <c r="CS42" s="6">
        <v>0</v>
      </c>
      <c r="CT42" s="6">
        <v>3</v>
      </c>
      <c r="CU42" s="6">
        <v>0</v>
      </c>
      <c r="CV42" s="6">
        <v>0</v>
      </c>
      <c r="CW42" s="6">
        <v>2</v>
      </c>
      <c r="CX42" s="6">
        <v>1</v>
      </c>
      <c r="CY42" s="9">
        <f t="shared" si="188"/>
        <v>189</v>
      </c>
      <c r="CZ42" s="8">
        <f t="shared" si="189"/>
        <v>41.44736842105263</v>
      </c>
      <c r="DA42" s="8">
        <f t="shared" si="190"/>
        <v>10.052910052910052</v>
      </c>
      <c r="DB42" s="8">
        <f t="shared" si="191"/>
        <v>0</v>
      </c>
      <c r="DC42" s="8">
        <f t="shared" si="192"/>
        <v>17.460317460317459</v>
      </c>
      <c r="DD42" s="8">
        <f t="shared" si="193"/>
        <v>13.756613756613756</v>
      </c>
      <c r="DE42" s="8">
        <f t="shared" si="194"/>
        <v>31.746031746031743</v>
      </c>
      <c r="DF42" s="8">
        <f t="shared" si="195"/>
        <v>0</v>
      </c>
      <c r="DG42" s="8">
        <f t="shared" si="196"/>
        <v>13.756613756613756</v>
      </c>
      <c r="DH42" s="8">
        <f t="shared" si="197"/>
        <v>4.2328042328042326</v>
      </c>
      <c r="DI42" s="8">
        <f t="shared" si="198"/>
        <v>0</v>
      </c>
      <c r="DJ42" s="8">
        <f t="shared" si="199"/>
        <v>2.1164021164021163</v>
      </c>
      <c r="DK42" s="8">
        <f t="shared" si="200"/>
        <v>0</v>
      </c>
      <c r="DL42" s="8">
        <f t="shared" si="201"/>
        <v>3.7037037037037033</v>
      </c>
      <c r="DM42" s="8">
        <f t="shared" si="97"/>
        <v>0</v>
      </c>
      <c r="DN42" s="8">
        <f t="shared" si="98"/>
        <v>1.5873015873015872</v>
      </c>
      <c r="DO42" s="8">
        <f t="shared" si="99"/>
        <v>0</v>
      </c>
      <c r="DP42" s="8">
        <f t="shared" si="100"/>
        <v>0</v>
      </c>
      <c r="DQ42" s="8">
        <f t="shared" si="101"/>
        <v>1.0582010582010581</v>
      </c>
      <c r="DR42" s="8">
        <f t="shared" si="102"/>
        <v>0.52910052910052907</v>
      </c>
      <c r="DS42" s="8">
        <f t="shared" si="103"/>
        <v>100</v>
      </c>
      <c r="DT42" s="8">
        <f t="shared" si="42"/>
        <v>21.929824561403507</v>
      </c>
      <c r="DU42" s="9">
        <f t="shared" si="202"/>
        <v>60</v>
      </c>
      <c r="DV42" s="9">
        <f t="shared" si="203"/>
        <v>0</v>
      </c>
      <c r="DW42" s="9">
        <f t="shared" si="204"/>
        <v>133</v>
      </c>
      <c r="DX42" s="9">
        <f t="shared" si="205"/>
        <v>94</v>
      </c>
      <c r="DY42" s="9">
        <f t="shared" si="206"/>
        <v>83</v>
      </c>
      <c r="DZ42" s="9">
        <f t="shared" si="207"/>
        <v>1</v>
      </c>
      <c r="EA42" s="9">
        <f t="shared" si="208"/>
        <v>49</v>
      </c>
      <c r="EB42" s="9">
        <f t="shared" si="209"/>
        <v>9</v>
      </c>
      <c r="EC42" s="9">
        <f t="shared" si="210"/>
        <v>0</v>
      </c>
      <c r="ED42" s="9">
        <f t="shared" si="104"/>
        <v>4</v>
      </c>
      <c r="EE42" s="9">
        <f t="shared" si="105"/>
        <v>0</v>
      </c>
      <c r="EF42" s="9">
        <f t="shared" si="106"/>
        <v>11</v>
      </c>
      <c r="EG42" s="9">
        <f t="shared" si="107"/>
        <v>2</v>
      </c>
      <c r="EH42" s="9">
        <f t="shared" si="108"/>
        <v>5</v>
      </c>
      <c r="EI42" s="9">
        <f t="shared" si="109"/>
        <v>0</v>
      </c>
      <c r="EJ42" s="9">
        <f t="shared" si="110"/>
        <v>0</v>
      </c>
      <c r="EK42" s="9">
        <f t="shared" si="111"/>
        <v>4</v>
      </c>
      <c r="EL42" s="9">
        <f t="shared" si="112"/>
        <v>1</v>
      </c>
      <c r="EM42" s="9">
        <f t="shared" si="160"/>
        <v>456</v>
      </c>
      <c r="EN42" s="8">
        <f t="shared" si="211"/>
        <v>100</v>
      </c>
      <c r="EO42" s="11">
        <f t="shared" si="212"/>
        <v>13.157894736842104</v>
      </c>
      <c r="EP42" s="11">
        <f t="shared" si="213"/>
        <v>0</v>
      </c>
      <c r="EQ42" s="11">
        <f t="shared" si="214"/>
        <v>29.166666666666668</v>
      </c>
      <c r="ER42" s="11">
        <f t="shared" si="215"/>
        <v>20.614035087719298</v>
      </c>
      <c r="ES42" s="11">
        <f t="shared" si="216"/>
        <v>18.201754385964914</v>
      </c>
      <c r="ET42" s="11">
        <f t="shared" si="217"/>
        <v>0.21929824561403508</v>
      </c>
      <c r="EU42" s="11">
        <f t="shared" si="218"/>
        <v>10.745614035087719</v>
      </c>
      <c r="EV42" s="11">
        <f t="shared" si="219"/>
        <v>1.9736842105263157</v>
      </c>
      <c r="EW42" s="11">
        <f t="shared" si="220"/>
        <v>0</v>
      </c>
      <c r="EX42" s="11">
        <f t="shared" si="221"/>
        <v>0.8771929824561403</v>
      </c>
      <c r="EY42" s="11">
        <f t="shared" si="222"/>
        <v>0</v>
      </c>
      <c r="EZ42" s="11">
        <f t="shared" si="223"/>
        <v>2.4122807017543857</v>
      </c>
      <c r="FA42" s="11">
        <f t="shared" si="114"/>
        <v>0.43859649122807015</v>
      </c>
      <c r="FB42" s="11">
        <f t="shared" si="115"/>
        <v>1.0964912280701753</v>
      </c>
      <c r="FC42" s="11">
        <f t="shared" si="116"/>
        <v>0</v>
      </c>
      <c r="FD42" s="11">
        <f t="shared" si="117"/>
        <v>0</v>
      </c>
      <c r="FE42" s="11">
        <f t="shared" si="118"/>
        <v>0.8771929824561403</v>
      </c>
      <c r="FF42" s="11">
        <f t="shared" si="119"/>
        <v>0.21929824561403508</v>
      </c>
      <c r="FG42" s="11">
        <f t="shared" si="120"/>
        <v>100</v>
      </c>
      <c r="FH42" s="9">
        <f t="shared" si="121"/>
        <v>60</v>
      </c>
      <c r="FI42" s="9">
        <f t="shared" si="122"/>
        <v>0</v>
      </c>
      <c r="FJ42" s="9">
        <f t="shared" si="123"/>
        <v>133</v>
      </c>
      <c r="FK42" s="9">
        <f t="shared" si="124"/>
        <v>94</v>
      </c>
      <c r="FL42" s="9">
        <f t="shared" si="125"/>
        <v>83</v>
      </c>
      <c r="FM42" s="9">
        <f t="shared" si="126"/>
        <v>1</v>
      </c>
      <c r="FN42" s="9">
        <f t="shared" si="127"/>
        <v>49</v>
      </c>
      <c r="FO42" s="9">
        <f t="shared" si="128"/>
        <v>9</v>
      </c>
      <c r="FP42" s="9">
        <f t="shared" si="129"/>
        <v>0</v>
      </c>
      <c r="FQ42" s="9">
        <f t="shared" si="130"/>
        <v>4</v>
      </c>
      <c r="FR42" s="9">
        <f t="shared" si="131"/>
        <v>0</v>
      </c>
      <c r="FS42" s="9">
        <f t="shared" si="132"/>
        <v>11</v>
      </c>
      <c r="FT42" s="9">
        <f t="shared" si="133"/>
        <v>2</v>
      </c>
      <c r="FU42" s="9">
        <f t="shared" si="134"/>
        <v>5</v>
      </c>
      <c r="FV42" s="9">
        <f t="shared" si="135"/>
        <v>0</v>
      </c>
      <c r="FW42" s="9">
        <f t="shared" si="136"/>
        <v>0</v>
      </c>
      <c r="FX42" s="9">
        <f t="shared" si="137"/>
        <v>4</v>
      </c>
      <c r="FY42" s="9">
        <f t="shared" si="138"/>
        <v>1</v>
      </c>
      <c r="FZ42" s="9">
        <f t="shared" si="139"/>
        <v>456</v>
      </c>
      <c r="GA42" s="13">
        <f t="shared" si="140"/>
        <v>100</v>
      </c>
      <c r="GB42" s="11">
        <f t="shared" si="141"/>
        <v>13.157894736842104</v>
      </c>
      <c r="GC42" s="11">
        <f t="shared" si="142"/>
        <v>0</v>
      </c>
      <c r="GD42" s="11">
        <f t="shared" si="143"/>
        <v>29.166666666666668</v>
      </c>
      <c r="GE42" s="11">
        <f t="shared" si="144"/>
        <v>20.614035087719298</v>
      </c>
      <c r="GF42" s="11">
        <f t="shared" si="145"/>
        <v>18.201754385964914</v>
      </c>
      <c r="GG42" s="11">
        <f t="shared" si="146"/>
        <v>0.21929824561403508</v>
      </c>
      <c r="GH42" s="11">
        <f t="shared" si="147"/>
        <v>10.745614035087719</v>
      </c>
      <c r="GI42" s="11">
        <f t="shared" si="148"/>
        <v>1.9736842105263157</v>
      </c>
      <c r="GJ42" s="11">
        <f t="shared" si="149"/>
        <v>0</v>
      </c>
      <c r="GK42" s="11">
        <f t="shared" si="150"/>
        <v>0.8771929824561403</v>
      </c>
      <c r="GL42" s="11">
        <f t="shared" si="151"/>
        <v>0</v>
      </c>
      <c r="GM42" s="11">
        <f t="shared" si="152"/>
        <v>2.4122807017543857</v>
      </c>
      <c r="GN42" s="11">
        <f t="shared" si="153"/>
        <v>0.43859649122807015</v>
      </c>
      <c r="GO42" s="11">
        <f t="shared" si="154"/>
        <v>1.0964912280701753</v>
      </c>
      <c r="GP42" s="11">
        <f t="shared" si="155"/>
        <v>0</v>
      </c>
      <c r="GQ42" s="11">
        <f t="shared" si="156"/>
        <v>0</v>
      </c>
      <c r="GR42" s="11">
        <f t="shared" si="157"/>
        <v>0.8771929824561403</v>
      </c>
      <c r="GS42" s="11">
        <f t="shared" si="158"/>
        <v>0.21929824561403508</v>
      </c>
      <c r="GT42" s="11">
        <f t="shared" si="159"/>
        <v>100</v>
      </c>
    </row>
    <row r="43" spans="1:202" x14ac:dyDescent="0.3">
      <c r="A43" s="3">
        <v>8971</v>
      </c>
      <c r="B43" s="3" t="s">
        <v>17</v>
      </c>
      <c r="C43" s="8">
        <v>470577.20438455802</v>
      </c>
      <c r="D43" s="8">
        <v>4500918.9886679603</v>
      </c>
      <c r="E43" s="6">
        <v>2</v>
      </c>
      <c r="F43" s="6">
        <v>0</v>
      </c>
      <c r="G43" s="6">
        <v>0</v>
      </c>
      <c r="H43" s="6">
        <v>0</v>
      </c>
      <c r="I43" s="6">
        <v>5</v>
      </c>
      <c r="J43" s="5">
        <v>1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9">
        <f t="shared" si="81"/>
        <v>8</v>
      </c>
      <c r="X43" s="8">
        <f t="shared" si="175"/>
        <v>3.2</v>
      </c>
      <c r="Y43" s="8">
        <f t="shared" ref="Y43:Y53" si="225">E43/$W43*100</f>
        <v>25</v>
      </c>
      <c r="Z43" s="8">
        <f t="shared" ref="Z43:Z53" si="226">F43/$W43*100</f>
        <v>0</v>
      </c>
      <c r="AA43" s="8">
        <f t="shared" ref="AA43:AA53" si="227">G43/$W43*100</f>
        <v>0</v>
      </c>
      <c r="AB43" s="8">
        <f t="shared" ref="AB43:AB53" si="228">H43/$W43*100</f>
        <v>0</v>
      </c>
      <c r="AC43" s="8">
        <f t="shared" ref="AC43:AC53" si="229">I43/$W43*100</f>
        <v>62.5</v>
      </c>
      <c r="AD43" s="8">
        <f t="shared" ref="AD43:AD53" si="230">J43/$W43*100</f>
        <v>12.5</v>
      </c>
      <c r="AE43" s="8">
        <f t="shared" ref="AE43:AE53" si="231">K43/$W43*100</f>
        <v>0</v>
      </c>
      <c r="AF43" s="8">
        <f t="shared" ref="AF43:AF53" si="232">L43/$W43*100</f>
        <v>0</v>
      </c>
      <c r="AG43" s="8">
        <f t="shared" ref="AG43:AG53" si="233">M43/$W43*100</f>
        <v>0</v>
      </c>
      <c r="AH43" s="8">
        <f t="shared" ref="AH43:AH53" si="234">N43/$W43*100</f>
        <v>0</v>
      </c>
      <c r="AI43" s="8">
        <f t="shared" ref="AI43:AI53" si="235">O43/$W43*100</f>
        <v>0</v>
      </c>
      <c r="AJ43" s="8">
        <f t="shared" ref="AJ43:AJ53" si="236">P43/$W43*100</f>
        <v>0</v>
      </c>
      <c r="AK43" s="8">
        <f t="shared" si="82"/>
        <v>0</v>
      </c>
      <c r="AL43" s="8">
        <f t="shared" si="83"/>
        <v>0</v>
      </c>
      <c r="AM43" s="8">
        <f t="shared" si="84"/>
        <v>0</v>
      </c>
      <c r="AN43" s="8">
        <f t="shared" si="85"/>
        <v>0</v>
      </c>
      <c r="AO43" s="8">
        <f t="shared" si="86"/>
        <v>0</v>
      </c>
      <c r="AP43" s="8">
        <f t="shared" si="87"/>
        <v>0</v>
      </c>
      <c r="AQ43" s="8">
        <f t="shared" si="161"/>
        <v>100</v>
      </c>
      <c r="AR43" s="9">
        <v>3.3057851239669422</v>
      </c>
      <c r="AS43" s="6">
        <v>32</v>
      </c>
      <c r="AT43" s="6">
        <v>2</v>
      </c>
      <c r="AU43" s="6">
        <v>6</v>
      </c>
      <c r="AV43" s="6">
        <v>0</v>
      </c>
      <c r="AW43" s="6">
        <v>22</v>
      </c>
      <c r="AX43" s="5">
        <v>26</v>
      </c>
      <c r="AY43" s="6">
        <v>1</v>
      </c>
      <c r="AZ43" s="6">
        <v>0</v>
      </c>
      <c r="BA43" s="3">
        <v>0</v>
      </c>
      <c r="BB43" s="3">
        <v>0</v>
      </c>
      <c r="BC43" s="3">
        <v>0</v>
      </c>
      <c r="BD43" s="3">
        <v>1</v>
      </c>
      <c r="BE43" s="6">
        <v>0</v>
      </c>
      <c r="BF43" s="6">
        <v>0</v>
      </c>
      <c r="BG43" s="6">
        <v>0</v>
      </c>
      <c r="BH43" s="6">
        <v>1</v>
      </c>
      <c r="BI43" s="6">
        <v>0</v>
      </c>
      <c r="BJ43" s="5">
        <v>0</v>
      </c>
      <c r="BK43" s="9">
        <f t="shared" si="88"/>
        <v>91</v>
      </c>
      <c r="BL43" s="8">
        <f t="shared" si="4"/>
        <v>36.4</v>
      </c>
      <c r="BM43" s="8">
        <f t="shared" si="176"/>
        <v>35.164835164835168</v>
      </c>
      <c r="BN43" s="8">
        <f t="shared" si="177"/>
        <v>2.197802197802198</v>
      </c>
      <c r="BO43" s="8">
        <f t="shared" si="178"/>
        <v>6.593406593406594</v>
      </c>
      <c r="BP43" s="8">
        <f t="shared" si="179"/>
        <v>0</v>
      </c>
      <c r="BQ43" s="8">
        <f t="shared" si="180"/>
        <v>24.175824175824175</v>
      </c>
      <c r="BR43" s="8">
        <f t="shared" si="181"/>
        <v>28.571428571428569</v>
      </c>
      <c r="BS43" s="8">
        <f t="shared" si="182"/>
        <v>1.098901098901099</v>
      </c>
      <c r="BT43" s="8">
        <f t="shared" si="183"/>
        <v>0</v>
      </c>
      <c r="BU43" s="8">
        <f t="shared" si="184"/>
        <v>0</v>
      </c>
      <c r="BV43" s="8">
        <f t="shared" si="185"/>
        <v>0</v>
      </c>
      <c r="BW43" s="8">
        <f t="shared" si="186"/>
        <v>0</v>
      </c>
      <c r="BX43" s="8">
        <f t="shared" si="187"/>
        <v>1.098901098901099</v>
      </c>
      <c r="BY43" s="8">
        <f t="shared" si="90"/>
        <v>0</v>
      </c>
      <c r="BZ43" s="8">
        <f t="shared" si="91"/>
        <v>0</v>
      </c>
      <c r="CA43" s="8">
        <f t="shared" si="92"/>
        <v>0</v>
      </c>
      <c r="CB43" s="8">
        <f t="shared" si="93"/>
        <v>1.098901098901099</v>
      </c>
      <c r="CC43" s="8">
        <f t="shared" si="94"/>
        <v>0</v>
      </c>
      <c r="CD43" s="8">
        <f t="shared" si="95"/>
        <v>0</v>
      </c>
      <c r="CE43" s="8">
        <f t="shared" si="96"/>
        <v>99.999999999999986</v>
      </c>
      <c r="CF43" s="9">
        <v>36.776859504132233</v>
      </c>
      <c r="CG43" s="6">
        <v>64</v>
      </c>
      <c r="CH43" s="6">
        <v>1</v>
      </c>
      <c r="CI43" s="6">
        <v>28</v>
      </c>
      <c r="CJ43" s="6">
        <v>14</v>
      </c>
      <c r="CK43" s="6">
        <v>9</v>
      </c>
      <c r="CL43" s="9">
        <v>14</v>
      </c>
      <c r="CM43" s="6">
        <v>11</v>
      </c>
      <c r="CN43" s="6">
        <v>4</v>
      </c>
      <c r="CO43" s="6">
        <v>0</v>
      </c>
      <c r="CP43" s="6">
        <v>1</v>
      </c>
      <c r="CQ43" s="6">
        <v>0</v>
      </c>
      <c r="CR43" s="6">
        <v>1</v>
      </c>
      <c r="CS43" s="6">
        <v>0</v>
      </c>
      <c r="CT43" s="6">
        <v>2</v>
      </c>
      <c r="CU43" s="6">
        <v>0</v>
      </c>
      <c r="CV43" s="6">
        <v>2</v>
      </c>
      <c r="CW43" s="6">
        <v>0</v>
      </c>
      <c r="CX43" s="6">
        <v>0</v>
      </c>
      <c r="CY43" s="9">
        <f t="shared" si="188"/>
        <v>151</v>
      </c>
      <c r="CZ43" s="8">
        <f t="shared" si="189"/>
        <v>60.4</v>
      </c>
      <c r="DA43" s="8">
        <f t="shared" si="190"/>
        <v>42.384105960264904</v>
      </c>
      <c r="DB43" s="8">
        <f t="shared" si="191"/>
        <v>0.66225165562913912</v>
      </c>
      <c r="DC43" s="8">
        <f t="shared" si="192"/>
        <v>18.543046357615893</v>
      </c>
      <c r="DD43" s="8">
        <f t="shared" si="193"/>
        <v>9.2715231788079464</v>
      </c>
      <c r="DE43" s="8">
        <f t="shared" si="194"/>
        <v>5.9602649006622519</v>
      </c>
      <c r="DF43" s="8">
        <f t="shared" si="195"/>
        <v>9.2715231788079464</v>
      </c>
      <c r="DG43" s="8">
        <f t="shared" si="196"/>
        <v>7.2847682119205297</v>
      </c>
      <c r="DH43" s="8">
        <f t="shared" si="197"/>
        <v>2.6490066225165565</v>
      </c>
      <c r="DI43" s="8">
        <f t="shared" si="198"/>
        <v>0</v>
      </c>
      <c r="DJ43" s="8">
        <f t="shared" si="199"/>
        <v>0.66225165562913912</v>
      </c>
      <c r="DK43" s="8">
        <f t="shared" si="200"/>
        <v>0</v>
      </c>
      <c r="DL43" s="8">
        <f t="shared" si="201"/>
        <v>0.66225165562913912</v>
      </c>
      <c r="DM43" s="8">
        <f t="shared" si="97"/>
        <v>0</v>
      </c>
      <c r="DN43" s="8">
        <f t="shared" si="98"/>
        <v>1.3245033112582782</v>
      </c>
      <c r="DO43" s="8">
        <f t="shared" si="99"/>
        <v>0</v>
      </c>
      <c r="DP43" s="8">
        <f t="shared" si="100"/>
        <v>1.3245033112582782</v>
      </c>
      <c r="DQ43" s="8">
        <f t="shared" si="101"/>
        <v>0</v>
      </c>
      <c r="DR43" s="8">
        <f t="shared" si="102"/>
        <v>0</v>
      </c>
      <c r="DS43" s="8">
        <f t="shared" si="103"/>
        <v>100</v>
      </c>
      <c r="DT43" s="8">
        <f t="shared" si="42"/>
        <v>40</v>
      </c>
      <c r="DU43" s="9">
        <f t="shared" si="202"/>
        <v>98</v>
      </c>
      <c r="DV43" s="9">
        <f t="shared" si="203"/>
        <v>3</v>
      </c>
      <c r="DW43" s="9">
        <f t="shared" si="204"/>
        <v>34</v>
      </c>
      <c r="DX43" s="9">
        <f t="shared" si="205"/>
        <v>14</v>
      </c>
      <c r="DY43" s="9">
        <f t="shared" si="206"/>
        <v>36</v>
      </c>
      <c r="DZ43" s="9">
        <f t="shared" si="207"/>
        <v>41</v>
      </c>
      <c r="EA43" s="9">
        <f t="shared" si="208"/>
        <v>12</v>
      </c>
      <c r="EB43" s="9">
        <f t="shared" si="209"/>
        <v>4</v>
      </c>
      <c r="EC43" s="9">
        <f t="shared" si="210"/>
        <v>0</v>
      </c>
      <c r="ED43" s="9">
        <f t="shared" si="104"/>
        <v>1</v>
      </c>
      <c r="EE43" s="9">
        <f t="shared" si="105"/>
        <v>0</v>
      </c>
      <c r="EF43" s="9">
        <f t="shared" si="106"/>
        <v>2</v>
      </c>
      <c r="EG43" s="9">
        <f t="shared" si="107"/>
        <v>0</v>
      </c>
      <c r="EH43" s="9">
        <f t="shared" si="108"/>
        <v>2</v>
      </c>
      <c r="EI43" s="9">
        <f t="shared" si="109"/>
        <v>0</v>
      </c>
      <c r="EJ43" s="9">
        <f t="shared" si="110"/>
        <v>3</v>
      </c>
      <c r="EK43" s="9">
        <f t="shared" si="111"/>
        <v>0</v>
      </c>
      <c r="EL43" s="9">
        <f t="shared" si="112"/>
        <v>0</v>
      </c>
      <c r="EM43" s="9">
        <f t="shared" si="160"/>
        <v>250</v>
      </c>
      <c r="EN43" s="8">
        <f t="shared" si="211"/>
        <v>100</v>
      </c>
      <c r="EO43" s="11">
        <f t="shared" si="212"/>
        <v>39.200000000000003</v>
      </c>
      <c r="EP43" s="11">
        <f t="shared" si="213"/>
        <v>1.2</v>
      </c>
      <c r="EQ43" s="11">
        <f t="shared" si="214"/>
        <v>13.600000000000001</v>
      </c>
      <c r="ER43" s="11">
        <f t="shared" si="215"/>
        <v>5.6000000000000005</v>
      </c>
      <c r="ES43" s="11">
        <f t="shared" si="216"/>
        <v>14.399999999999999</v>
      </c>
      <c r="ET43" s="11">
        <f t="shared" si="217"/>
        <v>16.400000000000002</v>
      </c>
      <c r="EU43" s="11">
        <f t="shared" si="218"/>
        <v>4.8</v>
      </c>
      <c r="EV43" s="11">
        <f t="shared" si="219"/>
        <v>1.6</v>
      </c>
      <c r="EW43" s="11">
        <f t="shared" si="220"/>
        <v>0</v>
      </c>
      <c r="EX43" s="11">
        <f t="shared" si="221"/>
        <v>0.4</v>
      </c>
      <c r="EY43" s="11">
        <f t="shared" si="222"/>
        <v>0</v>
      </c>
      <c r="EZ43" s="11">
        <f t="shared" si="223"/>
        <v>0.8</v>
      </c>
      <c r="FA43" s="11">
        <f t="shared" si="114"/>
        <v>0</v>
      </c>
      <c r="FB43" s="11">
        <f t="shared" si="115"/>
        <v>0.8</v>
      </c>
      <c r="FC43" s="11">
        <f t="shared" si="116"/>
        <v>0</v>
      </c>
      <c r="FD43" s="11">
        <f t="shared" si="117"/>
        <v>1.2</v>
      </c>
      <c r="FE43" s="11">
        <f t="shared" si="118"/>
        <v>0</v>
      </c>
      <c r="FF43" s="11">
        <f t="shared" si="119"/>
        <v>0</v>
      </c>
      <c r="FG43" s="11">
        <f t="shared" si="120"/>
        <v>100</v>
      </c>
      <c r="FH43" s="9">
        <f t="shared" si="121"/>
        <v>96</v>
      </c>
      <c r="FI43" s="9">
        <f t="shared" si="122"/>
        <v>3</v>
      </c>
      <c r="FJ43" s="9">
        <f t="shared" si="123"/>
        <v>34</v>
      </c>
      <c r="FK43" s="9">
        <f t="shared" si="124"/>
        <v>14</v>
      </c>
      <c r="FL43" s="9">
        <f t="shared" si="125"/>
        <v>31</v>
      </c>
      <c r="FM43" s="9">
        <f t="shared" si="126"/>
        <v>40</v>
      </c>
      <c r="FN43" s="9">
        <f t="shared" si="127"/>
        <v>12</v>
      </c>
      <c r="FO43" s="9">
        <f t="shared" si="128"/>
        <v>4</v>
      </c>
      <c r="FP43" s="9">
        <f t="shared" si="129"/>
        <v>0</v>
      </c>
      <c r="FQ43" s="9">
        <f t="shared" si="130"/>
        <v>1</v>
      </c>
      <c r="FR43" s="9">
        <f t="shared" si="131"/>
        <v>0</v>
      </c>
      <c r="FS43" s="9">
        <f t="shared" si="132"/>
        <v>2</v>
      </c>
      <c r="FT43" s="9">
        <f t="shared" si="133"/>
        <v>0</v>
      </c>
      <c r="FU43" s="9">
        <f t="shared" si="134"/>
        <v>2</v>
      </c>
      <c r="FV43" s="9">
        <f t="shared" si="135"/>
        <v>0</v>
      </c>
      <c r="FW43" s="9">
        <f t="shared" si="136"/>
        <v>3</v>
      </c>
      <c r="FX43" s="9">
        <f t="shared" si="137"/>
        <v>0</v>
      </c>
      <c r="FY43" s="9">
        <f t="shared" si="138"/>
        <v>0</v>
      </c>
      <c r="FZ43" s="9">
        <f t="shared" si="139"/>
        <v>242</v>
      </c>
      <c r="GA43" s="13">
        <f t="shared" si="140"/>
        <v>96.8</v>
      </c>
      <c r="GB43" s="11">
        <f t="shared" si="141"/>
        <v>39.669421487603309</v>
      </c>
      <c r="GC43" s="11">
        <f t="shared" si="142"/>
        <v>1.2396694214876034</v>
      </c>
      <c r="GD43" s="11">
        <f t="shared" si="143"/>
        <v>14.049586776859504</v>
      </c>
      <c r="GE43" s="11">
        <f t="shared" si="144"/>
        <v>5.785123966942149</v>
      </c>
      <c r="GF43" s="11">
        <f t="shared" si="145"/>
        <v>12.809917355371899</v>
      </c>
      <c r="GG43" s="11">
        <f t="shared" si="146"/>
        <v>16.528925619834713</v>
      </c>
      <c r="GH43" s="11">
        <f t="shared" si="147"/>
        <v>4.9586776859504136</v>
      </c>
      <c r="GI43" s="11">
        <f t="shared" si="148"/>
        <v>1.6528925619834711</v>
      </c>
      <c r="GJ43" s="11">
        <f t="shared" si="149"/>
        <v>0</v>
      </c>
      <c r="GK43" s="11">
        <f t="shared" si="150"/>
        <v>0.41322314049586778</v>
      </c>
      <c r="GL43" s="11">
        <f t="shared" si="151"/>
        <v>0</v>
      </c>
      <c r="GM43" s="11">
        <f t="shared" si="152"/>
        <v>0.82644628099173556</v>
      </c>
      <c r="GN43" s="11">
        <f t="shared" si="153"/>
        <v>0</v>
      </c>
      <c r="GO43" s="11">
        <f t="shared" si="154"/>
        <v>0.82644628099173556</v>
      </c>
      <c r="GP43" s="11">
        <f t="shared" si="155"/>
        <v>0</v>
      </c>
      <c r="GQ43" s="11">
        <f t="shared" si="156"/>
        <v>1.2396694214876034</v>
      </c>
      <c r="GR43" s="11">
        <f t="shared" si="157"/>
        <v>0</v>
      </c>
      <c r="GS43" s="11">
        <f t="shared" si="158"/>
        <v>0</v>
      </c>
      <c r="GT43" s="11">
        <f t="shared" si="159"/>
        <v>100.00000000000001</v>
      </c>
    </row>
    <row r="44" spans="1:202" x14ac:dyDescent="0.3">
      <c r="A44" s="3">
        <v>8980</v>
      </c>
      <c r="B44" s="3" t="s">
        <v>17</v>
      </c>
      <c r="C44" s="8">
        <v>476051.18317226099</v>
      </c>
      <c r="D44" s="8">
        <v>4494454.9571842998</v>
      </c>
      <c r="E44" s="6">
        <v>6</v>
      </c>
      <c r="F44" s="6">
        <v>0</v>
      </c>
      <c r="G44" s="6">
        <v>0</v>
      </c>
      <c r="H44" s="6">
        <v>0</v>
      </c>
      <c r="I44" s="6">
        <v>0</v>
      </c>
      <c r="J44" s="5">
        <v>3</v>
      </c>
      <c r="K44" s="6">
        <v>0</v>
      </c>
      <c r="L44" s="6">
        <v>0</v>
      </c>
      <c r="M44" s="6">
        <v>0</v>
      </c>
      <c r="N44" s="6">
        <v>0</v>
      </c>
      <c r="O44" s="6">
        <v>1</v>
      </c>
      <c r="P44" s="6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9">
        <f t="shared" si="81"/>
        <v>10</v>
      </c>
      <c r="X44" s="8">
        <f t="shared" si="175"/>
        <v>4.5045045045045047</v>
      </c>
      <c r="Y44" s="8">
        <f t="shared" si="225"/>
        <v>60</v>
      </c>
      <c r="Z44" s="8">
        <f t="shared" si="226"/>
        <v>0</v>
      </c>
      <c r="AA44" s="8">
        <f t="shared" si="227"/>
        <v>0</v>
      </c>
      <c r="AB44" s="8">
        <f t="shared" si="228"/>
        <v>0</v>
      </c>
      <c r="AC44" s="8">
        <f t="shared" si="229"/>
        <v>0</v>
      </c>
      <c r="AD44" s="8">
        <f t="shared" si="230"/>
        <v>30</v>
      </c>
      <c r="AE44" s="8">
        <f t="shared" si="231"/>
        <v>0</v>
      </c>
      <c r="AF44" s="8">
        <f t="shared" si="232"/>
        <v>0</v>
      </c>
      <c r="AG44" s="8">
        <f t="shared" si="233"/>
        <v>0</v>
      </c>
      <c r="AH44" s="8">
        <f t="shared" si="234"/>
        <v>0</v>
      </c>
      <c r="AI44" s="8">
        <f t="shared" si="235"/>
        <v>10</v>
      </c>
      <c r="AJ44" s="8">
        <f t="shared" si="236"/>
        <v>0</v>
      </c>
      <c r="AK44" s="8">
        <f t="shared" si="82"/>
        <v>0</v>
      </c>
      <c r="AL44" s="8">
        <f t="shared" si="83"/>
        <v>0</v>
      </c>
      <c r="AM44" s="8">
        <f t="shared" si="84"/>
        <v>0</v>
      </c>
      <c r="AN44" s="8">
        <f t="shared" si="85"/>
        <v>0</v>
      </c>
      <c r="AO44" s="8">
        <f t="shared" si="86"/>
        <v>0</v>
      </c>
      <c r="AP44" s="8">
        <f t="shared" si="87"/>
        <v>0</v>
      </c>
      <c r="AQ44" s="8">
        <f t="shared" si="161"/>
        <v>100</v>
      </c>
      <c r="AR44" s="9">
        <v>4.2654028436018958</v>
      </c>
      <c r="AS44" s="6">
        <v>24</v>
      </c>
      <c r="AT44" s="6">
        <v>2</v>
      </c>
      <c r="AU44" s="6">
        <v>5</v>
      </c>
      <c r="AV44" s="6">
        <v>6</v>
      </c>
      <c r="AW44" s="6">
        <v>30</v>
      </c>
      <c r="AX44" s="5">
        <v>23</v>
      </c>
      <c r="AY44" s="6">
        <v>1</v>
      </c>
      <c r="AZ44" s="6">
        <v>0</v>
      </c>
      <c r="BA44" s="3">
        <v>0</v>
      </c>
      <c r="BB44" s="3">
        <v>0</v>
      </c>
      <c r="BC44" s="3">
        <v>3</v>
      </c>
      <c r="BD44" s="3">
        <v>0</v>
      </c>
      <c r="BE44" s="6">
        <v>0</v>
      </c>
      <c r="BF44" s="6">
        <v>0</v>
      </c>
      <c r="BG44" s="6">
        <v>0</v>
      </c>
      <c r="BH44" s="6">
        <v>0</v>
      </c>
      <c r="BI44" s="6">
        <v>0</v>
      </c>
      <c r="BJ44" s="5">
        <v>0</v>
      </c>
      <c r="BK44" s="9">
        <f t="shared" si="88"/>
        <v>94</v>
      </c>
      <c r="BL44" s="8">
        <f t="shared" si="4"/>
        <v>42.342342342342342</v>
      </c>
      <c r="BM44" s="8">
        <f t="shared" si="176"/>
        <v>25.531914893617021</v>
      </c>
      <c r="BN44" s="8">
        <f t="shared" si="177"/>
        <v>2.1276595744680851</v>
      </c>
      <c r="BO44" s="8">
        <f t="shared" si="178"/>
        <v>5.3191489361702127</v>
      </c>
      <c r="BP44" s="8">
        <f t="shared" si="179"/>
        <v>6.3829787234042552</v>
      </c>
      <c r="BQ44" s="8">
        <f t="shared" si="180"/>
        <v>31.914893617021278</v>
      </c>
      <c r="BR44" s="8">
        <f t="shared" si="181"/>
        <v>24.468085106382979</v>
      </c>
      <c r="BS44" s="8">
        <f t="shared" si="182"/>
        <v>1.0638297872340425</v>
      </c>
      <c r="BT44" s="8">
        <f t="shared" si="183"/>
        <v>0</v>
      </c>
      <c r="BU44" s="8">
        <f t="shared" si="184"/>
        <v>0</v>
      </c>
      <c r="BV44" s="8">
        <f t="shared" si="185"/>
        <v>0</v>
      </c>
      <c r="BW44" s="8">
        <f t="shared" si="186"/>
        <v>3.1914893617021276</v>
      </c>
      <c r="BX44" s="8">
        <f t="shared" si="187"/>
        <v>0</v>
      </c>
      <c r="BY44" s="8">
        <f t="shared" si="90"/>
        <v>0</v>
      </c>
      <c r="BZ44" s="8">
        <f t="shared" si="91"/>
        <v>0</v>
      </c>
      <c r="CA44" s="8">
        <f t="shared" si="92"/>
        <v>0</v>
      </c>
      <c r="CB44" s="8">
        <f t="shared" si="93"/>
        <v>0</v>
      </c>
      <c r="CC44" s="8">
        <f t="shared" si="94"/>
        <v>0</v>
      </c>
      <c r="CD44" s="8">
        <f t="shared" si="95"/>
        <v>0</v>
      </c>
      <c r="CE44" s="8">
        <f t="shared" si="96"/>
        <v>100</v>
      </c>
      <c r="CF44" s="9">
        <v>43.127962085308056</v>
      </c>
      <c r="CG44" s="6">
        <v>21</v>
      </c>
      <c r="CH44" s="6">
        <v>2</v>
      </c>
      <c r="CI44" s="6">
        <v>27</v>
      </c>
      <c r="CJ44" s="6">
        <v>19</v>
      </c>
      <c r="CK44" s="6">
        <v>20</v>
      </c>
      <c r="CL44" s="9">
        <v>6</v>
      </c>
      <c r="CM44" s="6">
        <v>12</v>
      </c>
      <c r="CN44" s="6">
        <v>4</v>
      </c>
      <c r="CO44" s="6">
        <v>0</v>
      </c>
      <c r="CP44" s="6">
        <v>0</v>
      </c>
      <c r="CQ44" s="6">
        <v>0</v>
      </c>
      <c r="CR44" s="6">
        <v>1</v>
      </c>
      <c r="CS44" s="6">
        <v>4</v>
      </c>
      <c r="CT44" s="6">
        <v>0</v>
      </c>
      <c r="CU44" s="6">
        <v>0</v>
      </c>
      <c r="CV44" s="6">
        <v>0</v>
      </c>
      <c r="CW44" s="6">
        <v>0</v>
      </c>
      <c r="CX44" s="6">
        <v>2</v>
      </c>
      <c r="CY44" s="9">
        <f t="shared" si="188"/>
        <v>118</v>
      </c>
      <c r="CZ44" s="8">
        <f t="shared" si="189"/>
        <v>53.153153153153156</v>
      </c>
      <c r="DA44" s="8">
        <f t="shared" si="190"/>
        <v>17.796610169491526</v>
      </c>
      <c r="DB44" s="8">
        <f t="shared" si="191"/>
        <v>1.6949152542372881</v>
      </c>
      <c r="DC44" s="8">
        <f t="shared" si="192"/>
        <v>22.881355932203391</v>
      </c>
      <c r="DD44" s="8">
        <f t="shared" si="193"/>
        <v>16.101694915254235</v>
      </c>
      <c r="DE44" s="8">
        <f t="shared" si="194"/>
        <v>16.949152542372879</v>
      </c>
      <c r="DF44" s="8">
        <f t="shared" si="195"/>
        <v>5.0847457627118651</v>
      </c>
      <c r="DG44" s="8">
        <f t="shared" si="196"/>
        <v>10.16949152542373</v>
      </c>
      <c r="DH44" s="8">
        <f t="shared" si="197"/>
        <v>3.3898305084745761</v>
      </c>
      <c r="DI44" s="8">
        <f t="shared" si="198"/>
        <v>0</v>
      </c>
      <c r="DJ44" s="8">
        <f t="shared" si="199"/>
        <v>0</v>
      </c>
      <c r="DK44" s="8">
        <f t="shared" si="200"/>
        <v>0</v>
      </c>
      <c r="DL44" s="8">
        <f t="shared" si="201"/>
        <v>0.84745762711864403</v>
      </c>
      <c r="DM44" s="8">
        <f t="shared" si="97"/>
        <v>3.3898305084745761</v>
      </c>
      <c r="DN44" s="8">
        <f t="shared" si="98"/>
        <v>0</v>
      </c>
      <c r="DO44" s="8">
        <f t="shared" si="99"/>
        <v>0</v>
      </c>
      <c r="DP44" s="8">
        <f t="shared" si="100"/>
        <v>0</v>
      </c>
      <c r="DQ44" s="8">
        <f t="shared" si="101"/>
        <v>0</v>
      </c>
      <c r="DR44" s="8">
        <f t="shared" si="102"/>
        <v>1.6949152542372881</v>
      </c>
      <c r="DS44" s="8">
        <f t="shared" si="103"/>
        <v>100</v>
      </c>
      <c r="DT44" s="8">
        <f t="shared" si="42"/>
        <v>45.045045045045043</v>
      </c>
      <c r="DU44" s="9">
        <f t="shared" si="202"/>
        <v>51</v>
      </c>
      <c r="DV44" s="9">
        <f t="shared" si="203"/>
        <v>4</v>
      </c>
      <c r="DW44" s="9">
        <f t="shared" si="204"/>
        <v>32</v>
      </c>
      <c r="DX44" s="9">
        <f t="shared" si="205"/>
        <v>25</v>
      </c>
      <c r="DY44" s="9">
        <f t="shared" si="206"/>
        <v>50</v>
      </c>
      <c r="DZ44" s="9">
        <f t="shared" si="207"/>
        <v>32</v>
      </c>
      <c r="EA44" s="9">
        <f t="shared" si="208"/>
        <v>13</v>
      </c>
      <c r="EB44" s="9">
        <f t="shared" si="209"/>
        <v>4</v>
      </c>
      <c r="EC44" s="9">
        <f t="shared" si="210"/>
        <v>0</v>
      </c>
      <c r="ED44" s="9">
        <f t="shared" si="104"/>
        <v>0</v>
      </c>
      <c r="EE44" s="9">
        <f t="shared" si="105"/>
        <v>4</v>
      </c>
      <c r="EF44" s="9">
        <f t="shared" si="106"/>
        <v>1</v>
      </c>
      <c r="EG44" s="9">
        <f t="shared" si="107"/>
        <v>4</v>
      </c>
      <c r="EH44" s="9">
        <f t="shared" si="108"/>
        <v>0</v>
      </c>
      <c r="EI44" s="9">
        <f t="shared" si="109"/>
        <v>0</v>
      </c>
      <c r="EJ44" s="9">
        <f t="shared" si="110"/>
        <v>0</v>
      </c>
      <c r="EK44" s="9">
        <f t="shared" si="111"/>
        <v>0</v>
      </c>
      <c r="EL44" s="9">
        <f t="shared" si="112"/>
        <v>2</v>
      </c>
      <c r="EM44" s="9">
        <f t="shared" si="160"/>
        <v>222</v>
      </c>
      <c r="EN44" s="8">
        <f t="shared" si="211"/>
        <v>100</v>
      </c>
      <c r="EO44" s="11">
        <f t="shared" si="212"/>
        <v>22.972972972972975</v>
      </c>
      <c r="EP44" s="11">
        <f t="shared" si="213"/>
        <v>1.8018018018018018</v>
      </c>
      <c r="EQ44" s="11">
        <f t="shared" si="214"/>
        <v>14.414414414414415</v>
      </c>
      <c r="ER44" s="11">
        <f t="shared" si="215"/>
        <v>11.261261261261261</v>
      </c>
      <c r="ES44" s="11">
        <f t="shared" si="216"/>
        <v>22.522522522522522</v>
      </c>
      <c r="ET44" s="11">
        <f t="shared" si="217"/>
        <v>14.414414414414415</v>
      </c>
      <c r="EU44" s="11">
        <f t="shared" si="218"/>
        <v>5.8558558558558556</v>
      </c>
      <c r="EV44" s="11">
        <f t="shared" si="219"/>
        <v>1.8018018018018018</v>
      </c>
      <c r="EW44" s="11">
        <f t="shared" si="220"/>
        <v>0</v>
      </c>
      <c r="EX44" s="11">
        <f t="shared" si="221"/>
        <v>0</v>
      </c>
      <c r="EY44" s="11">
        <f t="shared" si="222"/>
        <v>1.8018018018018018</v>
      </c>
      <c r="EZ44" s="11">
        <f t="shared" si="223"/>
        <v>0.45045045045045046</v>
      </c>
      <c r="FA44" s="11">
        <f t="shared" si="114"/>
        <v>1.8018018018018018</v>
      </c>
      <c r="FB44" s="11">
        <f t="shared" si="115"/>
        <v>0</v>
      </c>
      <c r="FC44" s="11">
        <f t="shared" si="116"/>
        <v>0</v>
      </c>
      <c r="FD44" s="11">
        <f t="shared" si="117"/>
        <v>0</v>
      </c>
      <c r="FE44" s="11">
        <f t="shared" si="118"/>
        <v>0</v>
      </c>
      <c r="FF44" s="11">
        <f t="shared" si="119"/>
        <v>0.90090090090090091</v>
      </c>
      <c r="FG44" s="11">
        <f t="shared" si="120"/>
        <v>99.999999999999986</v>
      </c>
      <c r="FH44" s="9">
        <f t="shared" si="121"/>
        <v>45</v>
      </c>
      <c r="FI44" s="9">
        <f t="shared" si="122"/>
        <v>4</v>
      </c>
      <c r="FJ44" s="9">
        <f t="shared" si="123"/>
        <v>32</v>
      </c>
      <c r="FK44" s="9">
        <f t="shared" si="124"/>
        <v>25</v>
      </c>
      <c r="FL44" s="9">
        <f t="shared" si="125"/>
        <v>50</v>
      </c>
      <c r="FM44" s="9">
        <f t="shared" si="126"/>
        <v>29</v>
      </c>
      <c r="FN44" s="9">
        <f t="shared" si="127"/>
        <v>13</v>
      </c>
      <c r="FO44" s="9">
        <f t="shared" si="128"/>
        <v>4</v>
      </c>
      <c r="FP44" s="9">
        <f t="shared" si="129"/>
        <v>0</v>
      </c>
      <c r="FQ44" s="9">
        <f t="shared" si="130"/>
        <v>0</v>
      </c>
      <c r="FR44" s="9">
        <f t="shared" si="131"/>
        <v>3</v>
      </c>
      <c r="FS44" s="9">
        <f t="shared" si="132"/>
        <v>1</v>
      </c>
      <c r="FT44" s="9">
        <f t="shared" si="133"/>
        <v>4</v>
      </c>
      <c r="FU44" s="9">
        <f t="shared" si="134"/>
        <v>0</v>
      </c>
      <c r="FV44" s="9">
        <f t="shared" si="135"/>
        <v>0</v>
      </c>
      <c r="FW44" s="9">
        <f t="shared" si="136"/>
        <v>0</v>
      </c>
      <c r="FX44" s="9">
        <f t="shared" si="137"/>
        <v>0</v>
      </c>
      <c r="FY44" s="9">
        <f t="shared" si="138"/>
        <v>2</v>
      </c>
      <c r="FZ44" s="9">
        <f t="shared" si="139"/>
        <v>212</v>
      </c>
      <c r="GA44" s="13">
        <f t="shared" si="140"/>
        <v>95.495495495495504</v>
      </c>
      <c r="GB44" s="11">
        <f t="shared" si="141"/>
        <v>21.226415094339622</v>
      </c>
      <c r="GC44" s="11">
        <f t="shared" si="142"/>
        <v>1.8867924528301887</v>
      </c>
      <c r="GD44" s="11">
        <f t="shared" si="143"/>
        <v>15.09433962264151</v>
      </c>
      <c r="GE44" s="11">
        <f t="shared" si="144"/>
        <v>11.79245283018868</v>
      </c>
      <c r="GF44" s="11">
        <f t="shared" si="145"/>
        <v>23.584905660377359</v>
      </c>
      <c r="GG44" s="11">
        <f t="shared" si="146"/>
        <v>13.679245283018867</v>
      </c>
      <c r="GH44" s="11">
        <f t="shared" si="147"/>
        <v>6.132075471698113</v>
      </c>
      <c r="GI44" s="11">
        <f t="shared" si="148"/>
        <v>1.8867924528301887</v>
      </c>
      <c r="GJ44" s="11">
        <f t="shared" si="149"/>
        <v>0</v>
      </c>
      <c r="GK44" s="11">
        <f t="shared" si="150"/>
        <v>0</v>
      </c>
      <c r="GL44" s="11">
        <f t="shared" si="151"/>
        <v>1.4150943396226416</v>
      </c>
      <c r="GM44" s="11">
        <f t="shared" si="152"/>
        <v>0.47169811320754718</v>
      </c>
      <c r="GN44" s="11">
        <f t="shared" si="153"/>
        <v>1.8867924528301887</v>
      </c>
      <c r="GO44" s="11">
        <f t="shared" si="154"/>
        <v>0</v>
      </c>
      <c r="GP44" s="11">
        <f t="shared" si="155"/>
        <v>0</v>
      </c>
      <c r="GQ44" s="11">
        <f t="shared" si="156"/>
        <v>0</v>
      </c>
      <c r="GR44" s="11">
        <f t="shared" si="157"/>
        <v>0</v>
      </c>
      <c r="GS44" s="11">
        <f t="shared" si="158"/>
        <v>0.94339622641509435</v>
      </c>
      <c r="GT44" s="11">
        <f t="shared" si="159"/>
        <v>100.00000000000001</v>
      </c>
    </row>
    <row r="45" spans="1:202" x14ac:dyDescent="0.3">
      <c r="A45" s="3">
        <v>8985</v>
      </c>
      <c r="B45" s="3" t="s">
        <v>17</v>
      </c>
      <c r="C45" s="8">
        <v>473375.54793896998</v>
      </c>
      <c r="D45" s="8">
        <v>4492835.9997606501</v>
      </c>
      <c r="E45" s="6">
        <v>2</v>
      </c>
      <c r="F45" s="6">
        <v>0</v>
      </c>
      <c r="G45" s="6">
        <v>0</v>
      </c>
      <c r="H45" s="6">
        <v>0</v>
      </c>
      <c r="I45" s="6">
        <v>0</v>
      </c>
      <c r="J45" s="5">
        <v>5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9">
        <f t="shared" si="81"/>
        <v>7</v>
      </c>
      <c r="X45" s="8">
        <f t="shared" si="175"/>
        <v>3.225806451612903</v>
      </c>
      <c r="Y45" s="8">
        <f t="shared" si="225"/>
        <v>28.571428571428569</v>
      </c>
      <c r="Z45" s="8">
        <f t="shared" si="226"/>
        <v>0</v>
      </c>
      <c r="AA45" s="8">
        <f t="shared" si="227"/>
        <v>0</v>
      </c>
      <c r="AB45" s="8">
        <f t="shared" si="228"/>
        <v>0</v>
      </c>
      <c r="AC45" s="8">
        <f t="shared" si="229"/>
        <v>0</v>
      </c>
      <c r="AD45" s="8">
        <f t="shared" si="230"/>
        <v>71.428571428571431</v>
      </c>
      <c r="AE45" s="8">
        <f t="shared" si="231"/>
        <v>0</v>
      </c>
      <c r="AF45" s="8">
        <f t="shared" si="232"/>
        <v>0</v>
      </c>
      <c r="AG45" s="8">
        <f t="shared" si="233"/>
        <v>0</v>
      </c>
      <c r="AH45" s="8">
        <f t="shared" si="234"/>
        <v>0</v>
      </c>
      <c r="AI45" s="8">
        <f t="shared" si="235"/>
        <v>0</v>
      </c>
      <c r="AJ45" s="8">
        <f t="shared" si="236"/>
        <v>0</v>
      </c>
      <c r="AK45" s="8">
        <f t="shared" si="82"/>
        <v>0</v>
      </c>
      <c r="AL45" s="8">
        <f t="shared" si="83"/>
        <v>0</v>
      </c>
      <c r="AM45" s="8">
        <f t="shared" si="84"/>
        <v>0</v>
      </c>
      <c r="AN45" s="8">
        <f t="shared" si="85"/>
        <v>0</v>
      </c>
      <c r="AO45" s="8">
        <f t="shared" si="86"/>
        <v>0</v>
      </c>
      <c r="AP45" s="8">
        <f t="shared" si="87"/>
        <v>0</v>
      </c>
      <c r="AQ45" s="8">
        <f t="shared" si="161"/>
        <v>100</v>
      </c>
      <c r="AR45" s="9">
        <v>3.4825870646766171</v>
      </c>
      <c r="AS45" s="6">
        <v>6</v>
      </c>
      <c r="AT45" s="6">
        <v>2</v>
      </c>
      <c r="AU45" s="6">
        <v>5</v>
      </c>
      <c r="AV45" s="6">
        <v>1</v>
      </c>
      <c r="AW45" s="6">
        <v>25</v>
      </c>
      <c r="AX45" s="5">
        <v>38</v>
      </c>
      <c r="AY45" s="6">
        <v>2</v>
      </c>
      <c r="AZ45" s="6">
        <v>0</v>
      </c>
      <c r="BA45" s="3">
        <v>0</v>
      </c>
      <c r="BB45" s="3">
        <v>0</v>
      </c>
      <c r="BC45" s="3">
        <v>5</v>
      </c>
      <c r="BD45" s="3">
        <v>0</v>
      </c>
      <c r="BE45" s="6">
        <v>0</v>
      </c>
      <c r="BF45" s="6">
        <v>0</v>
      </c>
      <c r="BG45" s="6">
        <v>0</v>
      </c>
      <c r="BH45" s="6">
        <v>0</v>
      </c>
      <c r="BI45" s="6">
        <v>0</v>
      </c>
      <c r="BJ45" s="5">
        <v>0</v>
      </c>
      <c r="BK45" s="9">
        <f t="shared" si="88"/>
        <v>84</v>
      </c>
      <c r="BL45" s="8">
        <f t="shared" si="4"/>
        <v>38.70967741935484</v>
      </c>
      <c r="BM45" s="8">
        <f t="shared" si="176"/>
        <v>7.1428571428571423</v>
      </c>
      <c r="BN45" s="8">
        <f t="shared" si="177"/>
        <v>2.3809523809523809</v>
      </c>
      <c r="BO45" s="8">
        <f t="shared" si="178"/>
        <v>5.9523809523809517</v>
      </c>
      <c r="BP45" s="8">
        <f t="shared" si="179"/>
        <v>1.1904761904761905</v>
      </c>
      <c r="BQ45" s="8">
        <f t="shared" si="180"/>
        <v>29.761904761904763</v>
      </c>
      <c r="BR45" s="8">
        <f t="shared" si="181"/>
        <v>45.238095238095241</v>
      </c>
      <c r="BS45" s="8">
        <f t="shared" si="182"/>
        <v>2.3809523809523809</v>
      </c>
      <c r="BT45" s="8">
        <f t="shared" si="183"/>
        <v>0</v>
      </c>
      <c r="BU45" s="8">
        <f t="shared" si="184"/>
        <v>0</v>
      </c>
      <c r="BV45" s="8">
        <f t="shared" si="185"/>
        <v>0</v>
      </c>
      <c r="BW45" s="8">
        <f t="shared" si="186"/>
        <v>5.9523809523809517</v>
      </c>
      <c r="BX45" s="8">
        <f t="shared" si="187"/>
        <v>0</v>
      </c>
      <c r="BY45" s="8">
        <f t="shared" si="90"/>
        <v>0</v>
      </c>
      <c r="BZ45" s="8">
        <f t="shared" si="91"/>
        <v>0</v>
      </c>
      <c r="CA45" s="8">
        <f t="shared" si="92"/>
        <v>0</v>
      </c>
      <c r="CB45" s="8">
        <f t="shared" si="93"/>
        <v>0</v>
      </c>
      <c r="CC45" s="8">
        <f t="shared" si="94"/>
        <v>0</v>
      </c>
      <c r="CD45" s="8">
        <f t="shared" si="95"/>
        <v>0</v>
      </c>
      <c r="CE45" s="8">
        <f t="shared" si="96"/>
        <v>100</v>
      </c>
      <c r="CF45" s="9">
        <v>39.303482587064678</v>
      </c>
      <c r="CG45" s="6">
        <v>24</v>
      </c>
      <c r="CH45" s="6">
        <v>0</v>
      </c>
      <c r="CI45" s="6">
        <v>28</v>
      </c>
      <c r="CJ45" s="6">
        <v>26</v>
      </c>
      <c r="CK45" s="6">
        <v>19</v>
      </c>
      <c r="CL45" s="9">
        <v>3</v>
      </c>
      <c r="CM45" s="6">
        <v>12</v>
      </c>
      <c r="CN45" s="6">
        <v>3</v>
      </c>
      <c r="CO45" s="6">
        <v>0</v>
      </c>
      <c r="CP45" s="6">
        <v>0</v>
      </c>
      <c r="CQ45" s="6">
        <v>0</v>
      </c>
      <c r="CR45" s="6">
        <v>2</v>
      </c>
      <c r="CS45" s="6">
        <v>3</v>
      </c>
      <c r="CT45" s="6">
        <v>1</v>
      </c>
      <c r="CU45" s="6">
        <v>1</v>
      </c>
      <c r="CV45" s="6">
        <v>3</v>
      </c>
      <c r="CW45" s="6">
        <v>0</v>
      </c>
      <c r="CX45" s="6">
        <v>1</v>
      </c>
      <c r="CY45" s="9">
        <f t="shared" si="188"/>
        <v>126</v>
      </c>
      <c r="CZ45" s="8">
        <f t="shared" si="189"/>
        <v>58.064516129032263</v>
      </c>
      <c r="DA45" s="8">
        <f t="shared" si="190"/>
        <v>19.047619047619047</v>
      </c>
      <c r="DB45" s="8">
        <f t="shared" si="191"/>
        <v>0</v>
      </c>
      <c r="DC45" s="8">
        <f t="shared" si="192"/>
        <v>22.222222222222221</v>
      </c>
      <c r="DD45" s="8">
        <f t="shared" si="193"/>
        <v>20.634920634920633</v>
      </c>
      <c r="DE45" s="8">
        <f t="shared" si="194"/>
        <v>15.079365079365079</v>
      </c>
      <c r="DF45" s="8">
        <f t="shared" si="195"/>
        <v>2.3809523809523809</v>
      </c>
      <c r="DG45" s="8">
        <f t="shared" si="196"/>
        <v>9.5238095238095237</v>
      </c>
      <c r="DH45" s="8">
        <f t="shared" si="197"/>
        <v>2.3809523809523809</v>
      </c>
      <c r="DI45" s="8">
        <f t="shared" si="198"/>
        <v>0</v>
      </c>
      <c r="DJ45" s="8">
        <f t="shared" si="199"/>
        <v>0</v>
      </c>
      <c r="DK45" s="8">
        <f t="shared" si="200"/>
        <v>0</v>
      </c>
      <c r="DL45" s="8">
        <f t="shared" si="201"/>
        <v>1.5873015873015872</v>
      </c>
      <c r="DM45" s="8">
        <f t="shared" si="97"/>
        <v>2.3809523809523809</v>
      </c>
      <c r="DN45" s="8">
        <f t="shared" si="98"/>
        <v>0.79365079365079361</v>
      </c>
      <c r="DO45" s="8">
        <f t="shared" si="99"/>
        <v>0.79365079365079361</v>
      </c>
      <c r="DP45" s="8">
        <f t="shared" si="100"/>
        <v>2.3809523809523809</v>
      </c>
      <c r="DQ45" s="8">
        <f t="shared" si="101"/>
        <v>0</v>
      </c>
      <c r="DR45" s="8">
        <f t="shared" si="102"/>
        <v>0.79365079365079361</v>
      </c>
      <c r="DS45" s="8">
        <f t="shared" si="103"/>
        <v>99.999999999999986</v>
      </c>
      <c r="DT45" s="8">
        <f t="shared" si="42"/>
        <v>46.082949308755758</v>
      </c>
      <c r="DU45" s="9">
        <f t="shared" si="202"/>
        <v>32</v>
      </c>
      <c r="DV45" s="9">
        <f t="shared" si="203"/>
        <v>2</v>
      </c>
      <c r="DW45" s="9">
        <f t="shared" si="204"/>
        <v>33</v>
      </c>
      <c r="DX45" s="9">
        <f t="shared" si="205"/>
        <v>27</v>
      </c>
      <c r="DY45" s="9">
        <f t="shared" si="206"/>
        <v>44</v>
      </c>
      <c r="DZ45" s="9">
        <f t="shared" si="207"/>
        <v>46</v>
      </c>
      <c r="EA45" s="9">
        <f t="shared" si="208"/>
        <v>14</v>
      </c>
      <c r="EB45" s="9">
        <f t="shared" si="209"/>
        <v>3</v>
      </c>
      <c r="EC45" s="9">
        <f t="shared" si="210"/>
        <v>0</v>
      </c>
      <c r="ED45" s="9">
        <f t="shared" si="104"/>
        <v>0</v>
      </c>
      <c r="EE45" s="9">
        <f t="shared" si="105"/>
        <v>5</v>
      </c>
      <c r="EF45" s="9">
        <f t="shared" si="106"/>
        <v>2</v>
      </c>
      <c r="EG45" s="9">
        <f t="shared" si="107"/>
        <v>3</v>
      </c>
      <c r="EH45" s="9">
        <f t="shared" si="108"/>
        <v>1</v>
      </c>
      <c r="EI45" s="9">
        <f t="shared" si="109"/>
        <v>1</v>
      </c>
      <c r="EJ45" s="9">
        <f t="shared" si="110"/>
        <v>3</v>
      </c>
      <c r="EK45" s="9">
        <f t="shared" si="111"/>
        <v>0</v>
      </c>
      <c r="EL45" s="9">
        <f t="shared" si="112"/>
        <v>1</v>
      </c>
      <c r="EM45" s="9">
        <f t="shared" si="160"/>
        <v>217</v>
      </c>
      <c r="EN45" s="8">
        <f t="shared" si="211"/>
        <v>100</v>
      </c>
      <c r="EO45" s="11">
        <f t="shared" si="212"/>
        <v>14.746543778801843</v>
      </c>
      <c r="EP45" s="11">
        <f t="shared" si="213"/>
        <v>0.92165898617511521</v>
      </c>
      <c r="EQ45" s="11">
        <f t="shared" si="214"/>
        <v>15.207373271889402</v>
      </c>
      <c r="ER45" s="11">
        <f t="shared" si="215"/>
        <v>12.442396313364055</v>
      </c>
      <c r="ES45" s="11">
        <f t="shared" si="216"/>
        <v>20.276497695852534</v>
      </c>
      <c r="ET45" s="11">
        <f t="shared" si="217"/>
        <v>21.198156682027651</v>
      </c>
      <c r="EU45" s="11">
        <f t="shared" si="218"/>
        <v>6.4516129032258061</v>
      </c>
      <c r="EV45" s="11">
        <f t="shared" si="219"/>
        <v>1.3824884792626728</v>
      </c>
      <c r="EW45" s="11">
        <f t="shared" si="220"/>
        <v>0</v>
      </c>
      <c r="EX45" s="11">
        <f t="shared" si="221"/>
        <v>0</v>
      </c>
      <c r="EY45" s="11">
        <f t="shared" si="222"/>
        <v>2.3041474654377883</v>
      </c>
      <c r="EZ45" s="11">
        <f t="shared" si="223"/>
        <v>0.92165898617511521</v>
      </c>
      <c r="FA45" s="11">
        <f t="shared" si="114"/>
        <v>1.3824884792626728</v>
      </c>
      <c r="FB45" s="11">
        <f t="shared" si="115"/>
        <v>0.46082949308755761</v>
      </c>
      <c r="FC45" s="11">
        <f t="shared" si="116"/>
        <v>0.46082949308755761</v>
      </c>
      <c r="FD45" s="11">
        <f t="shared" si="117"/>
        <v>1.3824884792626728</v>
      </c>
      <c r="FE45" s="11">
        <f t="shared" si="118"/>
        <v>0</v>
      </c>
      <c r="FF45" s="11">
        <f t="shared" si="119"/>
        <v>0.46082949308755761</v>
      </c>
      <c r="FG45" s="11">
        <f t="shared" si="120"/>
        <v>100.00000000000003</v>
      </c>
      <c r="FH45" s="9">
        <f t="shared" si="121"/>
        <v>30</v>
      </c>
      <c r="FI45" s="9">
        <f t="shared" si="122"/>
        <v>2</v>
      </c>
      <c r="FJ45" s="9">
        <f t="shared" si="123"/>
        <v>33</v>
      </c>
      <c r="FK45" s="9">
        <f t="shared" si="124"/>
        <v>27</v>
      </c>
      <c r="FL45" s="9">
        <f t="shared" si="125"/>
        <v>44</v>
      </c>
      <c r="FM45" s="9">
        <f t="shared" si="126"/>
        <v>41</v>
      </c>
      <c r="FN45" s="9">
        <f t="shared" si="127"/>
        <v>14</v>
      </c>
      <c r="FO45" s="9">
        <f t="shared" si="128"/>
        <v>3</v>
      </c>
      <c r="FP45" s="9">
        <f t="shared" si="129"/>
        <v>0</v>
      </c>
      <c r="FQ45" s="9">
        <f t="shared" si="130"/>
        <v>0</v>
      </c>
      <c r="FR45" s="9">
        <f t="shared" si="131"/>
        <v>5</v>
      </c>
      <c r="FS45" s="9">
        <f t="shared" si="132"/>
        <v>2</v>
      </c>
      <c r="FT45" s="9">
        <f t="shared" si="133"/>
        <v>3</v>
      </c>
      <c r="FU45" s="9">
        <f t="shared" si="134"/>
        <v>1</v>
      </c>
      <c r="FV45" s="9">
        <f t="shared" si="135"/>
        <v>1</v>
      </c>
      <c r="FW45" s="9">
        <f t="shared" si="136"/>
        <v>3</v>
      </c>
      <c r="FX45" s="9">
        <f t="shared" si="137"/>
        <v>0</v>
      </c>
      <c r="FY45" s="9">
        <f t="shared" si="138"/>
        <v>1</v>
      </c>
      <c r="FZ45" s="9">
        <f t="shared" si="139"/>
        <v>210</v>
      </c>
      <c r="GA45" s="13">
        <f t="shared" si="140"/>
        <v>96.774193548387103</v>
      </c>
      <c r="GB45" s="11">
        <f t="shared" si="141"/>
        <v>14.285714285714285</v>
      </c>
      <c r="GC45" s="11">
        <f t="shared" si="142"/>
        <v>0.95238095238095244</v>
      </c>
      <c r="GD45" s="11">
        <f t="shared" si="143"/>
        <v>15.714285714285714</v>
      </c>
      <c r="GE45" s="11">
        <f t="shared" si="144"/>
        <v>12.857142857142856</v>
      </c>
      <c r="GF45" s="11">
        <f t="shared" si="145"/>
        <v>20.952380952380953</v>
      </c>
      <c r="GG45" s="11">
        <f t="shared" si="146"/>
        <v>19.523809523809526</v>
      </c>
      <c r="GH45" s="11">
        <f t="shared" si="147"/>
        <v>6.666666666666667</v>
      </c>
      <c r="GI45" s="11">
        <f t="shared" si="148"/>
        <v>1.4285714285714286</v>
      </c>
      <c r="GJ45" s="11">
        <f t="shared" si="149"/>
        <v>0</v>
      </c>
      <c r="GK45" s="11">
        <f t="shared" si="150"/>
        <v>0</v>
      </c>
      <c r="GL45" s="11">
        <f t="shared" si="151"/>
        <v>2.3809523809523809</v>
      </c>
      <c r="GM45" s="11">
        <f t="shared" si="152"/>
        <v>0.95238095238095244</v>
      </c>
      <c r="GN45" s="11">
        <f t="shared" si="153"/>
        <v>1.4285714285714286</v>
      </c>
      <c r="GO45" s="11">
        <f t="shared" si="154"/>
        <v>0.47619047619047622</v>
      </c>
      <c r="GP45" s="11">
        <f t="shared" si="155"/>
        <v>0.47619047619047622</v>
      </c>
      <c r="GQ45" s="11">
        <f t="shared" si="156"/>
        <v>1.4285714285714286</v>
      </c>
      <c r="GR45" s="11">
        <f t="shared" si="157"/>
        <v>0</v>
      </c>
      <c r="GS45" s="11">
        <f t="shared" si="158"/>
        <v>0.47619047619047622</v>
      </c>
      <c r="GT45" s="11">
        <f t="shared" si="159"/>
        <v>100.00000000000001</v>
      </c>
    </row>
    <row r="46" spans="1:202" x14ac:dyDescent="0.3">
      <c r="A46" s="3">
        <v>8988</v>
      </c>
      <c r="B46" s="3" t="s">
        <v>17</v>
      </c>
      <c r="C46" s="8">
        <v>470006.47077457898</v>
      </c>
      <c r="D46" s="8">
        <v>4490970.9790115096</v>
      </c>
      <c r="E46" s="6">
        <v>8</v>
      </c>
      <c r="F46" s="6">
        <v>1</v>
      </c>
      <c r="G46" s="6">
        <v>0</v>
      </c>
      <c r="H46" s="6">
        <v>0</v>
      </c>
      <c r="I46" s="6">
        <v>7</v>
      </c>
      <c r="J46" s="5">
        <v>4</v>
      </c>
      <c r="K46" s="6">
        <v>0</v>
      </c>
      <c r="L46" s="6">
        <v>0</v>
      </c>
      <c r="M46" s="6">
        <v>0</v>
      </c>
      <c r="N46" s="6">
        <v>0</v>
      </c>
      <c r="O46" s="6">
        <v>4</v>
      </c>
      <c r="P46" s="6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9">
        <f t="shared" si="81"/>
        <v>24</v>
      </c>
      <c r="X46" s="8">
        <f t="shared" si="175"/>
        <v>10.0418410041841</v>
      </c>
      <c r="Y46" s="8">
        <f t="shared" si="225"/>
        <v>33.333333333333329</v>
      </c>
      <c r="Z46" s="8">
        <f t="shared" si="226"/>
        <v>4.1666666666666661</v>
      </c>
      <c r="AA46" s="8">
        <f t="shared" si="227"/>
        <v>0</v>
      </c>
      <c r="AB46" s="8">
        <f t="shared" si="228"/>
        <v>0</v>
      </c>
      <c r="AC46" s="8">
        <f t="shared" si="229"/>
        <v>29.166666666666668</v>
      </c>
      <c r="AD46" s="8">
        <f t="shared" si="230"/>
        <v>16.666666666666664</v>
      </c>
      <c r="AE46" s="8">
        <f t="shared" si="231"/>
        <v>0</v>
      </c>
      <c r="AF46" s="8">
        <f t="shared" si="232"/>
        <v>0</v>
      </c>
      <c r="AG46" s="8">
        <f t="shared" si="233"/>
        <v>0</v>
      </c>
      <c r="AH46" s="8">
        <f t="shared" si="234"/>
        <v>0</v>
      </c>
      <c r="AI46" s="8">
        <f t="shared" si="235"/>
        <v>16.666666666666664</v>
      </c>
      <c r="AJ46" s="8">
        <f t="shared" si="236"/>
        <v>0</v>
      </c>
      <c r="AK46" s="8">
        <f t="shared" si="82"/>
        <v>0</v>
      </c>
      <c r="AL46" s="8">
        <f t="shared" si="83"/>
        <v>0</v>
      </c>
      <c r="AM46" s="8">
        <f t="shared" si="84"/>
        <v>0</v>
      </c>
      <c r="AN46" s="8">
        <f t="shared" si="85"/>
        <v>0</v>
      </c>
      <c r="AO46" s="8">
        <f t="shared" si="86"/>
        <v>0</v>
      </c>
      <c r="AP46" s="8">
        <f t="shared" si="87"/>
        <v>0</v>
      </c>
      <c r="AQ46" s="8">
        <f t="shared" si="161"/>
        <v>99.999999999999972</v>
      </c>
      <c r="AR46" s="9">
        <v>9.0090090090090094</v>
      </c>
      <c r="AS46" s="6">
        <v>23</v>
      </c>
      <c r="AT46" s="6">
        <v>3</v>
      </c>
      <c r="AU46" s="6">
        <v>4</v>
      </c>
      <c r="AV46" s="6">
        <v>1</v>
      </c>
      <c r="AW46" s="6">
        <v>27</v>
      </c>
      <c r="AX46" s="5">
        <v>28</v>
      </c>
      <c r="AY46" s="6">
        <v>4</v>
      </c>
      <c r="AZ46" s="6">
        <v>0</v>
      </c>
      <c r="BA46" s="3">
        <v>0</v>
      </c>
      <c r="BB46" s="3">
        <v>1</v>
      </c>
      <c r="BC46" s="3">
        <v>3</v>
      </c>
      <c r="BD46" s="3">
        <v>0</v>
      </c>
      <c r="BE46" s="6">
        <v>0</v>
      </c>
      <c r="BF46" s="6">
        <v>0</v>
      </c>
      <c r="BG46" s="6">
        <v>0</v>
      </c>
      <c r="BH46" s="6">
        <v>0</v>
      </c>
      <c r="BI46" s="6">
        <v>0</v>
      </c>
      <c r="BJ46" s="5">
        <v>0</v>
      </c>
      <c r="BK46" s="9">
        <f t="shared" si="88"/>
        <v>94</v>
      </c>
      <c r="BL46" s="8">
        <f t="shared" si="4"/>
        <v>39.330543933054393</v>
      </c>
      <c r="BM46" s="8">
        <f t="shared" si="176"/>
        <v>24.468085106382979</v>
      </c>
      <c r="BN46" s="8">
        <f t="shared" si="177"/>
        <v>3.1914893617021276</v>
      </c>
      <c r="BO46" s="8">
        <f t="shared" si="178"/>
        <v>4.2553191489361701</v>
      </c>
      <c r="BP46" s="8">
        <f t="shared" si="179"/>
        <v>1.0638297872340425</v>
      </c>
      <c r="BQ46" s="8">
        <f t="shared" si="180"/>
        <v>28.723404255319153</v>
      </c>
      <c r="BR46" s="8">
        <f t="shared" si="181"/>
        <v>29.787234042553191</v>
      </c>
      <c r="BS46" s="8">
        <f t="shared" si="182"/>
        <v>4.2553191489361701</v>
      </c>
      <c r="BT46" s="8">
        <f t="shared" si="183"/>
        <v>0</v>
      </c>
      <c r="BU46" s="8">
        <f t="shared" si="184"/>
        <v>0</v>
      </c>
      <c r="BV46" s="8">
        <f t="shared" si="185"/>
        <v>1.0638297872340425</v>
      </c>
      <c r="BW46" s="8">
        <f t="shared" si="186"/>
        <v>3.1914893617021276</v>
      </c>
      <c r="BX46" s="8">
        <f t="shared" si="187"/>
        <v>0</v>
      </c>
      <c r="BY46" s="8">
        <f t="shared" si="90"/>
        <v>0</v>
      </c>
      <c r="BZ46" s="8">
        <f t="shared" si="91"/>
        <v>0</v>
      </c>
      <c r="CA46" s="8">
        <f t="shared" si="92"/>
        <v>0</v>
      </c>
      <c r="CB46" s="8">
        <f t="shared" si="93"/>
        <v>0</v>
      </c>
      <c r="CC46" s="8">
        <f t="shared" si="94"/>
        <v>0</v>
      </c>
      <c r="CD46" s="8">
        <f t="shared" si="95"/>
        <v>0</v>
      </c>
      <c r="CE46" s="8">
        <f t="shared" si="96"/>
        <v>100</v>
      </c>
      <c r="CF46" s="9">
        <v>40.54054054054054</v>
      </c>
      <c r="CG46" s="6">
        <v>22</v>
      </c>
      <c r="CH46" s="6">
        <v>0</v>
      </c>
      <c r="CI46" s="6">
        <v>22</v>
      </c>
      <c r="CJ46" s="6">
        <v>24</v>
      </c>
      <c r="CK46" s="6">
        <v>27</v>
      </c>
      <c r="CL46" s="9">
        <v>4</v>
      </c>
      <c r="CM46" s="6">
        <v>9</v>
      </c>
      <c r="CN46" s="6">
        <v>4</v>
      </c>
      <c r="CO46" s="6">
        <v>0</v>
      </c>
      <c r="CP46" s="6">
        <v>4</v>
      </c>
      <c r="CQ46" s="6">
        <v>3</v>
      </c>
      <c r="CR46" s="6">
        <v>0</v>
      </c>
      <c r="CS46" s="6">
        <v>1</v>
      </c>
      <c r="CT46" s="6">
        <v>1</v>
      </c>
      <c r="CU46" s="6">
        <v>0</v>
      </c>
      <c r="CV46" s="6">
        <v>0</v>
      </c>
      <c r="CW46" s="6">
        <v>0</v>
      </c>
      <c r="CX46" s="6">
        <v>0</v>
      </c>
      <c r="CY46" s="9">
        <f t="shared" si="188"/>
        <v>121</v>
      </c>
      <c r="CZ46" s="8">
        <f t="shared" si="189"/>
        <v>50.627615062761514</v>
      </c>
      <c r="DA46" s="8">
        <f t="shared" si="190"/>
        <v>18.181818181818183</v>
      </c>
      <c r="DB46" s="8">
        <f t="shared" si="191"/>
        <v>0</v>
      </c>
      <c r="DC46" s="8">
        <f t="shared" si="192"/>
        <v>18.181818181818183</v>
      </c>
      <c r="DD46" s="8">
        <f t="shared" si="193"/>
        <v>19.834710743801654</v>
      </c>
      <c r="DE46" s="8">
        <f t="shared" si="194"/>
        <v>22.314049586776861</v>
      </c>
      <c r="DF46" s="8">
        <f t="shared" si="195"/>
        <v>3.3057851239669422</v>
      </c>
      <c r="DG46" s="8">
        <f t="shared" si="196"/>
        <v>7.4380165289256199</v>
      </c>
      <c r="DH46" s="8">
        <f t="shared" si="197"/>
        <v>3.3057851239669422</v>
      </c>
      <c r="DI46" s="8">
        <f t="shared" si="198"/>
        <v>0</v>
      </c>
      <c r="DJ46" s="8">
        <f t="shared" si="199"/>
        <v>3.3057851239669422</v>
      </c>
      <c r="DK46" s="8">
        <f t="shared" si="200"/>
        <v>2.4793388429752068</v>
      </c>
      <c r="DL46" s="8">
        <f t="shared" si="201"/>
        <v>0</v>
      </c>
      <c r="DM46" s="8">
        <f t="shared" si="97"/>
        <v>0.82644628099173556</v>
      </c>
      <c r="DN46" s="8">
        <f t="shared" si="98"/>
        <v>0.82644628099173556</v>
      </c>
      <c r="DO46" s="8">
        <f t="shared" si="99"/>
        <v>0</v>
      </c>
      <c r="DP46" s="8">
        <f t="shared" si="100"/>
        <v>0</v>
      </c>
      <c r="DQ46" s="8">
        <f t="shared" si="101"/>
        <v>0</v>
      </c>
      <c r="DR46" s="8">
        <f t="shared" si="102"/>
        <v>0</v>
      </c>
      <c r="DS46" s="8">
        <f t="shared" si="103"/>
        <v>100</v>
      </c>
      <c r="DT46" s="8">
        <f t="shared" si="42"/>
        <v>41.841004184100413</v>
      </c>
      <c r="DU46" s="9">
        <f t="shared" si="202"/>
        <v>53</v>
      </c>
      <c r="DV46" s="9">
        <f t="shared" si="203"/>
        <v>4</v>
      </c>
      <c r="DW46" s="9">
        <f t="shared" si="204"/>
        <v>26</v>
      </c>
      <c r="DX46" s="9">
        <f t="shared" si="205"/>
        <v>25</v>
      </c>
      <c r="DY46" s="9">
        <f t="shared" si="206"/>
        <v>61</v>
      </c>
      <c r="DZ46" s="9">
        <f t="shared" si="207"/>
        <v>36</v>
      </c>
      <c r="EA46" s="9">
        <f t="shared" si="208"/>
        <v>13</v>
      </c>
      <c r="EB46" s="9">
        <f t="shared" si="209"/>
        <v>4</v>
      </c>
      <c r="EC46" s="9">
        <f t="shared" si="210"/>
        <v>0</v>
      </c>
      <c r="ED46" s="9">
        <f t="shared" si="104"/>
        <v>5</v>
      </c>
      <c r="EE46" s="9">
        <f t="shared" si="105"/>
        <v>10</v>
      </c>
      <c r="EF46" s="9">
        <f t="shared" si="106"/>
        <v>0</v>
      </c>
      <c r="EG46" s="9">
        <f t="shared" si="107"/>
        <v>1</v>
      </c>
      <c r="EH46" s="9">
        <f t="shared" si="108"/>
        <v>1</v>
      </c>
      <c r="EI46" s="9">
        <f t="shared" si="109"/>
        <v>0</v>
      </c>
      <c r="EJ46" s="9">
        <f t="shared" si="110"/>
        <v>0</v>
      </c>
      <c r="EK46" s="9">
        <f t="shared" si="111"/>
        <v>0</v>
      </c>
      <c r="EL46" s="9">
        <f t="shared" si="112"/>
        <v>0</v>
      </c>
      <c r="EM46" s="9">
        <f t="shared" si="160"/>
        <v>239</v>
      </c>
      <c r="EN46" s="8">
        <f t="shared" si="211"/>
        <v>100</v>
      </c>
      <c r="EO46" s="11">
        <f t="shared" si="212"/>
        <v>22.17573221757322</v>
      </c>
      <c r="EP46" s="11">
        <f t="shared" si="213"/>
        <v>1.6736401673640167</v>
      </c>
      <c r="EQ46" s="11">
        <f t="shared" si="214"/>
        <v>10.87866108786611</v>
      </c>
      <c r="ER46" s="11">
        <f t="shared" si="215"/>
        <v>10.460251046025103</v>
      </c>
      <c r="ES46" s="11">
        <f t="shared" si="216"/>
        <v>25.523012552301257</v>
      </c>
      <c r="ET46" s="11">
        <f t="shared" si="217"/>
        <v>15.062761506276152</v>
      </c>
      <c r="EU46" s="11">
        <f t="shared" si="218"/>
        <v>5.439330543933055</v>
      </c>
      <c r="EV46" s="11">
        <f t="shared" si="219"/>
        <v>1.6736401673640167</v>
      </c>
      <c r="EW46" s="11">
        <f t="shared" si="220"/>
        <v>0</v>
      </c>
      <c r="EX46" s="11">
        <f t="shared" si="221"/>
        <v>2.0920502092050208</v>
      </c>
      <c r="EY46" s="11">
        <f t="shared" si="222"/>
        <v>4.1841004184100417</v>
      </c>
      <c r="EZ46" s="11">
        <f t="shared" si="223"/>
        <v>0</v>
      </c>
      <c r="FA46" s="11">
        <f t="shared" si="114"/>
        <v>0.41841004184100417</v>
      </c>
      <c r="FB46" s="11">
        <f t="shared" si="115"/>
        <v>0.41841004184100417</v>
      </c>
      <c r="FC46" s="11">
        <f t="shared" si="116"/>
        <v>0</v>
      </c>
      <c r="FD46" s="11">
        <f t="shared" si="117"/>
        <v>0</v>
      </c>
      <c r="FE46" s="11">
        <f t="shared" si="118"/>
        <v>0</v>
      </c>
      <c r="FF46" s="11">
        <f t="shared" si="119"/>
        <v>0</v>
      </c>
      <c r="FG46" s="11">
        <f t="shared" si="120"/>
        <v>99.999999999999986</v>
      </c>
      <c r="FH46" s="9">
        <f t="shared" si="121"/>
        <v>45</v>
      </c>
      <c r="FI46" s="9">
        <f t="shared" si="122"/>
        <v>3</v>
      </c>
      <c r="FJ46" s="9">
        <f t="shared" si="123"/>
        <v>26</v>
      </c>
      <c r="FK46" s="9">
        <f t="shared" si="124"/>
        <v>25</v>
      </c>
      <c r="FL46" s="9">
        <f t="shared" si="125"/>
        <v>54</v>
      </c>
      <c r="FM46" s="9">
        <f t="shared" si="126"/>
        <v>32</v>
      </c>
      <c r="FN46" s="9">
        <f t="shared" si="127"/>
        <v>13</v>
      </c>
      <c r="FO46" s="9">
        <f t="shared" si="128"/>
        <v>4</v>
      </c>
      <c r="FP46" s="9">
        <f t="shared" si="129"/>
        <v>0</v>
      </c>
      <c r="FQ46" s="9">
        <f t="shared" si="130"/>
        <v>5</v>
      </c>
      <c r="FR46" s="9">
        <f t="shared" si="131"/>
        <v>6</v>
      </c>
      <c r="FS46" s="9">
        <f t="shared" si="132"/>
        <v>0</v>
      </c>
      <c r="FT46" s="9">
        <f t="shared" si="133"/>
        <v>1</v>
      </c>
      <c r="FU46" s="9">
        <f t="shared" si="134"/>
        <v>1</v>
      </c>
      <c r="FV46" s="9">
        <f t="shared" si="135"/>
        <v>0</v>
      </c>
      <c r="FW46" s="9">
        <f t="shared" si="136"/>
        <v>0</v>
      </c>
      <c r="FX46" s="9">
        <f t="shared" si="137"/>
        <v>0</v>
      </c>
      <c r="FY46" s="9">
        <f t="shared" si="138"/>
        <v>0</v>
      </c>
      <c r="FZ46" s="9">
        <f t="shared" si="139"/>
        <v>215</v>
      </c>
      <c r="GA46" s="13">
        <f t="shared" si="140"/>
        <v>89.958158995815893</v>
      </c>
      <c r="GB46" s="11">
        <f t="shared" si="141"/>
        <v>20.930232558139537</v>
      </c>
      <c r="GC46" s="11">
        <f t="shared" si="142"/>
        <v>1.3953488372093024</v>
      </c>
      <c r="GD46" s="11">
        <f t="shared" si="143"/>
        <v>12.093023255813954</v>
      </c>
      <c r="GE46" s="11">
        <f t="shared" si="144"/>
        <v>11.627906976744185</v>
      </c>
      <c r="GF46" s="11">
        <f t="shared" si="145"/>
        <v>25.116279069767444</v>
      </c>
      <c r="GG46" s="11">
        <f t="shared" si="146"/>
        <v>14.883720930232558</v>
      </c>
      <c r="GH46" s="11">
        <f t="shared" si="147"/>
        <v>6.0465116279069768</v>
      </c>
      <c r="GI46" s="11">
        <f t="shared" si="148"/>
        <v>1.8604651162790697</v>
      </c>
      <c r="GJ46" s="11">
        <f t="shared" si="149"/>
        <v>0</v>
      </c>
      <c r="GK46" s="11">
        <f t="shared" si="150"/>
        <v>2.3255813953488373</v>
      </c>
      <c r="GL46" s="11">
        <f t="shared" si="151"/>
        <v>2.7906976744186047</v>
      </c>
      <c r="GM46" s="11">
        <f t="shared" si="152"/>
        <v>0</v>
      </c>
      <c r="GN46" s="11">
        <f t="shared" si="153"/>
        <v>0.46511627906976744</v>
      </c>
      <c r="GO46" s="11">
        <f t="shared" si="154"/>
        <v>0.46511627906976744</v>
      </c>
      <c r="GP46" s="11">
        <f t="shared" si="155"/>
        <v>0</v>
      </c>
      <c r="GQ46" s="11">
        <f t="shared" si="156"/>
        <v>0</v>
      </c>
      <c r="GR46" s="11">
        <f t="shared" si="157"/>
        <v>0</v>
      </c>
      <c r="GS46" s="11">
        <f t="shared" si="158"/>
        <v>0</v>
      </c>
      <c r="GT46" s="11">
        <f t="shared" si="159"/>
        <v>100</v>
      </c>
    </row>
    <row r="47" spans="1:202" x14ac:dyDescent="0.3">
      <c r="A47" s="3">
        <v>8989</v>
      </c>
      <c r="B47" s="3" t="s">
        <v>17</v>
      </c>
      <c r="C47" s="8">
        <v>471998.22507702798</v>
      </c>
      <c r="D47" s="8">
        <v>4491015.6453309897</v>
      </c>
      <c r="E47" s="6">
        <v>3</v>
      </c>
      <c r="F47" s="6">
        <v>0</v>
      </c>
      <c r="G47" s="6">
        <v>0</v>
      </c>
      <c r="H47" s="6">
        <v>0</v>
      </c>
      <c r="I47" s="6">
        <v>5</v>
      </c>
      <c r="J47" s="5">
        <v>9</v>
      </c>
      <c r="K47" s="6">
        <v>1</v>
      </c>
      <c r="L47" s="6">
        <v>0</v>
      </c>
      <c r="M47" s="6">
        <v>0</v>
      </c>
      <c r="N47" s="6">
        <v>0</v>
      </c>
      <c r="O47" s="6">
        <v>3</v>
      </c>
      <c r="P47" s="6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9">
        <f t="shared" si="81"/>
        <v>21</v>
      </c>
      <c r="X47" s="8">
        <f t="shared" si="175"/>
        <v>5.6300268096514747</v>
      </c>
      <c r="Y47" s="8">
        <f t="shared" si="225"/>
        <v>14.285714285714285</v>
      </c>
      <c r="Z47" s="8">
        <f t="shared" si="226"/>
        <v>0</v>
      </c>
      <c r="AA47" s="8">
        <f t="shared" si="227"/>
        <v>0</v>
      </c>
      <c r="AB47" s="8">
        <f t="shared" si="228"/>
        <v>0</v>
      </c>
      <c r="AC47" s="8">
        <f t="shared" si="229"/>
        <v>23.809523809523807</v>
      </c>
      <c r="AD47" s="8">
        <f t="shared" si="230"/>
        <v>42.857142857142854</v>
      </c>
      <c r="AE47" s="8">
        <f t="shared" si="231"/>
        <v>4.7619047619047619</v>
      </c>
      <c r="AF47" s="8">
        <f t="shared" si="232"/>
        <v>0</v>
      </c>
      <c r="AG47" s="8">
        <f t="shared" si="233"/>
        <v>0</v>
      </c>
      <c r="AH47" s="8">
        <f t="shared" si="234"/>
        <v>0</v>
      </c>
      <c r="AI47" s="8">
        <f t="shared" si="235"/>
        <v>14.285714285714285</v>
      </c>
      <c r="AJ47" s="8">
        <f t="shared" si="236"/>
        <v>0</v>
      </c>
      <c r="AK47" s="8">
        <f t="shared" si="82"/>
        <v>0</v>
      </c>
      <c r="AL47" s="8">
        <f t="shared" si="83"/>
        <v>0</v>
      </c>
      <c r="AM47" s="8">
        <f t="shared" si="84"/>
        <v>0</v>
      </c>
      <c r="AN47" s="8">
        <f t="shared" si="85"/>
        <v>0</v>
      </c>
      <c r="AO47" s="8">
        <f t="shared" si="86"/>
        <v>0</v>
      </c>
      <c r="AP47" s="8">
        <f t="shared" si="87"/>
        <v>0</v>
      </c>
      <c r="AQ47" s="8">
        <f t="shared" si="161"/>
        <v>99.999999999999972</v>
      </c>
      <c r="AR47" s="9">
        <v>5.027932960893855</v>
      </c>
      <c r="AS47" s="6">
        <v>33</v>
      </c>
      <c r="AT47" s="6">
        <v>0</v>
      </c>
      <c r="AU47" s="6">
        <v>13</v>
      </c>
      <c r="AV47" s="6">
        <v>2</v>
      </c>
      <c r="AW47" s="6">
        <v>46</v>
      </c>
      <c r="AX47" s="5">
        <v>56</v>
      </c>
      <c r="AY47" s="6">
        <v>2</v>
      </c>
      <c r="AZ47" s="6">
        <v>1</v>
      </c>
      <c r="BA47" s="3">
        <v>0</v>
      </c>
      <c r="BB47" s="3">
        <v>0</v>
      </c>
      <c r="BC47" s="3">
        <v>5</v>
      </c>
      <c r="BD47" s="3">
        <v>0</v>
      </c>
      <c r="BE47" s="6">
        <v>0</v>
      </c>
      <c r="BF47" s="6">
        <v>1</v>
      </c>
      <c r="BG47" s="6">
        <v>0</v>
      </c>
      <c r="BH47" s="6">
        <v>0</v>
      </c>
      <c r="BI47" s="6">
        <v>0</v>
      </c>
      <c r="BJ47" s="6">
        <v>1</v>
      </c>
      <c r="BK47" s="9">
        <f t="shared" si="88"/>
        <v>160</v>
      </c>
      <c r="BL47" s="8">
        <f t="shared" si="4"/>
        <v>42.89544235924933</v>
      </c>
      <c r="BM47" s="8">
        <f t="shared" si="176"/>
        <v>20.625</v>
      </c>
      <c r="BN47" s="8">
        <f t="shared" si="177"/>
        <v>0</v>
      </c>
      <c r="BO47" s="8">
        <f t="shared" si="178"/>
        <v>8.125</v>
      </c>
      <c r="BP47" s="8">
        <f t="shared" si="179"/>
        <v>1.25</v>
      </c>
      <c r="BQ47" s="8">
        <f t="shared" si="180"/>
        <v>28.749999999999996</v>
      </c>
      <c r="BR47" s="8">
        <f t="shared" si="181"/>
        <v>35</v>
      </c>
      <c r="BS47" s="8">
        <f t="shared" si="182"/>
        <v>1.25</v>
      </c>
      <c r="BT47" s="8">
        <f t="shared" si="183"/>
        <v>0.625</v>
      </c>
      <c r="BU47" s="8">
        <f t="shared" si="184"/>
        <v>0</v>
      </c>
      <c r="BV47" s="8">
        <f t="shared" si="185"/>
        <v>0</v>
      </c>
      <c r="BW47" s="8">
        <f t="shared" si="186"/>
        <v>3.125</v>
      </c>
      <c r="BX47" s="8">
        <f t="shared" si="187"/>
        <v>0</v>
      </c>
      <c r="BY47" s="8">
        <f t="shared" si="90"/>
        <v>0</v>
      </c>
      <c r="BZ47" s="8">
        <f t="shared" si="91"/>
        <v>0.625</v>
      </c>
      <c r="CA47" s="8">
        <f t="shared" si="92"/>
        <v>0</v>
      </c>
      <c r="CB47" s="8">
        <f t="shared" si="93"/>
        <v>0</v>
      </c>
      <c r="CC47" s="8">
        <f t="shared" si="94"/>
        <v>0</v>
      </c>
      <c r="CD47" s="8">
        <f t="shared" si="95"/>
        <v>0.625</v>
      </c>
      <c r="CE47" s="8">
        <f t="shared" si="96"/>
        <v>100</v>
      </c>
      <c r="CF47" s="9">
        <v>42.737430167597765</v>
      </c>
      <c r="CG47" s="6">
        <v>28</v>
      </c>
      <c r="CH47" s="6">
        <v>0</v>
      </c>
      <c r="CI47" s="6">
        <v>65</v>
      </c>
      <c r="CJ47" s="6">
        <v>40</v>
      </c>
      <c r="CK47" s="6">
        <v>17</v>
      </c>
      <c r="CL47" s="9">
        <v>12</v>
      </c>
      <c r="CM47" s="6">
        <v>21</v>
      </c>
      <c r="CN47" s="6">
        <v>3</v>
      </c>
      <c r="CO47" s="6">
        <v>1</v>
      </c>
      <c r="CP47" s="6">
        <v>1</v>
      </c>
      <c r="CQ47" s="6">
        <v>0</v>
      </c>
      <c r="CR47" s="6">
        <v>0</v>
      </c>
      <c r="CS47" s="6">
        <v>0</v>
      </c>
      <c r="CT47" s="6">
        <v>2</v>
      </c>
      <c r="CU47" s="6">
        <v>0</v>
      </c>
      <c r="CV47" s="6">
        <v>1</v>
      </c>
      <c r="CW47" s="6">
        <v>1</v>
      </c>
      <c r="CX47" s="6">
        <v>0</v>
      </c>
      <c r="CY47" s="9">
        <f t="shared" si="188"/>
        <v>192</v>
      </c>
      <c r="CZ47" s="8">
        <f t="shared" si="189"/>
        <v>51.474530831099194</v>
      </c>
      <c r="DA47" s="8">
        <f t="shared" si="190"/>
        <v>14.583333333333334</v>
      </c>
      <c r="DB47" s="8">
        <f t="shared" si="191"/>
        <v>0</v>
      </c>
      <c r="DC47" s="8">
        <f t="shared" si="192"/>
        <v>33.854166666666671</v>
      </c>
      <c r="DD47" s="8">
        <f t="shared" si="193"/>
        <v>20.833333333333336</v>
      </c>
      <c r="DE47" s="8">
        <f t="shared" si="194"/>
        <v>8.8541666666666679</v>
      </c>
      <c r="DF47" s="8">
        <f t="shared" si="195"/>
        <v>6.25</v>
      </c>
      <c r="DG47" s="8">
        <f t="shared" si="196"/>
        <v>10.9375</v>
      </c>
      <c r="DH47" s="8">
        <f t="shared" si="197"/>
        <v>1.5625</v>
      </c>
      <c r="DI47" s="8">
        <f t="shared" si="198"/>
        <v>0.52083333333333326</v>
      </c>
      <c r="DJ47" s="8">
        <f t="shared" si="199"/>
        <v>0.52083333333333326</v>
      </c>
      <c r="DK47" s="8">
        <f t="shared" si="200"/>
        <v>0</v>
      </c>
      <c r="DL47" s="8">
        <f t="shared" si="201"/>
        <v>0</v>
      </c>
      <c r="DM47" s="8">
        <f t="shared" si="97"/>
        <v>0</v>
      </c>
      <c r="DN47" s="8">
        <f t="shared" si="98"/>
        <v>1.0416666666666665</v>
      </c>
      <c r="DO47" s="8">
        <f t="shared" si="99"/>
        <v>0</v>
      </c>
      <c r="DP47" s="8">
        <f t="shared" si="100"/>
        <v>0.52083333333333326</v>
      </c>
      <c r="DQ47" s="8">
        <f t="shared" si="101"/>
        <v>0.52083333333333326</v>
      </c>
      <c r="DR47" s="8">
        <f t="shared" si="102"/>
        <v>0</v>
      </c>
      <c r="DS47" s="8">
        <f t="shared" si="103"/>
        <v>100</v>
      </c>
      <c r="DT47" s="8">
        <f t="shared" si="42"/>
        <v>26.809651474530831</v>
      </c>
      <c r="DU47" s="9">
        <f t="shared" si="202"/>
        <v>64</v>
      </c>
      <c r="DV47" s="9">
        <f t="shared" si="203"/>
        <v>0</v>
      </c>
      <c r="DW47" s="9">
        <f t="shared" si="204"/>
        <v>78</v>
      </c>
      <c r="DX47" s="9">
        <f t="shared" si="205"/>
        <v>42</v>
      </c>
      <c r="DY47" s="9">
        <f t="shared" si="206"/>
        <v>68</v>
      </c>
      <c r="DZ47" s="9">
        <f t="shared" si="207"/>
        <v>77</v>
      </c>
      <c r="EA47" s="9">
        <f t="shared" si="208"/>
        <v>24</v>
      </c>
      <c r="EB47" s="9">
        <f t="shared" si="209"/>
        <v>4</v>
      </c>
      <c r="EC47" s="9">
        <f t="shared" si="210"/>
        <v>1</v>
      </c>
      <c r="ED47" s="9">
        <f t="shared" si="104"/>
        <v>1</v>
      </c>
      <c r="EE47" s="9">
        <f t="shared" si="105"/>
        <v>8</v>
      </c>
      <c r="EF47" s="9">
        <f t="shared" si="106"/>
        <v>0</v>
      </c>
      <c r="EG47" s="9">
        <f t="shared" si="107"/>
        <v>0</v>
      </c>
      <c r="EH47" s="9">
        <f t="shared" si="108"/>
        <v>3</v>
      </c>
      <c r="EI47" s="9">
        <f t="shared" si="109"/>
        <v>0</v>
      </c>
      <c r="EJ47" s="9">
        <f t="shared" si="110"/>
        <v>1</v>
      </c>
      <c r="EK47" s="9">
        <f t="shared" si="111"/>
        <v>1</v>
      </c>
      <c r="EL47" s="9">
        <f t="shared" si="112"/>
        <v>1</v>
      </c>
      <c r="EM47" s="9">
        <f t="shared" si="160"/>
        <v>373</v>
      </c>
      <c r="EN47" s="8">
        <f t="shared" si="211"/>
        <v>100</v>
      </c>
      <c r="EO47" s="11">
        <f t="shared" si="212"/>
        <v>17.158176943699733</v>
      </c>
      <c r="EP47" s="11">
        <f t="shared" si="213"/>
        <v>0</v>
      </c>
      <c r="EQ47" s="11">
        <f t="shared" si="214"/>
        <v>20.91152815013405</v>
      </c>
      <c r="ER47" s="11">
        <f t="shared" si="215"/>
        <v>11.260053619302949</v>
      </c>
      <c r="ES47" s="11">
        <f t="shared" si="216"/>
        <v>18.230563002680967</v>
      </c>
      <c r="ET47" s="11">
        <f t="shared" si="217"/>
        <v>20.64343163538874</v>
      </c>
      <c r="EU47" s="11">
        <f t="shared" si="218"/>
        <v>6.4343163538873993</v>
      </c>
      <c r="EV47" s="11">
        <f t="shared" si="219"/>
        <v>1.0723860589812333</v>
      </c>
      <c r="EW47" s="11">
        <f t="shared" si="220"/>
        <v>0.26809651474530832</v>
      </c>
      <c r="EX47" s="11">
        <f t="shared" si="221"/>
        <v>0.26809651474530832</v>
      </c>
      <c r="EY47" s="11">
        <f t="shared" si="222"/>
        <v>2.1447721179624666</v>
      </c>
      <c r="EZ47" s="11">
        <f t="shared" si="223"/>
        <v>0</v>
      </c>
      <c r="FA47" s="11">
        <f t="shared" si="114"/>
        <v>0</v>
      </c>
      <c r="FB47" s="11">
        <f t="shared" si="115"/>
        <v>0.80428954423592491</v>
      </c>
      <c r="FC47" s="11">
        <f t="shared" si="116"/>
        <v>0</v>
      </c>
      <c r="FD47" s="11">
        <f t="shared" si="117"/>
        <v>0.26809651474530832</v>
      </c>
      <c r="FE47" s="11">
        <f t="shared" si="118"/>
        <v>0.26809651474530832</v>
      </c>
      <c r="FF47" s="11">
        <f t="shared" si="119"/>
        <v>0.26809651474530832</v>
      </c>
      <c r="FG47" s="11">
        <f t="shared" si="120"/>
        <v>100.00000000000001</v>
      </c>
      <c r="FH47" s="9">
        <f t="shared" si="121"/>
        <v>61</v>
      </c>
      <c r="FI47" s="9">
        <f t="shared" si="122"/>
        <v>0</v>
      </c>
      <c r="FJ47" s="9">
        <f t="shared" si="123"/>
        <v>78</v>
      </c>
      <c r="FK47" s="9">
        <f t="shared" si="124"/>
        <v>42</v>
      </c>
      <c r="FL47" s="9">
        <f t="shared" si="125"/>
        <v>63</v>
      </c>
      <c r="FM47" s="9">
        <f t="shared" si="126"/>
        <v>68</v>
      </c>
      <c r="FN47" s="9">
        <f t="shared" si="127"/>
        <v>23</v>
      </c>
      <c r="FO47" s="9">
        <f t="shared" si="128"/>
        <v>4</v>
      </c>
      <c r="FP47" s="9">
        <f t="shared" si="129"/>
        <v>1</v>
      </c>
      <c r="FQ47" s="9">
        <f t="shared" si="130"/>
        <v>1</v>
      </c>
      <c r="FR47" s="9">
        <f t="shared" si="131"/>
        <v>5</v>
      </c>
      <c r="FS47" s="9">
        <f t="shared" si="132"/>
        <v>0</v>
      </c>
      <c r="FT47" s="9">
        <f t="shared" si="133"/>
        <v>0</v>
      </c>
      <c r="FU47" s="9">
        <f t="shared" si="134"/>
        <v>3</v>
      </c>
      <c r="FV47" s="9">
        <f t="shared" si="135"/>
        <v>0</v>
      </c>
      <c r="FW47" s="9">
        <f t="shared" si="136"/>
        <v>1</v>
      </c>
      <c r="FX47" s="9">
        <f t="shared" si="137"/>
        <v>1</v>
      </c>
      <c r="FY47" s="9">
        <f t="shared" si="138"/>
        <v>1</v>
      </c>
      <c r="FZ47" s="9">
        <f t="shared" si="139"/>
        <v>352</v>
      </c>
      <c r="GA47" s="13">
        <f t="shared" si="140"/>
        <v>94.369973190348517</v>
      </c>
      <c r="GB47" s="11">
        <f t="shared" si="141"/>
        <v>17.329545454545457</v>
      </c>
      <c r="GC47" s="11">
        <f t="shared" si="142"/>
        <v>0</v>
      </c>
      <c r="GD47" s="11">
        <f t="shared" si="143"/>
        <v>22.15909090909091</v>
      </c>
      <c r="GE47" s="11">
        <f t="shared" si="144"/>
        <v>11.931818181818182</v>
      </c>
      <c r="GF47" s="11">
        <f t="shared" si="145"/>
        <v>17.897727272727273</v>
      </c>
      <c r="GG47" s="11">
        <f t="shared" si="146"/>
        <v>19.318181818181817</v>
      </c>
      <c r="GH47" s="11">
        <f t="shared" si="147"/>
        <v>6.5340909090909092</v>
      </c>
      <c r="GI47" s="11">
        <f t="shared" si="148"/>
        <v>1.1363636363636365</v>
      </c>
      <c r="GJ47" s="11">
        <f t="shared" si="149"/>
        <v>0.28409090909090912</v>
      </c>
      <c r="GK47" s="11">
        <f t="shared" si="150"/>
        <v>0.28409090909090912</v>
      </c>
      <c r="GL47" s="11">
        <f t="shared" si="151"/>
        <v>1.4204545454545454</v>
      </c>
      <c r="GM47" s="11">
        <f t="shared" si="152"/>
        <v>0</v>
      </c>
      <c r="GN47" s="11">
        <f t="shared" si="153"/>
        <v>0</v>
      </c>
      <c r="GO47" s="11">
        <f t="shared" si="154"/>
        <v>0.85227272727272718</v>
      </c>
      <c r="GP47" s="11">
        <f t="shared" si="155"/>
        <v>0</v>
      </c>
      <c r="GQ47" s="11">
        <f t="shared" si="156"/>
        <v>0.28409090909090912</v>
      </c>
      <c r="GR47" s="11">
        <f t="shared" si="157"/>
        <v>0.28409090909090912</v>
      </c>
      <c r="GS47" s="11">
        <f t="shared" si="158"/>
        <v>0.28409090909090912</v>
      </c>
      <c r="GT47" s="11">
        <f t="shared" si="159"/>
        <v>99.999999999999986</v>
      </c>
    </row>
    <row r="48" spans="1:202" x14ac:dyDescent="0.3">
      <c r="A48" s="3">
        <v>8992</v>
      </c>
      <c r="B48" s="3" t="s">
        <v>17</v>
      </c>
      <c r="C48" s="8">
        <v>477142.50825025601</v>
      </c>
      <c r="D48" s="8">
        <v>4490887.1052392898</v>
      </c>
      <c r="E48" s="6">
        <v>5</v>
      </c>
      <c r="F48" s="6">
        <v>0</v>
      </c>
      <c r="G48" s="6">
        <v>0</v>
      </c>
      <c r="H48" s="6">
        <v>1</v>
      </c>
      <c r="I48" s="6">
        <v>10</v>
      </c>
      <c r="J48" s="5">
        <v>8</v>
      </c>
      <c r="K48" s="6">
        <v>1</v>
      </c>
      <c r="L48" s="6">
        <v>0</v>
      </c>
      <c r="M48" s="6">
        <v>0</v>
      </c>
      <c r="N48" s="6">
        <v>0</v>
      </c>
      <c r="O48" s="6">
        <v>3</v>
      </c>
      <c r="P48" s="6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9">
        <f t="shared" si="81"/>
        <v>28</v>
      </c>
      <c r="X48" s="8">
        <f t="shared" si="175"/>
        <v>11.570247933884298</v>
      </c>
      <c r="Y48" s="8">
        <f t="shared" si="225"/>
        <v>17.857142857142858</v>
      </c>
      <c r="Z48" s="8">
        <f t="shared" si="226"/>
        <v>0</v>
      </c>
      <c r="AA48" s="8">
        <f t="shared" si="227"/>
        <v>0</v>
      </c>
      <c r="AB48" s="8">
        <f t="shared" si="228"/>
        <v>3.5714285714285712</v>
      </c>
      <c r="AC48" s="8">
        <f t="shared" si="229"/>
        <v>35.714285714285715</v>
      </c>
      <c r="AD48" s="8">
        <f t="shared" si="230"/>
        <v>28.571428571428569</v>
      </c>
      <c r="AE48" s="8">
        <f t="shared" si="231"/>
        <v>3.5714285714285712</v>
      </c>
      <c r="AF48" s="8">
        <f t="shared" si="232"/>
        <v>0</v>
      </c>
      <c r="AG48" s="8">
        <f t="shared" si="233"/>
        <v>0</v>
      </c>
      <c r="AH48" s="8">
        <f t="shared" si="234"/>
        <v>0</v>
      </c>
      <c r="AI48" s="8">
        <f t="shared" si="235"/>
        <v>10.714285714285714</v>
      </c>
      <c r="AJ48" s="8">
        <f t="shared" si="236"/>
        <v>0</v>
      </c>
      <c r="AK48" s="8">
        <f t="shared" si="82"/>
        <v>0</v>
      </c>
      <c r="AL48" s="8">
        <f t="shared" si="83"/>
        <v>0</v>
      </c>
      <c r="AM48" s="8">
        <f t="shared" si="84"/>
        <v>0</v>
      </c>
      <c r="AN48" s="8">
        <f t="shared" si="85"/>
        <v>0</v>
      </c>
      <c r="AO48" s="8">
        <f t="shared" si="86"/>
        <v>0</v>
      </c>
      <c r="AP48" s="8">
        <f t="shared" si="87"/>
        <v>0</v>
      </c>
      <c r="AQ48" s="8">
        <f t="shared" si="161"/>
        <v>100</v>
      </c>
      <c r="AR48" s="9">
        <v>10.822510822510822</v>
      </c>
      <c r="AS48" s="6">
        <v>31</v>
      </c>
      <c r="AT48" s="6">
        <v>0</v>
      </c>
      <c r="AU48" s="6">
        <v>6</v>
      </c>
      <c r="AV48" s="6">
        <v>5</v>
      </c>
      <c r="AW48" s="6">
        <v>29</v>
      </c>
      <c r="AX48" s="5">
        <v>19</v>
      </c>
      <c r="AY48" s="6">
        <v>1</v>
      </c>
      <c r="AZ48" s="6">
        <v>0</v>
      </c>
      <c r="BA48" s="3">
        <v>0</v>
      </c>
      <c r="BB48" s="3">
        <v>0</v>
      </c>
      <c r="BC48" s="3">
        <v>4</v>
      </c>
      <c r="BD48" s="3">
        <v>0</v>
      </c>
      <c r="BE48" s="6">
        <v>0</v>
      </c>
      <c r="BF48" s="6">
        <v>0</v>
      </c>
      <c r="BG48" s="6">
        <v>0</v>
      </c>
      <c r="BH48" s="6">
        <v>0</v>
      </c>
      <c r="BI48" s="6">
        <v>0</v>
      </c>
      <c r="BJ48" s="6">
        <v>0</v>
      </c>
      <c r="BK48" s="9">
        <f t="shared" si="88"/>
        <v>95</v>
      </c>
      <c r="BL48" s="8">
        <f t="shared" si="4"/>
        <v>39.256198347107443</v>
      </c>
      <c r="BM48" s="8">
        <f t="shared" si="176"/>
        <v>32.631578947368425</v>
      </c>
      <c r="BN48" s="8">
        <f t="shared" si="177"/>
        <v>0</v>
      </c>
      <c r="BO48" s="8">
        <f t="shared" si="178"/>
        <v>6.3157894736842106</v>
      </c>
      <c r="BP48" s="8">
        <f t="shared" si="179"/>
        <v>5.2631578947368416</v>
      </c>
      <c r="BQ48" s="8">
        <f t="shared" si="180"/>
        <v>30.526315789473685</v>
      </c>
      <c r="BR48" s="8">
        <f t="shared" si="181"/>
        <v>20</v>
      </c>
      <c r="BS48" s="8">
        <f t="shared" si="182"/>
        <v>1.0526315789473684</v>
      </c>
      <c r="BT48" s="8">
        <f t="shared" si="183"/>
        <v>0</v>
      </c>
      <c r="BU48" s="8">
        <f t="shared" si="184"/>
        <v>0</v>
      </c>
      <c r="BV48" s="8">
        <f t="shared" si="185"/>
        <v>0</v>
      </c>
      <c r="BW48" s="8">
        <f t="shared" si="186"/>
        <v>4.2105263157894735</v>
      </c>
      <c r="BX48" s="8">
        <f t="shared" si="187"/>
        <v>0</v>
      </c>
      <c r="BY48" s="8">
        <f t="shared" si="90"/>
        <v>0</v>
      </c>
      <c r="BZ48" s="8">
        <f t="shared" si="91"/>
        <v>0</v>
      </c>
      <c r="CA48" s="8">
        <f t="shared" si="92"/>
        <v>0</v>
      </c>
      <c r="CB48" s="8">
        <f t="shared" si="93"/>
        <v>0</v>
      </c>
      <c r="CC48" s="8">
        <f t="shared" si="94"/>
        <v>0</v>
      </c>
      <c r="CD48" s="8">
        <f t="shared" si="95"/>
        <v>0</v>
      </c>
      <c r="CE48" s="8">
        <f t="shared" si="96"/>
        <v>100.00000000000001</v>
      </c>
      <c r="CF48" s="9">
        <v>39.393939393939391</v>
      </c>
      <c r="CG48" s="6">
        <v>14</v>
      </c>
      <c r="CH48" s="6">
        <v>1</v>
      </c>
      <c r="CI48" s="6">
        <v>33</v>
      </c>
      <c r="CJ48" s="6">
        <v>52</v>
      </c>
      <c r="CK48" s="6">
        <v>5</v>
      </c>
      <c r="CL48" s="9">
        <v>2</v>
      </c>
      <c r="CM48" s="6">
        <v>7</v>
      </c>
      <c r="CN48" s="6">
        <v>1</v>
      </c>
      <c r="CO48" s="6">
        <v>0</v>
      </c>
      <c r="CP48" s="6">
        <v>1</v>
      </c>
      <c r="CQ48" s="6">
        <v>0</v>
      </c>
      <c r="CR48" s="6">
        <v>0</v>
      </c>
      <c r="CS48" s="6">
        <v>0</v>
      </c>
      <c r="CT48" s="6">
        <v>0</v>
      </c>
      <c r="CU48" s="6">
        <v>1</v>
      </c>
      <c r="CV48" s="6">
        <v>1</v>
      </c>
      <c r="CW48" s="6">
        <v>0</v>
      </c>
      <c r="CX48" s="6">
        <v>1</v>
      </c>
      <c r="CY48" s="9">
        <f t="shared" si="188"/>
        <v>119</v>
      </c>
      <c r="CZ48" s="8">
        <f t="shared" si="189"/>
        <v>49.173553719008268</v>
      </c>
      <c r="DA48" s="8">
        <f t="shared" si="190"/>
        <v>11.76470588235294</v>
      </c>
      <c r="DB48" s="8">
        <f t="shared" si="191"/>
        <v>0.84033613445378152</v>
      </c>
      <c r="DC48" s="8">
        <f t="shared" si="192"/>
        <v>27.731092436974791</v>
      </c>
      <c r="DD48" s="8">
        <f t="shared" si="193"/>
        <v>43.69747899159664</v>
      </c>
      <c r="DE48" s="8">
        <f t="shared" si="194"/>
        <v>4.2016806722689077</v>
      </c>
      <c r="DF48" s="8">
        <f t="shared" si="195"/>
        <v>1.680672268907563</v>
      </c>
      <c r="DG48" s="8">
        <f t="shared" si="196"/>
        <v>5.8823529411764701</v>
      </c>
      <c r="DH48" s="8">
        <f t="shared" si="197"/>
        <v>0.84033613445378152</v>
      </c>
      <c r="DI48" s="8">
        <f t="shared" si="198"/>
        <v>0</v>
      </c>
      <c r="DJ48" s="8">
        <f t="shared" si="199"/>
        <v>0.84033613445378152</v>
      </c>
      <c r="DK48" s="8">
        <f t="shared" si="200"/>
        <v>0</v>
      </c>
      <c r="DL48" s="8">
        <f t="shared" si="201"/>
        <v>0</v>
      </c>
      <c r="DM48" s="8">
        <f t="shared" si="97"/>
        <v>0</v>
      </c>
      <c r="DN48" s="8">
        <f t="shared" si="98"/>
        <v>0</v>
      </c>
      <c r="DO48" s="8">
        <f t="shared" si="99"/>
        <v>0.84033613445378152</v>
      </c>
      <c r="DP48" s="8">
        <f t="shared" si="100"/>
        <v>0.84033613445378152</v>
      </c>
      <c r="DQ48" s="8">
        <f t="shared" si="101"/>
        <v>0</v>
      </c>
      <c r="DR48" s="8">
        <f t="shared" si="102"/>
        <v>0.84033613445378152</v>
      </c>
      <c r="DS48" s="8">
        <f t="shared" si="103"/>
        <v>99.999999999999972</v>
      </c>
      <c r="DT48" s="8">
        <f t="shared" si="42"/>
        <v>41.322314049586765</v>
      </c>
      <c r="DU48" s="9">
        <f t="shared" si="202"/>
        <v>50</v>
      </c>
      <c r="DV48" s="9">
        <f t="shared" si="203"/>
        <v>1</v>
      </c>
      <c r="DW48" s="9">
        <f t="shared" si="204"/>
        <v>39</v>
      </c>
      <c r="DX48" s="9">
        <f t="shared" si="205"/>
        <v>58</v>
      </c>
      <c r="DY48" s="9">
        <f t="shared" si="206"/>
        <v>44</v>
      </c>
      <c r="DZ48" s="9">
        <f t="shared" si="207"/>
        <v>29</v>
      </c>
      <c r="EA48" s="9">
        <f t="shared" si="208"/>
        <v>9</v>
      </c>
      <c r="EB48" s="9">
        <f t="shared" si="209"/>
        <v>1</v>
      </c>
      <c r="EC48" s="9">
        <f t="shared" si="210"/>
        <v>0</v>
      </c>
      <c r="ED48" s="9">
        <f t="shared" si="104"/>
        <v>1</v>
      </c>
      <c r="EE48" s="9">
        <f t="shared" si="105"/>
        <v>7</v>
      </c>
      <c r="EF48" s="9">
        <f t="shared" si="106"/>
        <v>0</v>
      </c>
      <c r="EG48" s="9">
        <f t="shared" si="107"/>
        <v>0</v>
      </c>
      <c r="EH48" s="9">
        <f t="shared" si="108"/>
        <v>0</v>
      </c>
      <c r="EI48" s="9">
        <f t="shared" si="109"/>
        <v>1</v>
      </c>
      <c r="EJ48" s="9">
        <f t="shared" si="110"/>
        <v>1</v>
      </c>
      <c r="EK48" s="9">
        <f t="shared" si="111"/>
        <v>0</v>
      </c>
      <c r="EL48" s="9">
        <f t="shared" si="112"/>
        <v>1</v>
      </c>
      <c r="EM48" s="9">
        <f t="shared" si="160"/>
        <v>242</v>
      </c>
      <c r="EN48" s="8">
        <f t="shared" si="211"/>
        <v>100</v>
      </c>
      <c r="EO48" s="11">
        <f t="shared" si="212"/>
        <v>20.66115702479339</v>
      </c>
      <c r="EP48" s="11">
        <f t="shared" si="213"/>
        <v>0.41322314049586778</v>
      </c>
      <c r="EQ48" s="11">
        <f t="shared" si="214"/>
        <v>16.115702479338843</v>
      </c>
      <c r="ER48" s="11">
        <f t="shared" si="215"/>
        <v>23.966942148760332</v>
      </c>
      <c r="ES48" s="11">
        <f t="shared" si="216"/>
        <v>18.181818181818183</v>
      </c>
      <c r="ET48" s="11">
        <f t="shared" si="217"/>
        <v>11.983471074380166</v>
      </c>
      <c r="EU48" s="11">
        <f t="shared" si="218"/>
        <v>3.71900826446281</v>
      </c>
      <c r="EV48" s="11">
        <f t="shared" si="219"/>
        <v>0.41322314049586778</v>
      </c>
      <c r="EW48" s="11">
        <f t="shared" si="220"/>
        <v>0</v>
      </c>
      <c r="EX48" s="11">
        <f t="shared" si="221"/>
        <v>0.41322314049586778</v>
      </c>
      <c r="EY48" s="11">
        <f t="shared" si="222"/>
        <v>2.8925619834710745</v>
      </c>
      <c r="EZ48" s="11">
        <f t="shared" si="223"/>
        <v>0</v>
      </c>
      <c r="FA48" s="11">
        <f t="shared" si="114"/>
        <v>0</v>
      </c>
      <c r="FB48" s="11">
        <f t="shared" si="115"/>
        <v>0</v>
      </c>
      <c r="FC48" s="11">
        <f t="shared" si="116"/>
        <v>0.41322314049586778</v>
      </c>
      <c r="FD48" s="11">
        <f t="shared" si="117"/>
        <v>0.41322314049586778</v>
      </c>
      <c r="FE48" s="11">
        <f t="shared" si="118"/>
        <v>0</v>
      </c>
      <c r="FF48" s="11">
        <f t="shared" si="119"/>
        <v>0.41322314049586778</v>
      </c>
      <c r="FG48" s="11">
        <f t="shared" si="120"/>
        <v>100.00000000000003</v>
      </c>
      <c r="FH48" s="9">
        <f t="shared" si="121"/>
        <v>45</v>
      </c>
      <c r="FI48" s="9">
        <f t="shared" si="122"/>
        <v>1</v>
      </c>
      <c r="FJ48" s="9">
        <f t="shared" si="123"/>
        <v>39</v>
      </c>
      <c r="FK48" s="9">
        <f t="shared" si="124"/>
        <v>57</v>
      </c>
      <c r="FL48" s="9">
        <f t="shared" si="125"/>
        <v>34</v>
      </c>
      <c r="FM48" s="9">
        <f t="shared" si="126"/>
        <v>21</v>
      </c>
      <c r="FN48" s="9">
        <f t="shared" si="127"/>
        <v>8</v>
      </c>
      <c r="FO48" s="9">
        <f t="shared" si="128"/>
        <v>1</v>
      </c>
      <c r="FP48" s="9">
        <f t="shared" si="129"/>
        <v>0</v>
      </c>
      <c r="FQ48" s="9">
        <f t="shared" si="130"/>
        <v>1</v>
      </c>
      <c r="FR48" s="9">
        <f t="shared" si="131"/>
        <v>4</v>
      </c>
      <c r="FS48" s="9">
        <f t="shared" si="132"/>
        <v>0</v>
      </c>
      <c r="FT48" s="9">
        <f t="shared" si="133"/>
        <v>0</v>
      </c>
      <c r="FU48" s="9">
        <f t="shared" si="134"/>
        <v>0</v>
      </c>
      <c r="FV48" s="9">
        <f t="shared" si="135"/>
        <v>1</v>
      </c>
      <c r="FW48" s="9">
        <f t="shared" si="136"/>
        <v>1</v>
      </c>
      <c r="FX48" s="9">
        <f t="shared" si="137"/>
        <v>0</v>
      </c>
      <c r="FY48" s="9">
        <f t="shared" si="138"/>
        <v>1</v>
      </c>
      <c r="FZ48" s="9">
        <f t="shared" si="139"/>
        <v>214</v>
      </c>
      <c r="GA48" s="13">
        <f t="shared" si="140"/>
        <v>88.429752066115711</v>
      </c>
      <c r="GB48" s="11">
        <f t="shared" si="141"/>
        <v>21.028037383177569</v>
      </c>
      <c r="GC48" s="11">
        <f t="shared" si="142"/>
        <v>0.46728971962616817</v>
      </c>
      <c r="GD48" s="11">
        <f t="shared" si="143"/>
        <v>18.22429906542056</v>
      </c>
      <c r="GE48" s="11">
        <f t="shared" si="144"/>
        <v>26.635514018691588</v>
      </c>
      <c r="GF48" s="11">
        <f t="shared" si="145"/>
        <v>15.887850467289718</v>
      </c>
      <c r="GG48" s="11">
        <f t="shared" si="146"/>
        <v>9.8130841121495322</v>
      </c>
      <c r="GH48" s="11">
        <f t="shared" si="147"/>
        <v>3.7383177570093453</v>
      </c>
      <c r="GI48" s="11">
        <f t="shared" si="148"/>
        <v>0.46728971962616817</v>
      </c>
      <c r="GJ48" s="11">
        <f t="shared" si="149"/>
        <v>0</v>
      </c>
      <c r="GK48" s="11">
        <f t="shared" si="150"/>
        <v>0.46728971962616817</v>
      </c>
      <c r="GL48" s="11">
        <f t="shared" si="151"/>
        <v>1.8691588785046727</v>
      </c>
      <c r="GM48" s="11">
        <f t="shared" si="152"/>
        <v>0</v>
      </c>
      <c r="GN48" s="11">
        <f t="shared" si="153"/>
        <v>0</v>
      </c>
      <c r="GO48" s="11">
        <f t="shared" si="154"/>
        <v>0</v>
      </c>
      <c r="GP48" s="11">
        <f t="shared" si="155"/>
        <v>0.46728971962616817</v>
      </c>
      <c r="GQ48" s="11">
        <f t="shared" si="156"/>
        <v>0.46728971962616817</v>
      </c>
      <c r="GR48" s="11">
        <f t="shared" si="157"/>
        <v>0</v>
      </c>
      <c r="GS48" s="11">
        <f t="shared" si="158"/>
        <v>0.46728971962616817</v>
      </c>
      <c r="GT48" s="11">
        <f t="shared" si="159"/>
        <v>100</v>
      </c>
    </row>
    <row r="49" spans="1:202" x14ac:dyDescent="0.3">
      <c r="A49" s="3">
        <v>8994</v>
      </c>
      <c r="B49" s="3" t="s">
        <v>17</v>
      </c>
      <c r="C49" s="8">
        <v>480525.88705561002</v>
      </c>
      <c r="D49" s="8">
        <v>4489005.8920863299</v>
      </c>
      <c r="E49" s="6">
        <v>5</v>
      </c>
      <c r="F49" s="6">
        <v>2</v>
      </c>
      <c r="G49" s="6">
        <v>0</v>
      </c>
      <c r="H49" s="6">
        <v>1</v>
      </c>
      <c r="I49" s="6">
        <v>4</v>
      </c>
      <c r="J49" s="5">
        <v>4</v>
      </c>
      <c r="K49" s="6">
        <v>0</v>
      </c>
      <c r="L49" s="6">
        <v>0</v>
      </c>
      <c r="M49" s="6">
        <v>0</v>
      </c>
      <c r="N49" s="6">
        <v>0</v>
      </c>
      <c r="O49" s="6">
        <v>3</v>
      </c>
      <c r="P49" s="6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9">
        <f t="shared" si="81"/>
        <v>19</v>
      </c>
      <c r="X49" s="8">
        <f t="shared" si="175"/>
        <v>5.1630434782608692</v>
      </c>
      <c r="Y49" s="8">
        <f t="shared" si="225"/>
        <v>26.315789473684209</v>
      </c>
      <c r="Z49" s="8">
        <f t="shared" si="226"/>
        <v>10.526315789473683</v>
      </c>
      <c r="AA49" s="8">
        <f t="shared" si="227"/>
        <v>0</v>
      </c>
      <c r="AB49" s="8">
        <f t="shared" si="228"/>
        <v>5.2631578947368416</v>
      </c>
      <c r="AC49" s="8">
        <f t="shared" si="229"/>
        <v>21.052631578947366</v>
      </c>
      <c r="AD49" s="8">
        <f t="shared" si="230"/>
        <v>21.052631578947366</v>
      </c>
      <c r="AE49" s="8">
        <f t="shared" si="231"/>
        <v>0</v>
      </c>
      <c r="AF49" s="8">
        <f t="shared" si="232"/>
        <v>0</v>
      </c>
      <c r="AG49" s="8">
        <f t="shared" si="233"/>
        <v>0</v>
      </c>
      <c r="AH49" s="8">
        <f t="shared" si="234"/>
        <v>0</v>
      </c>
      <c r="AI49" s="8">
        <f t="shared" si="235"/>
        <v>15.789473684210526</v>
      </c>
      <c r="AJ49" s="8">
        <f t="shared" si="236"/>
        <v>0</v>
      </c>
      <c r="AK49" s="8">
        <f t="shared" si="82"/>
        <v>0</v>
      </c>
      <c r="AL49" s="8">
        <f t="shared" si="83"/>
        <v>0</v>
      </c>
      <c r="AM49" s="8">
        <f t="shared" si="84"/>
        <v>0</v>
      </c>
      <c r="AN49" s="8">
        <f t="shared" si="85"/>
        <v>0</v>
      </c>
      <c r="AO49" s="8">
        <f t="shared" si="86"/>
        <v>0</v>
      </c>
      <c r="AP49" s="8">
        <f t="shared" si="87"/>
        <v>0</v>
      </c>
      <c r="AQ49" s="8">
        <f t="shared" si="161"/>
        <v>99.999999999999986</v>
      </c>
      <c r="AR49" s="9">
        <v>4.63768115942029</v>
      </c>
      <c r="AS49" s="6">
        <v>31</v>
      </c>
      <c r="AT49" s="6">
        <v>6</v>
      </c>
      <c r="AU49" s="6">
        <v>25</v>
      </c>
      <c r="AV49" s="6">
        <v>48</v>
      </c>
      <c r="AW49" s="6">
        <v>48</v>
      </c>
      <c r="AX49" s="5">
        <v>29</v>
      </c>
      <c r="AY49" s="6">
        <v>15</v>
      </c>
      <c r="AZ49" s="6">
        <v>1</v>
      </c>
      <c r="BA49" s="3">
        <v>0</v>
      </c>
      <c r="BB49" s="3">
        <v>1</v>
      </c>
      <c r="BC49" s="3">
        <v>4</v>
      </c>
      <c r="BD49" s="3">
        <v>2</v>
      </c>
      <c r="BE49" s="6">
        <v>0</v>
      </c>
      <c r="BF49" s="6">
        <v>0</v>
      </c>
      <c r="BG49" s="6">
        <v>0</v>
      </c>
      <c r="BH49" s="6">
        <v>1</v>
      </c>
      <c r="BI49" s="6">
        <v>0</v>
      </c>
      <c r="BJ49" s="6">
        <v>0</v>
      </c>
      <c r="BK49" s="9">
        <f t="shared" si="88"/>
        <v>211</v>
      </c>
      <c r="BL49" s="8">
        <f t="shared" si="4"/>
        <v>57.336956521739133</v>
      </c>
      <c r="BM49" s="8">
        <f t="shared" si="176"/>
        <v>14.691943127962084</v>
      </c>
      <c r="BN49" s="8">
        <f t="shared" si="177"/>
        <v>2.8436018957345972</v>
      </c>
      <c r="BO49" s="8">
        <f t="shared" si="178"/>
        <v>11.848341232227488</v>
      </c>
      <c r="BP49" s="8">
        <f t="shared" si="179"/>
        <v>22.748815165876778</v>
      </c>
      <c r="BQ49" s="8">
        <f t="shared" si="180"/>
        <v>22.748815165876778</v>
      </c>
      <c r="BR49" s="8">
        <f t="shared" si="181"/>
        <v>13.744075829383887</v>
      </c>
      <c r="BS49" s="8">
        <f t="shared" si="182"/>
        <v>7.109004739336493</v>
      </c>
      <c r="BT49" s="8">
        <f t="shared" si="183"/>
        <v>0.47393364928909953</v>
      </c>
      <c r="BU49" s="8">
        <f t="shared" si="184"/>
        <v>0</v>
      </c>
      <c r="BV49" s="8">
        <f t="shared" si="185"/>
        <v>0.47393364928909953</v>
      </c>
      <c r="BW49" s="8">
        <f t="shared" si="186"/>
        <v>1.8957345971563981</v>
      </c>
      <c r="BX49" s="8">
        <f t="shared" si="187"/>
        <v>0.94786729857819907</v>
      </c>
      <c r="BY49" s="8">
        <f t="shared" si="90"/>
        <v>0</v>
      </c>
      <c r="BZ49" s="8">
        <f t="shared" si="91"/>
        <v>0</v>
      </c>
      <c r="CA49" s="8">
        <f t="shared" si="92"/>
        <v>0</v>
      </c>
      <c r="CB49" s="8">
        <f t="shared" si="93"/>
        <v>0.47393364928909953</v>
      </c>
      <c r="CC49" s="8">
        <f t="shared" si="94"/>
        <v>0</v>
      </c>
      <c r="CD49" s="8">
        <f t="shared" si="95"/>
        <v>0</v>
      </c>
      <c r="CE49" s="8">
        <f t="shared" si="96"/>
        <v>100</v>
      </c>
      <c r="CF49" s="9">
        <v>58.840579710144922</v>
      </c>
      <c r="CG49" s="6">
        <v>17</v>
      </c>
      <c r="CH49" s="6">
        <v>1</v>
      </c>
      <c r="CI49" s="6">
        <v>33</v>
      </c>
      <c r="CJ49" s="6">
        <v>33</v>
      </c>
      <c r="CK49" s="6">
        <v>16</v>
      </c>
      <c r="CL49" s="9">
        <v>0</v>
      </c>
      <c r="CM49" s="6">
        <v>16</v>
      </c>
      <c r="CN49" s="6">
        <v>10</v>
      </c>
      <c r="CO49" s="6">
        <v>0</v>
      </c>
      <c r="CP49" s="6">
        <v>3</v>
      </c>
      <c r="CQ49" s="6">
        <v>0</v>
      </c>
      <c r="CR49" s="6">
        <v>2</v>
      </c>
      <c r="CS49" s="6">
        <v>1</v>
      </c>
      <c r="CT49" s="6">
        <v>2</v>
      </c>
      <c r="CU49" s="6">
        <v>1</v>
      </c>
      <c r="CV49" s="6">
        <v>2</v>
      </c>
      <c r="CW49" s="6">
        <v>0</v>
      </c>
      <c r="CX49" s="6">
        <v>1</v>
      </c>
      <c r="CY49" s="9">
        <f t="shared" si="188"/>
        <v>138</v>
      </c>
      <c r="CZ49" s="8">
        <f t="shared" si="189"/>
        <v>37.5</v>
      </c>
      <c r="DA49" s="8">
        <f t="shared" si="190"/>
        <v>12.318840579710146</v>
      </c>
      <c r="DB49" s="8">
        <f t="shared" si="191"/>
        <v>0.72463768115942029</v>
      </c>
      <c r="DC49" s="8">
        <f t="shared" si="192"/>
        <v>23.913043478260871</v>
      </c>
      <c r="DD49" s="8">
        <f t="shared" si="193"/>
        <v>23.913043478260871</v>
      </c>
      <c r="DE49" s="8">
        <f t="shared" si="194"/>
        <v>11.594202898550725</v>
      </c>
      <c r="DF49" s="8">
        <f t="shared" si="195"/>
        <v>0</v>
      </c>
      <c r="DG49" s="8">
        <f t="shared" si="196"/>
        <v>11.594202898550725</v>
      </c>
      <c r="DH49" s="8">
        <f t="shared" si="197"/>
        <v>7.2463768115942031</v>
      </c>
      <c r="DI49" s="8">
        <f t="shared" si="198"/>
        <v>0</v>
      </c>
      <c r="DJ49" s="8">
        <f t="shared" si="199"/>
        <v>2.1739130434782608</v>
      </c>
      <c r="DK49" s="8">
        <f t="shared" si="200"/>
        <v>0</v>
      </c>
      <c r="DL49" s="8">
        <f t="shared" si="201"/>
        <v>1.4492753623188406</v>
      </c>
      <c r="DM49" s="8">
        <f t="shared" si="97"/>
        <v>0.72463768115942029</v>
      </c>
      <c r="DN49" s="8">
        <f t="shared" si="98"/>
        <v>1.4492753623188406</v>
      </c>
      <c r="DO49" s="8">
        <f t="shared" si="99"/>
        <v>0.72463768115942029</v>
      </c>
      <c r="DP49" s="8">
        <f t="shared" si="100"/>
        <v>1.4492753623188406</v>
      </c>
      <c r="DQ49" s="8">
        <f t="shared" si="101"/>
        <v>0</v>
      </c>
      <c r="DR49" s="8">
        <f t="shared" si="102"/>
        <v>0.72463768115942029</v>
      </c>
      <c r="DS49" s="8">
        <f t="shared" si="103"/>
        <v>100.00000000000001</v>
      </c>
      <c r="DT49" s="8">
        <f t="shared" si="42"/>
        <v>27.173913043478265</v>
      </c>
      <c r="DU49" s="9">
        <f t="shared" si="202"/>
        <v>53</v>
      </c>
      <c r="DV49" s="9">
        <f t="shared" si="203"/>
        <v>9</v>
      </c>
      <c r="DW49" s="9">
        <f t="shared" si="204"/>
        <v>58</v>
      </c>
      <c r="DX49" s="9">
        <f t="shared" si="205"/>
        <v>82</v>
      </c>
      <c r="DY49" s="9">
        <f t="shared" si="206"/>
        <v>68</v>
      </c>
      <c r="DZ49" s="9">
        <f t="shared" si="207"/>
        <v>33</v>
      </c>
      <c r="EA49" s="9">
        <f t="shared" si="208"/>
        <v>31</v>
      </c>
      <c r="EB49" s="9">
        <f t="shared" si="209"/>
        <v>11</v>
      </c>
      <c r="EC49" s="9">
        <f t="shared" si="210"/>
        <v>0</v>
      </c>
      <c r="ED49" s="9">
        <f t="shared" si="104"/>
        <v>4</v>
      </c>
      <c r="EE49" s="9">
        <f t="shared" si="105"/>
        <v>7</v>
      </c>
      <c r="EF49" s="9">
        <f t="shared" si="106"/>
        <v>4</v>
      </c>
      <c r="EG49" s="9">
        <f t="shared" si="107"/>
        <v>1</v>
      </c>
      <c r="EH49" s="9">
        <f t="shared" si="108"/>
        <v>2</v>
      </c>
      <c r="EI49" s="9">
        <f t="shared" si="109"/>
        <v>1</v>
      </c>
      <c r="EJ49" s="9">
        <f t="shared" si="110"/>
        <v>3</v>
      </c>
      <c r="EK49" s="9">
        <f t="shared" si="111"/>
        <v>0</v>
      </c>
      <c r="EL49" s="9">
        <f t="shared" si="112"/>
        <v>1</v>
      </c>
      <c r="EM49" s="9">
        <f t="shared" si="160"/>
        <v>368</v>
      </c>
      <c r="EN49" s="8">
        <f t="shared" si="211"/>
        <v>100</v>
      </c>
      <c r="EO49" s="11">
        <f t="shared" si="212"/>
        <v>14.402173913043478</v>
      </c>
      <c r="EP49" s="11">
        <f t="shared" si="213"/>
        <v>2.4456521739130435</v>
      </c>
      <c r="EQ49" s="11">
        <f t="shared" si="214"/>
        <v>15.760869565217392</v>
      </c>
      <c r="ER49" s="11">
        <f t="shared" si="215"/>
        <v>22.282608695652172</v>
      </c>
      <c r="ES49" s="11">
        <f t="shared" si="216"/>
        <v>18.478260869565215</v>
      </c>
      <c r="ET49" s="11">
        <f t="shared" si="217"/>
        <v>8.9673913043478262</v>
      </c>
      <c r="EU49" s="11">
        <f t="shared" si="218"/>
        <v>8.4239130434782616</v>
      </c>
      <c r="EV49" s="11">
        <f t="shared" si="219"/>
        <v>2.9891304347826089</v>
      </c>
      <c r="EW49" s="11">
        <f t="shared" si="220"/>
        <v>0</v>
      </c>
      <c r="EX49" s="11">
        <f t="shared" si="221"/>
        <v>1.0869565217391304</v>
      </c>
      <c r="EY49" s="11">
        <f t="shared" si="222"/>
        <v>1.9021739130434785</v>
      </c>
      <c r="EZ49" s="11">
        <f t="shared" si="223"/>
        <v>1.0869565217391304</v>
      </c>
      <c r="FA49" s="11">
        <f t="shared" si="114"/>
        <v>0.27173913043478259</v>
      </c>
      <c r="FB49" s="11">
        <f t="shared" si="115"/>
        <v>0.54347826086956519</v>
      </c>
      <c r="FC49" s="11">
        <f t="shared" si="116"/>
        <v>0.27173913043478259</v>
      </c>
      <c r="FD49" s="11">
        <f t="shared" si="117"/>
        <v>0.81521739130434778</v>
      </c>
      <c r="FE49" s="11">
        <f t="shared" si="118"/>
        <v>0</v>
      </c>
      <c r="FF49" s="11">
        <f t="shared" si="119"/>
        <v>0.27173913043478259</v>
      </c>
      <c r="FG49" s="11">
        <f t="shared" si="120"/>
        <v>99.999999999999986</v>
      </c>
      <c r="FH49" s="9">
        <f t="shared" si="121"/>
        <v>48</v>
      </c>
      <c r="FI49" s="9">
        <f t="shared" si="122"/>
        <v>7</v>
      </c>
      <c r="FJ49" s="9">
        <f t="shared" si="123"/>
        <v>58</v>
      </c>
      <c r="FK49" s="9">
        <f t="shared" si="124"/>
        <v>81</v>
      </c>
      <c r="FL49" s="9">
        <f t="shared" si="125"/>
        <v>64</v>
      </c>
      <c r="FM49" s="9">
        <f t="shared" si="126"/>
        <v>29</v>
      </c>
      <c r="FN49" s="9">
        <f t="shared" si="127"/>
        <v>31</v>
      </c>
      <c r="FO49" s="9">
        <f t="shared" si="128"/>
        <v>11</v>
      </c>
      <c r="FP49" s="9">
        <f t="shared" si="129"/>
        <v>0</v>
      </c>
      <c r="FQ49" s="9">
        <f t="shared" si="130"/>
        <v>4</v>
      </c>
      <c r="FR49" s="9">
        <f t="shared" si="131"/>
        <v>4</v>
      </c>
      <c r="FS49" s="9">
        <f t="shared" si="132"/>
        <v>4</v>
      </c>
      <c r="FT49" s="9">
        <f t="shared" si="133"/>
        <v>1</v>
      </c>
      <c r="FU49" s="9">
        <f t="shared" si="134"/>
        <v>2</v>
      </c>
      <c r="FV49" s="9">
        <f t="shared" si="135"/>
        <v>1</v>
      </c>
      <c r="FW49" s="9">
        <f t="shared" si="136"/>
        <v>3</v>
      </c>
      <c r="FX49" s="9">
        <f t="shared" si="137"/>
        <v>0</v>
      </c>
      <c r="FY49" s="9">
        <f t="shared" si="138"/>
        <v>1</v>
      </c>
      <c r="FZ49" s="9">
        <f t="shared" si="139"/>
        <v>349</v>
      </c>
      <c r="GA49" s="13">
        <f t="shared" si="140"/>
        <v>94.83695652173914</v>
      </c>
      <c r="GB49" s="11">
        <f t="shared" si="141"/>
        <v>13.753581661891118</v>
      </c>
      <c r="GC49" s="11">
        <f t="shared" si="142"/>
        <v>2.005730659025788</v>
      </c>
      <c r="GD49" s="11">
        <f t="shared" si="143"/>
        <v>16.618911174785101</v>
      </c>
      <c r="GE49" s="11">
        <f t="shared" si="144"/>
        <v>23.209169054441261</v>
      </c>
      <c r="GF49" s="11">
        <f t="shared" si="145"/>
        <v>18.338108882521489</v>
      </c>
      <c r="GG49" s="11">
        <f t="shared" si="146"/>
        <v>8.3094555873925504</v>
      </c>
      <c r="GH49" s="11">
        <f t="shared" si="147"/>
        <v>8.8825214899713476</v>
      </c>
      <c r="GI49" s="11">
        <f t="shared" si="148"/>
        <v>3.151862464183381</v>
      </c>
      <c r="GJ49" s="11">
        <f t="shared" si="149"/>
        <v>0</v>
      </c>
      <c r="GK49" s="11">
        <f t="shared" si="150"/>
        <v>1.1461318051575931</v>
      </c>
      <c r="GL49" s="11">
        <f t="shared" si="151"/>
        <v>1.1461318051575931</v>
      </c>
      <c r="GM49" s="11">
        <f t="shared" si="152"/>
        <v>1.1461318051575931</v>
      </c>
      <c r="GN49" s="11">
        <f t="shared" si="153"/>
        <v>0.28653295128939826</v>
      </c>
      <c r="GO49" s="11">
        <f t="shared" si="154"/>
        <v>0.57306590257879653</v>
      </c>
      <c r="GP49" s="11">
        <f t="shared" si="155"/>
        <v>0.28653295128939826</v>
      </c>
      <c r="GQ49" s="11">
        <f t="shared" si="156"/>
        <v>0.8595988538681949</v>
      </c>
      <c r="GR49" s="11">
        <f t="shared" si="157"/>
        <v>0</v>
      </c>
      <c r="GS49" s="11">
        <f t="shared" si="158"/>
        <v>0.28653295128939826</v>
      </c>
      <c r="GT49" s="11">
        <f t="shared" si="159"/>
        <v>100.00000000000001</v>
      </c>
    </row>
    <row r="50" spans="1:202" x14ac:dyDescent="0.3">
      <c r="A50" s="3">
        <v>8996</v>
      </c>
      <c r="B50" s="3" t="s">
        <v>17</v>
      </c>
      <c r="C50" s="8">
        <v>475396.74837954697</v>
      </c>
      <c r="D50" s="8">
        <v>4489141.2971514901</v>
      </c>
      <c r="E50" s="6">
        <v>0</v>
      </c>
      <c r="F50" s="6">
        <v>0</v>
      </c>
      <c r="G50" s="6">
        <v>1</v>
      </c>
      <c r="H50" s="6">
        <v>0</v>
      </c>
      <c r="I50" s="6">
        <v>6</v>
      </c>
      <c r="J50" s="5">
        <v>9</v>
      </c>
      <c r="K50" s="6">
        <v>0</v>
      </c>
      <c r="L50" s="6">
        <v>0</v>
      </c>
      <c r="M50" s="6">
        <v>0</v>
      </c>
      <c r="N50" s="6">
        <v>0</v>
      </c>
      <c r="O50" s="6">
        <v>2</v>
      </c>
      <c r="P50" s="6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9">
        <f t="shared" si="81"/>
        <v>18</v>
      </c>
      <c r="X50" s="8">
        <f t="shared" si="175"/>
        <v>7.9646017699115044</v>
      </c>
      <c r="Y50" s="8">
        <f t="shared" si="225"/>
        <v>0</v>
      </c>
      <c r="Z50" s="8">
        <f t="shared" si="226"/>
        <v>0</v>
      </c>
      <c r="AA50" s="8">
        <f t="shared" si="227"/>
        <v>5.5555555555555554</v>
      </c>
      <c r="AB50" s="8">
        <f t="shared" si="228"/>
        <v>0</v>
      </c>
      <c r="AC50" s="8">
        <f t="shared" si="229"/>
        <v>33.333333333333329</v>
      </c>
      <c r="AD50" s="8">
        <f t="shared" si="230"/>
        <v>50</v>
      </c>
      <c r="AE50" s="8">
        <f t="shared" si="231"/>
        <v>0</v>
      </c>
      <c r="AF50" s="8">
        <f t="shared" si="232"/>
        <v>0</v>
      </c>
      <c r="AG50" s="8">
        <f t="shared" si="233"/>
        <v>0</v>
      </c>
      <c r="AH50" s="8">
        <f t="shared" si="234"/>
        <v>0</v>
      </c>
      <c r="AI50" s="8">
        <f t="shared" si="235"/>
        <v>11.111111111111111</v>
      </c>
      <c r="AJ50" s="8">
        <f t="shared" si="236"/>
        <v>0</v>
      </c>
      <c r="AK50" s="8">
        <f t="shared" si="82"/>
        <v>0</v>
      </c>
      <c r="AL50" s="8">
        <f t="shared" si="83"/>
        <v>0</v>
      </c>
      <c r="AM50" s="8">
        <f t="shared" si="84"/>
        <v>0</v>
      </c>
      <c r="AN50" s="8">
        <f t="shared" si="85"/>
        <v>0</v>
      </c>
      <c r="AO50" s="8">
        <f t="shared" si="86"/>
        <v>0</v>
      </c>
      <c r="AP50" s="8">
        <f t="shared" si="87"/>
        <v>0</v>
      </c>
      <c r="AQ50" s="8">
        <f t="shared" si="161"/>
        <v>100</v>
      </c>
      <c r="AR50" s="9">
        <v>7.5829383886255926</v>
      </c>
      <c r="AS50" s="6">
        <v>12</v>
      </c>
      <c r="AT50" s="6">
        <v>0</v>
      </c>
      <c r="AU50" s="6">
        <v>8</v>
      </c>
      <c r="AV50" s="6">
        <v>11</v>
      </c>
      <c r="AW50" s="6">
        <v>12</v>
      </c>
      <c r="AX50" s="5">
        <v>15</v>
      </c>
      <c r="AY50" s="6">
        <v>3</v>
      </c>
      <c r="AZ50" s="6">
        <v>0</v>
      </c>
      <c r="BA50" s="3">
        <v>0</v>
      </c>
      <c r="BB50" s="3">
        <v>0</v>
      </c>
      <c r="BC50" s="3">
        <v>0</v>
      </c>
      <c r="BD50" s="3">
        <v>1</v>
      </c>
      <c r="BE50" s="6">
        <v>0</v>
      </c>
      <c r="BF50" s="6">
        <v>1</v>
      </c>
      <c r="BG50" s="6">
        <v>0</v>
      </c>
      <c r="BH50" s="6">
        <v>0</v>
      </c>
      <c r="BI50" s="6">
        <v>0</v>
      </c>
      <c r="BJ50" s="6">
        <v>0</v>
      </c>
      <c r="BK50" s="9">
        <f t="shared" si="88"/>
        <v>63</v>
      </c>
      <c r="BL50" s="8">
        <f t="shared" si="4"/>
        <v>27.876106194690266</v>
      </c>
      <c r="BM50" s="8">
        <f t="shared" si="176"/>
        <v>19.047619047619047</v>
      </c>
      <c r="BN50" s="8">
        <f t="shared" si="177"/>
        <v>0</v>
      </c>
      <c r="BO50" s="8">
        <f t="shared" si="178"/>
        <v>12.698412698412698</v>
      </c>
      <c r="BP50" s="8">
        <f t="shared" si="179"/>
        <v>17.460317460317459</v>
      </c>
      <c r="BQ50" s="8">
        <f t="shared" si="180"/>
        <v>19.047619047619047</v>
      </c>
      <c r="BR50" s="8">
        <f t="shared" si="181"/>
        <v>23.809523809523807</v>
      </c>
      <c r="BS50" s="8">
        <f t="shared" si="182"/>
        <v>4.7619047619047619</v>
      </c>
      <c r="BT50" s="8">
        <f t="shared" si="183"/>
        <v>0</v>
      </c>
      <c r="BU50" s="8">
        <f t="shared" si="184"/>
        <v>0</v>
      </c>
      <c r="BV50" s="8">
        <f t="shared" si="185"/>
        <v>0</v>
      </c>
      <c r="BW50" s="8">
        <f t="shared" si="186"/>
        <v>0</v>
      </c>
      <c r="BX50" s="8">
        <f t="shared" si="187"/>
        <v>1.5873015873015872</v>
      </c>
      <c r="BY50" s="8">
        <f t="shared" si="90"/>
        <v>0</v>
      </c>
      <c r="BZ50" s="8">
        <f t="shared" si="91"/>
        <v>1.5873015873015872</v>
      </c>
      <c r="CA50" s="8">
        <f t="shared" si="92"/>
        <v>0</v>
      </c>
      <c r="CB50" s="8">
        <f t="shared" si="93"/>
        <v>0</v>
      </c>
      <c r="CC50" s="8">
        <f t="shared" si="94"/>
        <v>0</v>
      </c>
      <c r="CD50" s="8">
        <f t="shared" si="95"/>
        <v>0</v>
      </c>
      <c r="CE50" s="8">
        <f t="shared" si="96"/>
        <v>99.999999999999986</v>
      </c>
      <c r="CF50" s="9">
        <v>28.90995260663507</v>
      </c>
      <c r="CG50" s="6">
        <v>7</v>
      </c>
      <c r="CH50" s="6">
        <v>0</v>
      </c>
      <c r="CI50" s="6">
        <v>35</v>
      </c>
      <c r="CJ50" s="6">
        <v>69</v>
      </c>
      <c r="CK50" s="6">
        <v>12</v>
      </c>
      <c r="CL50" s="9">
        <v>0</v>
      </c>
      <c r="CM50" s="6">
        <v>8</v>
      </c>
      <c r="CN50" s="6">
        <v>3</v>
      </c>
      <c r="CO50" s="6">
        <v>0</v>
      </c>
      <c r="CP50" s="6">
        <v>0</v>
      </c>
      <c r="CQ50" s="6">
        <v>0</v>
      </c>
      <c r="CR50" s="6">
        <v>0</v>
      </c>
      <c r="CS50" s="6">
        <v>0</v>
      </c>
      <c r="CT50" s="6">
        <v>1</v>
      </c>
      <c r="CU50" s="6">
        <v>1</v>
      </c>
      <c r="CV50" s="6">
        <v>3</v>
      </c>
      <c r="CW50" s="6">
        <v>3</v>
      </c>
      <c r="CX50" s="6">
        <v>3</v>
      </c>
      <c r="CY50" s="9">
        <f t="shared" si="188"/>
        <v>145</v>
      </c>
      <c r="CZ50" s="8">
        <f t="shared" si="189"/>
        <v>64.159292035398224</v>
      </c>
      <c r="DA50" s="8">
        <f t="shared" si="190"/>
        <v>4.8275862068965516</v>
      </c>
      <c r="DB50" s="8">
        <f t="shared" si="191"/>
        <v>0</v>
      </c>
      <c r="DC50" s="8">
        <f t="shared" si="192"/>
        <v>24.137931034482758</v>
      </c>
      <c r="DD50" s="8">
        <f t="shared" si="193"/>
        <v>47.586206896551722</v>
      </c>
      <c r="DE50" s="8">
        <f t="shared" si="194"/>
        <v>8.2758620689655178</v>
      </c>
      <c r="DF50" s="8">
        <f t="shared" si="195"/>
        <v>0</v>
      </c>
      <c r="DG50" s="8">
        <f t="shared" si="196"/>
        <v>5.5172413793103452</v>
      </c>
      <c r="DH50" s="8">
        <f t="shared" si="197"/>
        <v>2.0689655172413794</v>
      </c>
      <c r="DI50" s="8">
        <f t="shared" si="198"/>
        <v>0</v>
      </c>
      <c r="DJ50" s="8">
        <f t="shared" si="199"/>
        <v>0</v>
      </c>
      <c r="DK50" s="8">
        <f t="shared" si="200"/>
        <v>0</v>
      </c>
      <c r="DL50" s="8">
        <f t="shared" si="201"/>
        <v>0</v>
      </c>
      <c r="DM50" s="8">
        <f t="shared" si="97"/>
        <v>0</v>
      </c>
      <c r="DN50" s="8">
        <f t="shared" si="98"/>
        <v>0.68965517241379315</v>
      </c>
      <c r="DO50" s="8">
        <f t="shared" si="99"/>
        <v>0.68965517241379315</v>
      </c>
      <c r="DP50" s="8">
        <f t="shared" si="100"/>
        <v>2.0689655172413794</v>
      </c>
      <c r="DQ50" s="8">
        <f t="shared" si="101"/>
        <v>2.0689655172413794</v>
      </c>
      <c r="DR50" s="8">
        <f t="shared" si="102"/>
        <v>2.0689655172413794</v>
      </c>
      <c r="DS50" s="8">
        <f t="shared" si="103"/>
        <v>100.00000000000001</v>
      </c>
      <c r="DT50" s="8">
        <f t="shared" si="42"/>
        <v>44.247787610619476</v>
      </c>
      <c r="DU50" s="9">
        <f t="shared" si="202"/>
        <v>19</v>
      </c>
      <c r="DV50" s="9">
        <f t="shared" si="203"/>
        <v>0</v>
      </c>
      <c r="DW50" s="9">
        <f t="shared" si="204"/>
        <v>44</v>
      </c>
      <c r="DX50" s="9">
        <f t="shared" si="205"/>
        <v>80</v>
      </c>
      <c r="DY50" s="9">
        <f t="shared" si="206"/>
        <v>30</v>
      </c>
      <c r="DZ50" s="9">
        <f t="shared" si="207"/>
        <v>24</v>
      </c>
      <c r="EA50" s="9">
        <f t="shared" si="208"/>
        <v>11</v>
      </c>
      <c r="EB50" s="9">
        <f t="shared" si="209"/>
        <v>3</v>
      </c>
      <c r="EC50" s="9">
        <f t="shared" si="210"/>
        <v>0</v>
      </c>
      <c r="ED50" s="9">
        <f t="shared" si="104"/>
        <v>0</v>
      </c>
      <c r="EE50" s="9">
        <f t="shared" si="105"/>
        <v>2</v>
      </c>
      <c r="EF50" s="9">
        <f t="shared" si="106"/>
        <v>1</v>
      </c>
      <c r="EG50" s="9">
        <f t="shared" si="107"/>
        <v>0</v>
      </c>
      <c r="EH50" s="9">
        <f t="shared" si="108"/>
        <v>2</v>
      </c>
      <c r="EI50" s="9">
        <f t="shared" si="109"/>
        <v>1</v>
      </c>
      <c r="EJ50" s="9">
        <f t="shared" si="110"/>
        <v>3</v>
      </c>
      <c r="EK50" s="9">
        <f t="shared" si="111"/>
        <v>3</v>
      </c>
      <c r="EL50" s="9">
        <f t="shared" si="112"/>
        <v>3</v>
      </c>
      <c r="EM50" s="9">
        <f t="shared" si="160"/>
        <v>226</v>
      </c>
      <c r="EN50" s="8">
        <f t="shared" si="211"/>
        <v>100</v>
      </c>
      <c r="EO50" s="11">
        <f t="shared" si="212"/>
        <v>8.4070796460176993</v>
      </c>
      <c r="EP50" s="11">
        <f t="shared" si="213"/>
        <v>0</v>
      </c>
      <c r="EQ50" s="11">
        <f t="shared" si="214"/>
        <v>19.469026548672566</v>
      </c>
      <c r="ER50" s="11">
        <f t="shared" si="215"/>
        <v>35.398230088495573</v>
      </c>
      <c r="ES50" s="11">
        <f t="shared" si="216"/>
        <v>13.274336283185843</v>
      </c>
      <c r="ET50" s="11">
        <f t="shared" si="217"/>
        <v>10.619469026548673</v>
      </c>
      <c r="EU50" s="11">
        <f t="shared" si="218"/>
        <v>4.8672566371681416</v>
      </c>
      <c r="EV50" s="11">
        <f t="shared" si="219"/>
        <v>1.3274336283185841</v>
      </c>
      <c r="EW50" s="11">
        <f t="shared" si="220"/>
        <v>0</v>
      </c>
      <c r="EX50" s="11">
        <f t="shared" si="221"/>
        <v>0</v>
      </c>
      <c r="EY50" s="11">
        <f t="shared" si="222"/>
        <v>0.88495575221238942</v>
      </c>
      <c r="EZ50" s="11">
        <f t="shared" si="223"/>
        <v>0.44247787610619471</v>
      </c>
      <c r="FA50" s="11">
        <f t="shared" si="114"/>
        <v>0</v>
      </c>
      <c r="FB50" s="11">
        <f t="shared" si="115"/>
        <v>0.88495575221238942</v>
      </c>
      <c r="FC50" s="11">
        <f t="shared" si="116"/>
        <v>0.44247787610619471</v>
      </c>
      <c r="FD50" s="11">
        <f t="shared" si="117"/>
        <v>1.3274336283185841</v>
      </c>
      <c r="FE50" s="11">
        <f t="shared" si="118"/>
        <v>1.3274336283185841</v>
      </c>
      <c r="FF50" s="11">
        <f t="shared" si="119"/>
        <v>1.3274336283185841</v>
      </c>
      <c r="FG50" s="11">
        <f t="shared" si="120"/>
        <v>100.00000000000001</v>
      </c>
      <c r="FH50" s="9">
        <f t="shared" si="121"/>
        <v>19</v>
      </c>
      <c r="FI50" s="9">
        <f t="shared" si="122"/>
        <v>0</v>
      </c>
      <c r="FJ50" s="9">
        <f t="shared" si="123"/>
        <v>43</v>
      </c>
      <c r="FK50" s="9">
        <f t="shared" si="124"/>
        <v>80</v>
      </c>
      <c r="FL50" s="9">
        <f t="shared" si="125"/>
        <v>24</v>
      </c>
      <c r="FM50" s="9">
        <f t="shared" si="126"/>
        <v>15</v>
      </c>
      <c r="FN50" s="9">
        <f t="shared" si="127"/>
        <v>11</v>
      </c>
      <c r="FO50" s="9">
        <f t="shared" si="128"/>
        <v>3</v>
      </c>
      <c r="FP50" s="9">
        <f t="shared" si="129"/>
        <v>0</v>
      </c>
      <c r="FQ50" s="9">
        <f t="shared" si="130"/>
        <v>0</v>
      </c>
      <c r="FR50" s="9">
        <f t="shared" si="131"/>
        <v>0</v>
      </c>
      <c r="FS50" s="9">
        <f t="shared" si="132"/>
        <v>1</v>
      </c>
      <c r="FT50" s="9">
        <f t="shared" si="133"/>
        <v>0</v>
      </c>
      <c r="FU50" s="9">
        <f t="shared" si="134"/>
        <v>2</v>
      </c>
      <c r="FV50" s="9">
        <f t="shared" si="135"/>
        <v>1</v>
      </c>
      <c r="FW50" s="9">
        <f t="shared" si="136"/>
        <v>3</v>
      </c>
      <c r="FX50" s="9">
        <f t="shared" si="137"/>
        <v>3</v>
      </c>
      <c r="FY50" s="9">
        <f t="shared" si="138"/>
        <v>3</v>
      </c>
      <c r="FZ50" s="9">
        <f t="shared" si="139"/>
        <v>208</v>
      </c>
      <c r="GA50" s="13">
        <f t="shared" si="140"/>
        <v>92.035398230088489</v>
      </c>
      <c r="GB50" s="11">
        <f t="shared" si="141"/>
        <v>9.1346153846153832</v>
      </c>
      <c r="GC50" s="11">
        <f t="shared" si="142"/>
        <v>0</v>
      </c>
      <c r="GD50" s="11">
        <f t="shared" si="143"/>
        <v>20.673076923076923</v>
      </c>
      <c r="GE50" s="11">
        <f t="shared" si="144"/>
        <v>38.461538461538467</v>
      </c>
      <c r="GF50" s="11">
        <f t="shared" si="145"/>
        <v>11.538461538461538</v>
      </c>
      <c r="GG50" s="11">
        <f t="shared" si="146"/>
        <v>7.2115384615384608</v>
      </c>
      <c r="GH50" s="11">
        <f t="shared" si="147"/>
        <v>5.2884615384615383</v>
      </c>
      <c r="GI50" s="11">
        <f t="shared" si="148"/>
        <v>1.4423076923076923</v>
      </c>
      <c r="GJ50" s="11">
        <f t="shared" si="149"/>
        <v>0</v>
      </c>
      <c r="GK50" s="11">
        <f t="shared" si="150"/>
        <v>0</v>
      </c>
      <c r="GL50" s="11">
        <f t="shared" si="151"/>
        <v>0</v>
      </c>
      <c r="GM50" s="11">
        <f t="shared" si="152"/>
        <v>0.48076923076923078</v>
      </c>
      <c r="GN50" s="11">
        <f t="shared" si="153"/>
        <v>0</v>
      </c>
      <c r="GO50" s="11">
        <f t="shared" si="154"/>
        <v>0.96153846153846156</v>
      </c>
      <c r="GP50" s="11">
        <f t="shared" si="155"/>
        <v>0.48076923076923078</v>
      </c>
      <c r="GQ50" s="11">
        <f t="shared" si="156"/>
        <v>1.4423076923076923</v>
      </c>
      <c r="GR50" s="11">
        <f t="shared" si="157"/>
        <v>1.4423076923076923</v>
      </c>
      <c r="GS50" s="11">
        <f t="shared" si="158"/>
        <v>1.4423076923076923</v>
      </c>
      <c r="GT50" s="11">
        <f t="shared" si="159"/>
        <v>100</v>
      </c>
    </row>
    <row r="51" spans="1:202" x14ac:dyDescent="0.3">
      <c r="A51" s="3">
        <v>9000</v>
      </c>
      <c r="B51" s="3" t="s">
        <v>17</v>
      </c>
      <c r="C51" s="8">
        <v>468038.29656030802</v>
      </c>
      <c r="D51" s="8">
        <v>4489304.8618634501</v>
      </c>
      <c r="E51" s="6">
        <v>12</v>
      </c>
      <c r="F51" s="6">
        <v>2</v>
      </c>
      <c r="G51" s="6">
        <v>0</v>
      </c>
      <c r="H51" s="6">
        <v>0</v>
      </c>
      <c r="I51" s="6">
        <v>19</v>
      </c>
      <c r="J51" s="5">
        <v>21</v>
      </c>
      <c r="K51" s="6">
        <v>0</v>
      </c>
      <c r="L51" s="6">
        <v>0</v>
      </c>
      <c r="M51" s="6">
        <v>0</v>
      </c>
      <c r="N51" s="6">
        <v>0</v>
      </c>
      <c r="O51" s="6">
        <v>7</v>
      </c>
      <c r="P51" s="6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9">
        <f t="shared" si="81"/>
        <v>61</v>
      </c>
      <c r="X51" s="8">
        <f t="shared" si="175"/>
        <v>11.984282907662083</v>
      </c>
      <c r="Y51" s="8">
        <f t="shared" si="225"/>
        <v>19.672131147540984</v>
      </c>
      <c r="Z51" s="8">
        <f t="shared" si="226"/>
        <v>3.278688524590164</v>
      </c>
      <c r="AA51" s="8">
        <f t="shared" si="227"/>
        <v>0</v>
      </c>
      <c r="AB51" s="8">
        <f t="shared" si="228"/>
        <v>0</v>
      </c>
      <c r="AC51" s="8">
        <f t="shared" si="229"/>
        <v>31.147540983606557</v>
      </c>
      <c r="AD51" s="8">
        <f t="shared" si="230"/>
        <v>34.42622950819672</v>
      </c>
      <c r="AE51" s="8">
        <f t="shared" si="231"/>
        <v>0</v>
      </c>
      <c r="AF51" s="8">
        <f t="shared" si="232"/>
        <v>0</v>
      </c>
      <c r="AG51" s="8">
        <f t="shared" si="233"/>
        <v>0</v>
      </c>
      <c r="AH51" s="8">
        <f t="shared" si="234"/>
        <v>0</v>
      </c>
      <c r="AI51" s="8">
        <f t="shared" si="235"/>
        <v>11.475409836065573</v>
      </c>
      <c r="AJ51" s="8">
        <f t="shared" si="236"/>
        <v>0</v>
      </c>
      <c r="AK51" s="8">
        <f t="shared" si="82"/>
        <v>0</v>
      </c>
      <c r="AL51" s="8">
        <f t="shared" si="83"/>
        <v>0</v>
      </c>
      <c r="AM51" s="8">
        <f t="shared" si="84"/>
        <v>0</v>
      </c>
      <c r="AN51" s="8">
        <f t="shared" si="85"/>
        <v>0</v>
      </c>
      <c r="AO51" s="8">
        <f t="shared" si="86"/>
        <v>0</v>
      </c>
      <c r="AP51" s="8">
        <f t="shared" si="87"/>
        <v>0</v>
      </c>
      <c r="AQ51" s="8">
        <f t="shared" si="161"/>
        <v>100</v>
      </c>
      <c r="AR51" s="9">
        <v>11.134020618556702</v>
      </c>
      <c r="AS51" s="6">
        <v>83</v>
      </c>
      <c r="AT51" s="6">
        <v>1</v>
      </c>
      <c r="AU51" s="6">
        <v>1</v>
      </c>
      <c r="AV51" s="6">
        <v>4</v>
      </c>
      <c r="AW51" s="6">
        <v>65</v>
      </c>
      <c r="AX51" s="5">
        <v>79</v>
      </c>
      <c r="AY51" s="6">
        <v>0</v>
      </c>
      <c r="AZ51" s="6">
        <v>0</v>
      </c>
      <c r="BA51" s="3">
        <v>0</v>
      </c>
      <c r="BB51" s="3">
        <v>0</v>
      </c>
      <c r="BC51" s="3">
        <v>5</v>
      </c>
      <c r="BD51" s="3">
        <v>0</v>
      </c>
      <c r="BE51" s="6">
        <v>0</v>
      </c>
      <c r="BF51" s="6">
        <v>0</v>
      </c>
      <c r="BG51" s="6">
        <v>0</v>
      </c>
      <c r="BH51" s="6">
        <v>0</v>
      </c>
      <c r="BI51" s="6">
        <v>0</v>
      </c>
      <c r="BJ51" s="6">
        <v>0</v>
      </c>
      <c r="BK51" s="9">
        <f t="shared" si="88"/>
        <v>238</v>
      </c>
      <c r="BL51" s="8">
        <f t="shared" si="4"/>
        <v>46.758349705304518</v>
      </c>
      <c r="BM51" s="8">
        <f t="shared" si="176"/>
        <v>34.87394957983193</v>
      </c>
      <c r="BN51" s="8">
        <f t="shared" si="177"/>
        <v>0.42016806722689076</v>
      </c>
      <c r="BO51" s="8">
        <f t="shared" si="178"/>
        <v>0.42016806722689076</v>
      </c>
      <c r="BP51" s="8">
        <f t="shared" si="179"/>
        <v>1.680672268907563</v>
      </c>
      <c r="BQ51" s="8">
        <f t="shared" si="180"/>
        <v>27.310924369747898</v>
      </c>
      <c r="BR51" s="8">
        <f t="shared" si="181"/>
        <v>33.193277310924366</v>
      </c>
      <c r="BS51" s="8">
        <f t="shared" si="182"/>
        <v>0</v>
      </c>
      <c r="BT51" s="8">
        <f t="shared" si="183"/>
        <v>0</v>
      </c>
      <c r="BU51" s="8">
        <f t="shared" si="184"/>
        <v>0</v>
      </c>
      <c r="BV51" s="8">
        <f t="shared" si="185"/>
        <v>0</v>
      </c>
      <c r="BW51" s="8">
        <f t="shared" si="186"/>
        <v>2.1008403361344539</v>
      </c>
      <c r="BX51" s="8">
        <f t="shared" si="187"/>
        <v>0</v>
      </c>
      <c r="BY51" s="8">
        <f t="shared" si="90"/>
        <v>0</v>
      </c>
      <c r="BZ51" s="8">
        <f t="shared" si="91"/>
        <v>0</v>
      </c>
      <c r="CA51" s="8">
        <f t="shared" si="92"/>
        <v>0</v>
      </c>
      <c r="CB51" s="8">
        <f t="shared" si="93"/>
        <v>0</v>
      </c>
      <c r="CC51" s="8">
        <f t="shared" si="94"/>
        <v>0</v>
      </c>
      <c r="CD51" s="8">
        <f t="shared" si="95"/>
        <v>0</v>
      </c>
      <c r="CE51" s="8">
        <f t="shared" si="96"/>
        <v>99.999999999999986</v>
      </c>
      <c r="CF51" s="9">
        <v>48.041237113402062</v>
      </c>
      <c r="CG51" s="6">
        <v>51</v>
      </c>
      <c r="CH51" s="6">
        <v>0</v>
      </c>
      <c r="CI51" s="6">
        <v>15</v>
      </c>
      <c r="CJ51" s="6">
        <v>23</v>
      </c>
      <c r="CK51" s="6">
        <v>58</v>
      </c>
      <c r="CL51" s="9">
        <v>28</v>
      </c>
      <c r="CM51" s="6">
        <v>14</v>
      </c>
      <c r="CN51" s="6">
        <v>9</v>
      </c>
      <c r="CO51" s="6">
        <v>0</v>
      </c>
      <c r="CP51" s="6">
        <v>4</v>
      </c>
      <c r="CQ51" s="6">
        <v>0</v>
      </c>
      <c r="CR51" s="6">
        <v>1</v>
      </c>
      <c r="CS51" s="6">
        <v>0</v>
      </c>
      <c r="CT51" s="6">
        <v>1</v>
      </c>
      <c r="CU51" s="6">
        <v>1</v>
      </c>
      <c r="CV51" s="6">
        <v>1</v>
      </c>
      <c r="CW51" s="6">
        <v>1</v>
      </c>
      <c r="CX51" s="6">
        <v>3</v>
      </c>
      <c r="CY51" s="9">
        <f t="shared" si="188"/>
        <v>210</v>
      </c>
      <c r="CZ51" s="8">
        <f t="shared" si="189"/>
        <v>41.257367387033398</v>
      </c>
      <c r="DA51" s="8">
        <f t="shared" si="190"/>
        <v>24.285714285714285</v>
      </c>
      <c r="DB51" s="8">
        <f t="shared" si="191"/>
        <v>0</v>
      </c>
      <c r="DC51" s="8">
        <f t="shared" si="192"/>
        <v>7.1428571428571423</v>
      </c>
      <c r="DD51" s="8">
        <f t="shared" si="193"/>
        <v>10.952380952380953</v>
      </c>
      <c r="DE51" s="8">
        <f t="shared" si="194"/>
        <v>27.61904761904762</v>
      </c>
      <c r="DF51" s="8">
        <f t="shared" si="195"/>
        <v>13.333333333333334</v>
      </c>
      <c r="DG51" s="8">
        <f t="shared" si="196"/>
        <v>6.666666666666667</v>
      </c>
      <c r="DH51" s="8">
        <f t="shared" si="197"/>
        <v>4.2857142857142856</v>
      </c>
      <c r="DI51" s="8">
        <f t="shared" si="198"/>
        <v>0</v>
      </c>
      <c r="DJ51" s="8">
        <f t="shared" si="199"/>
        <v>1.9047619047619049</v>
      </c>
      <c r="DK51" s="8">
        <f t="shared" si="200"/>
        <v>0</v>
      </c>
      <c r="DL51" s="8">
        <f t="shared" si="201"/>
        <v>0.47619047619047622</v>
      </c>
      <c r="DM51" s="8">
        <f t="shared" si="97"/>
        <v>0</v>
      </c>
      <c r="DN51" s="8">
        <f t="shared" si="98"/>
        <v>0.47619047619047622</v>
      </c>
      <c r="DO51" s="8">
        <f t="shared" si="99"/>
        <v>0.47619047619047622</v>
      </c>
      <c r="DP51" s="8">
        <f t="shared" si="100"/>
        <v>0.47619047619047622</v>
      </c>
      <c r="DQ51" s="8">
        <f t="shared" si="101"/>
        <v>0.47619047619047622</v>
      </c>
      <c r="DR51" s="8">
        <f t="shared" si="102"/>
        <v>1.4285714285714286</v>
      </c>
      <c r="DS51" s="8">
        <f t="shared" si="103"/>
        <v>100.00000000000003</v>
      </c>
      <c r="DT51" s="8">
        <f t="shared" si="42"/>
        <v>19.646365422396862</v>
      </c>
      <c r="DU51" s="9">
        <f t="shared" si="202"/>
        <v>146</v>
      </c>
      <c r="DV51" s="9">
        <f t="shared" si="203"/>
        <v>3</v>
      </c>
      <c r="DW51" s="9">
        <f t="shared" si="204"/>
        <v>16</v>
      </c>
      <c r="DX51" s="9">
        <f t="shared" si="205"/>
        <v>27</v>
      </c>
      <c r="DY51" s="9">
        <f t="shared" si="206"/>
        <v>142</v>
      </c>
      <c r="DZ51" s="9">
        <f t="shared" si="207"/>
        <v>128</v>
      </c>
      <c r="EA51" s="9">
        <f t="shared" si="208"/>
        <v>14</v>
      </c>
      <c r="EB51" s="9">
        <f t="shared" si="209"/>
        <v>9</v>
      </c>
      <c r="EC51" s="9">
        <f t="shared" si="210"/>
        <v>0</v>
      </c>
      <c r="ED51" s="9">
        <f t="shared" si="104"/>
        <v>4</v>
      </c>
      <c r="EE51" s="9">
        <f t="shared" si="105"/>
        <v>12</v>
      </c>
      <c r="EF51" s="9">
        <f t="shared" si="106"/>
        <v>1</v>
      </c>
      <c r="EG51" s="9">
        <f t="shared" si="107"/>
        <v>0</v>
      </c>
      <c r="EH51" s="9">
        <f t="shared" si="108"/>
        <v>1</v>
      </c>
      <c r="EI51" s="9">
        <f t="shared" si="109"/>
        <v>1</v>
      </c>
      <c r="EJ51" s="9">
        <f t="shared" si="110"/>
        <v>1</v>
      </c>
      <c r="EK51" s="9">
        <f t="shared" si="111"/>
        <v>1</v>
      </c>
      <c r="EL51" s="9">
        <f t="shared" si="112"/>
        <v>3</v>
      </c>
      <c r="EM51" s="9">
        <f t="shared" si="160"/>
        <v>509</v>
      </c>
      <c r="EN51" s="8">
        <f t="shared" si="211"/>
        <v>100</v>
      </c>
      <c r="EO51" s="11">
        <f t="shared" si="212"/>
        <v>28.68369351669941</v>
      </c>
      <c r="EP51" s="11">
        <f t="shared" si="213"/>
        <v>0.58939096267190572</v>
      </c>
      <c r="EQ51" s="11">
        <f t="shared" si="214"/>
        <v>3.1434184675834969</v>
      </c>
      <c r="ER51" s="11">
        <f t="shared" si="215"/>
        <v>5.3045186640471513</v>
      </c>
      <c r="ES51" s="11">
        <f t="shared" si="216"/>
        <v>27.897838899803535</v>
      </c>
      <c r="ET51" s="11">
        <f t="shared" si="217"/>
        <v>25.147347740667975</v>
      </c>
      <c r="EU51" s="11">
        <f t="shared" si="218"/>
        <v>2.7504911591355601</v>
      </c>
      <c r="EV51" s="11">
        <f t="shared" si="219"/>
        <v>1.768172888015717</v>
      </c>
      <c r="EW51" s="11">
        <f t="shared" si="220"/>
        <v>0</v>
      </c>
      <c r="EX51" s="11">
        <f t="shared" si="221"/>
        <v>0.78585461689587421</v>
      </c>
      <c r="EY51" s="11">
        <f t="shared" si="222"/>
        <v>2.3575638506876229</v>
      </c>
      <c r="EZ51" s="11">
        <f t="shared" si="223"/>
        <v>0.19646365422396855</v>
      </c>
      <c r="FA51" s="11">
        <f t="shared" si="114"/>
        <v>0</v>
      </c>
      <c r="FB51" s="11">
        <f t="shared" si="115"/>
        <v>0.19646365422396855</v>
      </c>
      <c r="FC51" s="11">
        <f t="shared" si="116"/>
        <v>0.19646365422396855</v>
      </c>
      <c r="FD51" s="11">
        <f t="shared" si="117"/>
        <v>0.19646365422396855</v>
      </c>
      <c r="FE51" s="11">
        <f t="shared" si="118"/>
        <v>0.19646365422396855</v>
      </c>
      <c r="FF51" s="11">
        <f t="shared" si="119"/>
        <v>0.58939096267190572</v>
      </c>
      <c r="FG51" s="11">
        <f t="shared" si="120"/>
        <v>99.999999999999957</v>
      </c>
      <c r="FH51" s="9">
        <f t="shared" si="121"/>
        <v>134</v>
      </c>
      <c r="FI51" s="9">
        <f t="shared" si="122"/>
        <v>1</v>
      </c>
      <c r="FJ51" s="9">
        <f t="shared" si="123"/>
        <v>16</v>
      </c>
      <c r="FK51" s="9">
        <f t="shared" si="124"/>
        <v>27</v>
      </c>
      <c r="FL51" s="9">
        <f t="shared" si="125"/>
        <v>123</v>
      </c>
      <c r="FM51" s="9">
        <f t="shared" si="126"/>
        <v>107</v>
      </c>
      <c r="FN51" s="9">
        <f t="shared" si="127"/>
        <v>14</v>
      </c>
      <c r="FO51" s="9">
        <f t="shared" si="128"/>
        <v>9</v>
      </c>
      <c r="FP51" s="9">
        <f t="shared" si="129"/>
        <v>0</v>
      </c>
      <c r="FQ51" s="9">
        <f t="shared" si="130"/>
        <v>4</v>
      </c>
      <c r="FR51" s="9">
        <f t="shared" si="131"/>
        <v>5</v>
      </c>
      <c r="FS51" s="9">
        <f t="shared" si="132"/>
        <v>1</v>
      </c>
      <c r="FT51" s="9">
        <f t="shared" si="133"/>
        <v>0</v>
      </c>
      <c r="FU51" s="9">
        <f t="shared" si="134"/>
        <v>1</v>
      </c>
      <c r="FV51" s="9">
        <f t="shared" si="135"/>
        <v>1</v>
      </c>
      <c r="FW51" s="9">
        <f t="shared" si="136"/>
        <v>1</v>
      </c>
      <c r="FX51" s="9">
        <f t="shared" si="137"/>
        <v>1</v>
      </c>
      <c r="FY51" s="9">
        <f t="shared" si="138"/>
        <v>3</v>
      </c>
      <c r="FZ51" s="9">
        <f t="shared" si="139"/>
        <v>448</v>
      </c>
      <c r="GA51" s="13">
        <f t="shared" si="140"/>
        <v>88.015717092337923</v>
      </c>
      <c r="GB51" s="11">
        <f t="shared" si="141"/>
        <v>29.910714285714285</v>
      </c>
      <c r="GC51" s="11">
        <f t="shared" si="142"/>
        <v>0.2232142857142857</v>
      </c>
      <c r="GD51" s="11">
        <f t="shared" si="143"/>
        <v>3.5714285714285712</v>
      </c>
      <c r="GE51" s="11">
        <f t="shared" si="144"/>
        <v>6.0267857142857144</v>
      </c>
      <c r="GF51" s="11">
        <f t="shared" si="145"/>
        <v>27.455357142857146</v>
      </c>
      <c r="GG51" s="11">
        <f t="shared" si="146"/>
        <v>23.883928571428573</v>
      </c>
      <c r="GH51" s="11">
        <f t="shared" si="147"/>
        <v>3.125</v>
      </c>
      <c r="GI51" s="11">
        <f t="shared" si="148"/>
        <v>2.0089285714285716</v>
      </c>
      <c r="GJ51" s="11">
        <f t="shared" si="149"/>
        <v>0</v>
      </c>
      <c r="GK51" s="11">
        <f t="shared" si="150"/>
        <v>0.89285714285714279</v>
      </c>
      <c r="GL51" s="11">
        <f t="shared" si="151"/>
        <v>1.1160714285714286</v>
      </c>
      <c r="GM51" s="11">
        <f t="shared" si="152"/>
        <v>0.2232142857142857</v>
      </c>
      <c r="GN51" s="11">
        <f t="shared" si="153"/>
        <v>0</v>
      </c>
      <c r="GO51" s="11">
        <f t="shared" si="154"/>
        <v>0.2232142857142857</v>
      </c>
      <c r="GP51" s="11">
        <f t="shared" si="155"/>
        <v>0.2232142857142857</v>
      </c>
      <c r="GQ51" s="11">
        <f t="shared" si="156"/>
        <v>0.2232142857142857</v>
      </c>
      <c r="GR51" s="11">
        <f t="shared" si="157"/>
        <v>0.2232142857142857</v>
      </c>
      <c r="GS51" s="11">
        <f t="shared" si="158"/>
        <v>0.6696428571428571</v>
      </c>
      <c r="GT51" s="11">
        <f t="shared" si="159"/>
        <v>100.00000000000003</v>
      </c>
    </row>
    <row r="52" spans="1:202" x14ac:dyDescent="0.3">
      <c r="A52" s="3">
        <v>9003</v>
      </c>
      <c r="B52" s="3" t="s">
        <v>17</v>
      </c>
      <c r="C52" s="8">
        <v>465183.22450181702</v>
      </c>
      <c r="D52" s="8">
        <v>4487313.3968914896</v>
      </c>
      <c r="E52" s="6">
        <v>5</v>
      </c>
      <c r="F52" s="6">
        <v>0</v>
      </c>
      <c r="G52" s="6">
        <v>1</v>
      </c>
      <c r="H52" s="6">
        <v>1</v>
      </c>
      <c r="I52" s="6">
        <v>18</v>
      </c>
      <c r="J52" s="5">
        <v>8</v>
      </c>
      <c r="K52" s="6">
        <v>1</v>
      </c>
      <c r="L52" s="6">
        <v>0</v>
      </c>
      <c r="M52" s="6">
        <v>0</v>
      </c>
      <c r="N52" s="6">
        <v>0</v>
      </c>
      <c r="O52" s="6">
        <v>1</v>
      </c>
      <c r="P52" s="6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9">
        <f t="shared" si="81"/>
        <v>35</v>
      </c>
      <c r="X52" s="8">
        <f t="shared" si="175"/>
        <v>9.2348284960422156</v>
      </c>
      <c r="Y52" s="8">
        <f t="shared" si="225"/>
        <v>14.285714285714285</v>
      </c>
      <c r="Z52" s="8">
        <f t="shared" si="226"/>
        <v>0</v>
      </c>
      <c r="AA52" s="8">
        <f t="shared" si="227"/>
        <v>2.8571428571428572</v>
      </c>
      <c r="AB52" s="8">
        <f t="shared" si="228"/>
        <v>2.8571428571428572</v>
      </c>
      <c r="AC52" s="8">
        <f t="shared" si="229"/>
        <v>51.428571428571423</v>
      </c>
      <c r="AD52" s="8">
        <f t="shared" si="230"/>
        <v>22.857142857142858</v>
      </c>
      <c r="AE52" s="8">
        <f t="shared" si="231"/>
        <v>2.8571428571428572</v>
      </c>
      <c r="AF52" s="8">
        <f t="shared" si="232"/>
        <v>0</v>
      </c>
      <c r="AG52" s="8">
        <f t="shared" si="233"/>
        <v>0</v>
      </c>
      <c r="AH52" s="8">
        <f t="shared" si="234"/>
        <v>0</v>
      </c>
      <c r="AI52" s="8">
        <f t="shared" si="235"/>
        <v>2.8571428571428572</v>
      </c>
      <c r="AJ52" s="8">
        <f t="shared" si="236"/>
        <v>0</v>
      </c>
      <c r="AK52" s="8">
        <f t="shared" si="82"/>
        <v>0</v>
      </c>
      <c r="AL52" s="8">
        <f t="shared" si="83"/>
        <v>0</v>
      </c>
      <c r="AM52" s="8">
        <f t="shared" si="84"/>
        <v>0</v>
      </c>
      <c r="AN52" s="8">
        <f t="shared" si="85"/>
        <v>0</v>
      </c>
      <c r="AO52" s="8">
        <f t="shared" si="86"/>
        <v>0</v>
      </c>
      <c r="AP52" s="8">
        <f t="shared" si="87"/>
        <v>0</v>
      </c>
      <c r="AQ52" s="8">
        <f t="shared" si="161"/>
        <v>100</v>
      </c>
      <c r="AR52" s="9">
        <v>9.3406593406593412</v>
      </c>
      <c r="AS52" s="6">
        <v>48</v>
      </c>
      <c r="AT52" s="6">
        <v>0</v>
      </c>
      <c r="AU52" s="6">
        <v>0</v>
      </c>
      <c r="AV52" s="6">
        <v>1</v>
      </c>
      <c r="AW52" s="6">
        <v>35</v>
      </c>
      <c r="AX52" s="5">
        <v>57</v>
      </c>
      <c r="AY52" s="6">
        <v>1</v>
      </c>
      <c r="AZ52" s="6">
        <v>0</v>
      </c>
      <c r="BA52" s="3">
        <v>0</v>
      </c>
      <c r="BB52" s="3">
        <v>0</v>
      </c>
      <c r="BC52" s="3">
        <v>4</v>
      </c>
      <c r="BD52" s="3">
        <v>0</v>
      </c>
      <c r="BE52" s="6">
        <v>0</v>
      </c>
      <c r="BF52" s="6">
        <v>0</v>
      </c>
      <c r="BG52" s="6">
        <v>0</v>
      </c>
      <c r="BH52" s="6">
        <v>0</v>
      </c>
      <c r="BI52" s="6">
        <v>1</v>
      </c>
      <c r="BJ52" s="6">
        <v>0</v>
      </c>
      <c r="BK52" s="9">
        <f t="shared" si="88"/>
        <v>147</v>
      </c>
      <c r="BL52" s="8">
        <f t="shared" si="4"/>
        <v>38.786279683377309</v>
      </c>
      <c r="BM52" s="8">
        <f t="shared" si="176"/>
        <v>32.653061224489797</v>
      </c>
      <c r="BN52" s="8">
        <f t="shared" si="177"/>
        <v>0</v>
      </c>
      <c r="BO52" s="8">
        <f t="shared" si="178"/>
        <v>0</v>
      </c>
      <c r="BP52" s="8">
        <f t="shared" si="179"/>
        <v>0.68027210884353739</v>
      </c>
      <c r="BQ52" s="8">
        <f t="shared" si="180"/>
        <v>23.809523809523807</v>
      </c>
      <c r="BR52" s="8">
        <f t="shared" si="181"/>
        <v>38.775510204081634</v>
      </c>
      <c r="BS52" s="8">
        <f t="shared" si="182"/>
        <v>0.68027210884353739</v>
      </c>
      <c r="BT52" s="8">
        <f t="shared" si="183"/>
        <v>0</v>
      </c>
      <c r="BU52" s="8">
        <f t="shared" si="184"/>
        <v>0</v>
      </c>
      <c r="BV52" s="8">
        <f t="shared" si="185"/>
        <v>0</v>
      </c>
      <c r="BW52" s="8">
        <f t="shared" si="186"/>
        <v>2.7210884353741496</v>
      </c>
      <c r="BX52" s="8">
        <f t="shared" si="187"/>
        <v>0</v>
      </c>
      <c r="BY52" s="8">
        <f t="shared" si="90"/>
        <v>0</v>
      </c>
      <c r="BZ52" s="8">
        <f t="shared" si="91"/>
        <v>0</v>
      </c>
      <c r="CA52" s="8">
        <f t="shared" si="92"/>
        <v>0</v>
      </c>
      <c r="CB52" s="8">
        <f t="shared" si="93"/>
        <v>0</v>
      </c>
      <c r="CC52" s="8">
        <f t="shared" si="94"/>
        <v>0.68027210884353739</v>
      </c>
      <c r="CD52" s="8">
        <f t="shared" si="95"/>
        <v>0</v>
      </c>
      <c r="CE52" s="8">
        <f t="shared" si="96"/>
        <v>100</v>
      </c>
      <c r="CF52" s="9">
        <v>39.010989010989015</v>
      </c>
      <c r="CG52" s="6">
        <v>43</v>
      </c>
      <c r="CH52" s="6">
        <v>1</v>
      </c>
      <c r="CI52" s="6">
        <v>45</v>
      </c>
      <c r="CJ52" s="6">
        <v>41</v>
      </c>
      <c r="CK52" s="6">
        <v>32</v>
      </c>
      <c r="CL52" s="9">
        <v>12</v>
      </c>
      <c r="CM52" s="6">
        <v>12</v>
      </c>
      <c r="CN52" s="6">
        <v>2</v>
      </c>
      <c r="CO52" s="6">
        <v>0</v>
      </c>
      <c r="CP52" s="6">
        <v>3</v>
      </c>
      <c r="CQ52" s="6">
        <v>1</v>
      </c>
      <c r="CR52" s="6">
        <v>1</v>
      </c>
      <c r="CS52" s="6">
        <v>0</v>
      </c>
      <c r="CT52" s="6">
        <v>1</v>
      </c>
      <c r="CU52" s="6">
        <v>1</v>
      </c>
      <c r="CV52" s="6">
        <v>0</v>
      </c>
      <c r="CW52" s="6">
        <v>2</v>
      </c>
      <c r="CX52" s="6">
        <v>0</v>
      </c>
      <c r="CY52" s="9">
        <f t="shared" si="188"/>
        <v>197</v>
      </c>
      <c r="CZ52" s="8">
        <f t="shared" si="189"/>
        <v>51.978891820580472</v>
      </c>
      <c r="DA52" s="8">
        <f t="shared" si="190"/>
        <v>21.82741116751269</v>
      </c>
      <c r="DB52" s="8">
        <f t="shared" si="191"/>
        <v>0.50761421319796951</v>
      </c>
      <c r="DC52" s="8">
        <f t="shared" si="192"/>
        <v>22.842639593908629</v>
      </c>
      <c r="DD52" s="8">
        <f t="shared" si="193"/>
        <v>20.812182741116754</v>
      </c>
      <c r="DE52" s="8">
        <f t="shared" si="194"/>
        <v>16.243654822335024</v>
      </c>
      <c r="DF52" s="8">
        <f t="shared" si="195"/>
        <v>6.091370558375635</v>
      </c>
      <c r="DG52" s="8">
        <f t="shared" si="196"/>
        <v>6.091370558375635</v>
      </c>
      <c r="DH52" s="8">
        <f t="shared" si="197"/>
        <v>1.015228426395939</v>
      </c>
      <c r="DI52" s="8">
        <f t="shared" si="198"/>
        <v>0</v>
      </c>
      <c r="DJ52" s="8">
        <f t="shared" si="199"/>
        <v>1.5228426395939088</v>
      </c>
      <c r="DK52" s="8">
        <f t="shared" si="200"/>
        <v>0.50761421319796951</v>
      </c>
      <c r="DL52" s="8">
        <f t="shared" si="201"/>
        <v>0.50761421319796951</v>
      </c>
      <c r="DM52" s="8">
        <f t="shared" si="97"/>
        <v>0</v>
      </c>
      <c r="DN52" s="8">
        <f t="shared" si="98"/>
        <v>0.50761421319796951</v>
      </c>
      <c r="DO52" s="8">
        <f t="shared" si="99"/>
        <v>0.50761421319796951</v>
      </c>
      <c r="DP52" s="8">
        <f t="shared" si="100"/>
        <v>0</v>
      </c>
      <c r="DQ52" s="8">
        <f t="shared" si="101"/>
        <v>1.015228426395939</v>
      </c>
      <c r="DR52" s="8">
        <f t="shared" si="102"/>
        <v>0</v>
      </c>
      <c r="DS52" s="8">
        <f t="shared" si="103"/>
        <v>99.999999999999972</v>
      </c>
      <c r="DT52" s="8">
        <f t="shared" si="42"/>
        <v>26.385224274406326</v>
      </c>
      <c r="DU52" s="9">
        <f t="shared" si="202"/>
        <v>96</v>
      </c>
      <c r="DV52" s="9">
        <f t="shared" si="203"/>
        <v>1</v>
      </c>
      <c r="DW52" s="9">
        <f t="shared" si="204"/>
        <v>46</v>
      </c>
      <c r="DX52" s="9">
        <f t="shared" si="205"/>
        <v>43</v>
      </c>
      <c r="DY52" s="9">
        <f t="shared" si="206"/>
        <v>85</v>
      </c>
      <c r="DZ52" s="9">
        <f t="shared" si="207"/>
        <v>77</v>
      </c>
      <c r="EA52" s="9">
        <f t="shared" si="208"/>
        <v>14</v>
      </c>
      <c r="EB52" s="9">
        <f t="shared" si="209"/>
        <v>2</v>
      </c>
      <c r="EC52" s="9">
        <f t="shared" si="210"/>
        <v>0</v>
      </c>
      <c r="ED52" s="9">
        <f t="shared" si="104"/>
        <v>3</v>
      </c>
      <c r="EE52" s="9">
        <f t="shared" si="105"/>
        <v>6</v>
      </c>
      <c r="EF52" s="9">
        <f t="shared" si="106"/>
        <v>1</v>
      </c>
      <c r="EG52" s="9">
        <f t="shared" si="107"/>
        <v>0</v>
      </c>
      <c r="EH52" s="9">
        <f t="shared" si="108"/>
        <v>1</v>
      </c>
      <c r="EI52" s="9">
        <f t="shared" si="109"/>
        <v>1</v>
      </c>
      <c r="EJ52" s="9">
        <f t="shared" si="110"/>
        <v>0</v>
      </c>
      <c r="EK52" s="9">
        <f t="shared" si="111"/>
        <v>3</v>
      </c>
      <c r="EL52" s="9">
        <f t="shared" si="112"/>
        <v>0</v>
      </c>
      <c r="EM52" s="9">
        <f t="shared" si="160"/>
        <v>379</v>
      </c>
      <c r="EN52" s="8">
        <f t="shared" si="211"/>
        <v>100</v>
      </c>
      <c r="EO52" s="11">
        <f t="shared" si="212"/>
        <v>25.329815303430081</v>
      </c>
      <c r="EP52" s="11">
        <f t="shared" si="213"/>
        <v>0.26385224274406333</v>
      </c>
      <c r="EQ52" s="11">
        <f t="shared" si="214"/>
        <v>12.137203166226913</v>
      </c>
      <c r="ER52" s="11">
        <f t="shared" si="215"/>
        <v>11.345646437994723</v>
      </c>
      <c r="ES52" s="11">
        <f t="shared" si="216"/>
        <v>22.427440633245382</v>
      </c>
      <c r="ET52" s="11">
        <f t="shared" si="217"/>
        <v>20.316622691292878</v>
      </c>
      <c r="EU52" s="11">
        <f t="shared" si="218"/>
        <v>3.6939313984168867</v>
      </c>
      <c r="EV52" s="11">
        <f t="shared" si="219"/>
        <v>0.52770448548812665</v>
      </c>
      <c r="EW52" s="11">
        <f t="shared" si="220"/>
        <v>0</v>
      </c>
      <c r="EX52" s="11">
        <f t="shared" si="221"/>
        <v>0.79155672823219003</v>
      </c>
      <c r="EY52" s="11">
        <f t="shared" si="222"/>
        <v>1.5831134564643801</v>
      </c>
      <c r="EZ52" s="11">
        <f t="shared" si="223"/>
        <v>0.26385224274406333</v>
      </c>
      <c r="FA52" s="11">
        <f t="shared" si="114"/>
        <v>0</v>
      </c>
      <c r="FB52" s="11">
        <f t="shared" si="115"/>
        <v>0.26385224274406333</v>
      </c>
      <c r="FC52" s="11">
        <f t="shared" si="116"/>
        <v>0.26385224274406333</v>
      </c>
      <c r="FD52" s="11">
        <f t="shared" si="117"/>
        <v>0</v>
      </c>
      <c r="FE52" s="11">
        <f t="shared" si="118"/>
        <v>0.79155672823219003</v>
      </c>
      <c r="FF52" s="11">
        <f t="shared" si="119"/>
        <v>0</v>
      </c>
      <c r="FG52" s="11">
        <f t="shared" si="120"/>
        <v>100.00000000000003</v>
      </c>
      <c r="FH52" s="9">
        <f t="shared" si="121"/>
        <v>91</v>
      </c>
      <c r="FI52" s="9">
        <f t="shared" si="122"/>
        <v>1</v>
      </c>
      <c r="FJ52" s="9">
        <f t="shared" si="123"/>
        <v>45</v>
      </c>
      <c r="FK52" s="9">
        <f t="shared" si="124"/>
        <v>42</v>
      </c>
      <c r="FL52" s="9">
        <f t="shared" si="125"/>
        <v>67</v>
      </c>
      <c r="FM52" s="9">
        <f t="shared" si="126"/>
        <v>69</v>
      </c>
      <c r="FN52" s="9">
        <f t="shared" si="127"/>
        <v>13</v>
      </c>
      <c r="FO52" s="9">
        <f t="shared" si="128"/>
        <v>2</v>
      </c>
      <c r="FP52" s="9">
        <f t="shared" si="129"/>
        <v>0</v>
      </c>
      <c r="FQ52" s="9">
        <f t="shared" si="130"/>
        <v>3</v>
      </c>
      <c r="FR52" s="9">
        <f t="shared" si="131"/>
        <v>5</v>
      </c>
      <c r="FS52" s="9">
        <f t="shared" si="132"/>
        <v>1</v>
      </c>
      <c r="FT52" s="9">
        <f t="shared" si="133"/>
        <v>0</v>
      </c>
      <c r="FU52" s="9">
        <f t="shared" si="134"/>
        <v>1</v>
      </c>
      <c r="FV52" s="9">
        <f t="shared" si="135"/>
        <v>1</v>
      </c>
      <c r="FW52" s="9">
        <f t="shared" si="136"/>
        <v>0</v>
      </c>
      <c r="FX52" s="9">
        <f t="shared" si="137"/>
        <v>3</v>
      </c>
      <c r="FY52" s="9">
        <f t="shared" si="138"/>
        <v>0</v>
      </c>
      <c r="FZ52" s="9">
        <f t="shared" si="139"/>
        <v>344</v>
      </c>
      <c r="GA52" s="13">
        <f t="shared" si="140"/>
        <v>90.765171503957788</v>
      </c>
      <c r="GB52" s="11">
        <f t="shared" si="141"/>
        <v>26.453488372093027</v>
      </c>
      <c r="GC52" s="11">
        <f t="shared" si="142"/>
        <v>0.29069767441860467</v>
      </c>
      <c r="GD52" s="11">
        <f t="shared" si="143"/>
        <v>13.08139534883721</v>
      </c>
      <c r="GE52" s="11">
        <f t="shared" si="144"/>
        <v>12.209302325581394</v>
      </c>
      <c r="GF52" s="11">
        <f t="shared" si="145"/>
        <v>19.476744186046513</v>
      </c>
      <c r="GG52" s="11">
        <f t="shared" si="146"/>
        <v>20.058139534883722</v>
      </c>
      <c r="GH52" s="11">
        <f t="shared" si="147"/>
        <v>3.7790697674418601</v>
      </c>
      <c r="GI52" s="11">
        <f t="shared" si="148"/>
        <v>0.58139534883720934</v>
      </c>
      <c r="GJ52" s="11">
        <f t="shared" si="149"/>
        <v>0</v>
      </c>
      <c r="GK52" s="11">
        <f t="shared" si="150"/>
        <v>0.87209302325581395</v>
      </c>
      <c r="GL52" s="11">
        <f t="shared" si="151"/>
        <v>1.4534883720930232</v>
      </c>
      <c r="GM52" s="11">
        <f t="shared" si="152"/>
        <v>0.29069767441860467</v>
      </c>
      <c r="GN52" s="11">
        <f t="shared" si="153"/>
        <v>0</v>
      </c>
      <c r="GO52" s="11">
        <f t="shared" si="154"/>
        <v>0.29069767441860467</v>
      </c>
      <c r="GP52" s="11">
        <f t="shared" si="155"/>
        <v>0.29069767441860467</v>
      </c>
      <c r="GQ52" s="11">
        <f t="shared" si="156"/>
        <v>0</v>
      </c>
      <c r="GR52" s="11">
        <f t="shared" si="157"/>
        <v>0.87209302325581395</v>
      </c>
      <c r="GS52" s="11">
        <f t="shared" si="158"/>
        <v>0</v>
      </c>
      <c r="GT52" s="11">
        <f t="shared" si="159"/>
        <v>100.00000000000001</v>
      </c>
    </row>
    <row r="53" spans="1:202" x14ac:dyDescent="0.3">
      <c r="A53" s="3">
        <v>9004</v>
      </c>
      <c r="B53" s="3" t="s">
        <v>17</v>
      </c>
      <c r="C53" s="8">
        <v>467065.19912267203</v>
      </c>
      <c r="D53" s="8">
        <v>4487304.8542398699</v>
      </c>
      <c r="E53" s="6">
        <v>6</v>
      </c>
      <c r="F53" s="6">
        <v>0</v>
      </c>
      <c r="G53" s="6">
        <v>0</v>
      </c>
      <c r="H53" s="6">
        <v>0</v>
      </c>
      <c r="I53" s="6">
        <v>1</v>
      </c>
      <c r="J53" s="5">
        <v>5</v>
      </c>
      <c r="K53" s="6">
        <v>0</v>
      </c>
      <c r="L53" s="6">
        <v>0</v>
      </c>
      <c r="M53" s="6">
        <v>0</v>
      </c>
      <c r="N53" s="6">
        <v>0</v>
      </c>
      <c r="O53" s="6">
        <v>2</v>
      </c>
      <c r="P53" s="6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9">
        <f t="shared" si="81"/>
        <v>14</v>
      </c>
      <c r="X53" s="8">
        <f t="shared" si="175"/>
        <v>4.5901639344262293</v>
      </c>
      <c r="Y53" s="8">
        <f t="shared" si="225"/>
        <v>42.857142857142854</v>
      </c>
      <c r="Z53" s="8">
        <f t="shared" si="226"/>
        <v>0</v>
      </c>
      <c r="AA53" s="8">
        <f t="shared" si="227"/>
        <v>0</v>
      </c>
      <c r="AB53" s="8">
        <f t="shared" si="228"/>
        <v>0</v>
      </c>
      <c r="AC53" s="8">
        <f t="shared" si="229"/>
        <v>7.1428571428571423</v>
      </c>
      <c r="AD53" s="8">
        <f t="shared" si="230"/>
        <v>35.714285714285715</v>
      </c>
      <c r="AE53" s="8">
        <f t="shared" si="231"/>
        <v>0</v>
      </c>
      <c r="AF53" s="8">
        <f t="shared" si="232"/>
        <v>0</v>
      </c>
      <c r="AG53" s="8">
        <f t="shared" si="233"/>
        <v>0</v>
      </c>
      <c r="AH53" s="8">
        <f t="shared" si="234"/>
        <v>0</v>
      </c>
      <c r="AI53" s="8">
        <f t="shared" si="235"/>
        <v>14.285714285714285</v>
      </c>
      <c r="AJ53" s="8">
        <f t="shared" si="236"/>
        <v>0</v>
      </c>
      <c r="AK53" s="8">
        <f t="shared" si="82"/>
        <v>0</v>
      </c>
      <c r="AL53" s="8">
        <f t="shared" si="83"/>
        <v>0</v>
      </c>
      <c r="AM53" s="8">
        <f t="shared" si="84"/>
        <v>0</v>
      </c>
      <c r="AN53" s="8">
        <f t="shared" si="85"/>
        <v>0</v>
      </c>
      <c r="AO53" s="8">
        <f t="shared" si="86"/>
        <v>0</v>
      </c>
      <c r="AP53" s="8">
        <f t="shared" si="87"/>
        <v>0</v>
      </c>
      <c r="AQ53" s="8">
        <f t="shared" si="161"/>
        <v>100</v>
      </c>
      <c r="AR53" s="9">
        <v>4.1958041958041958</v>
      </c>
      <c r="AS53" s="6">
        <v>75</v>
      </c>
      <c r="AT53" s="6">
        <v>0</v>
      </c>
      <c r="AU53" s="6">
        <v>3</v>
      </c>
      <c r="AV53" s="6">
        <v>3</v>
      </c>
      <c r="AW53" s="6">
        <v>80</v>
      </c>
      <c r="AX53" s="5">
        <v>110</v>
      </c>
      <c r="AY53" s="6">
        <v>3</v>
      </c>
      <c r="AZ53" s="6">
        <v>0</v>
      </c>
      <c r="BA53" s="3">
        <v>0</v>
      </c>
      <c r="BB53" s="3">
        <v>0</v>
      </c>
      <c r="BC53" s="3">
        <v>11</v>
      </c>
      <c r="BD53" s="3">
        <v>0</v>
      </c>
      <c r="BE53" s="6">
        <v>0</v>
      </c>
      <c r="BF53" s="6">
        <v>3</v>
      </c>
      <c r="BG53" s="6">
        <v>0</v>
      </c>
      <c r="BH53" s="6">
        <v>0</v>
      </c>
      <c r="BI53" s="6">
        <v>3</v>
      </c>
      <c r="BJ53" s="6">
        <v>0</v>
      </c>
      <c r="BK53" s="9">
        <f t="shared" si="88"/>
        <v>291</v>
      </c>
      <c r="BL53" s="8">
        <f t="shared" si="4"/>
        <v>95.409836065573771</v>
      </c>
      <c r="BM53" s="8">
        <f t="shared" si="176"/>
        <v>25.773195876288657</v>
      </c>
      <c r="BN53" s="8">
        <f t="shared" si="177"/>
        <v>0</v>
      </c>
      <c r="BO53" s="8">
        <f t="shared" si="178"/>
        <v>1.0309278350515463</v>
      </c>
      <c r="BP53" s="8">
        <f t="shared" si="179"/>
        <v>1.0309278350515463</v>
      </c>
      <c r="BQ53" s="8">
        <f t="shared" si="180"/>
        <v>27.491408934707906</v>
      </c>
      <c r="BR53" s="8">
        <f t="shared" si="181"/>
        <v>37.800687285223368</v>
      </c>
      <c r="BS53" s="8">
        <f t="shared" si="182"/>
        <v>1.0309278350515463</v>
      </c>
      <c r="BT53" s="8">
        <f t="shared" si="183"/>
        <v>0</v>
      </c>
      <c r="BU53" s="8">
        <f t="shared" si="184"/>
        <v>0</v>
      </c>
      <c r="BV53" s="8">
        <f t="shared" si="185"/>
        <v>0</v>
      </c>
      <c r="BW53" s="8">
        <f t="shared" si="186"/>
        <v>3.7800687285223367</v>
      </c>
      <c r="BX53" s="8">
        <f t="shared" si="187"/>
        <v>0</v>
      </c>
      <c r="BY53" s="8">
        <f t="shared" si="90"/>
        <v>0</v>
      </c>
      <c r="BZ53" s="8">
        <f t="shared" si="91"/>
        <v>1.0309278350515463</v>
      </c>
      <c r="CA53" s="8">
        <f t="shared" si="92"/>
        <v>0</v>
      </c>
      <c r="CB53" s="8">
        <f t="shared" si="93"/>
        <v>0</v>
      </c>
      <c r="CC53" s="8">
        <f t="shared" si="94"/>
        <v>1.0309278350515463</v>
      </c>
      <c r="CD53" s="8">
        <f t="shared" si="95"/>
        <v>0</v>
      </c>
      <c r="CE53" s="8">
        <f t="shared" si="96"/>
        <v>99.999999999999986</v>
      </c>
      <c r="CF53" s="9">
        <v>95.8041958041958</v>
      </c>
      <c r="CG53" s="6">
        <v>0</v>
      </c>
      <c r="CH53" s="6">
        <v>0</v>
      </c>
      <c r="CI53" s="6">
        <v>0</v>
      </c>
      <c r="CJ53" s="6">
        <v>0</v>
      </c>
      <c r="CK53" s="6">
        <v>0</v>
      </c>
      <c r="CL53" s="9">
        <v>0</v>
      </c>
      <c r="CM53" s="6">
        <v>0</v>
      </c>
      <c r="CN53" s="6">
        <v>0</v>
      </c>
      <c r="CO53" s="6">
        <v>0</v>
      </c>
      <c r="CP53" s="6">
        <v>0</v>
      </c>
      <c r="CQ53" s="6">
        <v>0</v>
      </c>
      <c r="CR53" s="6">
        <v>0</v>
      </c>
      <c r="CS53" s="6">
        <v>0</v>
      </c>
      <c r="CT53" s="6">
        <v>0</v>
      </c>
      <c r="CU53" s="6">
        <v>0</v>
      </c>
      <c r="CV53" s="6">
        <v>0</v>
      </c>
      <c r="CW53" s="6">
        <v>0</v>
      </c>
      <c r="CX53" s="6">
        <v>0</v>
      </c>
      <c r="CY53" s="9">
        <f t="shared" si="188"/>
        <v>0</v>
      </c>
      <c r="CZ53" s="8">
        <f t="shared" si="189"/>
        <v>0</v>
      </c>
      <c r="DA53" s="8">
        <v>0</v>
      </c>
      <c r="DB53" s="8">
        <v>0</v>
      </c>
      <c r="DC53" s="8">
        <v>0</v>
      </c>
      <c r="DD53" s="8">
        <v>0</v>
      </c>
      <c r="DE53" s="8">
        <v>0</v>
      </c>
      <c r="DF53" s="8">
        <v>0</v>
      </c>
      <c r="DG53" s="8">
        <v>0</v>
      </c>
      <c r="DH53" s="8">
        <v>0</v>
      </c>
      <c r="DI53" s="8">
        <v>0</v>
      </c>
      <c r="DJ53" s="8">
        <v>0</v>
      </c>
      <c r="DK53" s="8">
        <v>0</v>
      </c>
      <c r="DL53" s="8">
        <v>0</v>
      </c>
      <c r="DM53" s="8">
        <v>0</v>
      </c>
      <c r="DN53" s="8">
        <v>0</v>
      </c>
      <c r="DO53" s="8">
        <v>0</v>
      </c>
      <c r="DP53" s="8">
        <v>0</v>
      </c>
      <c r="DQ53" s="8">
        <v>0</v>
      </c>
      <c r="DR53" s="8">
        <v>0</v>
      </c>
      <c r="DS53" s="8">
        <f t="shared" si="103"/>
        <v>0</v>
      </c>
      <c r="DT53" s="8">
        <f t="shared" si="42"/>
        <v>0</v>
      </c>
      <c r="DU53" s="9">
        <f t="shared" si="202"/>
        <v>81</v>
      </c>
      <c r="DV53" s="9">
        <f t="shared" si="203"/>
        <v>0</v>
      </c>
      <c r="DW53" s="9">
        <f t="shared" si="204"/>
        <v>3</v>
      </c>
      <c r="DX53" s="9">
        <f t="shared" si="205"/>
        <v>3</v>
      </c>
      <c r="DY53" s="9">
        <f t="shared" si="206"/>
        <v>81</v>
      </c>
      <c r="DZ53" s="9">
        <f t="shared" si="207"/>
        <v>115</v>
      </c>
      <c r="EA53" s="9">
        <f t="shared" si="208"/>
        <v>3</v>
      </c>
      <c r="EB53" s="9">
        <f t="shared" si="209"/>
        <v>0</v>
      </c>
      <c r="EC53" s="9">
        <f t="shared" si="210"/>
        <v>0</v>
      </c>
      <c r="ED53" s="9">
        <f t="shared" si="104"/>
        <v>0</v>
      </c>
      <c r="EE53" s="9">
        <f t="shared" si="105"/>
        <v>13</v>
      </c>
      <c r="EF53" s="9">
        <f t="shared" si="106"/>
        <v>0</v>
      </c>
      <c r="EG53" s="9">
        <f t="shared" si="107"/>
        <v>0</v>
      </c>
      <c r="EH53" s="9">
        <f t="shared" si="108"/>
        <v>3</v>
      </c>
      <c r="EI53" s="9">
        <f t="shared" si="109"/>
        <v>0</v>
      </c>
      <c r="EJ53" s="9">
        <f t="shared" si="110"/>
        <v>0</v>
      </c>
      <c r="EK53" s="9">
        <f t="shared" si="111"/>
        <v>3</v>
      </c>
      <c r="EL53" s="9">
        <f t="shared" si="112"/>
        <v>0</v>
      </c>
      <c r="EM53" s="9">
        <f t="shared" si="160"/>
        <v>305</v>
      </c>
      <c r="EN53" s="8">
        <f t="shared" si="211"/>
        <v>100</v>
      </c>
      <c r="EO53" s="11">
        <f t="shared" si="212"/>
        <v>26.557377049180324</v>
      </c>
      <c r="EP53" s="11">
        <f t="shared" si="213"/>
        <v>0</v>
      </c>
      <c r="EQ53" s="11">
        <f t="shared" si="214"/>
        <v>0.98360655737704927</v>
      </c>
      <c r="ER53" s="11">
        <f t="shared" si="215"/>
        <v>0.98360655737704927</v>
      </c>
      <c r="ES53" s="11">
        <f t="shared" si="216"/>
        <v>26.557377049180324</v>
      </c>
      <c r="ET53" s="11">
        <f t="shared" si="217"/>
        <v>37.704918032786885</v>
      </c>
      <c r="EU53" s="11">
        <f t="shared" si="218"/>
        <v>0.98360655737704927</v>
      </c>
      <c r="EV53" s="11">
        <f t="shared" si="219"/>
        <v>0</v>
      </c>
      <c r="EW53" s="11">
        <f t="shared" si="220"/>
        <v>0</v>
      </c>
      <c r="EX53" s="11">
        <f t="shared" si="221"/>
        <v>0</v>
      </c>
      <c r="EY53" s="11">
        <f t="shared" si="222"/>
        <v>4.2622950819672125</v>
      </c>
      <c r="EZ53" s="11">
        <f t="shared" si="223"/>
        <v>0</v>
      </c>
      <c r="FA53" s="11">
        <f t="shared" si="114"/>
        <v>0</v>
      </c>
      <c r="FB53" s="11">
        <f t="shared" si="115"/>
        <v>0.98360655737704927</v>
      </c>
      <c r="FC53" s="11">
        <f t="shared" si="116"/>
        <v>0</v>
      </c>
      <c r="FD53" s="11">
        <f t="shared" si="117"/>
        <v>0</v>
      </c>
      <c r="FE53" s="11">
        <f t="shared" si="118"/>
        <v>0.98360655737704927</v>
      </c>
      <c r="FF53" s="11">
        <f t="shared" si="119"/>
        <v>0</v>
      </c>
      <c r="FG53" s="11">
        <f t="shared" si="120"/>
        <v>99.999999999999972</v>
      </c>
      <c r="FH53" s="9">
        <f t="shared" si="121"/>
        <v>75</v>
      </c>
      <c r="FI53" s="9">
        <f t="shared" si="122"/>
        <v>0</v>
      </c>
      <c r="FJ53" s="9">
        <f t="shared" si="123"/>
        <v>3</v>
      </c>
      <c r="FK53" s="9">
        <f t="shared" si="124"/>
        <v>3</v>
      </c>
      <c r="FL53" s="9">
        <f t="shared" si="125"/>
        <v>80</v>
      </c>
      <c r="FM53" s="9">
        <f t="shared" si="126"/>
        <v>110</v>
      </c>
      <c r="FN53" s="9">
        <f t="shared" si="127"/>
        <v>3</v>
      </c>
      <c r="FO53" s="9">
        <f t="shared" si="128"/>
        <v>0</v>
      </c>
      <c r="FP53" s="9">
        <f t="shared" si="129"/>
        <v>0</v>
      </c>
      <c r="FQ53" s="9">
        <f t="shared" si="130"/>
        <v>0</v>
      </c>
      <c r="FR53" s="9">
        <f t="shared" si="131"/>
        <v>11</v>
      </c>
      <c r="FS53" s="9">
        <f t="shared" si="132"/>
        <v>0</v>
      </c>
      <c r="FT53" s="9">
        <f t="shared" si="133"/>
        <v>0</v>
      </c>
      <c r="FU53" s="9">
        <f t="shared" si="134"/>
        <v>3</v>
      </c>
      <c r="FV53" s="9">
        <f t="shared" si="135"/>
        <v>0</v>
      </c>
      <c r="FW53" s="9">
        <f t="shared" si="136"/>
        <v>0</v>
      </c>
      <c r="FX53" s="9">
        <f t="shared" si="137"/>
        <v>3</v>
      </c>
      <c r="FY53" s="9">
        <f t="shared" si="138"/>
        <v>0</v>
      </c>
      <c r="FZ53" s="9">
        <f t="shared" si="139"/>
        <v>291</v>
      </c>
      <c r="GA53" s="13">
        <f t="shared" si="140"/>
        <v>95.409836065573771</v>
      </c>
      <c r="GB53" s="11">
        <f t="shared" si="141"/>
        <v>25.773195876288657</v>
      </c>
      <c r="GC53" s="11">
        <f t="shared" si="142"/>
        <v>0</v>
      </c>
      <c r="GD53" s="11">
        <f t="shared" si="143"/>
        <v>1.0309278350515463</v>
      </c>
      <c r="GE53" s="11">
        <f t="shared" si="144"/>
        <v>1.0309278350515463</v>
      </c>
      <c r="GF53" s="11">
        <f t="shared" si="145"/>
        <v>27.491408934707906</v>
      </c>
      <c r="GG53" s="11">
        <f t="shared" si="146"/>
        <v>37.800687285223368</v>
      </c>
      <c r="GH53" s="11">
        <f t="shared" si="147"/>
        <v>1.0309278350515463</v>
      </c>
      <c r="GI53" s="11">
        <f t="shared" si="148"/>
        <v>0</v>
      </c>
      <c r="GJ53" s="11">
        <f t="shared" si="149"/>
        <v>0</v>
      </c>
      <c r="GK53" s="11">
        <f t="shared" si="150"/>
        <v>0</v>
      </c>
      <c r="GL53" s="11">
        <f t="shared" si="151"/>
        <v>3.7800687285223367</v>
      </c>
      <c r="GM53" s="11">
        <f t="shared" si="152"/>
        <v>0</v>
      </c>
      <c r="GN53" s="11">
        <f t="shared" si="153"/>
        <v>0</v>
      </c>
      <c r="GO53" s="11">
        <f t="shared" si="154"/>
        <v>1.0309278350515463</v>
      </c>
      <c r="GP53" s="11">
        <f t="shared" si="155"/>
        <v>0</v>
      </c>
      <c r="GQ53" s="11">
        <f t="shared" si="156"/>
        <v>0</v>
      </c>
      <c r="GR53" s="11">
        <f t="shared" si="157"/>
        <v>1.0309278350515463</v>
      </c>
      <c r="GS53" s="11">
        <f t="shared" si="158"/>
        <v>0</v>
      </c>
      <c r="GT53" s="11">
        <f t="shared" si="159"/>
        <v>99.999999999999986</v>
      </c>
    </row>
    <row r="54" spans="1:202" x14ac:dyDescent="0.3">
      <c r="A54" s="3">
        <v>9034</v>
      </c>
      <c r="B54" s="3" t="s">
        <v>17</v>
      </c>
      <c r="C54" s="8">
        <v>464314.24447843502</v>
      </c>
      <c r="D54" s="8">
        <v>4485649.3833643096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9">
        <f t="shared" si="81"/>
        <v>0</v>
      </c>
      <c r="X54" s="8">
        <f t="shared" si="175"/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f t="shared" si="161"/>
        <v>0</v>
      </c>
      <c r="AR54" s="9">
        <v>0</v>
      </c>
      <c r="AS54" s="6">
        <v>25</v>
      </c>
      <c r="AT54" s="6">
        <v>1</v>
      </c>
      <c r="AU54" s="6">
        <v>2</v>
      </c>
      <c r="AV54" s="6">
        <v>1</v>
      </c>
      <c r="AW54" s="6">
        <v>45</v>
      </c>
      <c r="AX54" s="5">
        <v>50</v>
      </c>
      <c r="AY54" s="6">
        <v>3</v>
      </c>
      <c r="AZ54" s="6">
        <v>0</v>
      </c>
      <c r="BA54" s="3">
        <v>0</v>
      </c>
      <c r="BB54" s="3">
        <v>1</v>
      </c>
      <c r="BC54" s="3">
        <v>4</v>
      </c>
      <c r="BD54" s="3">
        <v>0</v>
      </c>
      <c r="BE54" s="6">
        <v>0</v>
      </c>
      <c r="BF54" s="6">
        <v>2</v>
      </c>
      <c r="BG54" s="6">
        <v>1</v>
      </c>
      <c r="BH54" s="6">
        <v>0</v>
      </c>
      <c r="BI54" s="6">
        <v>1</v>
      </c>
      <c r="BJ54" s="6">
        <v>0</v>
      </c>
      <c r="BK54" s="9">
        <f t="shared" si="88"/>
        <v>136</v>
      </c>
      <c r="BL54" s="8">
        <f t="shared" si="4"/>
        <v>59.130434782608695</v>
      </c>
      <c r="BM54" s="8">
        <f t="shared" si="176"/>
        <v>18.382352941176471</v>
      </c>
      <c r="BN54" s="8">
        <f t="shared" si="177"/>
        <v>0.73529411764705876</v>
      </c>
      <c r="BO54" s="8">
        <f t="shared" si="178"/>
        <v>1.4705882352941175</v>
      </c>
      <c r="BP54" s="8">
        <f t="shared" si="179"/>
        <v>0.73529411764705876</v>
      </c>
      <c r="BQ54" s="8">
        <f t="shared" si="180"/>
        <v>33.088235294117645</v>
      </c>
      <c r="BR54" s="8">
        <f t="shared" si="181"/>
        <v>36.764705882352942</v>
      </c>
      <c r="BS54" s="8">
        <f t="shared" si="182"/>
        <v>2.2058823529411766</v>
      </c>
      <c r="BT54" s="8">
        <f t="shared" si="183"/>
        <v>0</v>
      </c>
      <c r="BU54" s="8">
        <f t="shared" si="184"/>
        <v>0</v>
      </c>
      <c r="BV54" s="8">
        <f t="shared" si="185"/>
        <v>0.73529411764705876</v>
      </c>
      <c r="BW54" s="8">
        <f t="shared" si="186"/>
        <v>2.9411764705882351</v>
      </c>
      <c r="BX54" s="8">
        <f t="shared" si="187"/>
        <v>0</v>
      </c>
      <c r="BY54" s="8">
        <f t="shared" si="90"/>
        <v>0</v>
      </c>
      <c r="BZ54" s="8">
        <f t="shared" si="91"/>
        <v>1.4705882352941175</v>
      </c>
      <c r="CA54" s="8">
        <f t="shared" si="92"/>
        <v>0.73529411764705876</v>
      </c>
      <c r="CB54" s="8">
        <f t="shared" si="93"/>
        <v>0</v>
      </c>
      <c r="CC54" s="8">
        <f t="shared" si="94"/>
        <v>0.73529411764705876</v>
      </c>
      <c r="CD54" s="8">
        <f t="shared" si="95"/>
        <v>0</v>
      </c>
      <c r="CE54" s="8">
        <f t="shared" si="96"/>
        <v>99.999999999999986</v>
      </c>
      <c r="CF54" s="9">
        <v>57.727272727272727</v>
      </c>
      <c r="CG54" s="6">
        <v>44</v>
      </c>
      <c r="CH54" s="6">
        <v>0</v>
      </c>
      <c r="CI54" s="6">
        <v>15</v>
      </c>
      <c r="CJ54" s="6">
        <v>11</v>
      </c>
      <c r="CK54" s="6">
        <v>11</v>
      </c>
      <c r="CL54" s="9">
        <v>8</v>
      </c>
      <c r="CM54" s="6">
        <v>4</v>
      </c>
      <c r="CN54" s="6">
        <v>0</v>
      </c>
      <c r="CO54" s="6">
        <v>0</v>
      </c>
      <c r="CP54" s="6">
        <v>1</v>
      </c>
      <c r="CQ54" s="6">
        <v>0</v>
      </c>
      <c r="CR54" s="6">
        <v>0</v>
      </c>
      <c r="CS54" s="6">
        <v>0</v>
      </c>
      <c r="CT54" s="6">
        <v>0</v>
      </c>
      <c r="CU54" s="6">
        <v>0</v>
      </c>
      <c r="CV54" s="6">
        <v>0</v>
      </c>
      <c r="CW54" s="6">
        <v>0</v>
      </c>
      <c r="CX54" s="6">
        <v>0</v>
      </c>
      <c r="CY54" s="9">
        <f t="shared" si="188"/>
        <v>94</v>
      </c>
      <c r="CZ54" s="8">
        <f t="shared" si="189"/>
        <v>40.869565217391305</v>
      </c>
      <c r="DA54" s="8">
        <f t="shared" ref="DA54:DA81" si="237">CG54/$CY54*100</f>
        <v>46.808510638297875</v>
      </c>
      <c r="DB54" s="8">
        <f t="shared" ref="DB54:DB81" si="238">CH54/$CY54*100</f>
        <v>0</v>
      </c>
      <c r="DC54" s="8">
        <f t="shared" ref="DC54:DC81" si="239">CI54/$CY54*100</f>
        <v>15.957446808510639</v>
      </c>
      <c r="DD54" s="8">
        <f t="shared" ref="DD54:DD81" si="240">CJ54/$CY54*100</f>
        <v>11.702127659574469</v>
      </c>
      <c r="DE54" s="8">
        <f t="shared" ref="DE54:DE81" si="241">CK54/$CY54*100</f>
        <v>11.702127659574469</v>
      </c>
      <c r="DF54" s="8">
        <f t="shared" ref="DF54:DF81" si="242">CL54/$CY54*100</f>
        <v>8.5106382978723403</v>
      </c>
      <c r="DG54" s="8">
        <f t="shared" ref="DG54:DG81" si="243">CM54/$CY54*100</f>
        <v>4.2553191489361701</v>
      </c>
      <c r="DH54" s="8">
        <f t="shared" ref="DH54:DH81" si="244">CN54/$CY54*100</f>
        <v>0</v>
      </c>
      <c r="DI54" s="8">
        <f t="shared" ref="DI54:DI81" si="245">CO54/$CY54*100</f>
        <v>0</v>
      </c>
      <c r="DJ54" s="8">
        <f t="shared" ref="DJ54:DJ81" si="246">CP54/$CY54*100</f>
        <v>1.0638297872340425</v>
      </c>
      <c r="DK54" s="8">
        <f t="shared" ref="DK54:DK81" si="247">CQ54/$CY54*100</f>
        <v>0</v>
      </c>
      <c r="DL54" s="8">
        <f t="shared" ref="DL54:DL81" si="248">CR54/$CY54*100</f>
        <v>0</v>
      </c>
      <c r="DM54" s="8">
        <f t="shared" si="97"/>
        <v>0</v>
      </c>
      <c r="DN54" s="8">
        <f t="shared" si="98"/>
        <v>0</v>
      </c>
      <c r="DO54" s="8">
        <f t="shared" si="99"/>
        <v>0</v>
      </c>
      <c r="DP54" s="8">
        <f t="shared" si="100"/>
        <v>0</v>
      </c>
      <c r="DQ54" s="8">
        <f t="shared" si="101"/>
        <v>0</v>
      </c>
      <c r="DR54" s="8">
        <f t="shared" si="102"/>
        <v>0</v>
      </c>
      <c r="DS54" s="8">
        <f t="shared" si="103"/>
        <v>100.00000000000001</v>
      </c>
      <c r="DT54" s="8">
        <f t="shared" si="42"/>
        <v>43.478260869565219</v>
      </c>
      <c r="DU54" s="9">
        <f t="shared" si="202"/>
        <v>69</v>
      </c>
      <c r="DV54" s="9">
        <f t="shared" si="203"/>
        <v>1</v>
      </c>
      <c r="DW54" s="9">
        <f t="shared" si="204"/>
        <v>17</v>
      </c>
      <c r="DX54" s="9">
        <f t="shared" si="205"/>
        <v>12</v>
      </c>
      <c r="DY54" s="9">
        <f t="shared" si="206"/>
        <v>56</v>
      </c>
      <c r="DZ54" s="9">
        <f t="shared" si="207"/>
        <v>58</v>
      </c>
      <c r="EA54" s="9">
        <f t="shared" si="208"/>
        <v>7</v>
      </c>
      <c r="EB54" s="9">
        <f t="shared" si="209"/>
        <v>0</v>
      </c>
      <c r="EC54" s="9">
        <f t="shared" si="210"/>
        <v>0</v>
      </c>
      <c r="ED54" s="9">
        <f t="shared" si="104"/>
        <v>2</v>
      </c>
      <c r="EE54" s="9">
        <f t="shared" si="105"/>
        <v>4</v>
      </c>
      <c r="EF54" s="9">
        <f t="shared" si="106"/>
        <v>0</v>
      </c>
      <c r="EG54" s="9">
        <f t="shared" si="107"/>
        <v>0</v>
      </c>
      <c r="EH54" s="9">
        <f t="shared" si="108"/>
        <v>2</v>
      </c>
      <c r="EI54" s="9">
        <f t="shared" si="109"/>
        <v>1</v>
      </c>
      <c r="EJ54" s="9">
        <f t="shared" si="110"/>
        <v>0</v>
      </c>
      <c r="EK54" s="9">
        <f t="shared" si="111"/>
        <v>1</v>
      </c>
      <c r="EL54" s="9">
        <f t="shared" si="112"/>
        <v>0</v>
      </c>
      <c r="EM54" s="9">
        <f t="shared" si="160"/>
        <v>230</v>
      </c>
      <c r="EN54" s="8">
        <f t="shared" si="211"/>
        <v>100</v>
      </c>
      <c r="EO54" s="11">
        <f t="shared" si="212"/>
        <v>30</v>
      </c>
      <c r="EP54" s="11">
        <f t="shared" si="213"/>
        <v>0.43478260869565216</v>
      </c>
      <c r="EQ54" s="11">
        <f t="shared" si="214"/>
        <v>7.3913043478260869</v>
      </c>
      <c r="ER54" s="11">
        <f t="shared" si="215"/>
        <v>5.2173913043478262</v>
      </c>
      <c r="ES54" s="11">
        <f t="shared" si="216"/>
        <v>24.347826086956523</v>
      </c>
      <c r="ET54" s="11">
        <f t="shared" si="217"/>
        <v>25.217391304347824</v>
      </c>
      <c r="EU54" s="11">
        <f t="shared" si="218"/>
        <v>3.0434782608695654</v>
      </c>
      <c r="EV54" s="11">
        <f t="shared" si="219"/>
        <v>0</v>
      </c>
      <c r="EW54" s="11">
        <f t="shared" si="220"/>
        <v>0</v>
      </c>
      <c r="EX54" s="11">
        <f t="shared" si="221"/>
        <v>0.86956521739130432</v>
      </c>
      <c r="EY54" s="11">
        <f t="shared" si="222"/>
        <v>1.7391304347826086</v>
      </c>
      <c r="EZ54" s="11">
        <f t="shared" si="223"/>
        <v>0</v>
      </c>
      <c r="FA54" s="11">
        <f t="shared" si="114"/>
        <v>0</v>
      </c>
      <c r="FB54" s="11">
        <f t="shared" si="115"/>
        <v>0.86956521739130432</v>
      </c>
      <c r="FC54" s="11">
        <f t="shared" si="116"/>
        <v>0.43478260869565216</v>
      </c>
      <c r="FD54" s="11">
        <f t="shared" si="117"/>
        <v>0</v>
      </c>
      <c r="FE54" s="11">
        <f t="shared" si="118"/>
        <v>0.43478260869565216</v>
      </c>
      <c r="FF54" s="11">
        <f t="shared" si="119"/>
        <v>0</v>
      </c>
      <c r="FG54" s="11">
        <f t="shared" si="120"/>
        <v>100</v>
      </c>
      <c r="FH54" s="9">
        <f t="shared" si="121"/>
        <v>69</v>
      </c>
      <c r="FI54" s="9">
        <f t="shared" si="122"/>
        <v>1</v>
      </c>
      <c r="FJ54" s="9">
        <f t="shared" si="123"/>
        <v>17</v>
      </c>
      <c r="FK54" s="9">
        <f t="shared" si="124"/>
        <v>12</v>
      </c>
      <c r="FL54" s="9">
        <f t="shared" si="125"/>
        <v>56</v>
      </c>
      <c r="FM54" s="9">
        <f t="shared" si="126"/>
        <v>58</v>
      </c>
      <c r="FN54" s="9">
        <f t="shared" si="127"/>
        <v>7</v>
      </c>
      <c r="FO54" s="9">
        <f t="shared" si="128"/>
        <v>0</v>
      </c>
      <c r="FP54" s="9">
        <f t="shared" si="129"/>
        <v>0</v>
      </c>
      <c r="FQ54" s="9">
        <f t="shared" si="130"/>
        <v>2</v>
      </c>
      <c r="FR54" s="9">
        <f t="shared" si="131"/>
        <v>4</v>
      </c>
      <c r="FS54" s="9">
        <f t="shared" si="132"/>
        <v>0</v>
      </c>
      <c r="FT54" s="9">
        <f t="shared" si="133"/>
        <v>0</v>
      </c>
      <c r="FU54" s="9">
        <f t="shared" si="134"/>
        <v>2</v>
      </c>
      <c r="FV54" s="9">
        <f t="shared" si="135"/>
        <v>1</v>
      </c>
      <c r="FW54" s="9">
        <f t="shared" si="136"/>
        <v>0</v>
      </c>
      <c r="FX54" s="9">
        <f t="shared" si="137"/>
        <v>1</v>
      </c>
      <c r="FY54" s="9">
        <f t="shared" si="138"/>
        <v>0</v>
      </c>
      <c r="FZ54" s="9">
        <f t="shared" si="139"/>
        <v>230</v>
      </c>
      <c r="GA54" s="13">
        <f t="shared" si="140"/>
        <v>100</v>
      </c>
      <c r="GB54" s="11">
        <f t="shared" si="141"/>
        <v>30</v>
      </c>
      <c r="GC54" s="11">
        <f t="shared" si="142"/>
        <v>0.43478260869565216</v>
      </c>
      <c r="GD54" s="11">
        <f t="shared" si="143"/>
        <v>7.3913043478260869</v>
      </c>
      <c r="GE54" s="11">
        <f t="shared" si="144"/>
        <v>5.2173913043478262</v>
      </c>
      <c r="GF54" s="11">
        <f t="shared" si="145"/>
        <v>24.347826086956523</v>
      </c>
      <c r="GG54" s="11">
        <f t="shared" si="146"/>
        <v>25.217391304347824</v>
      </c>
      <c r="GH54" s="11">
        <f t="shared" si="147"/>
        <v>3.0434782608695654</v>
      </c>
      <c r="GI54" s="11">
        <f t="shared" si="148"/>
        <v>0</v>
      </c>
      <c r="GJ54" s="11">
        <f t="shared" si="149"/>
        <v>0</v>
      </c>
      <c r="GK54" s="11">
        <f t="shared" si="150"/>
        <v>0.86956521739130432</v>
      </c>
      <c r="GL54" s="11">
        <f t="shared" si="151"/>
        <v>1.7391304347826086</v>
      </c>
      <c r="GM54" s="11">
        <f t="shared" si="152"/>
        <v>0</v>
      </c>
      <c r="GN54" s="11">
        <f t="shared" si="153"/>
        <v>0</v>
      </c>
      <c r="GO54" s="11">
        <f t="shared" si="154"/>
        <v>0.86956521739130432</v>
      </c>
      <c r="GP54" s="11">
        <f t="shared" si="155"/>
        <v>0.43478260869565216</v>
      </c>
      <c r="GQ54" s="11">
        <f t="shared" si="156"/>
        <v>0</v>
      </c>
      <c r="GR54" s="11">
        <f t="shared" si="157"/>
        <v>0.43478260869565216</v>
      </c>
      <c r="GS54" s="11">
        <f t="shared" si="158"/>
        <v>0</v>
      </c>
      <c r="GT54" s="11">
        <f t="shared" si="159"/>
        <v>100</v>
      </c>
    </row>
    <row r="55" spans="1:202" x14ac:dyDescent="0.3">
      <c r="A55" s="3">
        <v>9036</v>
      </c>
      <c r="B55" s="3" t="s">
        <v>17</v>
      </c>
      <c r="C55" s="8">
        <v>461476.98805184098</v>
      </c>
      <c r="D55" s="8">
        <v>4485752.8844677797</v>
      </c>
      <c r="E55" s="6">
        <v>0</v>
      </c>
      <c r="F55" s="6">
        <v>0</v>
      </c>
      <c r="G55" s="6">
        <v>0</v>
      </c>
      <c r="H55" s="6">
        <v>0</v>
      </c>
      <c r="I55" s="6">
        <v>2</v>
      </c>
      <c r="J55" s="5">
        <v>1</v>
      </c>
      <c r="K55" s="6">
        <v>0</v>
      </c>
      <c r="L55" s="6">
        <v>0</v>
      </c>
      <c r="M55" s="6">
        <v>0</v>
      </c>
      <c r="N55" s="6">
        <v>0</v>
      </c>
      <c r="O55" s="6">
        <v>1</v>
      </c>
      <c r="P55" s="6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9">
        <f t="shared" si="81"/>
        <v>4</v>
      </c>
      <c r="X55" s="8">
        <f t="shared" si="175"/>
        <v>1.1299435028248588</v>
      </c>
      <c r="Y55" s="8">
        <f t="shared" ref="Y55:AJ59" si="249">E55/$W55*100</f>
        <v>0</v>
      </c>
      <c r="Z55" s="8">
        <f t="shared" si="249"/>
        <v>0</v>
      </c>
      <c r="AA55" s="8">
        <f t="shared" si="249"/>
        <v>0</v>
      </c>
      <c r="AB55" s="8">
        <f t="shared" si="249"/>
        <v>0</v>
      </c>
      <c r="AC55" s="8">
        <f t="shared" si="249"/>
        <v>50</v>
      </c>
      <c r="AD55" s="8">
        <f t="shared" si="249"/>
        <v>25</v>
      </c>
      <c r="AE55" s="8">
        <f t="shared" si="249"/>
        <v>0</v>
      </c>
      <c r="AF55" s="8">
        <f t="shared" si="249"/>
        <v>0</v>
      </c>
      <c r="AG55" s="8">
        <f t="shared" si="249"/>
        <v>0</v>
      </c>
      <c r="AH55" s="8">
        <f t="shared" si="249"/>
        <v>0</v>
      </c>
      <c r="AI55" s="8">
        <f t="shared" si="249"/>
        <v>25</v>
      </c>
      <c r="AJ55" s="8">
        <f t="shared" si="249"/>
        <v>0</v>
      </c>
      <c r="AK55" s="8">
        <f t="shared" si="82"/>
        <v>0</v>
      </c>
      <c r="AL55" s="8">
        <f t="shared" si="83"/>
        <v>0</v>
      </c>
      <c r="AM55" s="8">
        <f t="shared" si="84"/>
        <v>0</v>
      </c>
      <c r="AN55" s="8">
        <f t="shared" si="85"/>
        <v>0</v>
      </c>
      <c r="AO55" s="8">
        <f t="shared" si="86"/>
        <v>0</v>
      </c>
      <c r="AP55" s="8">
        <f t="shared" si="87"/>
        <v>0</v>
      </c>
      <c r="AQ55" s="8">
        <f t="shared" si="161"/>
        <v>100</v>
      </c>
      <c r="AR55" s="9">
        <v>0.88495575221238942</v>
      </c>
      <c r="AS55" s="6">
        <v>75</v>
      </c>
      <c r="AT55" s="6">
        <v>1</v>
      </c>
      <c r="AU55" s="6">
        <v>8</v>
      </c>
      <c r="AV55" s="6">
        <v>8</v>
      </c>
      <c r="AW55" s="6">
        <v>37</v>
      </c>
      <c r="AX55" s="5">
        <v>51</v>
      </c>
      <c r="AY55" s="6">
        <v>0</v>
      </c>
      <c r="AZ55" s="6">
        <v>0</v>
      </c>
      <c r="BA55" s="3">
        <v>0</v>
      </c>
      <c r="BB55" s="3">
        <v>2</v>
      </c>
      <c r="BC55" s="3">
        <v>6</v>
      </c>
      <c r="BD55" s="3">
        <v>1</v>
      </c>
      <c r="BE55" s="6">
        <v>1</v>
      </c>
      <c r="BF55" s="6">
        <v>1</v>
      </c>
      <c r="BG55" s="6">
        <v>0</v>
      </c>
      <c r="BH55" s="6">
        <v>0</v>
      </c>
      <c r="BI55" s="6">
        <v>0</v>
      </c>
      <c r="BJ55" s="6">
        <v>0</v>
      </c>
      <c r="BK55" s="9">
        <f t="shared" si="88"/>
        <v>191</v>
      </c>
      <c r="BL55" s="8">
        <f t="shared" si="4"/>
        <v>53.954802259887003</v>
      </c>
      <c r="BM55" s="8">
        <f t="shared" si="176"/>
        <v>39.267015706806284</v>
      </c>
      <c r="BN55" s="8">
        <f t="shared" si="177"/>
        <v>0.52356020942408377</v>
      </c>
      <c r="BO55" s="8">
        <f t="shared" si="178"/>
        <v>4.1884816753926701</v>
      </c>
      <c r="BP55" s="8">
        <f t="shared" si="179"/>
        <v>4.1884816753926701</v>
      </c>
      <c r="BQ55" s="8">
        <f t="shared" si="180"/>
        <v>19.3717277486911</v>
      </c>
      <c r="BR55" s="8">
        <f t="shared" si="181"/>
        <v>26.701570680628272</v>
      </c>
      <c r="BS55" s="8">
        <f t="shared" si="182"/>
        <v>0</v>
      </c>
      <c r="BT55" s="8">
        <f t="shared" si="183"/>
        <v>0</v>
      </c>
      <c r="BU55" s="8">
        <f t="shared" si="184"/>
        <v>0</v>
      </c>
      <c r="BV55" s="8">
        <f t="shared" si="185"/>
        <v>1.0471204188481675</v>
      </c>
      <c r="BW55" s="8">
        <f t="shared" si="186"/>
        <v>3.1413612565445024</v>
      </c>
      <c r="BX55" s="8">
        <f t="shared" si="187"/>
        <v>0.52356020942408377</v>
      </c>
      <c r="BY55" s="8">
        <f t="shared" si="90"/>
        <v>0.52356020942408377</v>
      </c>
      <c r="BZ55" s="8">
        <f t="shared" si="91"/>
        <v>0.52356020942408377</v>
      </c>
      <c r="CA55" s="8">
        <f t="shared" si="92"/>
        <v>0</v>
      </c>
      <c r="CB55" s="8">
        <f t="shared" si="93"/>
        <v>0</v>
      </c>
      <c r="CC55" s="8">
        <f t="shared" si="94"/>
        <v>0</v>
      </c>
      <c r="CD55" s="8">
        <f t="shared" si="95"/>
        <v>0</v>
      </c>
      <c r="CE55" s="8">
        <f t="shared" si="96"/>
        <v>100.00000000000003</v>
      </c>
      <c r="CF55" s="9">
        <v>53.097345132743371</v>
      </c>
      <c r="CG55" s="6">
        <v>64</v>
      </c>
      <c r="CH55" s="6">
        <v>0</v>
      </c>
      <c r="CI55" s="6">
        <v>33</v>
      </c>
      <c r="CJ55" s="6">
        <v>14</v>
      </c>
      <c r="CK55" s="6">
        <v>19</v>
      </c>
      <c r="CL55" s="9">
        <v>22</v>
      </c>
      <c r="CM55" s="6">
        <v>3</v>
      </c>
      <c r="CN55" s="6">
        <v>1</v>
      </c>
      <c r="CO55" s="6">
        <v>0</v>
      </c>
      <c r="CP55" s="6">
        <v>0</v>
      </c>
      <c r="CQ55" s="6">
        <v>0</v>
      </c>
      <c r="CR55" s="6">
        <v>0</v>
      </c>
      <c r="CS55" s="6">
        <v>0</v>
      </c>
      <c r="CT55" s="6">
        <v>3</v>
      </c>
      <c r="CU55" s="6">
        <v>0</v>
      </c>
      <c r="CV55" s="6">
        <v>0</v>
      </c>
      <c r="CW55" s="6">
        <v>0</v>
      </c>
      <c r="CX55" s="6">
        <v>0</v>
      </c>
      <c r="CY55" s="9">
        <f t="shared" si="188"/>
        <v>159</v>
      </c>
      <c r="CZ55" s="8">
        <f t="shared" si="189"/>
        <v>44.915254237288138</v>
      </c>
      <c r="DA55" s="8">
        <f t="shared" si="237"/>
        <v>40.25157232704403</v>
      </c>
      <c r="DB55" s="8">
        <f t="shared" si="238"/>
        <v>0</v>
      </c>
      <c r="DC55" s="8">
        <f t="shared" si="239"/>
        <v>20.754716981132077</v>
      </c>
      <c r="DD55" s="8">
        <f t="shared" si="240"/>
        <v>8.8050314465408803</v>
      </c>
      <c r="DE55" s="8">
        <f t="shared" si="241"/>
        <v>11.949685534591195</v>
      </c>
      <c r="DF55" s="8">
        <f t="shared" si="242"/>
        <v>13.836477987421384</v>
      </c>
      <c r="DG55" s="8">
        <f t="shared" si="243"/>
        <v>1.8867924528301887</v>
      </c>
      <c r="DH55" s="8">
        <f t="shared" si="244"/>
        <v>0.62893081761006298</v>
      </c>
      <c r="DI55" s="8">
        <f t="shared" si="245"/>
        <v>0</v>
      </c>
      <c r="DJ55" s="8">
        <f t="shared" si="246"/>
        <v>0</v>
      </c>
      <c r="DK55" s="8">
        <f t="shared" si="247"/>
        <v>0</v>
      </c>
      <c r="DL55" s="8">
        <f t="shared" si="248"/>
        <v>0</v>
      </c>
      <c r="DM55" s="8">
        <f t="shared" si="97"/>
        <v>0</v>
      </c>
      <c r="DN55" s="8">
        <f t="shared" si="98"/>
        <v>1.8867924528301887</v>
      </c>
      <c r="DO55" s="8">
        <f t="shared" si="99"/>
        <v>0</v>
      </c>
      <c r="DP55" s="8">
        <f t="shared" si="100"/>
        <v>0</v>
      </c>
      <c r="DQ55" s="8">
        <f t="shared" si="101"/>
        <v>0</v>
      </c>
      <c r="DR55" s="8">
        <f t="shared" si="102"/>
        <v>0</v>
      </c>
      <c r="DS55" s="8">
        <f t="shared" si="103"/>
        <v>100.00000000000003</v>
      </c>
      <c r="DT55" s="8">
        <f t="shared" si="42"/>
        <v>28.248587570621474</v>
      </c>
      <c r="DU55" s="9">
        <f t="shared" si="202"/>
        <v>139</v>
      </c>
      <c r="DV55" s="9">
        <f t="shared" si="203"/>
        <v>1</v>
      </c>
      <c r="DW55" s="9">
        <f t="shared" si="204"/>
        <v>41</v>
      </c>
      <c r="DX55" s="9">
        <f t="shared" si="205"/>
        <v>22</v>
      </c>
      <c r="DY55" s="9">
        <f t="shared" si="206"/>
        <v>58</v>
      </c>
      <c r="DZ55" s="9">
        <f t="shared" si="207"/>
        <v>74</v>
      </c>
      <c r="EA55" s="9">
        <f t="shared" si="208"/>
        <v>3</v>
      </c>
      <c r="EB55" s="9">
        <f t="shared" si="209"/>
        <v>1</v>
      </c>
      <c r="EC55" s="9">
        <f t="shared" si="210"/>
        <v>0</v>
      </c>
      <c r="ED55" s="9">
        <f t="shared" si="104"/>
        <v>2</v>
      </c>
      <c r="EE55" s="9">
        <f t="shared" si="105"/>
        <v>7</v>
      </c>
      <c r="EF55" s="9">
        <f t="shared" si="106"/>
        <v>1</v>
      </c>
      <c r="EG55" s="9">
        <f t="shared" si="107"/>
        <v>1</v>
      </c>
      <c r="EH55" s="9">
        <f t="shared" si="108"/>
        <v>4</v>
      </c>
      <c r="EI55" s="9">
        <f t="shared" si="109"/>
        <v>0</v>
      </c>
      <c r="EJ55" s="9">
        <f t="shared" si="110"/>
        <v>0</v>
      </c>
      <c r="EK55" s="9">
        <f t="shared" si="111"/>
        <v>0</v>
      </c>
      <c r="EL55" s="9">
        <f t="shared" si="112"/>
        <v>0</v>
      </c>
      <c r="EM55" s="9">
        <f t="shared" si="160"/>
        <v>354</v>
      </c>
      <c r="EN55" s="8">
        <f t="shared" si="211"/>
        <v>100</v>
      </c>
      <c r="EO55" s="11">
        <f t="shared" si="212"/>
        <v>39.265536723163841</v>
      </c>
      <c r="EP55" s="11">
        <f t="shared" si="213"/>
        <v>0.2824858757062147</v>
      </c>
      <c r="EQ55" s="11">
        <f t="shared" si="214"/>
        <v>11.581920903954803</v>
      </c>
      <c r="ER55" s="11">
        <f t="shared" si="215"/>
        <v>6.2146892655367232</v>
      </c>
      <c r="ES55" s="11">
        <f t="shared" si="216"/>
        <v>16.38418079096045</v>
      </c>
      <c r="ET55" s="11">
        <f t="shared" si="217"/>
        <v>20.903954802259886</v>
      </c>
      <c r="EU55" s="11">
        <f t="shared" si="218"/>
        <v>0.84745762711864403</v>
      </c>
      <c r="EV55" s="11">
        <f t="shared" si="219"/>
        <v>0.2824858757062147</v>
      </c>
      <c r="EW55" s="11">
        <f t="shared" si="220"/>
        <v>0</v>
      </c>
      <c r="EX55" s="11">
        <f t="shared" si="221"/>
        <v>0.56497175141242939</v>
      </c>
      <c r="EY55" s="11">
        <f t="shared" si="222"/>
        <v>1.977401129943503</v>
      </c>
      <c r="EZ55" s="11">
        <f t="shared" si="223"/>
        <v>0.2824858757062147</v>
      </c>
      <c r="FA55" s="11">
        <f t="shared" si="114"/>
        <v>0.2824858757062147</v>
      </c>
      <c r="FB55" s="11">
        <f t="shared" si="115"/>
        <v>1.1299435028248588</v>
      </c>
      <c r="FC55" s="11">
        <f t="shared" si="116"/>
        <v>0</v>
      </c>
      <c r="FD55" s="11">
        <f t="shared" si="117"/>
        <v>0</v>
      </c>
      <c r="FE55" s="11">
        <f t="shared" si="118"/>
        <v>0</v>
      </c>
      <c r="FF55" s="11">
        <f t="shared" si="119"/>
        <v>0</v>
      </c>
      <c r="FG55" s="11">
        <f t="shared" si="120"/>
        <v>99.999999999999986</v>
      </c>
      <c r="FH55" s="9">
        <f t="shared" si="121"/>
        <v>139</v>
      </c>
      <c r="FI55" s="9">
        <f t="shared" si="122"/>
        <v>1</v>
      </c>
      <c r="FJ55" s="9">
        <f t="shared" si="123"/>
        <v>41</v>
      </c>
      <c r="FK55" s="9">
        <f t="shared" si="124"/>
        <v>22</v>
      </c>
      <c r="FL55" s="9">
        <f t="shared" si="125"/>
        <v>56</v>
      </c>
      <c r="FM55" s="9">
        <f t="shared" si="126"/>
        <v>73</v>
      </c>
      <c r="FN55" s="9">
        <f t="shared" si="127"/>
        <v>3</v>
      </c>
      <c r="FO55" s="9">
        <f t="shared" si="128"/>
        <v>1</v>
      </c>
      <c r="FP55" s="9">
        <f t="shared" si="129"/>
        <v>0</v>
      </c>
      <c r="FQ55" s="9">
        <f t="shared" si="130"/>
        <v>2</v>
      </c>
      <c r="FR55" s="9">
        <f t="shared" si="131"/>
        <v>6</v>
      </c>
      <c r="FS55" s="9">
        <f t="shared" si="132"/>
        <v>1</v>
      </c>
      <c r="FT55" s="9">
        <f t="shared" si="133"/>
        <v>1</v>
      </c>
      <c r="FU55" s="9">
        <f t="shared" si="134"/>
        <v>4</v>
      </c>
      <c r="FV55" s="9">
        <f t="shared" si="135"/>
        <v>0</v>
      </c>
      <c r="FW55" s="9">
        <f t="shared" si="136"/>
        <v>0</v>
      </c>
      <c r="FX55" s="9">
        <f t="shared" si="137"/>
        <v>0</v>
      </c>
      <c r="FY55" s="9">
        <f t="shared" si="138"/>
        <v>0</v>
      </c>
      <c r="FZ55" s="9">
        <f t="shared" si="139"/>
        <v>350</v>
      </c>
      <c r="GA55" s="13">
        <f t="shared" si="140"/>
        <v>98.870056497175142</v>
      </c>
      <c r="GB55" s="11">
        <f t="shared" si="141"/>
        <v>39.714285714285715</v>
      </c>
      <c r="GC55" s="11">
        <f t="shared" si="142"/>
        <v>0.2857142857142857</v>
      </c>
      <c r="GD55" s="11">
        <f t="shared" si="143"/>
        <v>11.714285714285715</v>
      </c>
      <c r="GE55" s="11">
        <f t="shared" si="144"/>
        <v>6.2857142857142865</v>
      </c>
      <c r="GF55" s="11">
        <f t="shared" si="145"/>
        <v>16</v>
      </c>
      <c r="GG55" s="11">
        <f t="shared" si="146"/>
        <v>20.857142857142858</v>
      </c>
      <c r="GH55" s="11">
        <f t="shared" si="147"/>
        <v>0.85714285714285721</v>
      </c>
      <c r="GI55" s="11">
        <f t="shared" si="148"/>
        <v>0.2857142857142857</v>
      </c>
      <c r="GJ55" s="11">
        <f t="shared" si="149"/>
        <v>0</v>
      </c>
      <c r="GK55" s="11">
        <f t="shared" si="150"/>
        <v>0.5714285714285714</v>
      </c>
      <c r="GL55" s="11">
        <f t="shared" si="151"/>
        <v>1.7142857142857144</v>
      </c>
      <c r="GM55" s="11">
        <f t="shared" si="152"/>
        <v>0.2857142857142857</v>
      </c>
      <c r="GN55" s="11">
        <f t="shared" si="153"/>
        <v>0.2857142857142857</v>
      </c>
      <c r="GO55" s="11">
        <f t="shared" si="154"/>
        <v>1.1428571428571428</v>
      </c>
      <c r="GP55" s="11">
        <f t="shared" si="155"/>
        <v>0</v>
      </c>
      <c r="GQ55" s="11">
        <f t="shared" si="156"/>
        <v>0</v>
      </c>
      <c r="GR55" s="11">
        <f t="shared" si="157"/>
        <v>0</v>
      </c>
      <c r="GS55" s="11">
        <f t="shared" si="158"/>
        <v>0</v>
      </c>
      <c r="GT55" s="11">
        <f t="shared" si="159"/>
        <v>100.00000000000001</v>
      </c>
    </row>
    <row r="56" spans="1:202" x14ac:dyDescent="0.3">
      <c r="A56" s="3">
        <v>9076</v>
      </c>
      <c r="B56" s="3" t="s">
        <v>17</v>
      </c>
      <c r="C56" s="8">
        <v>460737.77942098799</v>
      </c>
      <c r="D56" s="8">
        <v>4481652.6970963804</v>
      </c>
      <c r="E56" s="6">
        <v>2</v>
      </c>
      <c r="F56" s="6">
        <v>0</v>
      </c>
      <c r="G56" s="6">
        <v>0</v>
      </c>
      <c r="H56" s="6">
        <v>0</v>
      </c>
      <c r="I56" s="6">
        <v>8</v>
      </c>
      <c r="J56" s="5">
        <v>6</v>
      </c>
      <c r="K56" s="6">
        <v>0</v>
      </c>
      <c r="L56" s="6">
        <v>0</v>
      </c>
      <c r="M56" s="6">
        <v>0</v>
      </c>
      <c r="N56" s="6">
        <v>0</v>
      </c>
      <c r="O56" s="6">
        <v>2</v>
      </c>
      <c r="P56" s="6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9">
        <f t="shared" si="81"/>
        <v>18</v>
      </c>
      <c r="X56" s="8">
        <f t="shared" si="175"/>
        <v>5.3412462908011866</v>
      </c>
      <c r="Y56" s="8">
        <f t="shared" si="249"/>
        <v>11.111111111111111</v>
      </c>
      <c r="Z56" s="8">
        <f t="shared" si="249"/>
        <v>0</v>
      </c>
      <c r="AA56" s="8">
        <f t="shared" si="249"/>
        <v>0</v>
      </c>
      <c r="AB56" s="8">
        <f t="shared" si="249"/>
        <v>0</v>
      </c>
      <c r="AC56" s="8">
        <f t="shared" si="249"/>
        <v>44.444444444444443</v>
      </c>
      <c r="AD56" s="8">
        <f t="shared" si="249"/>
        <v>33.333333333333329</v>
      </c>
      <c r="AE56" s="8">
        <f t="shared" si="249"/>
        <v>0</v>
      </c>
      <c r="AF56" s="8">
        <f t="shared" si="249"/>
        <v>0</v>
      </c>
      <c r="AG56" s="8">
        <f t="shared" si="249"/>
        <v>0</v>
      </c>
      <c r="AH56" s="8">
        <f t="shared" si="249"/>
        <v>0</v>
      </c>
      <c r="AI56" s="8">
        <f t="shared" si="249"/>
        <v>11.111111111111111</v>
      </c>
      <c r="AJ56" s="8">
        <f t="shared" si="249"/>
        <v>0</v>
      </c>
      <c r="AK56" s="8">
        <f t="shared" si="82"/>
        <v>0</v>
      </c>
      <c r="AL56" s="8">
        <f t="shared" si="83"/>
        <v>0</v>
      </c>
      <c r="AM56" s="8">
        <f t="shared" si="84"/>
        <v>0</v>
      </c>
      <c r="AN56" s="8">
        <f t="shared" si="85"/>
        <v>0</v>
      </c>
      <c r="AO56" s="8">
        <f t="shared" si="86"/>
        <v>0</v>
      </c>
      <c r="AP56" s="8">
        <f t="shared" si="87"/>
        <v>0</v>
      </c>
      <c r="AQ56" s="8">
        <f t="shared" si="161"/>
        <v>100</v>
      </c>
      <c r="AR56" s="9">
        <v>5.0156739811912221</v>
      </c>
      <c r="AS56" s="6">
        <v>47</v>
      </c>
      <c r="AT56" s="6">
        <v>0</v>
      </c>
      <c r="AU56" s="6">
        <v>2</v>
      </c>
      <c r="AV56" s="6">
        <v>0</v>
      </c>
      <c r="AW56" s="6">
        <v>68</v>
      </c>
      <c r="AX56" s="5">
        <v>42</v>
      </c>
      <c r="AY56" s="6">
        <v>2</v>
      </c>
      <c r="AZ56" s="6">
        <v>0</v>
      </c>
      <c r="BA56" s="3">
        <v>0</v>
      </c>
      <c r="BB56" s="3">
        <v>1</v>
      </c>
      <c r="BC56" s="3">
        <v>6</v>
      </c>
      <c r="BD56" s="3">
        <v>0</v>
      </c>
      <c r="BE56" s="6">
        <v>0</v>
      </c>
      <c r="BF56" s="6">
        <v>0</v>
      </c>
      <c r="BG56" s="6">
        <v>1</v>
      </c>
      <c r="BH56" s="6">
        <v>0</v>
      </c>
      <c r="BI56" s="6">
        <v>0</v>
      </c>
      <c r="BJ56" s="6">
        <v>0</v>
      </c>
      <c r="BK56" s="9">
        <f t="shared" si="88"/>
        <v>169</v>
      </c>
      <c r="BL56" s="8">
        <f t="shared" si="4"/>
        <v>50.148367952522257</v>
      </c>
      <c r="BM56" s="8">
        <f t="shared" si="176"/>
        <v>27.810650887573964</v>
      </c>
      <c r="BN56" s="8">
        <f t="shared" si="177"/>
        <v>0</v>
      </c>
      <c r="BO56" s="8">
        <f t="shared" si="178"/>
        <v>1.1834319526627219</v>
      </c>
      <c r="BP56" s="8">
        <f t="shared" si="179"/>
        <v>0</v>
      </c>
      <c r="BQ56" s="8">
        <f t="shared" si="180"/>
        <v>40.236686390532547</v>
      </c>
      <c r="BR56" s="8">
        <f t="shared" si="181"/>
        <v>24.852071005917161</v>
      </c>
      <c r="BS56" s="8">
        <f t="shared" si="182"/>
        <v>1.1834319526627219</v>
      </c>
      <c r="BT56" s="8">
        <f t="shared" si="183"/>
        <v>0</v>
      </c>
      <c r="BU56" s="8">
        <f t="shared" si="184"/>
        <v>0</v>
      </c>
      <c r="BV56" s="8">
        <f t="shared" si="185"/>
        <v>0.59171597633136097</v>
      </c>
      <c r="BW56" s="8">
        <f t="shared" si="186"/>
        <v>3.5502958579881656</v>
      </c>
      <c r="BX56" s="8">
        <f t="shared" si="187"/>
        <v>0</v>
      </c>
      <c r="BY56" s="8">
        <f t="shared" si="90"/>
        <v>0</v>
      </c>
      <c r="BZ56" s="8">
        <f t="shared" si="91"/>
        <v>0</v>
      </c>
      <c r="CA56" s="8">
        <f t="shared" si="92"/>
        <v>0.59171597633136097</v>
      </c>
      <c r="CB56" s="8">
        <f t="shared" si="93"/>
        <v>0</v>
      </c>
      <c r="CC56" s="8">
        <f t="shared" si="94"/>
        <v>0</v>
      </c>
      <c r="CD56" s="8">
        <f t="shared" si="95"/>
        <v>0</v>
      </c>
      <c r="CE56" s="8">
        <f t="shared" si="96"/>
        <v>99.999999999999986</v>
      </c>
      <c r="CF56" s="9">
        <v>50.470219435736674</v>
      </c>
      <c r="CG56" s="6">
        <v>36</v>
      </c>
      <c r="CH56" s="6">
        <v>0</v>
      </c>
      <c r="CI56" s="6">
        <v>28</v>
      </c>
      <c r="CJ56" s="6">
        <v>28</v>
      </c>
      <c r="CK56" s="6">
        <v>21</v>
      </c>
      <c r="CL56" s="9">
        <v>8</v>
      </c>
      <c r="CM56" s="6">
        <v>14</v>
      </c>
      <c r="CN56" s="6">
        <v>7</v>
      </c>
      <c r="CO56" s="6">
        <v>0</v>
      </c>
      <c r="CP56" s="6">
        <v>2</v>
      </c>
      <c r="CQ56" s="6">
        <v>0</v>
      </c>
      <c r="CR56" s="6">
        <v>0</v>
      </c>
      <c r="CS56" s="6">
        <v>0</v>
      </c>
      <c r="CT56" s="6">
        <v>1</v>
      </c>
      <c r="CU56" s="6">
        <v>0</v>
      </c>
      <c r="CV56" s="6">
        <v>5</v>
      </c>
      <c r="CW56" s="6">
        <v>0</v>
      </c>
      <c r="CX56" s="6">
        <v>0</v>
      </c>
      <c r="CY56" s="9">
        <f t="shared" si="188"/>
        <v>150</v>
      </c>
      <c r="CZ56" s="8">
        <f t="shared" si="189"/>
        <v>44.510385756676556</v>
      </c>
      <c r="DA56" s="8">
        <f t="shared" si="237"/>
        <v>24</v>
      </c>
      <c r="DB56" s="8">
        <f t="shared" si="238"/>
        <v>0</v>
      </c>
      <c r="DC56" s="8">
        <f t="shared" si="239"/>
        <v>18.666666666666668</v>
      </c>
      <c r="DD56" s="8">
        <f t="shared" si="240"/>
        <v>18.666666666666668</v>
      </c>
      <c r="DE56" s="8">
        <f t="shared" si="241"/>
        <v>14.000000000000002</v>
      </c>
      <c r="DF56" s="8">
        <f t="shared" si="242"/>
        <v>5.3333333333333339</v>
      </c>
      <c r="DG56" s="8">
        <f t="shared" si="243"/>
        <v>9.3333333333333339</v>
      </c>
      <c r="DH56" s="8">
        <f t="shared" si="244"/>
        <v>4.666666666666667</v>
      </c>
      <c r="DI56" s="8">
        <f t="shared" si="245"/>
        <v>0</v>
      </c>
      <c r="DJ56" s="8">
        <f t="shared" si="246"/>
        <v>1.3333333333333335</v>
      </c>
      <c r="DK56" s="8">
        <f t="shared" si="247"/>
        <v>0</v>
      </c>
      <c r="DL56" s="8">
        <f t="shared" si="248"/>
        <v>0</v>
      </c>
      <c r="DM56" s="8">
        <f t="shared" si="97"/>
        <v>0</v>
      </c>
      <c r="DN56" s="8">
        <f t="shared" si="98"/>
        <v>0.66666666666666674</v>
      </c>
      <c r="DO56" s="8">
        <f t="shared" si="99"/>
        <v>0</v>
      </c>
      <c r="DP56" s="8">
        <f t="shared" si="100"/>
        <v>3.3333333333333335</v>
      </c>
      <c r="DQ56" s="8">
        <f t="shared" si="101"/>
        <v>0</v>
      </c>
      <c r="DR56" s="8">
        <f t="shared" si="102"/>
        <v>0</v>
      </c>
      <c r="DS56" s="8">
        <f t="shared" si="103"/>
        <v>100</v>
      </c>
      <c r="DT56" s="8">
        <f t="shared" si="42"/>
        <v>29.673590504451035</v>
      </c>
      <c r="DU56" s="9">
        <f t="shared" si="202"/>
        <v>85</v>
      </c>
      <c r="DV56" s="9">
        <f t="shared" si="203"/>
        <v>0</v>
      </c>
      <c r="DW56" s="9">
        <f t="shared" si="204"/>
        <v>30</v>
      </c>
      <c r="DX56" s="9">
        <f t="shared" si="205"/>
        <v>28</v>
      </c>
      <c r="DY56" s="9">
        <f t="shared" si="206"/>
        <v>97</v>
      </c>
      <c r="DZ56" s="9">
        <f t="shared" si="207"/>
        <v>56</v>
      </c>
      <c r="EA56" s="9">
        <f t="shared" si="208"/>
        <v>16</v>
      </c>
      <c r="EB56" s="9">
        <f t="shared" si="209"/>
        <v>7</v>
      </c>
      <c r="EC56" s="9">
        <f t="shared" si="210"/>
        <v>0</v>
      </c>
      <c r="ED56" s="9">
        <f t="shared" si="104"/>
        <v>3</v>
      </c>
      <c r="EE56" s="9">
        <f t="shared" si="105"/>
        <v>8</v>
      </c>
      <c r="EF56" s="9">
        <f t="shared" si="106"/>
        <v>0</v>
      </c>
      <c r="EG56" s="9">
        <f t="shared" si="107"/>
        <v>0</v>
      </c>
      <c r="EH56" s="9">
        <f t="shared" si="108"/>
        <v>1</v>
      </c>
      <c r="EI56" s="9">
        <f t="shared" si="109"/>
        <v>1</v>
      </c>
      <c r="EJ56" s="9">
        <f t="shared" si="110"/>
        <v>5</v>
      </c>
      <c r="EK56" s="9">
        <f t="shared" si="111"/>
        <v>0</v>
      </c>
      <c r="EL56" s="9">
        <f t="shared" si="112"/>
        <v>0</v>
      </c>
      <c r="EM56" s="9">
        <f t="shared" si="160"/>
        <v>337</v>
      </c>
      <c r="EN56" s="8">
        <f t="shared" si="211"/>
        <v>100</v>
      </c>
      <c r="EO56" s="11">
        <f t="shared" si="212"/>
        <v>25.222551928783382</v>
      </c>
      <c r="EP56" s="11">
        <f t="shared" si="213"/>
        <v>0</v>
      </c>
      <c r="EQ56" s="11">
        <f t="shared" si="214"/>
        <v>8.9020771513353125</v>
      </c>
      <c r="ER56" s="11">
        <f t="shared" si="215"/>
        <v>8.3086053412462899</v>
      </c>
      <c r="ES56" s="11">
        <f t="shared" si="216"/>
        <v>28.783382789317507</v>
      </c>
      <c r="ET56" s="11">
        <f t="shared" si="217"/>
        <v>16.61721068249258</v>
      </c>
      <c r="EU56" s="11">
        <f t="shared" si="218"/>
        <v>4.7477744807121667</v>
      </c>
      <c r="EV56" s="11">
        <f t="shared" si="219"/>
        <v>2.0771513353115725</v>
      </c>
      <c r="EW56" s="11">
        <f t="shared" si="220"/>
        <v>0</v>
      </c>
      <c r="EX56" s="11">
        <f t="shared" si="221"/>
        <v>0.89020771513353114</v>
      </c>
      <c r="EY56" s="11">
        <f t="shared" si="222"/>
        <v>2.3738872403560833</v>
      </c>
      <c r="EZ56" s="11">
        <f t="shared" si="223"/>
        <v>0</v>
      </c>
      <c r="FA56" s="11">
        <f t="shared" si="114"/>
        <v>0</v>
      </c>
      <c r="FB56" s="11">
        <f t="shared" si="115"/>
        <v>0.29673590504451042</v>
      </c>
      <c r="FC56" s="11">
        <f t="shared" si="116"/>
        <v>0.29673590504451042</v>
      </c>
      <c r="FD56" s="11">
        <f t="shared" si="117"/>
        <v>1.4836795252225521</v>
      </c>
      <c r="FE56" s="11">
        <f t="shared" si="118"/>
        <v>0</v>
      </c>
      <c r="FF56" s="11">
        <f t="shared" si="119"/>
        <v>0</v>
      </c>
      <c r="FG56" s="11">
        <f t="shared" si="120"/>
        <v>100.00000000000001</v>
      </c>
      <c r="FH56" s="9">
        <f t="shared" si="121"/>
        <v>83</v>
      </c>
      <c r="FI56" s="9">
        <f t="shared" si="122"/>
        <v>0</v>
      </c>
      <c r="FJ56" s="9">
        <f t="shared" si="123"/>
        <v>30</v>
      </c>
      <c r="FK56" s="9">
        <f t="shared" si="124"/>
        <v>28</v>
      </c>
      <c r="FL56" s="9">
        <f t="shared" si="125"/>
        <v>89</v>
      </c>
      <c r="FM56" s="9">
        <f t="shared" si="126"/>
        <v>50</v>
      </c>
      <c r="FN56" s="9">
        <f t="shared" si="127"/>
        <v>16</v>
      </c>
      <c r="FO56" s="9">
        <f t="shared" si="128"/>
        <v>7</v>
      </c>
      <c r="FP56" s="9">
        <f t="shared" si="129"/>
        <v>0</v>
      </c>
      <c r="FQ56" s="9">
        <f t="shared" si="130"/>
        <v>3</v>
      </c>
      <c r="FR56" s="9">
        <f t="shared" si="131"/>
        <v>6</v>
      </c>
      <c r="FS56" s="9">
        <f t="shared" si="132"/>
        <v>0</v>
      </c>
      <c r="FT56" s="9">
        <f t="shared" si="133"/>
        <v>0</v>
      </c>
      <c r="FU56" s="9">
        <f t="shared" si="134"/>
        <v>1</v>
      </c>
      <c r="FV56" s="9">
        <f t="shared" si="135"/>
        <v>1</v>
      </c>
      <c r="FW56" s="9">
        <f t="shared" si="136"/>
        <v>5</v>
      </c>
      <c r="FX56" s="9">
        <f t="shared" si="137"/>
        <v>0</v>
      </c>
      <c r="FY56" s="9">
        <f t="shared" si="138"/>
        <v>0</v>
      </c>
      <c r="FZ56" s="9">
        <f t="shared" si="139"/>
        <v>319</v>
      </c>
      <c r="GA56" s="13">
        <f t="shared" si="140"/>
        <v>94.65875370919882</v>
      </c>
      <c r="GB56" s="11">
        <f t="shared" si="141"/>
        <v>26.01880877742947</v>
      </c>
      <c r="GC56" s="11">
        <f t="shared" si="142"/>
        <v>0</v>
      </c>
      <c r="GD56" s="11">
        <f t="shared" si="143"/>
        <v>9.4043887147335425</v>
      </c>
      <c r="GE56" s="11">
        <f t="shared" si="144"/>
        <v>8.7774294670846391</v>
      </c>
      <c r="GF56" s="11">
        <f t="shared" si="145"/>
        <v>27.899686520376179</v>
      </c>
      <c r="GG56" s="11">
        <f t="shared" si="146"/>
        <v>15.673981191222571</v>
      </c>
      <c r="GH56" s="11">
        <f t="shared" si="147"/>
        <v>5.0156739811912221</v>
      </c>
      <c r="GI56" s="11">
        <f t="shared" si="148"/>
        <v>2.1943573667711598</v>
      </c>
      <c r="GJ56" s="11">
        <f t="shared" si="149"/>
        <v>0</v>
      </c>
      <c r="GK56" s="11">
        <f t="shared" si="150"/>
        <v>0.94043887147335425</v>
      </c>
      <c r="GL56" s="11">
        <f t="shared" si="151"/>
        <v>1.8808777429467085</v>
      </c>
      <c r="GM56" s="11">
        <f t="shared" si="152"/>
        <v>0</v>
      </c>
      <c r="GN56" s="11">
        <f t="shared" si="153"/>
        <v>0</v>
      </c>
      <c r="GO56" s="11">
        <f t="shared" si="154"/>
        <v>0.31347962382445138</v>
      </c>
      <c r="GP56" s="11">
        <f t="shared" si="155"/>
        <v>0.31347962382445138</v>
      </c>
      <c r="GQ56" s="11">
        <f t="shared" si="156"/>
        <v>1.5673981191222568</v>
      </c>
      <c r="GR56" s="11">
        <f t="shared" si="157"/>
        <v>0</v>
      </c>
      <c r="GS56" s="11">
        <f t="shared" si="158"/>
        <v>0</v>
      </c>
      <c r="GT56" s="11">
        <f t="shared" si="159"/>
        <v>99.999999999999986</v>
      </c>
    </row>
    <row r="57" spans="1:202" x14ac:dyDescent="0.3">
      <c r="A57" s="3">
        <v>9079</v>
      </c>
      <c r="B57" s="3" t="s">
        <v>17</v>
      </c>
      <c r="C57" s="8">
        <v>455895.18140308198</v>
      </c>
      <c r="D57" s="8">
        <v>4482102.1028386401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5">
        <v>1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9">
        <f t="shared" si="81"/>
        <v>1</v>
      </c>
      <c r="X57" s="8">
        <f t="shared" si="175"/>
        <v>0.33003300330033003</v>
      </c>
      <c r="Y57" s="8">
        <f t="shared" si="249"/>
        <v>0</v>
      </c>
      <c r="Z57" s="8">
        <f t="shared" si="249"/>
        <v>0</v>
      </c>
      <c r="AA57" s="8">
        <f t="shared" si="249"/>
        <v>0</v>
      </c>
      <c r="AB57" s="8">
        <f t="shared" si="249"/>
        <v>0</v>
      </c>
      <c r="AC57" s="8">
        <f t="shared" si="249"/>
        <v>0</v>
      </c>
      <c r="AD57" s="8">
        <f t="shared" si="249"/>
        <v>100</v>
      </c>
      <c r="AE57" s="8">
        <f t="shared" si="249"/>
        <v>0</v>
      </c>
      <c r="AF57" s="8">
        <f t="shared" si="249"/>
        <v>0</v>
      </c>
      <c r="AG57" s="8">
        <f t="shared" si="249"/>
        <v>0</v>
      </c>
      <c r="AH57" s="8">
        <f t="shared" si="249"/>
        <v>0</v>
      </c>
      <c r="AI57" s="8">
        <f t="shared" si="249"/>
        <v>0</v>
      </c>
      <c r="AJ57" s="8">
        <f t="shared" si="249"/>
        <v>0</v>
      </c>
      <c r="AK57" s="8">
        <f t="shared" si="82"/>
        <v>0</v>
      </c>
      <c r="AL57" s="8">
        <f t="shared" si="83"/>
        <v>0</v>
      </c>
      <c r="AM57" s="8">
        <f t="shared" si="84"/>
        <v>0</v>
      </c>
      <c r="AN57" s="8">
        <f t="shared" si="85"/>
        <v>0</v>
      </c>
      <c r="AO57" s="8">
        <f t="shared" si="86"/>
        <v>0</v>
      </c>
      <c r="AP57" s="8">
        <f t="shared" si="87"/>
        <v>0</v>
      </c>
      <c r="AQ57" s="8">
        <f t="shared" si="161"/>
        <v>100</v>
      </c>
      <c r="AR57" s="9">
        <v>0.34129692832764508</v>
      </c>
      <c r="AS57" s="6">
        <v>55</v>
      </c>
      <c r="AT57" s="6">
        <v>2</v>
      </c>
      <c r="AU57" s="6">
        <v>2</v>
      </c>
      <c r="AV57" s="6">
        <v>1</v>
      </c>
      <c r="AW57" s="6">
        <v>36</v>
      </c>
      <c r="AX57" s="5">
        <v>49</v>
      </c>
      <c r="AY57" s="6">
        <v>2</v>
      </c>
      <c r="AZ57" s="6">
        <v>0</v>
      </c>
      <c r="BA57" s="3">
        <v>0</v>
      </c>
      <c r="BB57" s="3">
        <v>0</v>
      </c>
      <c r="BC57" s="3">
        <v>1</v>
      </c>
      <c r="BD57" s="3">
        <v>0</v>
      </c>
      <c r="BE57" s="6">
        <v>1</v>
      </c>
      <c r="BF57" s="6">
        <v>1</v>
      </c>
      <c r="BG57" s="6">
        <v>0</v>
      </c>
      <c r="BH57" s="6">
        <v>0</v>
      </c>
      <c r="BI57" s="6">
        <v>0</v>
      </c>
      <c r="BJ57" s="6">
        <v>0</v>
      </c>
      <c r="BK57" s="9">
        <f t="shared" si="88"/>
        <v>150</v>
      </c>
      <c r="BL57" s="8">
        <f t="shared" si="4"/>
        <v>49.504950495049506</v>
      </c>
      <c r="BM57" s="8">
        <f t="shared" si="176"/>
        <v>36.666666666666664</v>
      </c>
      <c r="BN57" s="8">
        <f t="shared" si="177"/>
        <v>1.3333333333333335</v>
      </c>
      <c r="BO57" s="8">
        <f t="shared" si="178"/>
        <v>1.3333333333333335</v>
      </c>
      <c r="BP57" s="8">
        <f t="shared" si="179"/>
        <v>0.66666666666666674</v>
      </c>
      <c r="BQ57" s="8">
        <f t="shared" si="180"/>
        <v>24</v>
      </c>
      <c r="BR57" s="8">
        <f t="shared" si="181"/>
        <v>32.666666666666664</v>
      </c>
      <c r="BS57" s="8">
        <f t="shared" si="182"/>
        <v>1.3333333333333335</v>
      </c>
      <c r="BT57" s="8">
        <f t="shared" si="183"/>
        <v>0</v>
      </c>
      <c r="BU57" s="8">
        <f t="shared" si="184"/>
        <v>0</v>
      </c>
      <c r="BV57" s="8">
        <f t="shared" si="185"/>
        <v>0</v>
      </c>
      <c r="BW57" s="8">
        <f t="shared" si="186"/>
        <v>0.66666666666666674</v>
      </c>
      <c r="BX57" s="8">
        <f t="shared" si="187"/>
        <v>0</v>
      </c>
      <c r="BY57" s="8">
        <f t="shared" si="90"/>
        <v>0.66666666666666674</v>
      </c>
      <c r="BZ57" s="8">
        <f t="shared" si="91"/>
        <v>0.66666666666666674</v>
      </c>
      <c r="CA57" s="8">
        <f t="shared" si="92"/>
        <v>0</v>
      </c>
      <c r="CB57" s="8">
        <f t="shared" si="93"/>
        <v>0</v>
      </c>
      <c r="CC57" s="8">
        <f t="shared" si="94"/>
        <v>0</v>
      </c>
      <c r="CD57" s="8">
        <f t="shared" si="95"/>
        <v>0</v>
      </c>
      <c r="CE57" s="8">
        <f t="shared" si="96"/>
        <v>100</v>
      </c>
      <c r="CF57" s="9">
        <v>50.170648464163826</v>
      </c>
      <c r="CG57" s="6">
        <v>66</v>
      </c>
      <c r="CH57" s="6">
        <v>4</v>
      </c>
      <c r="CI57" s="6">
        <v>21</v>
      </c>
      <c r="CJ57" s="6">
        <v>16</v>
      </c>
      <c r="CK57" s="6">
        <v>18</v>
      </c>
      <c r="CL57" s="9">
        <v>9</v>
      </c>
      <c r="CM57" s="6">
        <v>11</v>
      </c>
      <c r="CN57" s="6">
        <v>0</v>
      </c>
      <c r="CO57" s="6">
        <v>0</v>
      </c>
      <c r="CP57" s="6">
        <v>0</v>
      </c>
      <c r="CQ57" s="6">
        <v>0</v>
      </c>
      <c r="CR57" s="6">
        <v>0</v>
      </c>
      <c r="CS57" s="6">
        <v>0</v>
      </c>
      <c r="CT57" s="6">
        <v>0</v>
      </c>
      <c r="CU57" s="6">
        <v>0</v>
      </c>
      <c r="CV57" s="6">
        <v>1</v>
      </c>
      <c r="CW57" s="6">
        <v>1</v>
      </c>
      <c r="CX57" s="6">
        <v>5</v>
      </c>
      <c r="CY57" s="9">
        <f t="shared" si="188"/>
        <v>152</v>
      </c>
      <c r="CZ57" s="8">
        <f t="shared" si="189"/>
        <v>50.165016501650165</v>
      </c>
      <c r="DA57" s="8">
        <f t="shared" si="237"/>
        <v>43.421052631578952</v>
      </c>
      <c r="DB57" s="8">
        <f t="shared" si="238"/>
        <v>2.6315789473684208</v>
      </c>
      <c r="DC57" s="8">
        <f t="shared" si="239"/>
        <v>13.815789473684212</v>
      </c>
      <c r="DD57" s="8">
        <f t="shared" si="240"/>
        <v>10.526315789473683</v>
      </c>
      <c r="DE57" s="8">
        <f t="shared" si="241"/>
        <v>11.842105263157894</v>
      </c>
      <c r="DF57" s="8">
        <f t="shared" si="242"/>
        <v>5.9210526315789469</v>
      </c>
      <c r="DG57" s="8">
        <f t="shared" si="243"/>
        <v>7.2368421052631584</v>
      </c>
      <c r="DH57" s="8">
        <f t="shared" si="244"/>
        <v>0</v>
      </c>
      <c r="DI57" s="8">
        <f t="shared" si="245"/>
        <v>0</v>
      </c>
      <c r="DJ57" s="8">
        <f t="shared" si="246"/>
        <v>0</v>
      </c>
      <c r="DK57" s="8">
        <f t="shared" si="247"/>
        <v>0</v>
      </c>
      <c r="DL57" s="8">
        <f t="shared" si="248"/>
        <v>0</v>
      </c>
      <c r="DM57" s="8">
        <f t="shared" si="97"/>
        <v>0</v>
      </c>
      <c r="DN57" s="8">
        <f t="shared" si="98"/>
        <v>0</v>
      </c>
      <c r="DO57" s="8">
        <f t="shared" si="99"/>
        <v>0</v>
      </c>
      <c r="DP57" s="8">
        <f t="shared" si="100"/>
        <v>0.6578947368421052</v>
      </c>
      <c r="DQ57" s="8">
        <f t="shared" si="101"/>
        <v>0.6578947368421052</v>
      </c>
      <c r="DR57" s="8">
        <f t="shared" si="102"/>
        <v>3.2894736842105261</v>
      </c>
      <c r="DS57" s="8">
        <f t="shared" si="103"/>
        <v>100</v>
      </c>
      <c r="DT57" s="8">
        <f t="shared" si="42"/>
        <v>33.003300330032999</v>
      </c>
      <c r="DU57" s="9">
        <f t="shared" si="202"/>
        <v>121</v>
      </c>
      <c r="DV57" s="9">
        <f t="shared" si="203"/>
        <v>6</v>
      </c>
      <c r="DW57" s="9">
        <f t="shared" si="204"/>
        <v>23</v>
      </c>
      <c r="DX57" s="9">
        <f t="shared" si="205"/>
        <v>17</v>
      </c>
      <c r="DY57" s="9">
        <f t="shared" si="206"/>
        <v>54</v>
      </c>
      <c r="DZ57" s="9">
        <f t="shared" si="207"/>
        <v>59</v>
      </c>
      <c r="EA57" s="9">
        <f t="shared" si="208"/>
        <v>13</v>
      </c>
      <c r="EB57" s="9">
        <f t="shared" si="209"/>
        <v>0</v>
      </c>
      <c r="EC57" s="9">
        <f t="shared" si="210"/>
        <v>0</v>
      </c>
      <c r="ED57" s="9">
        <f t="shared" si="104"/>
        <v>0</v>
      </c>
      <c r="EE57" s="9">
        <f t="shared" si="105"/>
        <v>1</v>
      </c>
      <c r="EF57" s="9">
        <f t="shared" si="106"/>
        <v>0</v>
      </c>
      <c r="EG57" s="9">
        <f t="shared" si="107"/>
        <v>1</v>
      </c>
      <c r="EH57" s="9">
        <f t="shared" si="108"/>
        <v>1</v>
      </c>
      <c r="EI57" s="9">
        <f t="shared" si="109"/>
        <v>0</v>
      </c>
      <c r="EJ57" s="9">
        <f t="shared" si="110"/>
        <v>1</v>
      </c>
      <c r="EK57" s="9">
        <f t="shared" si="111"/>
        <v>1</v>
      </c>
      <c r="EL57" s="9">
        <f t="shared" si="112"/>
        <v>5</v>
      </c>
      <c r="EM57" s="9">
        <f t="shared" si="160"/>
        <v>303</v>
      </c>
      <c r="EN57" s="8">
        <f t="shared" si="211"/>
        <v>100</v>
      </c>
      <c r="EO57" s="11">
        <f t="shared" si="212"/>
        <v>39.933993399339933</v>
      </c>
      <c r="EP57" s="11">
        <f t="shared" si="213"/>
        <v>1.9801980198019802</v>
      </c>
      <c r="EQ57" s="11">
        <f t="shared" si="214"/>
        <v>7.5907590759075907</v>
      </c>
      <c r="ER57" s="11">
        <f t="shared" si="215"/>
        <v>5.6105610561056105</v>
      </c>
      <c r="ES57" s="11">
        <f t="shared" si="216"/>
        <v>17.82178217821782</v>
      </c>
      <c r="ET57" s="11">
        <f t="shared" si="217"/>
        <v>19.471947194719473</v>
      </c>
      <c r="EU57" s="11">
        <f t="shared" si="218"/>
        <v>4.2904290429042904</v>
      </c>
      <c r="EV57" s="11">
        <f t="shared" si="219"/>
        <v>0</v>
      </c>
      <c r="EW57" s="11">
        <f t="shared" si="220"/>
        <v>0</v>
      </c>
      <c r="EX57" s="11">
        <f t="shared" si="221"/>
        <v>0</v>
      </c>
      <c r="EY57" s="11">
        <f t="shared" si="222"/>
        <v>0.33003300330033003</v>
      </c>
      <c r="EZ57" s="11">
        <f t="shared" si="223"/>
        <v>0</v>
      </c>
      <c r="FA57" s="11">
        <f t="shared" si="114"/>
        <v>0.33003300330033003</v>
      </c>
      <c r="FB57" s="11">
        <f t="shared" si="115"/>
        <v>0.33003300330033003</v>
      </c>
      <c r="FC57" s="11">
        <f t="shared" si="116"/>
        <v>0</v>
      </c>
      <c r="FD57" s="11">
        <f t="shared" si="117"/>
        <v>0.33003300330033003</v>
      </c>
      <c r="FE57" s="11">
        <f t="shared" si="118"/>
        <v>0.33003300330033003</v>
      </c>
      <c r="FF57" s="11">
        <f t="shared" si="119"/>
        <v>1.6501650165016499</v>
      </c>
      <c r="FG57" s="11">
        <f t="shared" si="120"/>
        <v>100</v>
      </c>
      <c r="FH57" s="9">
        <f t="shared" si="121"/>
        <v>121</v>
      </c>
      <c r="FI57" s="9">
        <f t="shared" si="122"/>
        <v>6</v>
      </c>
      <c r="FJ57" s="9">
        <f t="shared" si="123"/>
        <v>23</v>
      </c>
      <c r="FK57" s="9">
        <f t="shared" si="124"/>
        <v>17</v>
      </c>
      <c r="FL57" s="9">
        <f t="shared" si="125"/>
        <v>54</v>
      </c>
      <c r="FM57" s="9">
        <f t="shared" si="126"/>
        <v>58</v>
      </c>
      <c r="FN57" s="9">
        <f t="shared" si="127"/>
        <v>13</v>
      </c>
      <c r="FO57" s="9">
        <f t="shared" si="128"/>
        <v>0</v>
      </c>
      <c r="FP57" s="9">
        <f t="shared" si="129"/>
        <v>0</v>
      </c>
      <c r="FQ57" s="9">
        <f t="shared" si="130"/>
        <v>0</v>
      </c>
      <c r="FR57" s="9">
        <f t="shared" si="131"/>
        <v>1</v>
      </c>
      <c r="FS57" s="9">
        <f t="shared" si="132"/>
        <v>0</v>
      </c>
      <c r="FT57" s="9">
        <f t="shared" si="133"/>
        <v>1</v>
      </c>
      <c r="FU57" s="9">
        <f t="shared" si="134"/>
        <v>1</v>
      </c>
      <c r="FV57" s="9">
        <f t="shared" si="135"/>
        <v>0</v>
      </c>
      <c r="FW57" s="9">
        <f t="shared" si="136"/>
        <v>1</v>
      </c>
      <c r="FX57" s="9">
        <f t="shared" si="137"/>
        <v>1</v>
      </c>
      <c r="FY57" s="9">
        <f t="shared" si="138"/>
        <v>5</v>
      </c>
      <c r="FZ57" s="9">
        <f t="shared" si="139"/>
        <v>302</v>
      </c>
      <c r="GA57" s="13">
        <f t="shared" si="140"/>
        <v>99.669966996699671</v>
      </c>
      <c r="GB57" s="11">
        <f t="shared" si="141"/>
        <v>40.066225165562912</v>
      </c>
      <c r="GC57" s="11">
        <f t="shared" si="142"/>
        <v>1.9867549668874174</v>
      </c>
      <c r="GD57" s="11">
        <f t="shared" si="143"/>
        <v>7.6158940397350996</v>
      </c>
      <c r="GE57" s="11">
        <f t="shared" si="144"/>
        <v>5.629139072847682</v>
      </c>
      <c r="GF57" s="11">
        <f t="shared" si="145"/>
        <v>17.880794701986755</v>
      </c>
      <c r="GG57" s="11">
        <f t="shared" si="146"/>
        <v>19.205298013245034</v>
      </c>
      <c r="GH57" s="11">
        <f t="shared" si="147"/>
        <v>4.3046357615894042</v>
      </c>
      <c r="GI57" s="11">
        <f t="shared" si="148"/>
        <v>0</v>
      </c>
      <c r="GJ57" s="11">
        <f t="shared" si="149"/>
        <v>0</v>
      </c>
      <c r="GK57" s="11">
        <f t="shared" si="150"/>
        <v>0</v>
      </c>
      <c r="GL57" s="11">
        <f t="shared" si="151"/>
        <v>0.33112582781456956</v>
      </c>
      <c r="GM57" s="11">
        <f t="shared" si="152"/>
        <v>0</v>
      </c>
      <c r="GN57" s="11">
        <f t="shared" si="153"/>
        <v>0.33112582781456956</v>
      </c>
      <c r="GO57" s="11">
        <f t="shared" si="154"/>
        <v>0.33112582781456956</v>
      </c>
      <c r="GP57" s="11">
        <f t="shared" si="155"/>
        <v>0</v>
      </c>
      <c r="GQ57" s="11">
        <f t="shared" si="156"/>
        <v>0.33112582781456956</v>
      </c>
      <c r="GR57" s="11">
        <f t="shared" si="157"/>
        <v>0.33112582781456956</v>
      </c>
      <c r="GS57" s="11">
        <f t="shared" si="158"/>
        <v>1.6556291390728477</v>
      </c>
      <c r="GT57" s="11">
        <f t="shared" si="159"/>
        <v>100.00000000000001</v>
      </c>
    </row>
    <row r="58" spans="1:202" x14ac:dyDescent="0.3">
      <c r="A58" s="3">
        <v>9126</v>
      </c>
      <c r="B58" s="3" t="s">
        <v>17</v>
      </c>
      <c r="C58" s="8">
        <v>457910.55065952602</v>
      </c>
      <c r="D58" s="8">
        <v>4477523.9487387603</v>
      </c>
      <c r="E58" s="6">
        <v>20</v>
      </c>
      <c r="F58" s="6">
        <v>0</v>
      </c>
      <c r="G58" s="6">
        <v>0</v>
      </c>
      <c r="H58" s="6">
        <v>0</v>
      </c>
      <c r="I58" s="6">
        <v>14</v>
      </c>
      <c r="J58" s="5">
        <v>32</v>
      </c>
      <c r="K58" s="6">
        <v>1</v>
      </c>
      <c r="L58" s="6">
        <v>0</v>
      </c>
      <c r="M58" s="6">
        <v>0</v>
      </c>
      <c r="N58" s="6">
        <v>0</v>
      </c>
      <c r="O58" s="6">
        <v>10</v>
      </c>
      <c r="P58" s="6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9">
        <f t="shared" si="81"/>
        <v>77</v>
      </c>
      <c r="X58" s="8">
        <f t="shared" si="175"/>
        <v>17.460317460317459</v>
      </c>
      <c r="Y58" s="8">
        <f t="shared" si="249"/>
        <v>25.97402597402597</v>
      </c>
      <c r="Z58" s="8">
        <f t="shared" si="249"/>
        <v>0</v>
      </c>
      <c r="AA58" s="8">
        <f t="shared" si="249"/>
        <v>0</v>
      </c>
      <c r="AB58" s="8">
        <f t="shared" si="249"/>
        <v>0</v>
      </c>
      <c r="AC58" s="8">
        <f t="shared" si="249"/>
        <v>18.181818181818183</v>
      </c>
      <c r="AD58" s="8">
        <f t="shared" si="249"/>
        <v>41.558441558441558</v>
      </c>
      <c r="AE58" s="8">
        <f t="shared" si="249"/>
        <v>1.2987012987012987</v>
      </c>
      <c r="AF58" s="8">
        <f t="shared" si="249"/>
        <v>0</v>
      </c>
      <c r="AG58" s="8">
        <f t="shared" si="249"/>
        <v>0</v>
      </c>
      <c r="AH58" s="8">
        <f t="shared" si="249"/>
        <v>0</v>
      </c>
      <c r="AI58" s="8">
        <f t="shared" si="249"/>
        <v>12.987012987012985</v>
      </c>
      <c r="AJ58" s="8">
        <f t="shared" si="249"/>
        <v>0</v>
      </c>
      <c r="AK58" s="8">
        <f t="shared" si="82"/>
        <v>0</v>
      </c>
      <c r="AL58" s="8">
        <f t="shared" si="83"/>
        <v>0</v>
      </c>
      <c r="AM58" s="8">
        <f t="shared" si="84"/>
        <v>0</v>
      </c>
      <c r="AN58" s="8">
        <f t="shared" si="85"/>
        <v>0</v>
      </c>
      <c r="AO58" s="8">
        <f t="shared" si="86"/>
        <v>0</v>
      </c>
      <c r="AP58" s="8">
        <f t="shared" si="87"/>
        <v>0</v>
      </c>
      <c r="AQ58" s="8">
        <f t="shared" si="161"/>
        <v>100</v>
      </c>
      <c r="AR58" s="9">
        <v>16.14457831325301</v>
      </c>
      <c r="AS58" s="6">
        <v>89</v>
      </c>
      <c r="AT58" s="6">
        <v>0</v>
      </c>
      <c r="AU58" s="6">
        <v>4</v>
      </c>
      <c r="AV58" s="6">
        <v>5</v>
      </c>
      <c r="AW58" s="6">
        <v>38</v>
      </c>
      <c r="AX58" s="5">
        <v>69</v>
      </c>
      <c r="AY58" s="6">
        <v>7</v>
      </c>
      <c r="AZ58" s="6">
        <v>0</v>
      </c>
      <c r="BA58" s="3">
        <v>0</v>
      </c>
      <c r="BB58" s="3">
        <v>0</v>
      </c>
      <c r="BC58" s="3">
        <v>11</v>
      </c>
      <c r="BD58" s="3">
        <v>0</v>
      </c>
      <c r="BE58" s="6">
        <v>0</v>
      </c>
      <c r="BF58" s="6">
        <v>1</v>
      </c>
      <c r="BG58" s="6">
        <v>0</v>
      </c>
      <c r="BH58" s="6">
        <v>0</v>
      </c>
      <c r="BI58" s="6">
        <v>2</v>
      </c>
      <c r="BJ58" s="6">
        <v>0</v>
      </c>
      <c r="BK58" s="9">
        <f t="shared" si="88"/>
        <v>226</v>
      </c>
      <c r="BL58" s="8">
        <f t="shared" si="4"/>
        <v>51.247165532879826</v>
      </c>
      <c r="BM58" s="8">
        <f t="shared" si="176"/>
        <v>39.380530973451329</v>
      </c>
      <c r="BN58" s="8">
        <f t="shared" si="177"/>
        <v>0</v>
      </c>
      <c r="BO58" s="8">
        <f t="shared" si="178"/>
        <v>1.7699115044247788</v>
      </c>
      <c r="BP58" s="8">
        <f t="shared" si="179"/>
        <v>2.2123893805309733</v>
      </c>
      <c r="BQ58" s="8">
        <f t="shared" si="180"/>
        <v>16.814159292035399</v>
      </c>
      <c r="BR58" s="8">
        <f t="shared" si="181"/>
        <v>30.53097345132743</v>
      </c>
      <c r="BS58" s="8">
        <f t="shared" si="182"/>
        <v>3.0973451327433628</v>
      </c>
      <c r="BT58" s="8">
        <f t="shared" si="183"/>
        <v>0</v>
      </c>
      <c r="BU58" s="8">
        <f t="shared" si="184"/>
        <v>0</v>
      </c>
      <c r="BV58" s="8">
        <f t="shared" si="185"/>
        <v>0</v>
      </c>
      <c r="BW58" s="8">
        <f t="shared" si="186"/>
        <v>4.8672566371681416</v>
      </c>
      <c r="BX58" s="8">
        <f t="shared" si="187"/>
        <v>0</v>
      </c>
      <c r="BY58" s="8">
        <f t="shared" si="90"/>
        <v>0</v>
      </c>
      <c r="BZ58" s="8">
        <f t="shared" si="91"/>
        <v>0.44247787610619471</v>
      </c>
      <c r="CA58" s="8">
        <f t="shared" si="92"/>
        <v>0</v>
      </c>
      <c r="CB58" s="8">
        <f t="shared" si="93"/>
        <v>0</v>
      </c>
      <c r="CC58" s="8">
        <f t="shared" si="94"/>
        <v>0.88495575221238942</v>
      </c>
      <c r="CD58" s="8">
        <f t="shared" si="95"/>
        <v>0</v>
      </c>
      <c r="CE58" s="8">
        <f t="shared" si="96"/>
        <v>99.999999999999986</v>
      </c>
      <c r="CF58" s="9">
        <v>51.084337349397593</v>
      </c>
      <c r="CG58" s="6">
        <v>54</v>
      </c>
      <c r="CH58" s="6">
        <v>2</v>
      </c>
      <c r="CI58" s="6">
        <v>41</v>
      </c>
      <c r="CJ58" s="6">
        <v>18</v>
      </c>
      <c r="CK58" s="6">
        <v>8</v>
      </c>
      <c r="CL58" s="9">
        <v>5</v>
      </c>
      <c r="CM58" s="6">
        <v>5</v>
      </c>
      <c r="CN58" s="6">
        <v>2</v>
      </c>
      <c r="CO58" s="6">
        <v>1</v>
      </c>
      <c r="CP58" s="6">
        <v>0</v>
      </c>
      <c r="CQ58" s="6">
        <v>0</v>
      </c>
      <c r="CR58" s="6">
        <v>2</v>
      </c>
      <c r="CS58" s="6">
        <v>0</v>
      </c>
      <c r="CT58" s="6">
        <v>0</v>
      </c>
      <c r="CU58" s="6">
        <v>0</v>
      </c>
      <c r="CV58" s="6">
        <v>0</v>
      </c>
      <c r="CW58" s="6">
        <v>0</v>
      </c>
      <c r="CX58" s="6">
        <v>0</v>
      </c>
      <c r="CY58" s="9">
        <f t="shared" si="188"/>
        <v>138</v>
      </c>
      <c r="CZ58" s="8">
        <f t="shared" si="189"/>
        <v>31.292517006802722</v>
      </c>
      <c r="DA58" s="8">
        <f t="shared" si="237"/>
        <v>39.130434782608695</v>
      </c>
      <c r="DB58" s="8">
        <f t="shared" si="238"/>
        <v>1.4492753623188406</v>
      </c>
      <c r="DC58" s="8">
        <f t="shared" si="239"/>
        <v>29.710144927536231</v>
      </c>
      <c r="DD58" s="8">
        <f t="shared" si="240"/>
        <v>13.043478260869565</v>
      </c>
      <c r="DE58" s="8">
        <f t="shared" si="241"/>
        <v>5.7971014492753623</v>
      </c>
      <c r="DF58" s="8">
        <f t="shared" si="242"/>
        <v>3.6231884057971016</v>
      </c>
      <c r="DG58" s="8">
        <f t="shared" si="243"/>
        <v>3.6231884057971016</v>
      </c>
      <c r="DH58" s="8">
        <f t="shared" si="244"/>
        <v>1.4492753623188406</v>
      </c>
      <c r="DI58" s="8">
        <f t="shared" si="245"/>
        <v>0.72463768115942029</v>
      </c>
      <c r="DJ58" s="8">
        <f t="shared" si="246"/>
        <v>0</v>
      </c>
      <c r="DK58" s="8">
        <f t="shared" si="247"/>
        <v>0</v>
      </c>
      <c r="DL58" s="8">
        <f t="shared" si="248"/>
        <v>1.4492753623188406</v>
      </c>
      <c r="DM58" s="8">
        <f t="shared" si="97"/>
        <v>0</v>
      </c>
      <c r="DN58" s="8">
        <f t="shared" si="98"/>
        <v>0</v>
      </c>
      <c r="DO58" s="8">
        <f t="shared" si="99"/>
        <v>0</v>
      </c>
      <c r="DP58" s="8">
        <f t="shared" si="100"/>
        <v>0</v>
      </c>
      <c r="DQ58" s="8">
        <f t="shared" si="101"/>
        <v>0</v>
      </c>
      <c r="DR58" s="8">
        <f t="shared" si="102"/>
        <v>0</v>
      </c>
      <c r="DS58" s="8">
        <f t="shared" si="103"/>
        <v>99.999999999999986</v>
      </c>
      <c r="DT58" s="8">
        <f t="shared" si="42"/>
        <v>22.675736961451243</v>
      </c>
      <c r="DU58" s="9">
        <f t="shared" si="202"/>
        <v>163</v>
      </c>
      <c r="DV58" s="9">
        <f t="shared" si="203"/>
        <v>2</v>
      </c>
      <c r="DW58" s="9">
        <f t="shared" si="204"/>
        <v>45</v>
      </c>
      <c r="DX58" s="9">
        <f t="shared" si="205"/>
        <v>23</v>
      </c>
      <c r="DY58" s="9">
        <f t="shared" si="206"/>
        <v>60</v>
      </c>
      <c r="DZ58" s="9">
        <f t="shared" si="207"/>
        <v>106</v>
      </c>
      <c r="EA58" s="9">
        <f t="shared" si="208"/>
        <v>13</v>
      </c>
      <c r="EB58" s="9">
        <f t="shared" si="209"/>
        <v>2</v>
      </c>
      <c r="EC58" s="9">
        <f t="shared" si="210"/>
        <v>1</v>
      </c>
      <c r="ED58" s="9">
        <f t="shared" si="104"/>
        <v>0</v>
      </c>
      <c r="EE58" s="9">
        <f t="shared" si="105"/>
        <v>21</v>
      </c>
      <c r="EF58" s="9">
        <f t="shared" si="106"/>
        <v>2</v>
      </c>
      <c r="EG58" s="9">
        <f t="shared" si="107"/>
        <v>0</v>
      </c>
      <c r="EH58" s="9">
        <f t="shared" si="108"/>
        <v>1</v>
      </c>
      <c r="EI58" s="9">
        <f t="shared" si="109"/>
        <v>0</v>
      </c>
      <c r="EJ58" s="9">
        <f t="shared" si="110"/>
        <v>0</v>
      </c>
      <c r="EK58" s="9">
        <f t="shared" si="111"/>
        <v>2</v>
      </c>
      <c r="EL58" s="9">
        <f t="shared" si="112"/>
        <v>0</v>
      </c>
      <c r="EM58" s="9">
        <f t="shared" si="160"/>
        <v>441</v>
      </c>
      <c r="EN58" s="8">
        <f t="shared" si="211"/>
        <v>100.00000000000001</v>
      </c>
      <c r="EO58" s="11">
        <f t="shared" si="212"/>
        <v>36.961451247165535</v>
      </c>
      <c r="EP58" s="11">
        <f t="shared" si="213"/>
        <v>0.45351473922902497</v>
      </c>
      <c r="EQ58" s="11">
        <f t="shared" si="214"/>
        <v>10.204081632653061</v>
      </c>
      <c r="ER58" s="11">
        <f t="shared" si="215"/>
        <v>5.2154195011337867</v>
      </c>
      <c r="ES58" s="11">
        <f t="shared" si="216"/>
        <v>13.605442176870749</v>
      </c>
      <c r="ET58" s="11">
        <f t="shared" si="217"/>
        <v>24.036281179138321</v>
      </c>
      <c r="EU58" s="11">
        <f t="shared" si="218"/>
        <v>2.947845804988662</v>
      </c>
      <c r="EV58" s="11">
        <f t="shared" si="219"/>
        <v>0.45351473922902497</v>
      </c>
      <c r="EW58" s="11">
        <f t="shared" si="220"/>
        <v>0.22675736961451248</v>
      </c>
      <c r="EX58" s="11">
        <f t="shared" si="221"/>
        <v>0</v>
      </c>
      <c r="EY58" s="11">
        <f t="shared" si="222"/>
        <v>4.7619047619047619</v>
      </c>
      <c r="EZ58" s="11">
        <f t="shared" si="223"/>
        <v>0.45351473922902497</v>
      </c>
      <c r="FA58" s="11">
        <f t="shared" si="114"/>
        <v>0</v>
      </c>
      <c r="FB58" s="11">
        <f t="shared" si="115"/>
        <v>0.22675736961451248</v>
      </c>
      <c r="FC58" s="11">
        <f t="shared" si="116"/>
        <v>0</v>
      </c>
      <c r="FD58" s="11">
        <f t="shared" si="117"/>
        <v>0</v>
      </c>
      <c r="FE58" s="11">
        <f t="shared" si="118"/>
        <v>0.45351473922902497</v>
      </c>
      <c r="FF58" s="11">
        <f t="shared" si="119"/>
        <v>0</v>
      </c>
      <c r="FG58" s="11">
        <f t="shared" si="120"/>
        <v>100</v>
      </c>
      <c r="FH58" s="9">
        <f t="shared" si="121"/>
        <v>143</v>
      </c>
      <c r="FI58" s="9">
        <f t="shared" si="122"/>
        <v>2</v>
      </c>
      <c r="FJ58" s="9">
        <f t="shared" si="123"/>
        <v>45</v>
      </c>
      <c r="FK58" s="9">
        <f t="shared" si="124"/>
        <v>23</v>
      </c>
      <c r="FL58" s="9">
        <f t="shared" si="125"/>
        <v>46</v>
      </c>
      <c r="FM58" s="9">
        <f t="shared" si="126"/>
        <v>74</v>
      </c>
      <c r="FN58" s="9">
        <f t="shared" si="127"/>
        <v>12</v>
      </c>
      <c r="FO58" s="9">
        <f t="shared" si="128"/>
        <v>2</v>
      </c>
      <c r="FP58" s="9">
        <f t="shared" si="129"/>
        <v>1</v>
      </c>
      <c r="FQ58" s="9">
        <f t="shared" si="130"/>
        <v>0</v>
      </c>
      <c r="FR58" s="9">
        <f t="shared" si="131"/>
        <v>11</v>
      </c>
      <c r="FS58" s="9">
        <f t="shared" si="132"/>
        <v>2</v>
      </c>
      <c r="FT58" s="9">
        <f t="shared" si="133"/>
        <v>0</v>
      </c>
      <c r="FU58" s="9">
        <f t="shared" si="134"/>
        <v>1</v>
      </c>
      <c r="FV58" s="9">
        <f t="shared" si="135"/>
        <v>0</v>
      </c>
      <c r="FW58" s="9">
        <f t="shared" si="136"/>
        <v>0</v>
      </c>
      <c r="FX58" s="9">
        <f t="shared" si="137"/>
        <v>2</v>
      </c>
      <c r="FY58" s="9">
        <f t="shared" si="138"/>
        <v>0</v>
      </c>
      <c r="FZ58" s="9">
        <f t="shared" si="139"/>
        <v>364</v>
      </c>
      <c r="GA58" s="13">
        <f t="shared" si="140"/>
        <v>82.539682539682531</v>
      </c>
      <c r="GB58" s="11">
        <f t="shared" si="141"/>
        <v>39.285714285714285</v>
      </c>
      <c r="GC58" s="11">
        <f t="shared" si="142"/>
        <v>0.5494505494505495</v>
      </c>
      <c r="GD58" s="11">
        <f t="shared" si="143"/>
        <v>12.362637362637363</v>
      </c>
      <c r="GE58" s="11">
        <f t="shared" si="144"/>
        <v>6.3186813186813184</v>
      </c>
      <c r="GF58" s="11">
        <f t="shared" si="145"/>
        <v>12.637362637362637</v>
      </c>
      <c r="GG58" s="11">
        <f t="shared" si="146"/>
        <v>20.329670329670328</v>
      </c>
      <c r="GH58" s="11">
        <f t="shared" si="147"/>
        <v>3.296703296703297</v>
      </c>
      <c r="GI58" s="11">
        <f t="shared" si="148"/>
        <v>0.5494505494505495</v>
      </c>
      <c r="GJ58" s="11">
        <f t="shared" si="149"/>
        <v>0.27472527472527475</v>
      </c>
      <c r="GK58" s="11">
        <f t="shared" si="150"/>
        <v>0</v>
      </c>
      <c r="GL58" s="11">
        <f t="shared" si="151"/>
        <v>3.0219780219780219</v>
      </c>
      <c r="GM58" s="11">
        <f t="shared" si="152"/>
        <v>0.5494505494505495</v>
      </c>
      <c r="GN58" s="11">
        <f t="shared" si="153"/>
        <v>0</v>
      </c>
      <c r="GO58" s="11">
        <f t="shared" si="154"/>
        <v>0.27472527472527475</v>
      </c>
      <c r="GP58" s="11">
        <f t="shared" si="155"/>
        <v>0</v>
      </c>
      <c r="GQ58" s="11">
        <f t="shared" si="156"/>
        <v>0</v>
      </c>
      <c r="GR58" s="11">
        <f t="shared" si="157"/>
        <v>0.5494505494505495</v>
      </c>
      <c r="GS58" s="11">
        <f t="shared" si="158"/>
        <v>0</v>
      </c>
      <c r="GT58" s="11">
        <f t="shared" si="159"/>
        <v>100.00000000000001</v>
      </c>
    </row>
    <row r="59" spans="1:202" x14ac:dyDescent="0.3">
      <c r="A59" s="3">
        <v>9129</v>
      </c>
      <c r="B59" s="3" t="s">
        <v>17</v>
      </c>
      <c r="C59" s="8">
        <v>452886.17974021501</v>
      </c>
      <c r="D59" s="8">
        <v>4477566.1986198202</v>
      </c>
      <c r="E59" s="6">
        <v>1</v>
      </c>
      <c r="F59" s="6">
        <v>0</v>
      </c>
      <c r="G59" s="6">
        <v>0</v>
      </c>
      <c r="H59" s="6">
        <v>0</v>
      </c>
      <c r="I59" s="5">
        <v>0</v>
      </c>
      <c r="J59" s="5">
        <v>1</v>
      </c>
      <c r="K59" s="6">
        <v>0</v>
      </c>
      <c r="L59" s="6">
        <v>0</v>
      </c>
      <c r="M59" s="6">
        <v>0</v>
      </c>
      <c r="N59" s="6">
        <v>0</v>
      </c>
      <c r="O59" s="6">
        <v>1</v>
      </c>
      <c r="P59" s="6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9">
        <f t="shared" si="81"/>
        <v>3</v>
      </c>
      <c r="X59" s="8">
        <f t="shared" si="175"/>
        <v>0.90634441087613304</v>
      </c>
      <c r="Y59" s="8">
        <f t="shared" si="249"/>
        <v>33.333333333333329</v>
      </c>
      <c r="Z59" s="8">
        <f t="shared" si="249"/>
        <v>0</v>
      </c>
      <c r="AA59" s="8">
        <f t="shared" si="249"/>
        <v>0</v>
      </c>
      <c r="AB59" s="8">
        <f t="shared" si="249"/>
        <v>0</v>
      </c>
      <c r="AC59" s="8">
        <f t="shared" si="249"/>
        <v>0</v>
      </c>
      <c r="AD59" s="8">
        <f t="shared" si="249"/>
        <v>33.333333333333329</v>
      </c>
      <c r="AE59" s="8">
        <f t="shared" si="249"/>
        <v>0</v>
      </c>
      <c r="AF59" s="8">
        <f t="shared" si="249"/>
        <v>0</v>
      </c>
      <c r="AG59" s="8">
        <f t="shared" si="249"/>
        <v>0</v>
      </c>
      <c r="AH59" s="8">
        <f t="shared" si="249"/>
        <v>0</v>
      </c>
      <c r="AI59" s="8">
        <f t="shared" si="249"/>
        <v>33.333333333333329</v>
      </c>
      <c r="AJ59" s="8">
        <f t="shared" si="249"/>
        <v>0</v>
      </c>
      <c r="AK59" s="8">
        <f t="shared" si="82"/>
        <v>0</v>
      </c>
      <c r="AL59" s="8">
        <f t="shared" si="83"/>
        <v>0</v>
      </c>
      <c r="AM59" s="8">
        <f t="shared" si="84"/>
        <v>0</v>
      </c>
      <c r="AN59" s="8">
        <f t="shared" si="85"/>
        <v>0</v>
      </c>
      <c r="AO59" s="8">
        <f t="shared" si="86"/>
        <v>0</v>
      </c>
      <c r="AP59" s="8">
        <f t="shared" si="87"/>
        <v>0</v>
      </c>
      <c r="AQ59" s="8">
        <f t="shared" si="161"/>
        <v>99.999999999999986</v>
      </c>
      <c r="AR59" s="9">
        <v>0.63291139240506333</v>
      </c>
      <c r="AS59" s="6">
        <v>55</v>
      </c>
      <c r="AT59" s="6">
        <v>0</v>
      </c>
      <c r="AU59" s="6">
        <v>5</v>
      </c>
      <c r="AV59" s="6">
        <v>2</v>
      </c>
      <c r="AW59" s="6">
        <v>50</v>
      </c>
      <c r="AX59" s="5">
        <v>39</v>
      </c>
      <c r="AY59" s="6">
        <v>5</v>
      </c>
      <c r="AZ59" s="6">
        <v>1</v>
      </c>
      <c r="BA59" s="3">
        <v>0</v>
      </c>
      <c r="BB59" s="3">
        <v>0</v>
      </c>
      <c r="BC59" s="3">
        <v>1</v>
      </c>
      <c r="BD59" s="3">
        <v>0</v>
      </c>
      <c r="BE59" s="6">
        <v>0</v>
      </c>
      <c r="BF59" s="6">
        <v>1</v>
      </c>
      <c r="BG59" s="6">
        <v>0</v>
      </c>
      <c r="BH59" s="6">
        <v>0</v>
      </c>
      <c r="BI59" s="6">
        <v>2</v>
      </c>
      <c r="BJ59" s="6">
        <v>0</v>
      </c>
      <c r="BK59" s="9">
        <f t="shared" si="88"/>
        <v>161</v>
      </c>
      <c r="BL59" s="8">
        <f t="shared" si="4"/>
        <v>48.640483383685797</v>
      </c>
      <c r="BM59" s="8">
        <f t="shared" si="176"/>
        <v>34.161490683229815</v>
      </c>
      <c r="BN59" s="8">
        <f t="shared" si="177"/>
        <v>0</v>
      </c>
      <c r="BO59" s="8">
        <f t="shared" si="178"/>
        <v>3.1055900621118013</v>
      </c>
      <c r="BP59" s="8">
        <f t="shared" si="179"/>
        <v>1.2422360248447204</v>
      </c>
      <c r="BQ59" s="8">
        <f t="shared" si="180"/>
        <v>31.05590062111801</v>
      </c>
      <c r="BR59" s="8">
        <f t="shared" si="181"/>
        <v>24.22360248447205</v>
      </c>
      <c r="BS59" s="8">
        <f t="shared" si="182"/>
        <v>3.1055900621118013</v>
      </c>
      <c r="BT59" s="8">
        <f t="shared" si="183"/>
        <v>0.6211180124223602</v>
      </c>
      <c r="BU59" s="8">
        <f t="shared" si="184"/>
        <v>0</v>
      </c>
      <c r="BV59" s="8">
        <f t="shared" si="185"/>
        <v>0</v>
      </c>
      <c r="BW59" s="8">
        <f t="shared" si="186"/>
        <v>0.6211180124223602</v>
      </c>
      <c r="BX59" s="8">
        <f t="shared" si="187"/>
        <v>0</v>
      </c>
      <c r="BY59" s="8">
        <f t="shared" si="90"/>
        <v>0</v>
      </c>
      <c r="BZ59" s="8">
        <f t="shared" si="91"/>
        <v>0.6211180124223602</v>
      </c>
      <c r="CA59" s="8">
        <f t="shared" si="92"/>
        <v>0</v>
      </c>
      <c r="CB59" s="8">
        <f t="shared" si="93"/>
        <v>0</v>
      </c>
      <c r="CC59" s="8">
        <f t="shared" si="94"/>
        <v>1.2422360248447204</v>
      </c>
      <c r="CD59" s="8">
        <f t="shared" si="95"/>
        <v>0</v>
      </c>
      <c r="CE59" s="8">
        <f t="shared" si="96"/>
        <v>99.999999999999986</v>
      </c>
      <c r="CF59" s="9">
        <v>49.683544303797468</v>
      </c>
      <c r="CG59" s="6">
        <v>44</v>
      </c>
      <c r="CH59" s="6">
        <v>0</v>
      </c>
      <c r="CI59" s="6">
        <v>54</v>
      </c>
      <c r="CJ59" s="6">
        <v>20</v>
      </c>
      <c r="CK59" s="6">
        <v>22</v>
      </c>
      <c r="CL59" s="9">
        <v>4</v>
      </c>
      <c r="CM59" s="6">
        <v>10</v>
      </c>
      <c r="CN59" s="6">
        <v>3</v>
      </c>
      <c r="CO59" s="6">
        <v>0</v>
      </c>
      <c r="CP59" s="6">
        <v>0</v>
      </c>
      <c r="CQ59" s="6">
        <v>0</v>
      </c>
      <c r="CR59" s="6">
        <v>1</v>
      </c>
      <c r="CS59" s="6">
        <v>4</v>
      </c>
      <c r="CT59" s="6">
        <v>0</v>
      </c>
      <c r="CU59" s="6">
        <v>0</v>
      </c>
      <c r="CV59" s="6">
        <v>0</v>
      </c>
      <c r="CW59" s="6">
        <v>0</v>
      </c>
      <c r="CX59" s="6">
        <v>5</v>
      </c>
      <c r="CY59" s="9">
        <f t="shared" si="188"/>
        <v>167</v>
      </c>
      <c r="CZ59" s="8">
        <f t="shared" si="189"/>
        <v>50.453172205438065</v>
      </c>
      <c r="DA59" s="8">
        <f t="shared" si="237"/>
        <v>26.34730538922156</v>
      </c>
      <c r="DB59" s="8">
        <f t="shared" si="238"/>
        <v>0</v>
      </c>
      <c r="DC59" s="8">
        <f t="shared" si="239"/>
        <v>32.335329341317362</v>
      </c>
      <c r="DD59" s="8">
        <f t="shared" si="240"/>
        <v>11.976047904191617</v>
      </c>
      <c r="DE59" s="8">
        <f t="shared" si="241"/>
        <v>13.17365269461078</v>
      </c>
      <c r="DF59" s="8">
        <f t="shared" si="242"/>
        <v>2.3952095808383236</v>
      </c>
      <c r="DG59" s="8">
        <f t="shared" si="243"/>
        <v>5.9880239520958085</v>
      </c>
      <c r="DH59" s="8">
        <f t="shared" si="244"/>
        <v>1.7964071856287425</v>
      </c>
      <c r="DI59" s="8">
        <f t="shared" si="245"/>
        <v>0</v>
      </c>
      <c r="DJ59" s="8">
        <f t="shared" si="246"/>
        <v>0</v>
      </c>
      <c r="DK59" s="8">
        <f t="shared" si="247"/>
        <v>0</v>
      </c>
      <c r="DL59" s="8">
        <f t="shared" si="248"/>
        <v>0.5988023952095809</v>
      </c>
      <c r="DM59" s="8">
        <f t="shared" si="97"/>
        <v>2.3952095808383236</v>
      </c>
      <c r="DN59" s="8">
        <f t="shared" si="98"/>
        <v>0</v>
      </c>
      <c r="DO59" s="8">
        <f t="shared" si="99"/>
        <v>0</v>
      </c>
      <c r="DP59" s="8">
        <f t="shared" si="100"/>
        <v>0</v>
      </c>
      <c r="DQ59" s="8">
        <f t="shared" si="101"/>
        <v>0</v>
      </c>
      <c r="DR59" s="8">
        <f t="shared" si="102"/>
        <v>2.9940119760479043</v>
      </c>
      <c r="DS59" s="8">
        <f t="shared" si="103"/>
        <v>100</v>
      </c>
      <c r="DT59" s="8">
        <f t="shared" si="42"/>
        <v>30.211480362537763</v>
      </c>
      <c r="DU59" s="9">
        <f t="shared" si="202"/>
        <v>100</v>
      </c>
      <c r="DV59" s="9">
        <f t="shared" si="203"/>
        <v>0</v>
      </c>
      <c r="DW59" s="9">
        <f t="shared" si="204"/>
        <v>59</v>
      </c>
      <c r="DX59" s="9">
        <f t="shared" si="205"/>
        <v>22</v>
      </c>
      <c r="DY59" s="9">
        <f t="shared" si="206"/>
        <v>72</v>
      </c>
      <c r="DZ59" s="9">
        <f t="shared" si="207"/>
        <v>44</v>
      </c>
      <c r="EA59" s="9">
        <f t="shared" si="208"/>
        <v>15</v>
      </c>
      <c r="EB59" s="9">
        <f t="shared" si="209"/>
        <v>4</v>
      </c>
      <c r="EC59" s="9">
        <f t="shared" si="210"/>
        <v>0</v>
      </c>
      <c r="ED59" s="9">
        <f t="shared" si="104"/>
        <v>0</v>
      </c>
      <c r="EE59" s="9">
        <f t="shared" si="105"/>
        <v>2</v>
      </c>
      <c r="EF59" s="9">
        <f t="shared" si="106"/>
        <v>1</v>
      </c>
      <c r="EG59" s="9">
        <f t="shared" si="107"/>
        <v>4</v>
      </c>
      <c r="EH59" s="9">
        <f t="shared" si="108"/>
        <v>1</v>
      </c>
      <c r="EI59" s="9">
        <f t="shared" si="109"/>
        <v>0</v>
      </c>
      <c r="EJ59" s="9">
        <f t="shared" si="110"/>
        <v>0</v>
      </c>
      <c r="EK59" s="9">
        <f t="shared" si="111"/>
        <v>2</v>
      </c>
      <c r="EL59" s="9">
        <f t="shared" si="112"/>
        <v>5</v>
      </c>
      <c r="EM59" s="9">
        <f t="shared" si="160"/>
        <v>331</v>
      </c>
      <c r="EN59" s="8">
        <f t="shared" si="211"/>
        <v>100</v>
      </c>
      <c r="EO59" s="11">
        <f t="shared" si="212"/>
        <v>30.211480362537763</v>
      </c>
      <c r="EP59" s="11">
        <f t="shared" si="213"/>
        <v>0</v>
      </c>
      <c r="EQ59" s="11">
        <f t="shared" si="214"/>
        <v>17.82477341389728</v>
      </c>
      <c r="ER59" s="11">
        <f t="shared" si="215"/>
        <v>6.6465256797583088</v>
      </c>
      <c r="ES59" s="11">
        <f t="shared" si="216"/>
        <v>21.75226586102719</v>
      </c>
      <c r="ET59" s="11">
        <f t="shared" si="217"/>
        <v>13.293051359516618</v>
      </c>
      <c r="EU59" s="11">
        <f t="shared" si="218"/>
        <v>4.5317220543806647</v>
      </c>
      <c r="EV59" s="11">
        <f t="shared" si="219"/>
        <v>1.2084592145015105</v>
      </c>
      <c r="EW59" s="11">
        <f t="shared" si="220"/>
        <v>0</v>
      </c>
      <c r="EX59" s="11">
        <f t="shared" si="221"/>
        <v>0</v>
      </c>
      <c r="EY59" s="11">
        <f t="shared" si="222"/>
        <v>0.60422960725075525</v>
      </c>
      <c r="EZ59" s="11">
        <f t="shared" si="223"/>
        <v>0.30211480362537763</v>
      </c>
      <c r="FA59" s="11">
        <f t="shared" si="114"/>
        <v>1.2084592145015105</v>
      </c>
      <c r="FB59" s="11">
        <f t="shared" si="115"/>
        <v>0.30211480362537763</v>
      </c>
      <c r="FC59" s="11">
        <f t="shared" si="116"/>
        <v>0</v>
      </c>
      <c r="FD59" s="11">
        <f t="shared" si="117"/>
        <v>0</v>
      </c>
      <c r="FE59" s="11">
        <f t="shared" si="118"/>
        <v>0.60422960725075525</v>
      </c>
      <c r="FF59" s="11">
        <f t="shared" si="119"/>
        <v>1.5105740181268883</v>
      </c>
      <c r="FG59" s="11">
        <f t="shared" si="120"/>
        <v>100.00000000000003</v>
      </c>
      <c r="FH59" s="9">
        <f t="shared" si="121"/>
        <v>99</v>
      </c>
      <c r="FI59" s="9">
        <f t="shared" si="122"/>
        <v>0</v>
      </c>
      <c r="FJ59" s="9">
        <f t="shared" si="123"/>
        <v>59</v>
      </c>
      <c r="FK59" s="9">
        <f t="shared" si="124"/>
        <v>22</v>
      </c>
      <c r="FL59" s="9">
        <f t="shared" si="125"/>
        <v>72</v>
      </c>
      <c r="FM59" s="9">
        <f t="shared" si="126"/>
        <v>43</v>
      </c>
      <c r="FN59" s="9">
        <f t="shared" si="127"/>
        <v>15</v>
      </c>
      <c r="FO59" s="9">
        <f t="shared" si="128"/>
        <v>4</v>
      </c>
      <c r="FP59" s="9">
        <f t="shared" si="129"/>
        <v>0</v>
      </c>
      <c r="FQ59" s="9">
        <f t="shared" si="130"/>
        <v>0</v>
      </c>
      <c r="FR59" s="9">
        <f t="shared" si="131"/>
        <v>1</v>
      </c>
      <c r="FS59" s="9">
        <f t="shared" si="132"/>
        <v>1</v>
      </c>
      <c r="FT59" s="9">
        <f t="shared" si="133"/>
        <v>4</v>
      </c>
      <c r="FU59" s="9">
        <f t="shared" si="134"/>
        <v>1</v>
      </c>
      <c r="FV59" s="9">
        <f t="shared" si="135"/>
        <v>0</v>
      </c>
      <c r="FW59" s="9">
        <f t="shared" si="136"/>
        <v>0</v>
      </c>
      <c r="FX59" s="9">
        <f t="shared" si="137"/>
        <v>2</v>
      </c>
      <c r="FY59" s="9">
        <f t="shared" si="138"/>
        <v>5</v>
      </c>
      <c r="FZ59" s="9">
        <f t="shared" si="139"/>
        <v>328</v>
      </c>
      <c r="GA59" s="13">
        <f t="shared" si="140"/>
        <v>99.09365558912387</v>
      </c>
      <c r="GB59" s="11">
        <f t="shared" si="141"/>
        <v>30.182926829268293</v>
      </c>
      <c r="GC59" s="11">
        <f t="shared" si="142"/>
        <v>0</v>
      </c>
      <c r="GD59" s="11">
        <f t="shared" si="143"/>
        <v>17.987804878048781</v>
      </c>
      <c r="GE59" s="11">
        <f t="shared" si="144"/>
        <v>6.7073170731707323</v>
      </c>
      <c r="GF59" s="11">
        <f t="shared" si="145"/>
        <v>21.951219512195124</v>
      </c>
      <c r="GG59" s="11">
        <f t="shared" si="146"/>
        <v>13.109756097560975</v>
      </c>
      <c r="GH59" s="11">
        <f t="shared" si="147"/>
        <v>4.5731707317073171</v>
      </c>
      <c r="GI59" s="11">
        <f t="shared" si="148"/>
        <v>1.2195121951219512</v>
      </c>
      <c r="GJ59" s="11">
        <f t="shared" si="149"/>
        <v>0</v>
      </c>
      <c r="GK59" s="11">
        <f t="shared" si="150"/>
        <v>0</v>
      </c>
      <c r="GL59" s="11">
        <f t="shared" si="151"/>
        <v>0.3048780487804878</v>
      </c>
      <c r="GM59" s="11">
        <f t="shared" si="152"/>
        <v>0.3048780487804878</v>
      </c>
      <c r="GN59" s="11">
        <f t="shared" si="153"/>
        <v>1.2195121951219512</v>
      </c>
      <c r="GO59" s="11">
        <f t="shared" si="154"/>
        <v>0.3048780487804878</v>
      </c>
      <c r="GP59" s="11">
        <f t="shared" si="155"/>
        <v>0</v>
      </c>
      <c r="GQ59" s="11">
        <f t="shared" si="156"/>
        <v>0</v>
      </c>
      <c r="GR59" s="11">
        <f t="shared" si="157"/>
        <v>0.6097560975609756</v>
      </c>
      <c r="GS59" s="11">
        <f t="shared" si="158"/>
        <v>1.524390243902439</v>
      </c>
      <c r="GT59" s="11">
        <f t="shared" si="159"/>
        <v>100.00000000000004</v>
      </c>
    </row>
    <row r="60" spans="1:202" x14ac:dyDescent="0.3">
      <c r="A60" s="3" t="s">
        <v>18</v>
      </c>
      <c r="B60" s="3" t="s">
        <v>19</v>
      </c>
      <c r="C60" s="11">
        <v>487978.47</v>
      </c>
      <c r="D60" s="11">
        <v>4382262.2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5">
        <v>0</v>
      </c>
      <c r="K60" s="3">
        <v>0</v>
      </c>
      <c r="L60" s="3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9">
        <f t="shared" si="81"/>
        <v>0</v>
      </c>
      <c r="X60" s="8">
        <f t="shared" si="175"/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f t="shared" si="161"/>
        <v>0</v>
      </c>
      <c r="AR60" s="9">
        <v>0</v>
      </c>
      <c r="AS60" s="3">
        <v>37</v>
      </c>
      <c r="AT60" s="3">
        <v>44</v>
      </c>
      <c r="AU60" s="3">
        <v>38</v>
      </c>
      <c r="AV60" s="3">
        <v>30</v>
      </c>
      <c r="AW60" s="3">
        <v>8</v>
      </c>
      <c r="AX60" s="5">
        <v>0</v>
      </c>
      <c r="AY60" s="3">
        <v>5</v>
      </c>
      <c r="AZ60" s="3">
        <v>1</v>
      </c>
      <c r="BA60" s="3">
        <v>0</v>
      </c>
      <c r="BB60" s="3">
        <v>0</v>
      </c>
      <c r="BC60" s="3">
        <v>0</v>
      </c>
      <c r="BD60" s="3">
        <v>2</v>
      </c>
      <c r="BE60" s="3">
        <v>3</v>
      </c>
      <c r="BF60" s="3">
        <v>2</v>
      </c>
      <c r="BG60" s="6">
        <v>0</v>
      </c>
      <c r="BH60" s="3">
        <v>1</v>
      </c>
      <c r="BI60" s="3">
        <v>0</v>
      </c>
      <c r="BJ60" s="6">
        <v>0</v>
      </c>
      <c r="BK60" s="9">
        <f t="shared" si="88"/>
        <v>171</v>
      </c>
      <c r="BL60" s="8">
        <f t="shared" si="4"/>
        <v>53.271028037383175</v>
      </c>
      <c r="BM60" s="8">
        <f t="shared" si="176"/>
        <v>21.637426900584796</v>
      </c>
      <c r="BN60" s="8">
        <f t="shared" si="177"/>
        <v>25.730994152046783</v>
      </c>
      <c r="BO60" s="8">
        <f t="shared" si="178"/>
        <v>22.222222222222221</v>
      </c>
      <c r="BP60" s="8">
        <f t="shared" si="179"/>
        <v>17.543859649122805</v>
      </c>
      <c r="BQ60" s="8">
        <f t="shared" si="180"/>
        <v>4.6783625730994149</v>
      </c>
      <c r="BR60" s="8">
        <f t="shared" si="181"/>
        <v>0</v>
      </c>
      <c r="BS60" s="8">
        <f t="shared" si="182"/>
        <v>2.9239766081871341</v>
      </c>
      <c r="BT60" s="8">
        <f t="shared" si="183"/>
        <v>0.58479532163742687</v>
      </c>
      <c r="BU60" s="8">
        <f t="shared" si="184"/>
        <v>0</v>
      </c>
      <c r="BV60" s="8">
        <f t="shared" si="185"/>
        <v>0</v>
      </c>
      <c r="BW60" s="8">
        <f t="shared" si="186"/>
        <v>0</v>
      </c>
      <c r="BX60" s="8">
        <f t="shared" si="187"/>
        <v>1.1695906432748537</v>
      </c>
      <c r="BY60" s="8">
        <f t="shared" si="90"/>
        <v>1.7543859649122806</v>
      </c>
      <c r="BZ60" s="8">
        <f t="shared" si="91"/>
        <v>1.1695906432748537</v>
      </c>
      <c r="CA60" s="8">
        <f t="shared" si="92"/>
        <v>0</v>
      </c>
      <c r="CB60" s="8">
        <f t="shared" si="93"/>
        <v>0.58479532163742687</v>
      </c>
      <c r="CC60" s="8">
        <f t="shared" si="94"/>
        <v>0</v>
      </c>
      <c r="CD60" s="8">
        <f t="shared" si="95"/>
        <v>0</v>
      </c>
      <c r="CE60" s="8">
        <f t="shared" si="96"/>
        <v>100</v>
      </c>
      <c r="CF60" s="9">
        <v>52.076677316293932</v>
      </c>
      <c r="CG60" s="3">
        <v>51</v>
      </c>
      <c r="CH60" s="3">
        <v>46</v>
      </c>
      <c r="CI60" s="3">
        <v>22</v>
      </c>
      <c r="CJ60" s="3">
        <v>20</v>
      </c>
      <c r="CK60" s="3">
        <v>4</v>
      </c>
      <c r="CL60" s="12">
        <v>0</v>
      </c>
      <c r="CM60" s="3">
        <v>5</v>
      </c>
      <c r="CN60" s="3">
        <v>2</v>
      </c>
      <c r="CO60" s="6">
        <v>0</v>
      </c>
      <c r="CP60" s="6">
        <v>0</v>
      </c>
      <c r="CQ60" s="6">
        <v>0</v>
      </c>
      <c r="CR60" s="6">
        <v>0</v>
      </c>
      <c r="CS60" s="3">
        <v>0</v>
      </c>
      <c r="CT60" s="6">
        <v>0</v>
      </c>
      <c r="CU60" s="3">
        <v>0</v>
      </c>
      <c r="CV60" s="6">
        <v>0</v>
      </c>
      <c r="CW60" s="3">
        <v>0</v>
      </c>
      <c r="CX60" s="3">
        <v>0</v>
      </c>
      <c r="CY60" s="9">
        <f t="shared" si="188"/>
        <v>150</v>
      </c>
      <c r="CZ60" s="8">
        <f t="shared" si="189"/>
        <v>46.728971962616825</v>
      </c>
      <c r="DA60" s="8">
        <f t="shared" si="237"/>
        <v>34</v>
      </c>
      <c r="DB60" s="8">
        <f t="shared" si="238"/>
        <v>30.666666666666664</v>
      </c>
      <c r="DC60" s="8">
        <f t="shared" si="239"/>
        <v>14.666666666666666</v>
      </c>
      <c r="DD60" s="8">
        <f t="shared" si="240"/>
        <v>13.333333333333334</v>
      </c>
      <c r="DE60" s="8">
        <f t="shared" si="241"/>
        <v>2.666666666666667</v>
      </c>
      <c r="DF60" s="8">
        <f t="shared" si="242"/>
        <v>0</v>
      </c>
      <c r="DG60" s="8">
        <f t="shared" si="243"/>
        <v>3.3333333333333335</v>
      </c>
      <c r="DH60" s="8">
        <f t="shared" si="244"/>
        <v>1.3333333333333335</v>
      </c>
      <c r="DI60" s="8">
        <f t="shared" si="245"/>
        <v>0</v>
      </c>
      <c r="DJ60" s="8">
        <f t="shared" si="246"/>
        <v>0</v>
      </c>
      <c r="DK60" s="8">
        <f t="shared" si="247"/>
        <v>0</v>
      </c>
      <c r="DL60" s="8">
        <f t="shared" si="248"/>
        <v>0</v>
      </c>
      <c r="DM60" s="8">
        <f t="shared" si="97"/>
        <v>0</v>
      </c>
      <c r="DN60" s="8">
        <f t="shared" si="98"/>
        <v>0</v>
      </c>
      <c r="DO60" s="8">
        <f t="shared" si="99"/>
        <v>0</v>
      </c>
      <c r="DP60" s="8">
        <f t="shared" si="100"/>
        <v>0</v>
      </c>
      <c r="DQ60" s="8">
        <f t="shared" si="101"/>
        <v>0</v>
      </c>
      <c r="DR60" s="8">
        <f t="shared" si="102"/>
        <v>0</v>
      </c>
      <c r="DS60" s="8">
        <f t="shared" si="103"/>
        <v>99.999999999999986</v>
      </c>
      <c r="DT60" s="8">
        <f t="shared" si="42"/>
        <v>31.15264797507788</v>
      </c>
      <c r="DU60" s="9">
        <f t="shared" si="202"/>
        <v>88</v>
      </c>
      <c r="DV60" s="9">
        <f t="shared" si="203"/>
        <v>90</v>
      </c>
      <c r="DW60" s="9">
        <f t="shared" si="204"/>
        <v>60</v>
      </c>
      <c r="DX60" s="9">
        <f t="shared" si="205"/>
        <v>50</v>
      </c>
      <c r="DY60" s="9">
        <f t="shared" si="206"/>
        <v>12</v>
      </c>
      <c r="DZ60" s="9">
        <f t="shared" si="207"/>
        <v>0</v>
      </c>
      <c r="EA60" s="9">
        <f t="shared" si="208"/>
        <v>10</v>
      </c>
      <c r="EB60" s="9">
        <f t="shared" si="209"/>
        <v>3</v>
      </c>
      <c r="EC60" s="9">
        <f t="shared" si="210"/>
        <v>0</v>
      </c>
      <c r="ED60" s="9">
        <f t="shared" si="104"/>
        <v>0</v>
      </c>
      <c r="EE60" s="9">
        <f t="shared" si="105"/>
        <v>0</v>
      </c>
      <c r="EF60" s="9">
        <f t="shared" si="106"/>
        <v>2</v>
      </c>
      <c r="EG60" s="9">
        <f t="shared" si="107"/>
        <v>3</v>
      </c>
      <c r="EH60" s="9">
        <f t="shared" si="108"/>
        <v>2</v>
      </c>
      <c r="EI60" s="9">
        <f t="shared" si="109"/>
        <v>0</v>
      </c>
      <c r="EJ60" s="9">
        <f t="shared" si="110"/>
        <v>1</v>
      </c>
      <c r="EK60" s="9">
        <f t="shared" si="111"/>
        <v>0</v>
      </c>
      <c r="EL60" s="9">
        <f t="shared" si="112"/>
        <v>0</v>
      </c>
      <c r="EM60" s="9">
        <f t="shared" si="160"/>
        <v>321</v>
      </c>
      <c r="EN60" s="8">
        <f t="shared" si="211"/>
        <v>100</v>
      </c>
      <c r="EO60" s="11">
        <f t="shared" si="212"/>
        <v>27.414330218068532</v>
      </c>
      <c r="EP60" s="11">
        <f t="shared" si="213"/>
        <v>28.037383177570092</v>
      </c>
      <c r="EQ60" s="11">
        <f t="shared" si="214"/>
        <v>18.691588785046729</v>
      </c>
      <c r="ER60" s="11">
        <f t="shared" si="215"/>
        <v>15.57632398753894</v>
      </c>
      <c r="ES60" s="11">
        <f t="shared" si="216"/>
        <v>3.7383177570093453</v>
      </c>
      <c r="ET60" s="11">
        <f t="shared" si="217"/>
        <v>0</v>
      </c>
      <c r="EU60" s="11">
        <f t="shared" si="218"/>
        <v>3.1152647975077881</v>
      </c>
      <c r="EV60" s="11">
        <f t="shared" si="219"/>
        <v>0.93457943925233633</v>
      </c>
      <c r="EW60" s="11">
        <f t="shared" si="220"/>
        <v>0</v>
      </c>
      <c r="EX60" s="11">
        <f t="shared" si="221"/>
        <v>0</v>
      </c>
      <c r="EY60" s="11">
        <f t="shared" si="222"/>
        <v>0</v>
      </c>
      <c r="EZ60" s="11">
        <f t="shared" si="223"/>
        <v>0.62305295950155759</v>
      </c>
      <c r="FA60" s="11">
        <f t="shared" si="114"/>
        <v>0.93457943925233633</v>
      </c>
      <c r="FB60" s="11">
        <f t="shared" si="115"/>
        <v>0.62305295950155759</v>
      </c>
      <c r="FC60" s="11">
        <f t="shared" si="116"/>
        <v>0</v>
      </c>
      <c r="FD60" s="11">
        <f t="shared" si="117"/>
        <v>0.3115264797507788</v>
      </c>
      <c r="FE60" s="11">
        <f t="shared" si="118"/>
        <v>0</v>
      </c>
      <c r="FF60" s="11">
        <f t="shared" si="119"/>
        <v>0</v>
      </c>
      <c r="FG60" s="11">
        <f t="shared" si="120"/>
        <v>100</v>
      </c>
      <c r="FH60" s="9">
        <f t="shared" si="121"/>
        <v>88</v>
      </c>
      <c r="FI60" s="9">
        <f t="shared" si="122"/>
        <v>90</v>
      </c>
      <c r="FJ60" s="9">
        <f t="shared" si="123"/>
        <v>60</v>
      </c>
      <c r="FK60" s="9">
        <f t="shared" si="124"/>
        <v>50</v>
      </c>
      <c r="FL60" s="9">
        <f t="shared" si="125"/>
        <v>12</v>
      </c>
      <c r="FM60" s="9">
        <f t="shared" si="126"/>
        <v>0</v>
      </c>
      <c r="FN60" s="9">
        <f t="shared" si="127"/>
        <v>10</v>
      </c>
      <c r="FO60" s="9">
        <f t="shared" si="128"/>
        <v>3</v>
      </c>
      <c r="FP60" s="9">
        <f t="shared" si="129"/>
        <v>0</v>
      </c>
      <c r="FQ60" s="9">
        <f t="shared" si="130"/>
        <v>0</v>
      </c>
      <c r="FR60" s="9">
        <f t="shared" si="131"/>
        <v>0</v>
      </c>
      <c r="FS60" s="9">
        <f t="shared" si="132"/>
        <v>2</v>
      </c>
      <c r="FT60" s="9">
        <f t="shared" si="133"/>
        <v>3</v>
      </c>
      <c r="FU60" s="9">
        <f t="shared" si="134"/>
        <v>2</v>
      </c>
      <c r="FV60" s="9">
        <f t="shared" si="135"/>
        <v>0</v>
      </c>
      <c r="FW60" s="9">
        <f t="shared" si="136"/>
        <v>1</v>
      </c>
      <c r="FX60" s="9">
        <f t="shared" si="137"/>
        <v>0</v>
      </c>
      <c r="FY60" s="9">
        <f t="shared" si="138"/>
        <v>0</v>
      </c>
      <c r="FZ60" s="9">
        <f t="shared" si="139"/>
        <v>321</v>
      </c>
      <c r="GA60" s="13">
        <f t="shared" si="140"/>
        <v>100</v>
      </c>
      <c r="GB60" s="11">
        <f t="shared" si="141"/>
        <v>27.414330218068532</v>
      </c>
      <c r="GC60" s="11">
        <f t="shared" si="142"/>
        <v>28.037383177570092</v>
      </c>
      <c r="GD60" s="11">
        <f t="shared" si="143"/>
        <v>18.691588785046729</v>
      </c>
      <c r="GE60" s="11">
        <f t="shared" si="144"/>
        <v>15.57632398753894</v>
      </c>
      <c r="GF60" s="11">
        <f t="shared" si="145"/>
        <v>3.7383177570093453</v>
      </c>
      <c r="GG60" s="11">
        <f t="shared" si="146"/>
        <v>0</v>
      </c>
      <c r="GH60" s="11">
        <f t="shared" si="147"/>
        <v>3.1152647975077881</v>
      </c>
      <c r="GI60" s="11">
        <f t="shared" si="148"/>
        <v>0.93457943925233633</v>
      </c>
      <c r="GJ60" s="11">
        <f t="shared" si="149"/>
        <v>0</v>
      </c>
      <c r="GK60" s="11">
        <f t="shared" si="150"/>
        <v>0</v>
      </c>
      <c r="GL60" s="11">
        <f t="shared" si="151"/>
        <v>0</v>
      </c>
      <c r="GM60" s="11">
        <f t="shared" si="152"/>
        <v>0.62305295950155759</v>
      </c>
      <c r="GN60" s="11">
        <f t="shared" si="153"/>
        <v>0.93457943925233633</v>
      </c>
      <c r="GO60" s="11">
        <f t="shared" si="154"/>
        <v>0.62305295950155759</v>
      </c>
      <c r="GP60" s="11">
        <f t="shared" si="155"/>
        <v>0</v>
      </c>
      <c r="GQ60" s="11">
        <f t="shared" si="156"/>
        <v>0.3115264797507788</v>
      </c>
      <c r="GR60" s="11">
        <f t="shared" si="157"/>
        <v>0</v>
      </c>
      <c r="GS60" s="11">
        <f t="shared" si="158"/>
        <v>0</v>
      </c>
      <c r="GT60" s="11">
        <f t="shared" si="159"/>
        <v>100</v>
      </c>
    </row>
    <row r="61" spans="1:202" x14ac:dyDescent="0.3">
      <c r="A61" s="3" t="s">
        <v>20</v>
      </c>
      <c r="B61" s="3" t="s">
        <v>19</v>
      </c>
      <c r="C61" s="11">
        <v>489695.84</v>
      </c>
      <c r="D61" s="11">
        <v>4382259.72</v>
      </c>
      <c r="E61" s="3">
        <v>7</v>
      </c>
      <c r="F61" s="3">
        <v>70</v>
      </c>
      <c r="G61" s="3">
        <v>2</v>
      </c>
      <c r="H61" s="3">
        <v>0</v>
      </c>
      <c r="I61" s="3">
        <v>0</v>
      </c>
      <c r="J61" s="5">
        <v>0</v>
      </c>
      <c r="K61" s="3">
        <v>0</v>
      </c>
      <c r="L61" s="3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9">
        <f t="shared" si="81"/>
        <v>79</v>
      </c>
      <c r="X61" s="8">
        <f t="shared" si="175"/>
        <v>16.32231404958678</v>
      </c>
      <c r="Y61" s="8">
        <f t="shared" ref="Y61:Y73" si="250">E61/$W61*100</f>
        <v>8.8607594936708853</v>
      </c>
      <c r="Z61" s="8">
        <f t="shared" ref="Z61:Z73" si="251">F61/$W61*100</f>
        <v>88.60759493670885</v>
      </c>
      <c r="AA61" s="8">
        <f t="shared" ref="AA61:AA73" si="252">G61/$W61*100</f>
        <v>2.5316455696202533</v>
      </c>
      <c r="AB61" s="8">
        <f t="shared" ref="AB61:AB73" si="253">H61/$W61*100</f>
        <v>0</v>
      </c>
      <c r="AC61" s="8">
        <f t="shared" ref="AC61:AC73" si="254">I61/$W61*100</f>
        <v>0</v>
      </c>
      <c r="AD61" s="8">
        <f t="shared" ref="AD61:AD73" si="255">J61/$W61*100</f>
        <v>0</v>
      </c>
      <c r="AE61" s="8">
        <f t="shared" ref="AE61:AE73" si="256">K61/$W61*100</f>
        <v>0</v>
      </c>
      <c r="AF61" s="8">
        <f t="shared" ref="AF61:AF73" si="257">L61/$W61*100</f>
        <v>0</v>
      </c>
      <c r="AG61" s="8">
        <f t="shared" ref="AG61:AG73" si="258">M61/$W61*100</f>
        <v>0</v>
      </c>
      <c r="AH61" s="8">
        <f t="shared" ref="AH61:AH73" si="259">N61/$W61*100</f>
        <v>0</v>
      </c>
      <c r="AI61" s="8">
        <f t="shared" ref="AI61:AI73" si="260">O61/$W61*100</f>
        <v>0</v>
      </c>
      <c r="AJ61" s="8">
        <f t="shared" ref="AJ61:AJ73" si="261">P61/$W61*100</f>
        <v>0</v>
      </c>
      <c r="AK61" s="8">
        <f t="shared" si="82"/>
        <v>0</v>
      </c>
      <c r="AL61" s="8">
        <f t="shared" si="83"/>
        <v>0</v>
      </c>
      <c r="AM61" s="8">
        <f t="shared" si="84"/>
        <v>0</v>
      </c>
      <c r="AN61" s="8">
        <f t="shared" si="85"/>
        <v>0</v>
      </c>
      <c r="AO61" s="8">
        <f t="shared" si="86"/>
        <v>0</v>
      </c>
      <c r="AP61" s="8">
        <f t="shared" si="87"/>
        <v>0</v>
      </c>
      <c r="AQ61" s="8">
        <f t="shared" si="161"/>
        <v>99.999999999999986</v>
      </c>
      <c r="AR61" s="9">
        <v>16.356107660455489</v>
      </c>
      <c r="AS61" s="3">
        <v>64</v>
      </c>
      <c r="AT61" s="3">
        <v>135</v>
      </c>
      <c r="AU61" s="3">
        <v>20</v>
      </c>
      <c r="AV61" s="3">
        <v>10</v>
      </c>
      <c r="AW61" s="3">
        <v>3</v>
      </c>
      <c r="AX61" s="5">
        <v>0</v>
      </c>
      <c r="AY61" s="3">
        <v>4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6">
        <v>0</v>
      </c>
      <c r="BH61" s="3">
        <v>0</v>
      </c>
      <c r="BI61" s="3">
        <v>0</v>
      </c>
      <c r="BJ61" s="6">
        <v>0</v>
      </c>
      <c r="BK61" s="9">
        <f t="shared" si="88"/>
        <v>236</v>
      </c>
      <c r="BL61" s="8">
        <f t="shared" si="4"/>
        <v>48.760330578512395</v>
      </c>
      <c r="BM61" s="8">
        <f t="shared" si="176"/>
        <v>27.118644067796609</v>
      </c>
      <c r="BN61" s="8">
        <f t="shared" si="177"/>
        <v>57.203389830508478</v>
      </c>
      <c r="BO61" s="8">
        <f t="shared" si="178"/>
        <v>8.4745762711864394</v>
      </c>
      <c r="BP61" s="8">
        <f t="shared" si="179"/>
        <v>4.2372881355932197</v>
      </c>
      <c r="BQ61" s="8">
        <f t="shared" si="180"/>
        <v>1.2711864406779663</v>
      </c>
      <c r="BR61" s="8">
        <f t="shared" si="181"/>
        <v>0</v>
      </c>
      <c r="BS61" s="8">
        <f t="shared" si="182"/>
        <v>1.6949152542372881</v>
      </c>
      <c r="BT61" s="8">
        <f t="shared" si="183"/>
        <v>0</v>
      </c>
      <c r="BU61" s="8">
        <f t="shared" si="184"/>
        <v>0</v>
      </c>
      <c r="BV61" s="8">
        <f t="shared" si="185"/>
        <v>0</v>
      </c>
      <c r="BW61" s="8">
        <f t="shared" si="186"/>
        <v>0</v>
      </c>
      <c r="BX61" s="8">
        <f t="shared" si="187"/>
        <v>0</v>
      </c>
      <c r="BY61" s="8">
        <f t="shared" si="90"/>
        <v>0</v>
      </c>
      <c r="BZ61" s="8">
        <f t="shared" si="91"/>
        <v>0</v>
      </c>
      <c r="CA61" s="8">
        <f t="shared" si="92"/>
        <v>0</v>
      </c>
      <c r="CB61" s="8">
        <f t="shared" si="93"/>
        <v>0</v>
      </c>
      <c r="CC61" s="8">
        <f t="shared" si="94"/>
        <v>0</v>
      </c>
      <c r="CD61" s="8">
        <f t="shared" si="95"/>
        <v>0</v>
      </c>
      <c r="CE61" s="8">
        <f t="shared" si="96"/>
        <v>99.999999999999986</v>
      </c>
      <c r="CF61" s="9">
        <v>48.861283643892342</v>
      </c>
      <c r="CG61" s="3">
        <v>51</v>
      </c>
      <c r="CH61" s="3">
        <v>97</v>
      </c>
      <c r="CI61" s="3">
        <v>8</v>
      </c>
      <c r="CJ61" s="3">
        <v>9</v>
      </c>
      <c r="CK61" s="3">
        <v>3</v>
      </c>
      <c r="CL61" s="12">
        <v>0</v>
      </c>
      <c r="CM61" s="3">
        <v>0</v>
      </c>
      <c r="CN61" s="3">
        <v>0</v>
      </c>
      <c r="CO61" s="6">
        <v>0</v>
      </c>
      <c r="CP61" s="6">
        <v>0</v>
      </c>
      <c r="CQ61" s="6">
        <v>0</v>
      </c>
      <c r="CR61" s="6">
        <v>0</v>
      </c>
      <c r="CS61" s="3">
        <v>0</v>
      </c>
      <c r="CT61" s="6">
        <v>0</v>
      </c>
      <c r="CU61" s="3">
        <v>0</v>
      </c>
      <c r="CV61" s="6">
        <v>0</v>
      </c>
      <c r="CW61" s="3">
        <v>1</v>
      </c>
      <c r="CX61" s="3">
        <v>0</v>
      </c>
      <c r="CY61" s="9">
        <f t="shared" si="188"/>
        <v>169</v>
      </c>
      <c r="CZ61" s="8">
        <f t="shared" si="189"/>
        <v>34.917355371900825</v>
      </c>
      <c r="DA61" s="8">
        <f t="shared" si="237"/>
        <v>30.177514792899409</v>
      </c>
      <c r="DB61" s="8">
        <f t="shared" si="238"/>
        <v>57.396449704142015</v>
      </c>
      <c r="DC61" s="8">
        <f t="shared" si="239"/>
        <v>4.7337278106508878</v>
      </c>
      <c r="DD61" s="8">
        <f t="shared" si="240"/>
        <v>5.3254437869822491</v>
      </c>
      <c r="DE61" s="8">
        <f t="shared" si="241"/>
        <v>1.7751479289940828</v>
      </c>
      <c r="DF61" s="8">
        <f t="shared" si="242"/>
        <v>0</v>
      </c>
      <c r="DG61" s="8">
        <f t="shared" si="243"/>
        <v>0</v>
      </c>
      <c r="DH61" s="8">
        <f t="shared" si="244"/>
        <v>0</v>
      </c>
      <c r="DI61" s="8">
        <f t="shared" si="245"/>
        <v>0</v>
      </c>
      <c r="DJ61" s="8">
        <f t="shared" si="246"/>
        <v>0</v>
      </c>
      <c r="DK61" s="8">
        <f t="shared" si="247"/>
        <v>0</v>
      </c>
      <c r="DL61" s="8">
        <f t="shared" si="248"/>
        <v>0</v>
      </c>
      <c r="DM61" s="8">
        <f t="shared" si="97"/>
        <v>0</v>
      </c>
      <c r="DN61" s="8">
        <f t="shared" si="98"/>
        <v>0</v>
      </c>
      <c r="DO61" s="8">
        <f t="shared" si="99"/>
        <v>0</v>
      </c>
      <c r="DP61" s="8">
        <f t="shared" si="100"/>
        <v>0</v>
      </c>
      <c r="DQ61" s="8">
        <f t="shared" si="101"/>
        <v>0.59171597633136097</v>
      </c>
      <c r="DR61" s="8">
        <f t="shared" si="102"/>
        <v>0</v>
      </c>
      <c r="DS61" s="8">
        <f t="shared" si="103"/>
        <v>100.00000000000001</v>
      </c>
      <c r="DT61" s="8">
        <f t="shared" si="42"/>
        <v>20.661157024793393</v>
      </c>
      <c r="DU61" s="9">
        <f t="shared" si="202"/>
        <v>122</v>
      </c>
      <c r="DV61" s="9">
        <f t="shared" si="203"/>
        <v>302</v>
      </c>
      <c r="DW61" s="9">
        <f t="shared" si="204"/>
        <v>30</v>
      </c>
      <c r="DX61" s="9">
        <f t="shared" si="205"/>
        <v>19</v>
      </c>
      <c r="DY61" s="9">
        <f t="shared" si="206"/>
        <v>6</v>
      </c>
      <c r="DZ61" s="9">
        <f t="shared" si="207"/>
        <v>0</v>
      </c>
      <c r="EA61" s="9">
        <f t="shared" si="208"/>
        <v>4</v>
      </c>
      <c r="EB61" s="9">
        <f t="shared" si="209"/>
        <v>0</v>
      </c>
      <c r="EC61" s="9">
        <f t="shared" si="210"/>
        <v>0</v>
      </c>
      <c r="ED61" s="9">
        <f t="shared" si="104"/>
        <v>0</v>
      </c>
      <c r="EE61" s="9">
        <f t="shared" si="105"/>
        <v>0</v>
      </c>
      <c r="EF61" s="9">
        <f t="shared" si="106"/>
        <v>0</v>
      </c>
      <c r="EG61" s="9">
        <f t="shared" si="107"/>
        <v>0</v>
      </c>
      <c r="EH61" s="9">
        <f t="shared" si="108"/>
        <v>0</v>
      </c>
      <c r="EI61" s="9">
        <f t="shared" si="109"/>
        <v>0</v>
      </c>
      <c r="EJ61" s="9">
        <f t="shared" si="110"/>
        <v>0</v>
      </c>
      <c r="EK61" s="9">
        <f t="shared" si="111"/>
        <v>1</v>
      </c>
      <c r="EL61" s="9">
        <f t="shared" si="112"/>
        <v>0</v>
      </c>
      <c r="EM61" s="9">
        <f t="shared" si="160"/>
        <v>484</v>
      </c>
      <c r="EN61" s="8">
        <f t="shared" si="211"/>
        <v>100</v>
      </c>
      <c r="EO61" s="11">
        <f t="shared" si="212"/>
        <v>25.206611570247933</v>
      </c>
      <c r="EP61" s="11">
        <f t="shared" si="213"/>
        <v>62.396694214876035</v>
      </c>
      <c r="EQ61" s="11">
        <f t="shared" si="214"/>
        <v>6.1983471074380168</v>
      </c>
      <c r="ER61" s="11">
        <f t="shared" si="215"/>
        <v>3.9256198347107438</v>
      </c>
      <c r="ES61" s="11">
        <f t="shared" si="216"/>
        <v>1.2396694214876034</v>
      </c>
      <c r="ET61" s="11">
        <f t="shared" si="217"/>
        <v>0</v>
      </c>
      <c r="EU61" s="11">
        <f t="shared" si="218"/>
        <v>0.82644628099173556</v>
      </c>
      <c r="EV61" s="11">
        <f t="shared" si="219"/>
        <v>0</v>
      </c>
      <c r="EW61" s="11">
        <f t="shared" si="220"/>
        <v>0</v>
      </c>
      <c r="EX61" s="11">
        <f t="shared" si="221"/>
        <v>0</v>
      </c>
      <c r="EY61" s="11">
        <f t="shared" si="222"/>
        <v>0</v>
      </c>
      <c r="EZ61" s="11">
        <f t="shared" si="223"/>
        <v>0</v>
      </c>
      <c r="FA61" s="11">
        <f t="shared" si="114"/>
        <v>0</v>
      </c>
      <c r="FB61" s="11">
        <f t="shared" si="115"/>
        <v>0</v>
      </c>
      <c r="FC61" s="11">
        <f t="shared" si="116"/>
        <v>0</v>
      </c>
      <c r="FD61" s="11">
        <f t="shared" si="117"/>
        <v>0</v>
      </c>
      <c r="FE61" s="11">
        <f t="shared" si="118"/>
        <v>0.20661157024793389</v>
      </c>
      <c r="FF61" s="11">
        <f t="shared" si="119"/>
        <v>0</v>
      </c>
      <c r="FG61" s="11">
        <f t="shared" si="120"/>
        <v>99.999999999999986</v>
      </c>
      <c r="FH61" s="9">
        <f t="shared" si="121"/>
        <v>115</v>
      </c>
      <c r="FI61" s="9">
        <f t="shared" si="122"/>
        <v>232</v>
      </c>
      <c r="FJ61" s="9">
        <f t="shared" si="123"/>
        <v>28</v>
      </c>
      <c r="FK61" s="9">
        <f t="shared" si="124"/>
        <v>19</v>
      </c>
      <c r="FL61" s="9">
        <f t="shared" si="125"/>
        <v>6</v>
      </c>
      <c r="FM61" s="9">
        <f t="shared" si="126"/>
        <v>0</v>
      </c>
      <c r="FN61" s="9">
        <f t="shared" si="127"/>
        <v>4</v>
      </c>
      <c r="FO61" s="9">
        <f t="shared" si="128"/>
        <v>0</v>
      </c>
      <c r="FP61" s="9">
        <f t="shared" si="129"/>
        <v>0</v>
      </c>
      <c r="FQ61" s="9">
        <f t="shared" si="130"/>
        <v>0</v>
      </c>
      <c r="FR61" s="9">
        <f t="shared" si="131"/>
        <v>0</v>
      </c>
      <c r="FS61" s="9">
        <f t="shared" si="132"/>
        <v>0</v>
      </c>
      <c r="FT61" s="9">
        <f t="shared" si="133"/>
        <v>0</v>
      </c>
      <c r="FU61" s="9">
        <f t="shared" si="134"/>
        <v>0</v>
      </c>
      <c r="FV61" s="9">
        <f t="shared" si="135"/>
        <v>0</v>
      </c>
      <c r="FW61" s="9">
        <f t="shared" si="136"/>
        <v>0</v>
      </c>
      <c r="FX61" s="9">
        <f t="shared" si="137"/>
        <v>1</v>
      </c>
      <c r="FY61" s="9">
        <f t="shared" si="138"/>
        <v>0</v>
      </c>
      <c r="FZ61" s="9">
        <f t="shared" si="139"/>
        <v>405</v>
      </c>
      <c r="GA61" s="13">
        <f t="shared" si="140"/>
        <v>83.677685950413235</v>
      </c>
      <c r="GB61" s="11">
        <f t="shared" si="141"/>
        <v>28.39506172839506</v>
      </c>
      <c r="GC61" s="11">
        <f t="shared" si="142"/>
        <v>57.283950617283949</v>
      </c>
      <c r="GD61" s="11">
        <f t="shared" si="143"/>
        <v>6.9135802469135799</v>
      </c>
      <c r="GE61" s="11">
        <f t="shared" si="144"/>
        <v>4.6913580246913584</v>
      </c>
      <c r="GF61" s="11">
        <f t="shared" si="145"/>
        <v>1.4814814814814816</v>
      </c>
      <c r="GG61" s="11">
        <f t="shared" si="146"/>
        <v>0</v>
      </c>
      <c r="GH61" s="11">
        <f t="shared" si="147"/>
        <v>0.98765432098765427</v>
      </c>
      <c r="GI61" s="11">
        <f t="shared" si="148"/>
        <v>0</v>
      </c>
      <c r="GJ61" s="11">
        <f t="shared" si="149"/>
        <v>0</v>
      </c>
      <c r="GK61" s="11">
        <f t="shared" si="150"/>
        <v>0</v>
      </c>
      <c r="GL61" s="11">
        <f t="shared" si="151"/>
        <v>0</v>
      </c>
      <c r="GM61" s="11">
        <f t="shared" si="152"/>
        <v>0</v>
      </c>
      <c r="GN61" s="11">
        <f t="shared" si="153"/>
        <v>0</v>
      </c>
      <c r="GO61" s="11">
        <f t="shared" si="154"/>
        <v>0</v>
      </c>
      <c r="GP61" s="11">
        <f t="shared" si="155"/>
        <v>0</v>
      </c>
      <c r="GQ61" s="11">
        <f t="shared" si="156"/>
        <v>0</v>
      </c>
      <c r="GR61" s="11">
        <f t="shared" si="157"/>
        <v>0.24691358024691357</v>
      </c>
      <c r="GS61" s="11">
        <f t="shared" si="158"/>
        <v>0</v>
      </c>
      <c r="GT61" s="11">
        <f t="shared" si="159"/>
        <v>100</v>
      </c>
    </row>
    <row r="62" spans="1:202" x14ac:dyDescent="0.3">
      <c r="A62" s="3" t="s">
        <v>21</v>
      </c>
      <c r="B62" s="3" t="s">
        <v>19</v>
      </c>
      <c r="C62" s="11">
        <v>492271.88</v>
      </c>
      <c r="D62" s="11">
        <v>4382256.71</v>
      </c>
      <c r="E62" s="3">
        <v>1</v>
      </c>
      <c r="F62" s="3">
        <v>280</v>
      </c>
      <c r="G62" s="3">
        <v>3</v>
      </c>
      <c r="H62" s="3">
        <v>0</v>
      </c>
      <c r="I62" s="3">
        <v>0</v>
      </c>
      <c r="J62" s="5">
        <v>0</v>
      </c>
      <c r="K62" s="3">
        <v>0</v>
      </c>
      <c r="L62" s="3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9">
        <f t="shared" si="81"/>
        <v>284</v>
      </c>
      <c r="X62" s="8">
        <f t="shared" si="175"/>
        <v>44.724409448818896</v>
      </c>
      <c r="Y62" s="8">
        <f t="shared" si="250"/>
        <v>0.35211267605633806</v>
      </c>
      <c r="Z62" s="8">
        <f t="shared" si="251"/>
        <v>98.591549295774655</v>
      </c>
      <c r="AA62" s="8">
        <f t="shared" si="252"/>
        <v>1.056338028169014</v>
      </c>
      <c r="AB62" s="8">
        <f t="shared" si="253"/>
        <v>0</v>
      </c>
      <c r="AC62" s="8">
        <f t="shared" si="254"/>
        <v>0</v>
      </c>
      <c r="AD62" s="8">
        <f t="shared" si="255"/>
        <v>0</v>
      </c>
      <c r="AE62" s="8">
        <f t="shared" si="256"/>
        <v>0</v>
      </c>
      <c r="AF62" s="8">
        <f t="shared" si="257"/>
        <v>0</v>
      </c>
      <c r="AG62" s="8">
        <f t="shared" si="258"/>
        <v>0</v>
      </c>
      <c r="AH62" s="8">
        <f t="shared" si="259"/>
        <v>0</v>
      </c>
      <c r="AI62" s="8">
        <f t="shared" si="260"/>
        <v>0</v>
      </c>
      <c r="AJ62" s="8">
        <f t="shared" si="261"/>
        <v>0</v>
      </c>
      <c r="AK62" s="8">
        <f t="shared" si="82"/>
        <v>0</v>
      </c>
      <c r="AL62" s="8">
        <f t="shared" si="83"/>
        <v>0</v>
      </c>
      <c r="AM62" s="8">
        <f t="shared" si="84"/>
        <v>0</v>
      </c>
      <c r="AN62" s="8">
        <f t="shared" si="85"/>
        <v>0</v>
      </c>
      <c r="AO62" s="8">
        <f t="shared" si="86"/>
        <v>0</v>
      </c>
      <c r="AP62" s="8">
        <f t="shared" si="87"/>
        <v>0</v>
      </c>
      <c r="AQ62" s="8">
        <f t="shared" si="161"/>
        <v>100</v>
      </c>
      <c r="AR62" s="9">
        <v>45.007923930269413</v>
      </c>
      <c r="AS62" s="3">
        <v>19</v>
      </c>
      <c r="AT62" s="3">
        <v>134</v>
      </c>
      <c r="AU62" s="3">
        <v>19</v>
      </c>
      <c r="AV62" s="3">
        <v>8</v>
      </c>
      <c r="AW62" s="3">
        <v>1</v>
      </c>
      <c r="AX62" s="5">
        <v>0</v>
      </c>
      <c r="AY62" s="3">
        <v>1</v>
      </c>
      <c r="AZ62" s="3">
        <v>1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6">
        <v>0</v>
      </c>
      <c r="BH62" s="3">
        <v>0</v>
      </c>
      <c r="BI62" s="3">
        <v>0</v>
      </c>
      <c r="BJ62" s="6">
        <v>0</v>
      </c>
      <c r="BK62" s="9">
        <f t="shared" si="88"/>
        <v>183</v>
      </c>
      <c r="BL62" s="8">
        <f t="shared" si="4"/>
        <v>28.818897637795278</v>
      </c>
      <c r="BM62" s="8">
        <f t="shared" si="176"/>
        <v>10.382513661202186</v>
      </c>
      <c r="BN62" s="8">
        <f t="shared" si="177"/>
        <v>73.224043715847003</v>
      </c>
      <c r="BO62" s="8">
        <f t="shared" si="178"/>
        <v>10.382513661202186</v>
      </c>
      <c r="BP62" s="8">
        <f t="shared" si="179"/>
        <v>4.3715846994535523</v>
      </c>
      <c r="BQ62" s="8">
        <f t="shared" si="180"/>
        <v>0.54644808743169404</v>
      </c>
      <c r="BR62" s="8">
        <f t="shared" si="181"/>
        <v>0</v>
      </c>
      <c r="BS62" s="8">
        <f t="shared" si="182"/>
        <v>0.54644808743169404</v>
      </c>
      <c r="BT62" s="8">
        <f t="shared" si="183"/>
        <v>0.54644808743169404</v>
      </c>
      <c r="BU62" s="8">
        <f t="shared" si="184"/>
        <v>0</v>
      </c>
      <c r="BV62" s="8">
        <f t="shared" si="185"/>
        <v>0</v>
      </c>
      <c r="BW62" s="8">
        <f t="shared" si="186"/>
        <v>0</v>
      </c>
      <c r="BX62" s="8">
        <f t="shared" si="187"/>
        <v>0</v>
      </c>
      <c r="BY62" s="8">
        <f t="shared" si="90"/>
        <v>0</v>
      </c>
      <c r="BZ62" s="8">
        <f t="shared" si="91"/>
        <v>0</v>
      </c>
      <c r="CA62" s="8">
        <f t="shared" si="92"/>
        <v>0</v>
      </c>
      <c r="CB62" s="8">
        <f t="shared" si="93"/>
        <v>0</v>
      </c>
      <c r="CC62" s="8">
        <f t="shared" si="94"/>
        <v>0</v>
      </c>
      <c r="CD62" s="8">
        <f t="shared" si="95"/>
        <v>0</v>
      </c>
      <c r="CE62" s="8">
        <f t="shared" si="96"/>
        <v>100.00000000000001</v>
      </c>
      <c r="CF62" s="9">
        <v>29.001584786053879</v>
      </c>
      <c r="CG62" s="3">
        <v>68</v>
      </c>
      <c r="CH62" s="3">
        <v>47</v>
      </c>
      <c r="CI62" s="3">
        <v>14</v>
      </c>
      <c r="CJ62" s="3">
        <v>11</v>
      </c>
      <c r="CK62" s="3">
        <v>12</v>
      </c>
      <c r="CL62" s="12">
        <v>0</v>
      </c>
      <c r="CM62" s="3">
        <v>0</v>
      </c>
      <c r="CN62" s="3">
        <v>12</v>
      </c>
      <c r="CO62" s="6">
        <v>0</v>
      </c>
      <c r="CP62" s="6">
        <v>1</v>
      </c>
      <c r="CQ62" s="6">
        <v>0</v>
      </c>
      <c r="CR62" s="6">
        <v>0</v>
      </c>
      <c r="CS62" s="3">
        <v>2</v>
      </c>
      <c r="CT62" s="6">
        <v>0</v>
      </c>
      <c r="CU62" s="3">
        <v>1</v>
      </c>
      <c r="CV62" s="6">
        <v>0</v>
      </c>
      <c r="CW62" s="3">
        <v>0</v>
      </c>
      <c r="CX62" s="3">
        <v>0</v>
      </c>
      <c r="CY62" s="9">
        <f t="shared" si="188"/>
        <v>168</v>
      </c>
      <c r="CZ62" s="8">
        <f t="shared" si="189"/>
        <v>26.456692913385826</v>
      </c>
      <c r="DA62" s="8">
        <f t="shared" si="237"/>
        <v>40.476190476190474</v>
      </c>
      <c r="DB62" s="8">
        <f t="shared" si="238"/>
        <v>27.976190476190478</v>
      </c>
      <c r="DC62" s="8">
        <f t="shared" si="239"/>
        <v>8.3333333333333321</v>
      </c>
      <c r="DD62" s="8">
        <f t="shared" si="240"/>
        <v>6.5476190476190483</v>
      </c>
      <c r="DE62" s="8">
        <f t="shared" si="241"/>
        <v>7.1428571428571423</v>
      </c>
      <c r="DF62" s="8">
        <f t="shared" si="242"/>
        <v>0</v>
      </c>
      <c r="DG62" s="8">
        <f t="shared" si="243"/>
        <v>0</v>
      </c>
      <c r="DH62" s="8">
        <f t="shared" si="244"/>
        <v>7.1428571428571423</v>
      </c>
      <c r="DI62" s="8">
        <f t="shared" si="245"/>
        <v>0</v>
      </c>
      <c r="DJ62" s="8">
        <f t="shared" si="246"/>
        <v>0.59523809523809523</v>
      </c>
      <c r="DK62" s="8">
        <f t="shared" si="247"/>
        <v>0</v>
      </c>
      <c r="DL62" s="8">
        <f t="shared" si="248"/>
        <v>0</v>
      </c>
      <c r="DM62" s="8">
        <f t="shared" si="97"/>
        <v>1.1904761904761905</v>
      </c>
      <c r="DN62" s="8">
        <f t="shared" si="98"/>
        <v>0</v>
      </c>
      <c r="DO62" s="8">
        <f t="shared" si="99"/>
        <v>0.59523809523809523</v>
      </c>
      <c r="DP62" s="8">
        <f t="shared" si="100"/>
        <v>0</v>
      </c>
      <c r="DQ62" s="8">
        <f t="shared" si="101"/>
        <v>0</v>
      </c>
      <c r="DR62" s="8">
        <f t="shared" si="102"/>
        <v>0</v>
      </c>
      <c r="DS62" s="8">
        <f t="shared" si="103"/>
        <v>100</v>
      </c>
      <c r="DT62" s="8">
        <f t="shared" si="42"/>
        <v>15.748031496062993</v>
      </c>
      <c r="DU62" s="9">
        <f t="shared" si="202"/>
        <v>88</v>
      </c>
      <c r="DV62" s="9">
        <f t="shared" si="203"/>
        <v>461</v>
      </c>
      <c r="DW62" s="9">
        <f t="shared" si="204"/>
        <v>36</v>
      </c>
      <c r="DX62" s="9">
        <f t="shared" si="205"/>
        <v>19</v>
      </c>
      <c r="DY62" s="9">
        <f t="shared" si="206"/>
        <v>13</v>
      </c>
      <c r="DZ62" s="9">
        <f t="shared" si="207"/>
        <v>0</v>
      </c>
      <c r="EA62" s="9">
        <f t="shared" si="208"/>
        <v>1</v>
      </c>
      <c r="EB62" s="9">
        <f t="shared" si="209"/>
        <v>13</v>
      </c>
      <c r="EC62" s="9">
        <f t="shared" si="210"/>
        <v>0</v>
      </c>
      <c r="ED62" s="9">
        <f t="shared" si="104"/>
        <v>1</v>
      </c>
      <c r="EE62" s="9">
        <f t="shared" si="105"/>
        <v>0</v>
      </c>
      <c r="EF62" s="9">
        <f t="shared" si="106"/>
        <v>0</v>
      </c>
      <c r="EG62" s="9">
        <f t="shared" si="107"/>
        <v>2</v>
      </c>
      <c r="EH62" s="9">
        <f t="shared" si="108"/>
        <v>0</v>
      </c>
      <c r="EI62" s="9">
        <f t="shared" si="109"/>
        <v>1</v>
      </c>
      <c r="EJ62" s="9">
        <f t="shared" si="110"/>
        <v>0</v>
      </c>
      <c r="EK62" s="9">
        <f t="shared" si="111"/>
        <v>0</v>
      </c>
      <c r="EL62" s="9">
        <f t="shared" si="112"/>
        <v>0</v>
      </c>
      <c r="EM62" s="9">
        <f t="shared" si="160"/>
        <v>635</v>
      </c>
      <c r="EN62" s="8">
        <f t="shared" si="211"/>
        <v>100</v>
      </c>
      <c r="EO62" s="11">
        <f t="shared" si="212"/>
        <v>13.858267716535433</v>
      </c>
      <c r="EP62" s="11">
        <f t="shared" si="213"/>
        <v>72.598425196850386</v>
      </c>
      <c r="EQ62" s="11">
        <f t="shared" si="214"/>
        <v>5.6692913385826769</v>
      </c>
      <c r="ER62" s="11">
        <f t="shared" si="215"/>
        <v>2.9921259842519685</v>
      </c>
      <c r="ES62" s="11">
        <f t="shared" si="216"/>
        <v>2.0472440944881889</v>
      </c>
      <c r="ET62" s="11">
        <f t="shared" si="217"/>
        <v>0</v>
      </c>
      <c r="EU62" s="11">
        <f t="shared" si="218"/>
        <v>0.15748031496062992</v>
      </c>
      <c r="EV62" s="11">
        <f t="shared" si="219"/>
        <v>2.0472440944881889</v>
      </c>
      <c r="EW62" s="11">
        <f t="shared" si="220"/>
        <v>0</v>
      </c>
      <c r="EX62" s="11">
        <f t="shared" si="221"/>
        <v>0.15748031496062992</v>
      </c>
      <c r="EY62" s="11">
        <f t="shared" si="222"/>
        <v>0</v>
      </c>
      <c r="EZ62" s="11">
        <f t="shared" si="223"/>
        <v>0</v>
      </c>
      <c r="FA62" s="11">
        <f t="shared" si="114"/>
        <v>0.31496062992125984</v>
      </c>
      <c r="FB62" s="11">
        <f t="shared" si="115"/>
        <v>0</v>
      </c>
      <c r="FC62" s="11">
        <f t="shared" si="116"/>
        <v>0.15748031496062992</v>
      </c>
      <c r="FD62" s="11">
        <f t="shared" si="117"/>
        <v>0</v>
      </c>
      <c r="FE62" s="11">
        <f t="shared" si="118"/>
        <v>0</v>
      </c>
      <c r="FF62" s="11">
        <f t="shared" si="119"/>
        <v>0</v>
      </c>
      <c r="FG62" s="11">
        <f t="shared" si="120"/>
        <v>100.00000000000003</v>
      </c>
      <c r="FH62" s="9">
        <f t="shared" si="121"/>
        <v>87</v>
      </c>
      <c r="FI62" s="9">
        <f t="shared" si="122"/>
        <v>181</v>
      </c>
      <c r="FJ62" s="9">
        <f t="shared" si="123"/>
        <v>33</v>
      </c>
      <c r="FK62" s="9">
        <f t="shared" si="124"/>
        <v>19</v>
      </c>
      <c r="FL62" s="9">
        <f t="shared" si="125"/>
        <v>13</v>
      </c>
      <c r="FM62" s="9">
        <f t="shared" si="126"/>
        <v>0</v>
      </c>
      <c r="FN62" s="9">
        <f t="shared" si="127"/>
        <v>1</v>
      </c>
      <c r="FO62" s="9">
        <f t="shared" si="128"/>
        <v>13</v>
      </c>
      <c r="FP62" s="9">
        <f t="shared" si="129"/>
        <v>0</v>
      </c>
      <c r="FQ62" s="9">
        <f t="shared" si="130"/>
        <v>1</v>
      </c>
      <c r="FR62" s="9">
        <f t="shared" si="131"/>
        <v>0</v>
      </c>
      <c r="FS62" s="9">
        <f t="shared" si="132"/>
        <v>0</v>
      </c>
      <c r="FT62" s="9">
        <f t="shared" si="133"/>
        <v>2</v>
      </c>
      <c r="FU62" s="9">
        <f t="shared" si="134"/>
        <v>0</v>
      </c>
      <c r="FV62" s="9">
        <f t="shared" si="135"/>
        <v>1</v>
      </c>
      <c r="FW62" s="9">
        <f t="shared" si="136"/>
        <v>0</v>
      </c>
      <c r="FX62" s="9">
        <f t="shared" si="137"/>
        <v>0</v>
      </c>
      <c r="FY62" s="9">
        <f t="shared" si="138"/>
        <v>0</v>
      </c>
      <c r="FZ62" s="9">
        <f t="shared" si="139"/>
        <v>351</v>
      </c>
      <c r="GA62" s="13">
        <f t="shared" si="140"/>
        <v>55.275590551181097</v>
      </c>
      <c r="GB62" s="11">
        <f t="shared" si="141"/>
        <v>24.786324786324787</v>
      </c>
      <c r="GC62" s="11">
        <f t="shared" si="142"/>
        <v>51.566951566951566</v>
      </c>
      <c r="GD62" s="11">
        <f t="shared" si="143"/>
        <v>9.4017094017094021</v>
      </c>
      <c r="GE62" s="11">
        <f t="shared" si="144"/>
        <v>5.4131054131054128</v>
      </c>
      <c r="GF62" s="11">
        <f t="shared" si="145"/>
        <v>3.7037037037037033</v>
      </c>
      <c r="GG62" s="11">
        <f t="shared" si="146"/>
        <v>0</v>
      </c>
      <c r="GH62" s="11">
        <f t="shared" si="147"/>
        <v>0.28490028490028491</v>
      </c>
      <c r="GI62" s="11">
        <f t="shared" si="148"/>
        <v>3.7037037037037033</v>
      </c>
      <c r="GJ62" s="11">
        <f t="shared" si="149"/>
        <v>0</v>
      </c>
      <c r="GK62" s="11">
        <f t="shared" si="150"/>
        <v>0.28490028490028491</v>
      </c>
      <c r="GL62" s="11">
        <f t="shared" si="151"/>
        <v>0</v>
      </c>
      <c r="GM62" s="11">
        <f t="shared" si="152"/>
        <v>0</v>
      </c>
      <c r="GN62" s="11">
        <f t="shared" si="153"/>
        <v>0.56980056980056981</v>
      </c>
      <c r="GO62" s="11">
        <f t="shared" si="154"/>
        <v>0</v>
      </c>
      <c r="GP62" s="11">
        <f t="shared" si="155"/>
        <v>0.28490028490028491</v>
      </c>
      <c r="GQ62" s="11">
        <f t="shared" si="156"/>
        <v>0</v>
      </c>
      <c r="GR62" s="11">
        <f t="shared" si="157"/>
        <v>0</v>
      </c>
      <c r="GS62" s="11">
        <f t="shared" si="158"/>
        <v>0</v>
      </c>
      <c r="GT62" s="11">
        <f t="shared" si="159"/>
        <v>100.00000000000001</v>
      </c>
    </row>
    <row r="63" spans="1:202" x14ac:dyDescent="0.3">
      <c r="A63" s="3" t="s">
        <v>22</v>
      </c>
      <c r="B63" s="3" t="s">
        <v>19</v>
      </c>
      <c r="C63" s="11">
        <v>493130.56</v>
      </c>
      <c r="D63" s="11">
        <v>4382255.9000000004</v>
      </c>
      <c r="E63" s="3">
        <v>1</v>
      </c>
      <c r="F63" s="3">
        <v>304</v>
      </c>
      <c r="G63" s="3">
        <v>2</v>
      </c>
      <c r="H63" s="3">
        <v>0</v>
      </c>
      <c r="I63" s="3">
        <v>0</v>
      </c>
      <c r="J63" s="5">
        <v>0</v>
      </c>
      <c r="K63" s="3">
        <v>0</v>
      </c>
      <c r="L63" s="3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9">
        <f t="shared" si="81"/>
        <v>307</v>
      </c>
      <c r="X63" s="8">
        <f t="shared" si="175"/>
        <v>47.96875</v>
      </c>
      <c r="Y63" s="8">
        <f t="shared" si="250"/>
        <v>0.32573289902280134</v>
      </c>
      <c r="Z63" s="8">
        <f t="shared" si="251"/>
        <v>99.022801302931597</v>
      </c>
      <c r="AA63" s="8">
        <f t="shared" si="252"/>
        <v>0.65146579804560267</v>
      </c>
      <c r="AB63" s="8">
        <f t="shared" si="253"/>
        <v>0</v>
      </c>
      <c r="AC63" s="8">
        <f t="shared" si="254"/>
        <v>0</v>
      </c>
      <c r="AD63" s="8">
        <f t="shared" si="255"/>
        <v>0</v>
      </c>
      <c r="AE63" s="8">
        <f t="shared" si="256"/>
        <v>0</v>
      </c>
      <c r="AF63" s="8">
        <f t="shared" si="257"/>
        <v>0</v>
      </c>
      <c r="AG63" s="8">
        <f t="shared" si="258"/>
        <v>0</v>
      </c>
      <c r="AH63" s="8">
        <f t="shared" si="259"/>
        <v>0</v>
      </c>
      <c r="AI63" s="8">
        <f t="shared" si="260"/>
        <v>0</v>
      </c>
      <c r="AJ63" s="8">
        <f t="shared" si="261"/>
        <v>0</v>
      </c>
      <c r="AK63" s="8">
        <f t="shared" si="82"/>
        <v>0</v>
      </c>
      <c r="AL63" s="8">
        <f t="shared" si="83"/>
        <v>0</v>
      </c>
      <c r="AM63" s="8">
        <f t="shared" si="84"/>
        <v>0</v>
      </c>
      <c r="AN63" s="8">
        <f t="shared" si="85"/>
        <v>0</v>
      </c>
      <c r="AO63" s="8">
        <f t="shared" si="86"/>
        <v>0</v>
      </c>
      <c r="AP63" s="8">
        <f t="shared" si="87"/>
        <v>0</v>
      </c>
      <c r="AQ63" s="8">
        <f t="shared" si="161"/>
        <v>100</v>
      </c>
      <c r="AR63" s="9">
        <v>48.422712933753942</v>
      </c>
      <c r="AS63" s="3">
        <v>94</v>
      </c>
      <c r="AT63" s="3">
        <v>14</v>
      </c>
      <c r="AU63" s="3">
        <v>33</v>
      </c>
      <c r="AV63" s="3">
        <v>25</v>
      </c>
      <c r="AW63" s="3">
        <v>10</v>
      </c>
      <c r="AX63" s="5">
        <v>0</v>
      </c>
      <c r="AY63" s="3">
        <v>4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1</v>
      </c>
      <c r="BF63" s="3">
        <v>0</v>
      </c>
      <c r="BG63" s="6">
        <v>0</v>
      </c>
      <c r="BH63" s="3">
        <v>0</v>
      </c>
      <c r="BI63" s="3">
        <v>0</v>
      </c>
      <c r="BJ63" s="6">
        <v>0</v>
      </c>
      <c r="BK63" s="9">
        <f t="shared" si="88"/>
        <v>181</v>
      </c>
      <c r="BL63" s="8">
        <f t="shared" si="4"/>
        <v>28.281250000000004</v>
      </c>
      <c r="BM63" s="8">
        <f t="shared" si="176"/>
        <v>51.933701657458563</v>
      </c>
      <c r="BN63" s="8">
        <f t="shared" si="177"/>
        <v>7.7348066298342539</v>
      </c>
      <c r="BO63" s="8">
        <f t="shared" si="178"/>
        <v>18.232044198895029</v>
      </c>
      <c r="BP63" s="8">
        <f t="shared" si="179"/>
        <v>13.812154696132598</v>
      </c>
      <c r="BQ63" s="8">
        <f t="shared" si="180"/>
        <v>5.5248618784530388</v>
      </c>
      <c r="BR63" s="8">
        <f t="shared" si="181"/>
        <v>0</v>
      </c>
      <c r="BS63" s="8">
        <f t="shared" si="182"/>
        <v>2.2099447513812152</v>
      </c>
      <c r="BT63" s="8">
        <f t="shared" si="183"/>
        <v>0</v>
      </c>
      <c r="BU63" s="8">
        <f t="shared" si="184"/>
        <v>0</v>
      </c>
      <c r="BV63" s="8">
        <f t="shared" si="185"/>
        <v>0</v>
      </c>
      <c r="BW63" s="8">
        <f t="shared" si="186"/>
        <v>0</v>
      </c>
      <c r="BX63" s="8">
        <f t="shared" si="187"/>
        <v>0</v>
      </c>
      <c r="BY63" s="8">
        <f t="shared" si="90"/>
        <v>0.55248618784530379</v>
      </c>
      <c r="BZ63" s="8">
        <f t="shared" si="91"/>
        <v>0</v>
      </c>
      <c r="CA63" s="8">
        <f t="shared" si="92"/>
        <v>0</v>
      </c>
      <c r="CB63" s="8">
        <f t="shared" si="93"/>
        <v>0</v>
      </c>
      <c r="CC63" s="8">
        <f t="shared" si="94"/>
        <v>0</v>
      </c>
      <c r="CD63" s="8">
        <f t="shared" si="95"/>
        <v>0</v>
      </c>
      <c r="CE63" s="8">
        <f t="shared" si="96"/>
        <v>100</v>
      </c>
      <c r="CF63" s="9">
        <v>28.391167192429023</v>
      </c>
      <c r="CG63" s="3">
        <v>74</v>
      </c>
      <c r="CH63" s="3">
        <v>18</v>
      </c>
      <c r="CI63" s="3">
        <v>11</v>
      </c>
      <c r="CJ63" s="3">
        <v>14</v>
      </c>
      <c r="CK63" s="3">
        <v>21</v>
      </c>
      <c r="CL63" s="12">
        <v>0</v>
      </c>
      <c r="CM63" s="3">
        <v>4</v>
      </c>
      <c r="CN63" s="3">
        <v>5</v>
      </c>
      <c r="CO63" s="6">
        <v>0</v>
      </c>
      <c r="CP63" s="6">
        <v>1</v>
      </c>
      <c r="CQ63" s="6">
        <v>0</v>
      </c>
      <c r="CR63" s="6">
        <v>2</v>
      </c>
      <c r="CS63" s="3">
        <v>0</v>
      </c>
      <c r="CT63" s="6">
        <v>0</v>
      </c>
      <c r="CU63" s="3">
        <v>1</v>
      </c>
      <c r="CV63" s="3">
        <v>1</v>
      </c>
      <c r="CW63" s="3">
        <v>0</v>
      </c>
      <c r="CX63" s="3">
        <v>0</v>
      </c>
      <c r="CY63" s="9">
        <f t="shared" si="188"/>
        <v>152</v>
      </c>
      <c r="CZ63" s="8">
        <f t="shared" si="189"/>
        <v>23.75</v>
      </c>
      <c r="DA63" s="8">
        <f t="shared" si="237"/>
        <v>48.684210526315788</v>
      </c>
      <c r="DB63" s="8">
        <f t="shared" si="238"/>
        <v>11.842105263157894</v>
      </c>
      <c r="DC63" s="8">
        <f t="shared" si="239"/>
        <v>7.2368421052631584</v>
      </c>
      <c r="DD63" s="8">
        <f t="shared" si="240"/>
        <v>9.2105263157894726</v>
      </c>
      <c r="DE63" s="8">
        <f t="shared" si="241"/>
        <v>13.815789473684212</v>
      </c>
      <c r="DF63" s="8">
        <f t="shared" si="242"/>
        <v>0</v>
      </c>
      <c r="DG63" s="8">
        <f t="shared" si="243"/>
        <v>2.6315789473684208</v>
      </c>
      <c r="DH63" s="8">
        <f t="shared" si="244"/>
        <v>3.2894736842105261</v>
      </c>
      <c r="DI63" s="8">
        <f t="shared" si="245"/>
        <v>0</v>
      </c>
      <c r="DJ63" s="8">
        <f t="shared" si="246"/>
        <v>0.6578947368421052</v>
      </c>
      <c r="DK63" s="8">
        <f t="shared" si="247"/>
        <v>0</v>
      </c>
      <c r="DL63" s="8">
        <f t="shared" si="248"/>
        <v>1.3157894736842104</v>
      </c>
      <c r="DM63" s="8">
        <f t="shared" si="97"/>
        <v>0</v>
      </c>
      <c r="DN63" s="8">
        <f t="shared" si="98"/>
        <v>0</v>
      </c>
      <c r="DO63" s="8">
        <f t="shared" si="99"/>
        <v>0.6578947368421052</v>
      </c>
      <c r="DP63" s="8">
        <f t="shared" si="100"/>
        <v>0.6578947368421052</v>
      </c>
      <c r="DQ63" s="8">
        <f t="shared" si="101"/>
        <v>0</v>
      </c>
      <c r="DR63" s="8">
        <f t="shared" si="102"/>
        <v>0</v>
      </c>
      <c r="DS63" s="8">
        <f t="shared" si="103"/>
        <v>100.00000000000003</v>
      </c>
      <c r="DT63" s="8">
        <f t="shared" si="42"/>
        <v>15.625000000000005</v>
      </c>
      <c r="DU63" s="9">
        <f t="shared" si="202"/>
        <v>169</v>
      </c>
      <c r="DV63" s="9">
        <f t="shared" si="203"/>
        <v>336</v>
      </c>
      <c r="DW63" s="9">
        <f t="shared" si="204"/>
        <v>46</v>
      </c>
      <c r="DX63" s="9">
        <f t="shared" si="205"/>
        <v>39</v>
      </c>
      <c r="DY63" s="9">
        <f t="shared" si="206"/>
        <v>31</v>
      </c>
      <c r="DZ63" s="9">
        <f t="shared" si="207"/>
        <v>0</v>
      </c>
      <c r="EA63" s="9">
        <f t="shared" si="208"/>
        <v>8</v>
      </c>
      <c r="EB63" s="9">
        <f t="shared" si="209"/>
        <v>5</v>
      </c>
      <c r="EC63" s="9">
        <f t="shared" si="210"/>
        <v>0</v>
      </c>
      <c r="ED63" s="9">
        <f t="shared" si="104"/>
        <v>1</v>
      </c>
      <c r="EE63" s="9">
        <f t="shared" si="105"/>
        <v>0</v>
      </c>
      <c r="EF63" s="9">
        <f t="shared" si="106"/>
        <v>2</v>
      </c>
      <c r="EG63" s="9">
        <f t="shared" si="107"/>
        <v>1</v>
      </c>
      <c r="EH63" s="9">
        <f t="shared" si="108"/>
        <v>0</v>
      </c>
      <c r="EI63" s="9">
        <f t="shared" si="109"/>
        <v>1</v>
      </c>
      <c r="EJ63" s="9">
        <f t="shared" si="110"/>
        <v>1</v>
      </c>
      <c r="EK63" s="9">
        <f t="shared" si="111"/>
        <v>0</v>
      </c>
      <c r="EL63" s="9">
        <f t="shared" si="112"/>
        <v>0</v>
      </c>
      <c r="EM63" s="9">
        <f t="shared" si="160"/>
        <v>640</v>
      </c>
      <c r="EN63" s="8">
        <f t="shared" si="211"/>
        <v>100</v>
      </c>
      <c r="EO63" s="11">
        <f t="shared" si="212"/>
        <v>26.406249999999996</v>
      </c>
      <c r="EP63" s="11">
        <f t="shared" si="213"/>
        <v>52.5</v>
      </c>
      <c r="EQ63" s="11">
        <f t="shared" si="214"/>
        <v>7.1874999999999991</v>
      </c>
      <c r="ER63" s="11">
        <f t="shared" si="215"/>
        <v>6.09375</v>
      </c>
      <c r="ES63" s="11">
        <f t="shared" si="216"/>
        <v>4.84375</v>
      </c>
      <c r="ET63" s="11">
        <f t="shared" si="217"/>
        <v>0</v>
      </c>
      <c r="EU63" s="11">
        <f t="shared" si="218"/>
        <v>1.25</v>
      </c>
      <c r="EV63" s="11">
        <f t="shared" si="219"/>
        <v>0.78125</v>
      </c>
      <c r="EW63" s="11">
        <f t="shared" si="220"/>
        <v>0</v>
      </c>
      <c r="EX63" s="11">
        <f t="shared" si="221"/>
        <v>0.15625</v>
      </c>
      <c r="EY63" s="11">
        <f t="shared" si="222"/>
        <v>0</v>
      </c>
      <c r="EZ63" s="11">
        <f t="shared" si="223"/>
        <v>0.3125</v>
      </c>
      <c r="FA63" s="11">
        <f t="shared" si="114"/>
        <v>0.15625</v>
      </c>
      <c r="FB63" s="11">
        <f t="shared" si="115"/>
        <v>0</v>
      </c>
      <c r="FC63" s="11">
        <f t="shared" si="116"/>
        <v>0.15625</v>
      </c>
      <c r="FD63" s="11">
        <f t="shared" si="117"/>
        <v>0.15625</v>
      </c>
      <c r="FE63" s="11">
        <f t="shared" si="118"/>
        <v>0</v>
      </c>
      <c r="FF63" s="11">
        <f t="shared" si="119"/>
        <v>0</v>
      </c>
      <c r="FG63" s="11">
        <f t="shared" si="120"/>
        <v>100</v>
      </c>
      <c r="FH63" s="9">
        <f t="shared" si="121"/>
        <v>168</v>
      </c>
      <c r="FI63" s="9">
        <f t="shared" si="122"/>
        <v>32</v>
      </c>
      <c r="FJ63" s="9">
        <f t="shared" si="123"/>
        <v>44</v>
      </c>
      <c r="FK63" s="9">
        <f t="shared" si="124"/>
        <v>39</v>
      </c>
      <c r="FL63" s="9">
        <f t="shared" si="125"/>
        <v>31</v>
      </c>
      <c r="FM63" s="9">
        <f t="shared" si="126"/>
        <v>0</v>
      </c>
      <c r="FN63" s="9">
        <f t="shared" si="127"/>
        <v>8</v>
      </c>
      <c r="FO63" s="9">
        <f t="shared" si="128"/>
        <v>5</v>
      </c>
      <c r="FP63" s="9">
        <f t="shared" si="129"/>
        <v>0</v>
      </c>
      <c r="FQ63" s="9">
        <f t="shared" si="130"/>
        <v>1</v>
      </c>
      <c r="FR63" s="9">
        <f t="shared" si="131"/>
        <v>0</v>
      </c>
      <c r="FS63" s="9">
        <f t="shared" si="132"/>
        <v>2</v>
      </c>
      <c r="FT63" s="9">
        <f t="shared" si="133"/>
        <v>1</v>
      </c>
      <c r="FU63" s="9">
        <f t="shared" si="134"/>
        <v>0</v>
      </c>
      <c r="FV63" s="9">
        <f t="shared" si="135"/>
        <v>1</v>
      </c>
      <c r="FW63" s="9">
        <f t="shared" si="136"/>
        <v>1</v>
      </c>
      <c r="FX63" s="9">
        <f t="shared" si="137"/>
        <v>0</v>
      </c>
      <c r="FY63" s="9">
        <f t="shared" si="138"/>
        <v>0</v>
      </c>
      <c r="FZ63" s="9">
        <f t="shared" si="139"/>
        <v>333</v>
      </c>
      <c r="GA63" s="13">
        <f t="shared" si="140"/>
        <v>52.031249999999993</v>
      </c>
      <c r="GB63" s="11">
        <f t="shared" si="141"/>
        <v>50.450450450450447</v>
      </c>
      <c r="GC63" s="11">
        <f t="shared" si="142"/>
        <v>9.6096096096096097</v>
      </c>
      <c r="GD63" s="11">
        <f t="shared" si="143"/>
        <v>13.213213213213212</v>
      </c>
      <c r="GE63" s="11">
        <f t="shared" si="144"/>
        <v>11.711711711711711</v>
      </c>
      <c r="GF63" s="11">
        <f t="shared" si="145"/>
        <v>9.3093093093093096</v>
      </c>
      <c r="GG63" s="11">
        <f t="shared" si="146"/>
        <v>0</v>
      </c>
      <c r="GH63" s="11">
        <f t="shared" si="147"/>
        <v>2.4024024024024024</v>
      </c>
      <c r="GI63" s="11">
        <f t="shared" si="148"/>
        <v>1.5015015015015014</v>
      </c>
      <c r="GJ63" s="11">
        <f t="shared" si="149"/>
        <v>0</v>
      </c>
      <c r="GK63" s="11">
        <f t="shared" si="150"/>
        <v>0.3003003003003003</v>
      </c>
      <c r="GL63" s="11">
        <f t="shared" si="151"/>
        <v>0</v>
      </c>
      <c r="GM63" s="11">
        <f t="shared" si="152"/>
        <v>0.60060060060060061</v>
      </c>
      <c r="GN63" s="11">
        <f t="shared" si="153"/>
        <v>0.3003003003003003</v>
      </c>
      <c r="GO63" s="11">
        <f t="shared" si="154"/>
        <v>0</v>
      </c>
      <c r="GP63" s="11">
        <f t="shared" si="155"/>
        <v>0.3003003003003003</v>
      </c>
      <c r="GQ63" s="11">
        <f t="shared" si="156"/>
        <v>0.3003003003003003</v>
      </c>
      <c r="GR63" s="11">
        <f t="shared" si="157"/>
        <v>0</v>
      </c>
      <c r="GS63" s="11">
        <f t="shared" si="158"/>
        <v>0</v>
      </c>
      <c r="GT63" s="11">
        <f t="shared" si="159"/>
        <v>100.00000000000003</v>
      </c>
    </row>
    <row r="64" spans="1:202" x14ac:dyDescent="0.3">
      <c r="A64" s="3" t="s">
        <v>23</v>
      </c>
      <c r="B64" s="3" t="s">
        <v>19</v>
      </c>
      <c r="C64" s="11">
        <v>492284.11</v>
      </c>
      <c r="D64" s="11">
        <v>4394464.8899999997</v>
      </c>
      <c r="E64" s="3">
        <v>0</v>
      </c>
      <c r="F64" s="3">
        <v>123</v>
      </c>
      <c r="G64" s="3">
        <v>0</v>
      </c>
      <c r="H64" s="3">
        <v>0</v>
      </c>
      <c r="I64" s="3">
        <v>0</v>
      </c>
      <c r="J64" s="5">
        <v>0</v>
      </c>
      <c r="K64" s="3">
        <v>0</v>
      </c>
      <c r="L64" s="3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9">
        <f t="shared" si="81"/>
        <v>123</v>
      </c>
      <c r="X64" s="8">
        <f t="shared" si="175"/>
        <v>31.139240506329113</v>
      </c>
      <c r="Y64" s="8">
        <f t="shared" si="250"/>
        <v>0</v>
      </c>
      <c r="Z64" s="8">
        <f t="shared" si="251"/>
        <v>100</v>
      </c>
      <c r="AA64" s="8">
        <f t="shared" si="252"/>
        <v>0</v>
      </c>
      <c r="AB64" s="8">
        <f t="shared" si="253"/>
        <v>0</v>
      </c>
      <c r="AC64" s="8">
        <f t="shared" si="254"/>
        <v>0</v>
      </c>
      <c r="AD64" s="8">
        <f t="shared" si="255"/>
        <v>0</v>
      </c>
      <c r="AE64" s="8">
        <f t="shared" si="256"/>
        <v>0</v>
      </c>
      <c r="AF64" s="8">
        <f t="shared" si="257"/>
        <v>0</v>
      </c>
      <c r="AG64" s="8">
        <f t="shared" si="258"/>
        <v>0</v>
      </c>
      <c r="AH64" s="8">
        <f t="shared" si="259"/>
        <v>0</v>
      </c>
      <c r="AI64" s="8">
        <f t="shared" si="260"/>
        <v>0</v>
      </c>
      <c r="AJ64" s="8">
        <f t="shared" si="261"/>
        <v>0</v>
      </c>
      <c r="AK64" s="8">
        <f t="shared" si="82"/>
        <v>0</v>
      </c>
      <c r="AL64" s="8">
        <f t="shared" si="83"/>
        <v>0</v>
      </c>
      <c r="AM64" s="8">
        <f t="shared" si="84"/>
        <v>0</v>
      </c>
      <c r="AN64" s="8">
        <f t="shared" si="85"/>
        <v>0</v>
      </c>
      <c r="AO64" s="8">
        <f t="shared" si="86"/>
        <v>0</v>
      </c>
      <c r="AP64" s="8">
        <f t="shared" si="87"/>
        <v>0</v>
      </c>
      <c r="AQ64" s="8">
        <f t="shared" si="161"/>
        <v>100</v>
      </c>
      <c r="AR64" s="9">
        <v>31.538461538461537</v>
      </c>
      <c r="AS64" s="3">
        <v>25</v>
      </c>
      <c r="AT64" s="3">
        <v>100</v>
      </c>
      <c r="AU64" s="3">
        <v>5</v>
      </c>
      <c r="AV64" s="3">
        <v>4</v>
      </c>
      <c r="AW64" s="3">
        <v>1</v>
      </c>
      <c r="AX64" s="5">
        <v>0</v>
      </c>
      <c r="AY64" s="3">
        <v>1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6">
        <v>0</v>
      </c>
      <c r="BH64" s="3">
        <v>0</v>
      </c>
      <c r="BI64" s="3">
        <v>2</v>
      </c>
      <c r="BJ64" s="6">
        <v>0</v>
      </c>
      <c r="BK64" s="9">
        <f t="shared" si="88"/>
        <v>138</v>
      </c>
      <c r="BL64" s="8">
        <f t="shared" si="4"/>
        <v>34.936708860759488</v>
      </c>
      <c r="BM64" s="8">
        <f t="shared" si="176"/>
        <v>18.115942028985508</v>
      </c>
      <c r="BN64" s="8">
        <f t="shared" si="177"/>
        <v>72.463768115942031</v>
      </c>
      <c r="BO64" s="8">
        <f t="shared" si="178"/>
        <v>3.6231884057971016</v>
      </c>
      <c r="BP64" s="8">
        <f t="shared" si="179"/>
        <v>2.8985507246376812</v>
      </c>
      <c r="BQ64" s="8">
        <f t="shared" si="180"/>
        <v>0.72463768115942029</v>
      </c>
      <c r="BR64" s="8">
        <f t="shared" si="181"/>
        <v>0</v>
      </c>
      <c r="BS64" s="8">
        <f t="shared" si="182"/>
        <v>0.72463768115942029</v>
      </c>
      <c r="BT64" s="8">
        <f t="shared" si="183"/>
        <v>0</v>
      </c>
      <c r="BU64" s="8">
        <f t="shared" si="184"/>
        <v>0</v>
      </c>
      <c r="BV64" s="8">
        <f t="shared" si="185"/>
        <v>0</v>
      </c>
      <c r="BW64" s="8">
        <f t="shared" si="186"/>
        <v>0</v>
      </c>
      <c r="BX64" s="8">
        <f t="shared" si="187"/>
        <v>0</v>
      </c>
      <c r="BY64" s="8">
        <f t="shared" si="90"/>
        <v>0</v>
      </c>
      <c r="BZ64" s="8">
        <f t="shared" si="91"/>
        <v>0</v>
      </c>
      <c r="CA64" s="8">
        <f t="shared" si="92"/>
        <v>0</v>
      </c>
      <c r="CB64" s="8">
        <f t="shared" si="93"/>
        <v>0</v>
      </c>
      <c r="CC64" s="8">
        <f t="shared" si="94"/>
        <v>1.4492753623188406</v>
      </c>
      <c r="CD64" s="8">
        <f t="shared" si="95"/>
        <v>0</v>
      </c>
      <c r="CE64" s="8">
        <f t="shared" si="96"/>
        <v>100</v>
      </c>
      <c r="CF64" s="9">
        <v>34.871794871794869</v>
      </c>
      <c r="CG64" s="3">
        <v>69</v>
      </c>
      <c r="CH64" s="3">
        <v>19</v>
      </c>
      <c r="CI64" s="3">
        <v>25</v>
      </c>
      <c r="CJ64" s="3">
        <v>14</v>
      </c>
      <c r="CK64" s="3">
        <v>4</v>
      </c>
      <c r="CL64" s="12">
        <v>0</v>
      </c>
      <c r="CM64" s="3">
        <v>0</v>
      </c>
      <c r="CN64" s="3">
        <v>0</v>
      </c>
      <c r="CO64" s="6">
        <v>0</v>
      </c>
      <c r="CP64" s="6">
        <v>1</v>
      </c>
      <c r="CQ64" s="6">
        <v>0</v>
      </c>
      <c r="CR64" s="6">
        <v>1</v>
      </c>
      <c r="CS64" s="3">
        <v>0</v>
      </c>
      <c r="CT64" s="6">
        <v>0</v>
      </c>
      <c r="CU64" s="3">
        <v>0</v>
      </c>
      <c r="CV64" s="3">
        <v>0</v>
      </c>
      <c r="CW64" s="3">
        <v>1</v>
      </c>
      <c r="CX64" s="3">
        <v>0</v>
      </c>
      <c r="CY64" s="9">
        <f t="shared" si="188"/>
        <v>134</v>
      </c>
      <c r="CZ64" s="8">
        <f t="shared" si="189"/>
        <v>33.924050632911388</v>
      </c>
      <c r="DA64" s="8">
        <f t="shared" si="237"/>
        <v>51.492537313432841</v>
      </c>
      <c r="DB64" s="8">
        <f t="shared" si="238"/>
        <v>14.17910447761194</v>
      </c>
      <c r="DC64" s="8">
        <f t="shared" si="239"/>
        <v>18.656716417910449</v>
      </c>
      <c r="DD64" s="8">
        <f t="shared" si="240"/>
        <v>10.44776119402985</v>
      </c>
      <c r="DE64" s="8">
        <f t="shared" si="241"/>
        <v>2.9850746268656714</v>
      </c>
      <c r="DF64" s="8">
        <f t="shared" si="242"/>
        <v>0</v>
      </c>
      <c r="DG64" s="8">
        <f t="shared" si="243"/>
        <v>0</v>
      </c>
      <c r="DH64" s="8">
        <f t="shared" si="244"/>
        <v>0</v>
      </c>
      <c r="DI64" s="8">
        <f t="shared" si="245"/>
        <v>0</v>
      </c>
      <c r="DJ64" s="8">
        <f t="shared" si="246"/>
        <v>0.74626865671641784</v>
      </c>
      <c r="DK64" s="8">
        <f t="shared" si="247"/>
        <v>0</v>
      </c>
      <c r="DL64" s="8">
        <f t="shared" si="248"/>
        <v>0.74626865671641784</v>
      </c>
      <c r="DM64" s="8">
        <f t="shared" si="97"/>
        <v>0</v>
      </c>
      <c r="DN64" s="8">
        <f t="shared" si="98"/>
        <v>0</v>
      </c>
      <c r="DO64" s="8">
        <f t="shared" si="99"/>
        <v>0</v>
      </c>
      <c r="DP64" s="8">
        <f t="shared" si="100"/>
        <v>0</v>
      </c>
      <c r="DQ64" s="8">
        <f t="shared" si="101"/>
        <v>0.74626865671641784</v>
      </c>
      <c r="DR64" s="8">
        <f t="shared" si="102"/>
        <v>0</v>
      </c>
      <c r="DS64" s="8">
        <f t="shared" si="103"/>
        <v>100.00000000000001</v>
      </c>
      <c r="DT64" s="8">
        <f t="shared" si="42"/>
        <v>25.316455696202532</v>
      </c>
      <c r="DU64" s="9">
        <f t="shared" si="202"/>
        <v>94</v>
      </c>
      <c r="DV64" s="9">
        <f t="shared" si="203"/>
        <v>242</v>
      </c>
      <c r="DW64" s="9">
        <f t="shared" si="204"/>
        <v>30</v>
      </c>
      <c r="DX64" s="9">
        <f t="shared" si="205"/>
        <v>18</v>
      </c>
      <c r="DY64" s="9">
        <f t="shared" si="206"/>
        <v>5</v>
      </c>
      <c r="DZ64" s="9">
        <f t="shared" si="207"/>
        <v>0</v>
      </c>
      <c r="EA64" s="9">
        <f t="shared" si="208"/>
        <v>1</v>
      </c>
      <c r="EB64" s="9">
        <f t="shared" si="209"/>
        <v>0</v>
      </c>
      <c r="EC64" s="9">
        <f t="shared" si="210"/>
        <v>0</v>
      </c>
      <c r="ED64" s="9">
        <f t="shared" si="104"/>
        <v>1</v>
      </c>
      <c r="EE64" s="9">
        <f t="shared" si="105"/>
        <v>0</v>
      </c>
      <c r="EF64" s="9">
        <f t="shared" si="106"/>
        <v>1</v>
      </c>
      <c r="EG64" s="9">
        <f t="shared" si="107"/>
        <v>0</v>
      </c>
      <c r="EH64" s="9">
        <f t="shared" si="108"/>
        <v>0</v>
      </c>
      <c r="EI64" s="9">
        <f t="shared" si="109"/>
        <v>0</v>
      </c>
      <c r="EJ64" s="9">
        <f t="shared" si="110"/>
        <v>0</v>
      </c>
      <c r="EK64" s="9">
        <f t="shared" si="111"/>
        <v>3</v>
      </c>
      <c r="EL64" s="9">
        <f t="shared" si="112"/>
        <v>0</v>
      </c>
      <c r="EM64" s="9">
        <f t="shared" si="160"/>
        <v>395</v>
      </c>
      <c r="EN64" s="8">
        <f t="shared" si="211"/>
        <v>99.999999999999986</v>
      </c>
      <c r="EO64" s="11">
        <f t="shared" si="212"/>
        <v>23.797468354430379</v>
      </c>
      <c r="EP64" s="11">
        <f t="shared" si="213"/>
        <v>61.265822784810133</v>
      </c>
      <c r="EQ64" s="11">
        <f t="shared" si="214"/>
        <v>7.59493670886076</v>
      </c>
      <c r="ER64" s="11">
        <f t="shared" si="215"/>
        <v>4.556962025316456</v>
      </c>
      <c r="ES64" s="11">
        <f t="shared" si="216"/>
        <v>1.2658227848101267</v>
      </c>
      <c r="ET64" s="11">
        <f t="shared" si="217"/>
        <v>0</v>
      </c>
      <c r="EU64" s="11">
        <f t="shared" si="218"/>
        <v>0.25316455696202533</v>
      </c>
      <c r="EV64" s="11">
        <f t="shared" si="219"/>
        <v>0</v>
      </c>
      <c r="EW64" s="11">
        <f t="shared" si="220"/>
        <v>0</v>
      </c>
      <c r="EX64" s="11">
        <f t="shared" si="221"/>
        <v>0.25316455696202533</v>
      </c>
      <c r="EY64" s="11">
        <f t="shared" si="222"/>
        <v>0</v>
      </c>
      <c r="EZ64" s="11">
        <f t="shared" si="223"/>
        <v>0.25316455696202533</v>
      </c>
      <c r="FA64" s="11">
        <f t="shared" si="114"/>
        <v>0</v>
      </c>
      <c r="FB64" s="11">
        <f t="shared" si="115"/>
        <v>0</v>
      </c>
      <c r="FC64" s="11">
        <f t="shared" si="116"/>
        <v>0</v>
      </c>
      <c r="FD64" s="11">
        <f t="shared" si="117"/>
        <v>0</v>
      </c>
      <c r="FE64" s="11">
        <f t="shared" si="118"/>
        <v>0.75949367088607589</v>
      </c>
      <c r="FF64" s="11">
        <f t="shared" si="119"/>
        <v>0</v>
      </c>
      <c r="FG64" s="11">
        <f t="shared" si="120"/>
        <v>99.999999999999972</v>
      </c>
      <c r="FH64" s="9">
        <f t="shared" si="121"/>
        <v>94</v>
      </c>
      <c r="FI64" s="9">
        <f t="shared" si="122"/>
        <v>119</v>
      </c>
      <c r="FJ64" s="9">
        <f t="shared" si="123"/>
        <v>30</v>
      </c>
      <c r="FK64" s="9">
        <f t="shared" si="124"/>
        <v>18</v>
      </c>
      <c r="FL64" s="9">
        <f t="shared" si="125"/>
        <v>5</v>
      </c>
      <c r="FM64" s="9">
        <f t="shared" si="126"/>
        <v>0</v>
      </c>
      <c r="FN64" s="9">
        <f t="shared" si="127"/>
        <v>1</v>
      </c>
      <c r="FO64" s="9">
        <f t="shared" si="128"/>
        <v>0</v>
      </c>
      <c r="FP64" s="9">
        <f t="shared" si="129"/>
        <v>0</v>
      </c>
      <c r="FQ64" s="9">
        <f t="shared" si="130"/>
        <v>1</v>
      </c>
      <c r="FR64" s="9">
        <f t="shared" si="131"/>
        <v>0</v>
      </c>
      <c r="FS64" s="9">
        <f t="shared" si="132"/>
        <v>1</v>
      </c>
      <c r="FT64" s="9">
        <f t="shared" si="133"/>
        <v>0</v>
      </c>
      <c r="FU64" s="9">
        <f t="shared" si="134"/>
        <v>0</v>
      </c>
      <c r="FV64" s="9">
        <f t="shared" si="135"/>
        <v>0</v>
      </c>
      <c r="FW64" s="9">
        <f t="shared" si="136"/>
        <v>0</v>
      </c>
      <c r="FX64" s="9">
        <f t="shared" si="137"/>
        <v>3</v>
      </c>
      <c r="FY64" s="9">
        <f t="shared" si="138"/>
        <v>0</v>
      </c>
      <c r="FZ64" s="9">
        <f t="shared" si="139"/>
        <v>272</v>
      </c>
      <c r="GA64" s="13">
        <f t="shared" si="140"/>
        <v>68.860759493670884</v>
      </c>
      <c r="GB64" s="11">
        <f t="shared" si="141"/>
        <v>34.558823529411761</v>
      </c>
      <c r="GC64" s="11">
        <f t="shared" si="142"/>
        <v>43.75</v>
      </c>
      <c r="GD64" s="11">
        <f t="shared" si="143"/>
        <v>11.029411764705882</v>
      </c>
      <c r="GE64" s="11">
        <f t="shared" si="144"/>
        <v>6.6176470588235299</v>
      </c>
      <c r="GF64" s="11">
        <f t="shared" si="145"/>
        <v>1.8382352941176472</v>
      </c>
      <c r="GG64" s="11">
        <f t="shared" si="146"/>
        <v>0</v>
      </c>
      <c r="GH64" s="11">
        <f t="shared" si="147"/>
        <v>0.36764705882352938</v>
      </c>
      <c r="GI64" s="11">
        <f t="shared" si="148"/>
        <v>0</v>
      </c>
      <c r="GJ64" s="11">
        <f t="shared" si="149"/>
        <v>0</v>
      </c>
      <c r="GK64" s="11">
        <f t="shared" si="150"/>
        <v>0.36764705882352938</v>
      </c>
      <c r="GL64" s="11">
        <f t="shared" si="151"/>
        <v>0</v>
      </c>
      <c r="GM64" s="11">
        <f t="shared" si="152"/>
        <v>0.36764705882352938</v>
      </c>
      <c r="GN64" s="11">
        <f t="shared" si="153"/>
        <v>0</v>
      </c>
      <c r="GO64" s="11">
        <f t="shared" si="154"/>
        <v>0</v>
      </c>
      <c r="GP64" s="11">
        <f t="shared" si="155"/>
        <v>0</v>
      </c>
      <c r="GQ64" s="11">
        <f t="shared" si="156"/>
        <v>0</v>
      </c>
      <c r="GR64" s="11">
        <f t="shared" si="157"/>
        <v>1.1029411764705883</v>
      </c>
      <c r="GS64" s="11">
        <f t="shared" si="158"/>
        <v>0</v>
      </c>
      <c r="GT64" s="11">
        <f t="shared" si="159"/>
        <v>100.00000000000004</v>
      </c>
    </row>
    <row r="65" spans="1:202" x14ac:dyDescent="0.3">
      <c r="A65" s="3" t="s">
        <v>24</v>
      </c>
      <c r="B65" s="3" t="s">
        <v>19</v>
      </c>
      <c r="C65" s="11">
        <v>489706.21</v>
      </c>
      <c r="D65" s="11">
        <v>4390028.53</v>
      </c>
      <c r="E65" s="3">
        <v>0</v>
      </c>
      <c r="F65" s="3">
        <v>233</v>
      </c>
      <c r="G65" s="3">
        <v>0</v>
      </c>
      <c r="H65" s="3">
        <v>0</v>
      </c>
      <c r="I65" s="3">
        <v>1</v>
      </c>
      <c r="J65" s="5">
        <v>0</v>
      </c>
      <c r="K65" s="3">
        <v>1</v>
      </c>
      <c r="L65" s="3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9">
        <f t="shared" si="81"/>
        <v>235</v>
      </c>
      <c r="X65" s="8">
        <f t="shared" si="175"/>
        <v>45.542635658914726</v>
      </c>
      <c r="Y65" s="8">
        <f t="shared" si="250"/>
        <v>0</v>
      </c>
      <c r="Z65" s="8">
        <f t="shared" si="251"/>
        <v>99.148936170212764</v>
      </c>
      <c r="AA65" s="8">
        <f t="shared" si="252"/>
        <v>0</v>
      </c>
      <c r="AB65" s="8">
        <f t="shared" si="253"/>
        <v>0</v>
      </c>
      <c r="AC65" s="8">
        <f t="shared" si="254"/>
        <v>0.42553191489361702</v>
      </c>
      <c r="AD65" s="8">
        <f t="shared" si="255"/>
        <v>0</v>
      </c>
      <c r="AE65" s="8">
        <f t="shared" si="256"/>
        <v>0.42553191489361702</v>
      </c>
      <c r="AF65" s="8">
        <f t="shared" si="257"/>
        <v>0</v>
      </c>
      <c r="AG65" s="8">
        <f t="shared" si="258"/>
        <v>0</v>
      </c>
      <c r="AH65" s="8">
        <f t="shared" si="259"/>
        <v>0</v>
      </c>
      <c r="AI65" s="8">
        <f t="shared" si="260"/>
        <v>0</v>
      </c>
      <c r="AJ65" s="8">
        <f t="shared" si="261"/>
        <v>0</v>
      </c>
      <c r="AK65" s="8">
        <f t="shared" si="82"/>
        <v>0</v>
      </c>
      <c r="AL65" s="8">
        <f t="shared" si="83"/>
        <v>0</v>
      </c>
      <c r="AM65" s="8">
        <f t="shared" si="84"/>
        <v>0</v>
      </c>
      <c r="AN65" s="8">
        <f t="shared" si="85"/>
        <v>0</v>
      </c>
      <c r="AO65" s="8">
        <f t="shared" si="86"/>
        <v>0</v>
      </c>
      <c r="AP65" s="8">
        <f t="shared" si="87"/>
        <v>0</v>
      </c>
      <c r="AQ65" s="8">
        <f t="shared" si="161"/>
        <v>99.999999999999986</v>
      </c>
      <c r="AR65" s="9">
        <v>46.259842519685037</v>
      </c>
      <c r="AS65" s="3">
        <v>57</v>
      </c>
      <c r="AT65" s="3">
        <v>12</v>
      </c>
      <c r="AU65" s="3">
        <v>39</v>
      </c>
      <c r="AV65" s="3">
        <v>28</v>
      </c>
      <c r="AW65" s="3">
        <v>11</v>
      </c>
      <c r="AX65" s="5">
        <v>0</v>
      </c>
      <c r="AY65" s="3">
        <v>7</v>
      </c>
      <c r="AZ65" s="3">
        <v>1</v>
      </c>
      <c r="BA65" s="3">
        <v>0</v>
      </c>
      <c r="BB65" s="3">
        <v>0</v>
      </c>
      <c r="BC65" s="3">
        <v>0</v>
      </c>
      <c r="BD65" s="3">
        <v>1</v>
      </c>
      <c r="BE65" s="3">
        <v>1</v>
      </c>
      <c r="BF65" s="3">
        <v>1</v>
      </c>
      <c r="BG65" s="6">
        <v>0</v>
      </c>
      <c r="BH65" s="3">
        <v>1</v>
      </c>
      <c r="BI65" s="3">
        <v>0</v>
      </c>
      <c r="BJ65" s="6">
        <v>0</v>
      </c>
      <c r="BK65" s="9">
        <f t="shared" si="88"/>
        <v>159</v>
      </c>
      <c r="BL65" s="8">
        <f t="shared" si="4"/>
        <v>30.813953488372093</v>
      </c>
      <c r="BM65" s="8">
        <f t="shared" si="176"/>
        <v>35.849056603773583</v>
      </c>
      <c r="BN65" s="8">
        <f t="shared" si="177"/>
        <v>7.5471698113207548</v>
      </c>
      <c r="BO65" s="8">
        <f t="shared" si="178"/>
        <v>24.528301886792452</v>
      </c>
      <c r="BP65" s="8">
        <f t="shared" si="179"/>
        <v>17.610062893081761</v>
      </c>
      <c r="BQ65" s="8">
        <f t="shared" si="180"/>
        <v>6.9182389937106921</v>
      </c>
      <c r="BR65" s="8">
        <f t="shared" si="181"/>
        <v>0</v>
      </c>
      <c r="BS65" s="8">
        <f t="shared" si="182"/>
        <v>4.4025157232704402</v>
      </c>
      <c r="BT65" s="8">
        <f t="shared" si="183"/>
        <v>0.62893081761006298</v>
      </c>
      <c r="BU65" s="8">
        <f t="shared" si="184"/>
        <v>0</v>
      </c>
      <c r="BV65" s="8">
        <f t="shared" si="185"/>
        <v>0</v>
      </c>
      <c r="BW65" s="8">
        <f t="shared" si="186"/>
        <v>0</v>
      </c>
      <c r="BX65" s="8">
        <f t="shared" si="187"/>
        <v>0.62893081761006298</v>
      </c>
      <c r="BY65" s="8">
        <f t="shared" si="90"/>
        <v>0.62893081761006298</v>
      </c>
      <c r="BZ65" s="8">
        <f t="shared" si="91"/>
        <v>0.62893081761006298</v>
      </c>
      <c r="CA65" s="8">
        <f t="shared" si="92"/>
        <v>0</v>
      </c>
      <c r="CB65" s="8">
        <f t="shared" si="93"/>
        <v>0.62893081761006298</v>
      </c>
      <c r="CC65" s="8">
        <f t="shared" si="94"/>
        <v>0</v>
      </c>
      <c r="CD65" s="8">
        <f t="shared" si="95"/>
        <v>0</v>
      </c>
      <c r="CE65" s="8">
        <f t="shared" si="96"/>
        <v>100.00000000000003</v>
      </c>
      <c r="CF65" s="9">
        <v>30.511811023622048</v>
      </c>
      <c r="CG65" s="3">
        <v>52</v>
      </c>
      <c r="CH65" s="3">
        <v>4</v>
      </c>
      <c r="CI65" s="3">
        <v>18</v>
      </c>
      <c r="CJ65" s="3">
        <v>6</v>
      </c>
      <c r="CK65" s="3">
        <v>21</v>
      </c>
      <c r="CL65" s="12">
        <v>0</v>
      </c>
      <c r="CM65" s="3">
        <v>6</v>
      </c>
      <c r="CN65" s="3">
        <v>11</v>
      </c>
      <c r="CO65" s="6">
        <v>0</v>
      </c>
      <c r="CP65" s="6">
        <v>0</v>
      </c>
      <c r="CQ65" s="6">
        <v>0</v>
      </c>
      <c r="CR65" s="6">
        <v>1</v>
      </c>
      <c r="CS65" s="3">
        <v>0</v>
      </c>
      <c r="CT65" s="6">
        <v>0</v>
      </c>
      <c r="CU65" s="3">
        <v>3</v>
      </c>
      <c r="CV65" s="3">
        <v>0</v>
      </c>
      <c r="CW65" s="3">
        <v>0</v>
      </c>
      <c r="CX65" s="3">
        <v>0</v>
      </c>
      <c r="CY65" s="9">
        <f t="shared" si="188"/>
        <v>122</v>
      </c>
      <c r="CZ65" s="8">
        <f t="shared" si="189"/>
        <v>23.643410852713178</v>
      </c>
      <c r="DA65" s="8">
        <f t="shared" si="237"/>
        <v>42.622950819672127</v>
      </c>
      <c r="DB65" s="8">
        <f t="shared" si="238"/>
        <v>3.278688524590164</v>
      </c>
      <c r="DC65" s="8">
        <f t="shared" si="239"/>
        <v>14.754098360655737</v>
      </c>
      <c r="DD65" s="8">
        <f t="shared" si="240"/>
        <v>4.918032786885246</v>
      </c>
      <c r="DE65" s="8">
        <f t="shared" si="241"/>
        <v>17.21311475409836</v>
      </c>
      <c r="DF65" s="8">
        <f t="shared" si="242"/>
        <v>0</v>
      </c>
      <c r="DG65" s="8">
        <f t="shared" si="243"/>
        <v>4.918032786885246</v>
      </c>
      <c r="DH65" s="8">
        <f t="shared" si="244"/>
        <v>9.0163934426229506</v>
      </c>
      <c r="DI65" s="8">
        <f t="shared" si="245"/>
        <v>0</v>
      </c>
      <c r="DJ65" s="8">
        <f t="shared" si="246"/>
        <v>0</v>
      </c>
      <c r="DK65" s="8">
        <f t="shared" si="247"/>
        <v>0</v>
      </c>
      <c r="DL65" s="8">
        <f t="shared" si="248"/>
        <v>0.81967213114754101</v>
      </c>
      <c r="DM65" s="8">
        <f t="shared" si="97"/>
        <v>0</v>
      </c>
      <c r="DN65" s="8">
        <f t="shared" si="98"/>
        <v>0</v>
      </c>
      <c r="DO65" s="8">
        <f t="shared" si="99"/>
        <v>2.459016393442623</v>
      </c>
      <c r="DP65" s="8">
        <f t="shared" si="100"/>
        <v>0</v>
      </c>
      <c r="DQ65" s="8">
        <f t="shared" si="101"/>
        <v>0</v>
      </c>
      <c r="DR65" s="8">
        <f t="shared" si="102"/>
        <v>0</v>
      </c>
      <c r="DS65" s="8">
        <f t="shared" si="103"/>
        <v>100</v>
      </c>
      <c r="DT65" s="8">
        <f t="shared" si="42"/>
        <v>19.379844961240313</v>
      </c>
      <c r="DU65" s="9">
        <f t="shared" si="202"/>
        <v>109</v>
      </c>
      <c r="DV65" s="9">
        <f t="shared" si="203"/>
        <v>249</v>
      </c>
      <c r="DW65" s="9">
        <f t="shared" si="204"/>
        <v>57</v>
      </c>
      <c r="DX65" s="9">
        <f t="shared" si="205"/>
        <v>34</v>
      </c>
      <c r="DY65" s="9">
        <f t="shared" si="206"/>
        <v>33</v>
      </c>
      <c r="DZ65" s="9">
        <f t="shared" si="207"/>
        <v>0</v>
      </c>
      <c r="EA65" s="9">
        <f t="shared" si="208"/>
        <v>14</v>
      </c>
      <c r="EB65" s="9">
        <f t="shared" si="209"/>
        <v>12</v>
      </c>
      <c r="EC65" s="9">
        <f t="shared" si="210"/>
        <v>0</v>
      </c>
      <c r="ED65" s="9">
        <f t="shared" si="104"/>
        <v>0</v>
      </c>
      <c r="EE65" s="9">
        <f t="shared" si="105"/>
        <v>0</v>
      </c>
      <c r="EF65" s="9">
        <f t="shared" si="106"/>
        <v>2</v>
      </c>
      <c r="EG65" s="9">
        <f t="shared" si="107"/>
        <v>1</v>
      </c>
      <c r="EH65" s="9">
        <f t="shared" si="108"/>
        <v>1</v>
      </c>
      <c r="EI65" s="9">
        <f t="shared" si="109"/>
        <v>3</v>
      </c>
      <c r="EJ65" s="9">
        <f t="shared" si="110"/>
        <v>1</v>
      </c>
      <c r="EK65" s="9">
        <f t="shared" si="111"/>
        <v>0</v>
      </c>
      <c r="EL65" s="9">
        <f t="shared" si="112"/>
        <v>0</v>
      </c>
      <c r="EM65" s="9">
        <f t="shared" si="160"/>
        <v>516</v>
      </c>
      <c r="EN65" s="8">
        <f t="shared" si="211"/>
        <v>100</v>
      </c>
      <c r="EO65" s="11">
        <f t="shared" si="212"/>
        <v>21.124031007751938</v>
      </c>
      <c r="EP65" s="11">
        <f t="shared" si="213"/>
        <v>48.255813953488378</v>
      </c>
      <c r="EQ65" s="11">
        <f t="shared" si="214"/>
        <v>11.046511627906977</v>
      </c>
      <c r="ER65" s="11">
        <f t="shared" si="215"/>
        <v>6.5891472868217065</v>
      </c>
      <c r="ES65" s="11">
        <f t="shared" si="216"/>
        <v>6.395348837209303</v>
      </c>
      <c r="ET65" s="11">
        <f t="shared" si="217"/>
        <v>0</v>
      </c>
      <c r="EU65" s="11">
        <f t="shared" si="218"/>
        <v>2.7131782945736433</v>
      </c>
      <c r="EV65" s="11">
        <f t="shared" si="219"/>
        <v>2.3255813953488373</v>
      </c>
      <c r="EW65" s="11">
        <f t="shared" si="220"/>
        <v>0</v>
      </c>
      <c r="EX65" s="11">
        <f t="shared" si="221"/>
        <v>0</v>
      </c>
      <c r="EY65" s="11">
        <f t="shared" si="222"/>
        <v>0</v>
      </c>
      <c r="EZ65" s="11">
        <f t="shared" si="223"/>
        <v>0.38759689922480622</v>
      </c>
      <c r="FA65" s="11">
        <f t="shared" si="114"/>
        <v>0.19379844961240311</v>
      </c>
      <c r="FB65" s="11">
        <f t="shared" si="115"/>
        <v>0.19379844961240311</v>
      </c>
      <c r="FC65" s="11">
        <f t="shared" si="116"/>
        <v>0.58139534883720934</v>
      </c>
      <c r="FD65" s="11">
        <f t="shared" si="117"/>
        <v>0.19379844961240311</v>
      </c>
      <c r="FE65" s="11">
        <f t="shared" si="118"/>
        <v>0</v>
      </c>
      <c r="FF65" s="11">
        <f t="shared" si="119"/>
        <v>0</v>
      </c>
      <c r="FG65" s="11">
        <f t="shared" si="120"/>
        <v>99.999999999999972</v>
      </c>
      <c r="FH65" s="9">
        <f t="shared" si="121"/>
        <v>109</v>
      </c>
      <c r="FI65" s="9">
        <f t="shared" si="122"/>
        <v>16</v>
      </c>
      <c r="FJ65" s="9">
        <f t="shared" si="123"/>
        <v>57</v>
      </c>
      <c r="FK65" s="9">
        <f t="shared" si="124"/>
        <v>34</v>
      </c>
      <c r="FL65" s="9">
        <f t="shared" si="125"/>
        <v>32</v>
      </c>
      <c r="FM65" s="9">
        <f t="shared" si="126"/>
        <v>0</v>
      </c>
      <c r="FN65" s="9">
        <f t="shared" si="127"/>
        <v>13</v>
      </c>
      <c r="FO65" s="9">
        <f t="shared" si="128"/>
        <v>12</v>
      </c>
      <c r="FP65" s="9">
        <f t="shared" si="129"/>
        <v>0</v>
      </c>
      <c r="FQ65" s="9">
        <f t="shared" si="130"/>
        <v>0</v>
      </c>
      <c r="FR65" s="9">
        <f t="shared" si="131"/>
        <v>0</v>
      </c>
      <c r="FS65" s="9">
        <f t="shared" si="132"/>
        <v>2</v>
      </c>
      <c r="FT65" s="9">
        <f t="shared" si="133"/>
        <v>1</v>
      </c>
      <c r="FU65" s="9">
        <f t="shared" si="134"/>
        <v>1</v>
      </c>
      <c r="FV65" s="9">
        <f t="shared" si="135"/>
        <v>3</v>
      </c>
      <c r="FW65" s="9">
        <f t="shared" si="136"/>
        <v>1</v>
      </c>
      <c r="FX65" s="9">
        <f t="shared" si="137"/>
        <v>0</v>
      </c>
      <c r="FY65" s="9">
        <f t="shared" si="138"/>
        <v>0</v>
      </c>
      <c r="FZ65" s="9">
        <f t="shared" si="139"/>
        <v>281</v>
      </c>
      <c r="GA65" s="13">
        <f t="shared" si="140"/>
        <v>54.457364341085267</v>
      </c>
      <c r="GB65" s="11">
        <f t="shared" si="141"/>
        <v>38.790035587188612</v>
      </c>
      <c r="GC65" s="11">
        <f t="shared" si="142"/>
        <v>5.6939501779359425</v>
      </c>
      <c r="GD65" s="11">
        <f t="shared" si="143"/>
        <v>20.284697508896798</v>
      </c>
      <c r="GE65" s="11">
        <f t="shared" si="144"/>
        <v>12.099644128113878</v>
      </c>
      <c r="GF65" s="11">
        <f t="shared" si="145"/>
        <v>11.387900355871885</v>
      </c>
      <c r="GG65" s="11">
        <f t="shared" si="146"/>
        <v>0</v>
      </c>
      <c r="GH65" s="11">
        <f t="shared" si="147"/>
        <v>4.6263345195729535</v>
      </c>
      <c r="GI65" s="11">
        <f t="shared" si="148"/>
        <v>4.2704626334519578</v>
      </c>
      <c r="GJ65" s="11">
        <f t="shared" si="149"/>
        <v>0</v>
      </c>
      <c r="GK65" s="11">
        <f t="shared" si="150"/>
        <v>0</v>
      </c>
      <c r="GL65" s="11">
        <f t="shared" si="151"/>
        <v>0</v>
      </c>
      <c r="GM65" s="11">
        <f t="shared" si="152"/>
        <v>0.71174377224199281</v>
      </c>
      <c r="GN65" s="11">
        <f t="shared" si="153"/>
        <v>0.35587188612099641</v>
      </c>
      <c r="GO65" s="11">
        <f t="shared" si="154"/>
        <v>0.35587188612099641</v>
      </c>
      <c r="GP65" s="11">
        <f t="shared" si="155"/>
        <v>1.0676156583629894</v>
      </c>
      <c r="GQ65" s="11">
        <f t="shared" si="156"/>
        <v>0.35587188612099641</v>
      </c>
      <c r="GR65" s="11">
        <f t="shared" si="157"/>
        <v>0</v>
      </c>
      <c r="GS65" s="11">
        <f t="shared" si="158"/>
        <v>0</v>
      </c>
      <c r="GT65" s="11">
        <f t="shared" si="159"/>
        <v>100</v>
      </c>
    </row>
    <row r="66" spans="1:202" x14ac:dyDescent="0.3">
      <c r="A66" s="3" t="s">
        <v>25</v>
      </c>
      <c r="B66" s="3" t="s">
        <v>19</v>
      </c>
      <c r="C66" s="11">
        <v>488843.58</v>
      </c>
      <c r="D66" s="11">
        <v>4386700.22</v>
      </c>
      <c r="E66" s="3">
        <v>1</v>
      </c>
      <c r="F66" s="3">
        <v>38</v>
      </c>
      <c r="G66" s="3">
        <v>0</v>
      </c>
      <c r="H66" s="3">
        <v>5</v>
      </c>
      <c r="I66" s="3">
        <v>0</v>
      </c>
      <c r="J66" s="5">
        <v>0</v>
      </c>
      <c r="K66" s="3">
        <v>0</v>
      </c>
      <c r="L66" s="3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9">
        <f t="shared" si="81"/>
        <v>44</v>
      </c>
      <c r="X66" s="8">
        <f t="shared" si="175"/>
        <v>10.653753026634384</v>
      </c>
      <c r="Y66" s="8">
        <f t="shared" si="250"/>
        <v>2.2727272727272729</v>
      </c>
      <c r="Z66" s="8">
        <f t="shared" si="251"/>
        <v>86.36363636363636</v>
      </c>
      <c r="AA66" s="8">
        <f t="shared" si="252"/>
        <v>0</v>
      </c>
      <c r="AB66" s="8">
        <f t="shared" si="253"/>
        <v>11.363636363636363</v>
      </c>
      <c r="AC66" s="8">
        <f t="shared" si="254"/>
        <v>0</v>
      </c>
      <c r="AD66" s="8">
        <f t="shared" si="255"/>
        <v>0</v>
      </c>
      <c r="AE66" s="8">
        <f t="shared" si="256"/>
        <v>0</v>
      </c>
      <c r="AF66" s="8">
        <f t="shared" si="257"/>
        <v>0</v>
      </c>
      <c r="AG66" s="8">
        <f t="shared" si="258"/>
        <v>0</v>
      </c>
      <c r="AH66" s="8">
        <f t="shared" si="259"/>
        <v>0</v>
      </c>
      <c r="AI66" s="8">
        <f t="shared" si="260"/>
        <v>0</v>
      </c>
      <c r="AJ66" s="8">
        <f t="shared" si="261"/>
        <v>0</v>
      </c>
      <c r="AK66" s="8">
        <f t="shared" si="82"/>
        <v>0</v>
      </c>
      <c r="AL66" s="8">
        <f t="shared" si="83"/>
        <v>0</v>
      </c>
      <c r="AM66" s="8">
        <f t="shared" si="84"/>
        <v>0</v>
      </c>
      <c r="AN66" s="8">
        <f t="shared" si="85"/>
        <v>0</v>
      </c>
      <c r="AO66" s="8">
        <f t="shared" si="86"/>
        <v>0</v>
      </c>
      <c r="AP66" s="8">
        <f t="shared" si="87"/>
        <v>0</v>
      </c>
      <c r="AQ66" s="8">
        <f t="shared" si="161"/>
        <v>99.999999999999986</v>
      </c>
      <c r="AR66" s="9">
        <v>10.972568578553615</v>
      </c>
      <c r="AS66" s="3">
        <v>47</v>
      </c>
      <c r="AT66" s="3">
        <v>2</v>
      </c>
      <c r="AU66" s="3">
        <v>80</v>
      </c>
      <c r="AV66" s="3">
        <v>60</v>
      </c>
      <c r="AW66" s="3">
        <v>6</v>
      </c>
      <c r="AX66" s="5">
        <v>0</v>
      </c>
      <c r="AY66" s="3">
        <v>6</v>
      </c>
      <c r="AZ66" s="3">
        <v>3</v>
      </c>
      <c r="BA66" s="3">
        <v>0</v>
      </c>
      <c r="BB66" s="3">
        <v>1</v>
      </c>
      <c r="BC66" s="3">
        <v>0</v>
      </c>
      <c r="BD66" s="3">
        <v>0</v>
      </c>
      <c r="BE66" s="3">
        <v>1</v>
      </c>
      <c r="BF66" s="3">
        <v>0</v>
      </c>
      <c r="BG66" s="6">
        <v>0</v>
      </c>
      <c r="BH66" s="3">
        <v>0</v>
      </c>
      <c r="BI66" s="3">
        <v>0</v>
      </c>
      <c r="BJ66" s="6">
        <v>0</v>
      </c>
      <c r="BK66" s="9">
        <f t="shared" si="88"/>
        <v>206</v>
      </c>
      <c r="BL66" s="8">
        <f t="shared" si="4"/>
        <v>49.878934624697337</v>
      </c>
      <c r="BM66" s="8">
        <f t="shared" si="176"/>
        <v>22.815533980582526</v>
      </c>
      <c r="BN66" s="8">
        <f t="shared" si="177"/>
        <v>0.97087378640776689</v>
      </c>
      <c r="BO66" s="8">
        <f t="shared" si="178"/>
        <v>38.834951456310677</v>
      </c>
      <c r="BP66" s="8">
        <f t="shared" si="179"/>
        <v>29.126213592233007</v>
      </c>
      <c r="BQ66" s="8">
        <f t="shared" si="180"/>
        <v>2.912621359223301</v>
      </c>
      <c r="BR66" s="8">
        <f t="shared" si="181"/>
        <v>0</v>
      </c>
      <c r="BS66" s="8">
        <f t="shared" si="182"/>
        <v>2.912621359223301</v>
      </c>
      <c r="BT66" s="8">
        <f t="shared" si="183"/>
        <v>1.4563106796116505</v>
      </c>
      <c r="BU66" s="8">
        <f t="shared" si="184"/>
        <v>0</v>
      </c>
      <c r="BV66" s="8">
        <f t="shared" si="185"/>
        <v>0.48543689320388345</v>
      </c>
      <c r="BW66" s="8">
        <f t="shared" si="186"/>
        <v>0</v>
      </c>
      <c r="BX66" s="8">
        <f t="shared" si="187"/>
        <v>0</v>
      </c>
      <c r="BY66" s="8">
        <f t="shared" si="90"/>
        <v>0.48543689320388345</v>
      </c>
      <c r="BZ66" s="8">
        <f t="shared" si="91"/>
        <v>0</v>
      </c>
      <c r="CA66" s="8">
        <f t="shared" si="92"/>
        <v>0</v>
      </c>
      <c r="CB66" s="8">
        <f t="shared" si="93"/>
        <v>0</v>
      </c>
      <c r="CC66" s="8">
        <f t="shared" si="94"/>
        <v>0</v>
      </c>
      <c r="CD66" s="8">
        <f t="shared" si="95"/>
        <v>0</v>
      </c>
      <c r="CE66" s="8">
        <f t="shared" si="96"/>
        <v>99.999999999999972</v>
      </c>
      <c r="CF66" s="9">
        <v>50.872817955112218</v>
      </c>
      <c r="CG66" s="3">
        <v>22</v>
      </c>
      <c r="CH66" s="3">
        <v>0</v>
      </c>
      <c r="CI66" s="3">
        <v>24</v>
      </c>
      <c r="CJ66" s="3">
        <v>18</v>
      </c>
      <c r="CK66" s="3">
        <v>44</v>
      </c>
      <c r="CL66" s="12">
        <v>0</v>
      </c>
      <c r="CM66" s="3">
        <v>11</v>
      </c>
      <c r="CN66" s="3">
        <v>34</v>
      </c>
      <c r="CO66" s="6">
        <v>0</v>
      </c>
      <c r="CP66" s="6">
        <v>4</v>
      </c>
      <c r="CQ66" s="6">
        <v>0</v>
      </c>
      <c r="CR66" s="6">
        <v>1</v>
      </c>
      <c r="CS66" s="3">
        <v>1</v>
      </c>
      <c r="CT66" s="6">
        <v>0</v>
      </c>
      <c r="CU66" s="3">
        <v>1</v>
      </c>
      <c r="CV66" s="3">
        <v>3</v>
      </c>
      <c r="CW66" s="3">
        <v>0</v>
      </c>
      <c r="CX66" s="3">
        <v>0</v>
      </c>
      <c r="CY66" s="9">
        <f t="shared" si="188"/>
        <v>163</v>
      </c>
      <c r="CZ66" s="8">
        <f t="shared" si="189"/>
        <v>39.46731234866828</v>
      </c>
      <c r="DA66" s="8">
        <f t="shared" si="237"/>
        <v>13.496932515337424</v>
      </c>
      <c r="DB66" s="8">
        <f t="shared" si="238"/>
        <v>0</v>
      </c>
      <c r="DC66" s="8">
        <f t="shared" si="239"/>
        <v>14.723926380368098</v>
      </c>
      <c r="DD66" s="8">
        <f t="shared" si="240"/>
        <v>11.042944785276074</v>
      </c>
      <c r="DE66" s="8">
        <f t="shared" si="241"/>
        <v>26.993865030674847</v>
      </c>
      <c r="DF66" s="8">
        <f t="shared" si="242"/>
        <v>0</v>
      </c>
      <c r="DG66" s="8">
        <f t="shared" si="243"/>
        <v>6.7484662576687118</v>
      </c>
      <c r="DH66" s="8">
        <f t="shared" si="244"/>
        <v>20.858895705521473</v>
      </c>
      <c r="DI66" s="8">
        <f t="shared" si="245"/>
        <v>0</v>
      </c>
      <c r="DJ66" s="8">
        <f t="shared" si="246"/>
        <v>2.4539877300613497</v>
      </c>
      <c r="DK66" s="8">
        <f t="shared" si="247"/>
        <v>0</v>
      </c>
      <c r="DL66" s="8">
        <f t="shared" si="248"/>
        <v>0.61349693251533743</v>
      </c>
      <c r="DM66" s="8">
        <f t="shared" si="97"/>
        <v>0.61349693251533743</v>
      </c>
      <c r="DN66" s="8">
        <f t="shared" si="98"/>
        <v>0</v>
      </c>
      <c r="DO66" s="8">
        <f t="shared" si="99"/>
        <v>0.61349693251533743</v>
      </c>
      <c r="DP66" s="8">
        <f t="shared" si="100"/>
        <v>1.8404907975460123</v>
      </c>
      <c r="DQ66" s="8">
        <f t="shared" si="101"/>
        <v>0</v>
      </c>
      <c r="DR66" s="8">
        <f t="shared" si="102"/>
        <v>0</v>
      </c>
      <c r="DS66" s="8">
        <f t="shared" si="103"/>
        <v>99.999999999999986</v>
      </c>
      <c r="DT66" s="8">
        <f t="shared" si="42"/>
        <v>24.213075060532685</v>
      </c>
      <c r="DU66" s="9">
        <f t="shared" si="202"/>
        <v>70</v>
      </c>
      <c r="DV66" s="9">
        <f t="shared" si="203"/>
        <v>40</v>
      </c>
      <c r="DW66" s="9">
        <f t="shared" si="204"/>
        <v>104</v>
      </c>
      <c r="DX66" s="9">
        <f t="shared" si="205"/>
        <v>83</v>
      </c>
      <c r="DY66" s="9">
        <f t="shared" si="206"/>
        <v>50</v>
      </c>
      <c r="DZ66" s="9">
        <f t="shared" si="207"/>
        <v>0</v>
      </c>
      <c r="EA66" s="9">
        <f t="shared" si="208"/>
        <v>17</v>
      </c>
      <c r="EB66" s="9">
        <f t="shared" si="209"/>
        <v>37</v>
      </c>
      <c r="EC66" s="9">
        <f t="shared" si="210"/>
        <v>0</v>
      </c>
      <c r="ED66" s="9">
        <f t="shared" si="104"/>
        <v>5</v>
      </c>
      <c r="EE66" s="9">
        <f t="shared" si="105"/>
        <v>0</v>
      </c>
      <c r="EF66" s="9">
        <f t="shared" si="106"/>
        <v>1</v>
      </c>
      <c r="EG66" s="9">
        <f t="shared" si="107"/>
        <v>2</v>
      </c>
      <c r="EH66" s="9">
        <f t="shared" si="108"/>
        <v>0</v>
      </c>
      <c r="EI66" s="9">
        <f t="shared" si="109"/>
        <v>1</v>
      </c>
      <c r="EJ66" s="9">
        <f t="shared" si="110"/>
        <v>3</v>
      </c>
      <c r="EK66" s="9">
        <f t="shared" si="111"/>
        <v>0</v>
      </c>
      <c r="EL66" s="9">
        <f t="shared" si="112"/>
        <v>0</v>
      </c>
      <c r="EM66" s="9">
        <f t="shared" si="160"/>
        <v>413</v>
      </c>
      <c r="EN66" s="8">
        <f t="shared" si="211"/>
        <v>100</v>
      </c>
      <c r="EO66" s="11">
        <f t="shared" si="212"/>
        <v>16.949152542372879</v>
      </c>
      <c r="EP66" s="11">
        <f t="shared" si="213"/>
        <v>9.6852300242130749</v>
      </c>
      <c r="EQ66" s="11">
        <f t="shared" si="214"/>
        <v>25.181598062953999</v>
      </c>
      <c r="ER66" s="11">
        <f t="shared" si="215"/>
        <v>20.09685230024213</v>
      </c>
      <c r="ES66" s="11">
        <f t="shared" si="216"/>
        <v>12.106537530266344</v>
      </c>
      <c r="ET66" s="11">
        <f t="shared" si="217"/>
        <v>0</v>
      </c>
      <c r="EU66" s="11">
        <f t="shared" si="218"/>
        <v>4.1162227602905572</v>
      </c>
      <c r="EV66" s="11">
        <f t="shared" si="219"/>
        <v>8.9588377723970947</v>
      </c>
      <c r="EW66" s="11">
        <f t="shared" si="220"/>
        <v>0</v>
      </c>
      <c r="EX66" s="11">
        <f t="shared" si="221"/>
        <v>1.2106537530266344</v>
      </c>
      <c r="EY66" s="11">
        <f t="shared" si="222"/>
        <v>0</v>
      </c>
      <c r="EZ66" s="11">
        <f t="shared" si="223"/>
        <v>0.24213075060532688</v>
      </c>
      <c r="FA66" s="11">
        <f t="shared" si="114"/>
        <v>0.48426150121065376</v>
      </c>
      <c r="FB66" s="11">
        <f t="shared" si="115"/>
        <v>0</v>
      </c>
      <c r="FC66" s="11">
        <f t="shared" si="116"/>
        <v>0.24213075060532688</v>
      </c>
      <c r="FD66" s="11">
        <f t="shared" si="117"/>
        <v>0.72639225181598066</v>
      </c>
      <c r="FE66" s="11">
        <f t="shared" si="118"/>
        <v>0</v>
      </c>
      <c r="FF66" s="11">
        <f t="shared" si="119"/>
        <v>0</v>
      </c>
      <c r="FG66" s="11">
        <f t="shared" si="120"/>
        <v>100</v>
      </c>
      <c r="FH66" s="9">
        <f t="shared" si="121"/>
        <v>69</v>
      </c>
      <c r="FI66" s="9">
        <f t="shared" si="122"/>
        <v>2</v>
      </c>
      <c r="FJ66" s="9">
        <f t="shared" si="123"/>
        <v>104</v>
      </c>
      <c r="FK66" s="9">
        <f t="shared" si="124"/>
        <v>78</v>
      </c>
      <c r="FL66" s="9">
        <f t="shared" si="125"/>
        <v>50</v>
      </c>
      <c r="FM66" s="9">
        <f t="shared" si="126"/>
        <v>0</v>
      </c>
      <c r="FN66" s="9">
        <f t="shared" si="127"/>
        <v>17</v>
      </c>
      <c r="FO66" s="9">
        <f t="shared" si="128"/>
        <v>37</v>
      </c>
      <c r="FP66" s="9">
        <f t="shared" si="129"/>
        <v>0</v>
      </c>
      <c r="FQ66" s="9">
        <f t="shared" si="130"/>
        <v>5</v>
      </c>
      <c r="FR66" s="9">
        <f t="shared" si="131"/>
        <v>0</v>
      </c>
      <c r="FS66" s="9">
        <f t="shared" si="132"/>
        <v>1</v>
      </c>
      <c r="FT66" s="9">
        <f t="shared" si="133"/>
        <v>2</v>
      </c>
      <c r="FU66" s="9">
        <f t="shared" si="134"/>
        <v>0</v>
      </c>
      <c r="FV66" s="9">
        <f t="shared" si="135"/>
        <v>1</v>
      </c>
      <c r="FW66" s="9">
        <f t="shared" si="136"/>
        <v>3</v>
      </c>
      <c r="FX66" s="9">
        <f t="shared" si="137"/>
        <v>0</v>
      </c>
      <c r="FY66" s="9">
        <f t="shared" si="138"/>
        <v>0</v>
      </c>
      <c r="FZ66" s="9">
        <f t="shared" si="139"/>
        <v>369</v>
      </c>
      <c r="GA66" s="13">
        <f t="shared" si="140"/>
        <v>89.346246973365623</v>
      </c>
      <c r="GB66" s="11">
        <f t="shared" si="141"/>
        <v>18.699186991869919</v>
      </c>
      <c r="GC66" s="11">
        <f t="shared" si="142"/>
        <v>0.54200542005420049</v>
      </c>
      <c r="GD66" s="11">
        <f t="shared" si="143"/>
        <v>28.184281842818425</v>
      </c>
      <c r="GE66" s="11">
        <f t="shared" si="144"/>
        <v>21.138211382113823</v>
      </c>
      <c r="GF66" s="11">
        <f t="shared" si="145"/>
        <v>13.550135501355012</v>
      </c>
      <c r="GG66" s="11">
        <f t="shared" si="146"/>
        <v>0</v>
      </c>
      <c r="GH66" s="11">
        <f t="shared" si="147"/>
        <v>4.6070460704607044</v>
      </c>
      <c r="GI66" s="11">
        <f t="shared" si="148"/>
        <v>10.027100271002711</v>
      </c>
      <c r="GJ66" s="11">
        <f t="shared" si="149"/>
        <v>0</v>
      </c>
      <c r="GK66" s="11">
        <f t="shared" si="150"/>
        <v>1.3550135501355014</v>
      </c>
      <c r="GL66" s="11">
        <f t="shared" si="151"/>
        <v>0</v>
      </c>
      <c r="GM66" s="11">
        <f t="shared" si="152"/>
        <v>0.27100271002710025</v>
      </c>
      <c r="GN66" s="11">
        <f t="shared" si="153"/>
        <v>0.54200542005420049</v>
      </c>
      <c r="GO66" s="11">
        <f t="shared" si="154"/>
        <v>0</v>
      </c>
      <c r="GP66" s="11">
        <f t="shared" si="155"/>
        <v>0.27100271002710025</v>
      </c>
      <c r="GQ66" s="11">
        <f t="shared" si="156"/>
        <v>0.81300813008130091</v>
      </c>
      <c r="GR66" s="11">
        <f t="shared" si="157"/>
        <v>0</v>
      </c>
      <c r="GS66" s="11">
        <f t="shared" si="158"/>
        <v>0</v>
      </c>
      <c r="GT66" s="11">
        <f t="shared" si="159"/>
        <v>99.999999999999986</v>
      </c>
    </row>
    <row r="67" spans="1:202" x14ac:dyDescent="0.3">
      <c r="A67" s="3" t="s">
        <v>26</v>
      </c>
      <c r="B67" s="3" t="s">
        <v>19</v>
      </c>
      <c r="C67" s="11">
        <v>487121.65</v>
      </c>
      <c r="D67" s="11">
        <v>4383373.41</v>
      </c>
      <c r="E67" s="3">
        <v>0</v>
      </c>
      <c r="F67" s="3">
        <v>283</v>
      </c>
      <c r="G67" s="3">
        <v>0</v>
      </c>
      <c r="H67" s="3">
        <v>0</v>
      </c>
      <c r="I67" s="3">
        <v>0</v>
      </c>
      <c r="J67" s="5">
        <v>0</v>
      </c>
      <c r="K67" s="3">
        <v>0</v>
      </c>
      <c r="L67" s="3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9">
        <f t="shared" si="81"/>
        <v>283</v>
      </c>
      <c r="X67" s="8">
        <f t="shared" si="175"/>
        <v>45.792880258899679</v>
      </c>
      <c r="Y67" s="8">
        <f t="shared" si="250"/>
        <v>0</v>
      </c>
      <c r="Z67" s="8">
        <f t="shared" si="251"/>
        <v>100</v>
      </c>
      <c r="AA67" s="8">
        <f t="shared" si="252"/>
        <v>0</v>
      </c>
      <c r="AB67" s="8">
        <f t="shared" si="253"/>
        <v>0</v>
      </c>
      <c r="AC67" s="8">
        <f t="shared" si="254"/>
        <v>0</v>
      </c>
      <c r="AD67" s="8">
        <f t="shared" si="255"/>
        <v>0</v>
      </c>
      <c r="AE67" s="8">
        <f t="shared" si="256"/>
        <v>0</v>
      </c>
      <c r="AF67" s="8">
        <f t="shared" si="257"/>
        <v>0</v>
      </c>
      <c r="AG67" s="8">
        <f t="shared" si="258"/>
        <v>0</v>
      </c>
      <c r="AH67" s="8">
        <f t="shared" si="259"/>
        <v>0</v>
      </c>
      <c r="AI67" s="8">
        <f t="shared" si="260"/>
        <v>0</v>
      </c>
      <c r="AJ67" s="8">
        <f t="shared" si="261"/>
        <v>0</v>
      </c>
      <c r="AK67" s="8">
        <f t="shared" si="82"/>
        <v>0</v>
      </c>
      <c r="AL67" s="8">
        <f t="shared" si="83"/>
        <v>0</v>
      </c>
      <c r="AM67" s="8">
        <f t="shared" si="84"/>
        <v>0</v>
      </c>
      <c r="AN67" s="8">
        <f t="shared" si="85"/>
        <v>0</v>
      </c>
      <c r="AO67" s="8">
        <f t="shared" si="86"/>
        <v>0</v>
      </c>
      <c r="AP67" s="8">
        <f t="shared" si="87"/>
        <v>0</v>
      </c>
      <c r="AQ67" s="8">
        <f t="shared" si="161"/>
        <v>100</v>
      </c>
      <c r="AR67" s="9">
        <v>46.016260162601625</v>
      </c>
      <c r="AS67" s="3">
        <v>19</v>
      </c>
      <c r="AT67" s="3">
        <v>173</v>
      </c>
      <c r="AU67" s="3">
        <v>3</v>
      </c>
      <c r="AV67" s="3">
        <v>3</v>
      </c>
      <c r="AW67" s="3">
        <v>0</v>
      </c>
      <c r="AX67" s="5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6">
        <v>0</v>
      </c>
      <c r="BH67" s="3">
        <v>0</v>
      </c>
      <c r="BI67" s="3">
        <v>1</v>
      </c>
      <c r="BJ67" s="6">
        <v>0</v>
      </c>
      <c r="BK67" s="9">
        <f t="shared" si="88"/>
        <v>199</v>
      </c>
      <c r="BL67" s="8">
        <f t="shared" si="4"/>
        <v>32.200647249190936</v>
      </c>
      <c r="BM67" s="8">
        <f t="shared" si="176"/>
        <v>9.5477386934673358</v>
      </c>
      <c r="BN67" s="8">
        <f t="shared" si="177"/>
        <v>86.934673366834176</v>
      </c>
      <c r="BO67" s="8">
        <f t="shared" si="178"/>
        <v>1.5075376884422109</v>
      </c>
      <c r="BP67" s="8">
        <f t="shared" si="179"/>
        <v>1.5075376884422109</v>
      </c>
      <c r="BQ67" s="8">
        <f t="shared" si="180"/>
        <v>0</v>
      </c>
      <c r="BR67" s="8">
        <f t="shared" si="181"/>
        <v>0</v>
      </c>
      <c r="BS67" s="8">
        <f t="shared" si="182"/>
        <v>0</v>
      </c>
      <c r="BT67" s="8">
        <f t="shared" si="183"/>
        <v>0</v>
      </c>
      <c r="BU67" s="8">
        <f t="shared" si="184"/>
        <v>0</v>
      </c>
      <c r="BV67" s="8">
        <f t="shared" si="185"/>
        <v>0</v>
      </c>
      <c r="BW67" s="8">
        <f t="shared" si="186"/>
        <v>0</v>
      </c>
      <c r="BX67" s="8">
        <f t="shared" si="187"/>
        <v>0</v>
      </c>
      <c r="BY67" s="8">
        <f t="shared" si="90"/>
        <v>0</v>
      </c>
      <c r="BZ67" s="8">
        <f t="shared" si="91"/>
        <v>0</v>
      </c>
      <c r="CA67" s="8">
        <f t="shared" si="92"/>
        <v>0</v>
      </c>
      <c r="CB67" s="8">
        <f t="shared" si="93"/>
        <v>0</v>
      </c>
      <c r="CC67" s="8">
        <f t="shared" si="94"/>
        <v>0.50251256281407031</v>
      </c>
      <c r="CD67" s="8">
        <f t="shared" si="95"/>
        <v>0</v>
      </c>
      <c r="CE67" s="8">
        <f t="shared" si="96"/>
        <v>100.00000000000001</v>
      </c>
      <c r="CF67" s="9">
        <v>32.195121951219512</v>
      </c>
      <c r="CG67" s="3">
        <v>75</v>
      </c>
      <c r="CH67" s="3">
        <v>35</v>
      </c>
      <c r="CI67" s="3">
        <v>15</v>
      </c>
      <c r="CJ67" s="3">
        <v>8</v>
      </c>
      <c r="CK67" s="3">
        <v>0</v>
      </c>
      <c r="CL67" s="12">
        <v>0</v>
      </c>
      <c r="CM67" s="3">
        <v>1</v>
      </c>
      <c r="CN67" s="3">
        <v>0</v>
      </c>
      <c r="CO67" s="6">
        <v>0</v>
      </c>
      <c r="CP67" s="6">
        <v>0</v>
      </c>
      <c r="CQ67" s="6">
        <v>0</v>
      </c>
      <c r="CR67" s="6">
        <v>0</v>
      </c>
      <c r="CS67" s="3">
        <v>0</v>
      </c>
      <c r="CT67" s="6">
        <v>0</v>
      </c>
      <c r="CU67" s="3">
        <v>0</v>
      </c>
      <c r="CV67" s="3">
        <v>0</v>
      </c>
      <c r="CW67" s="3">
        <v>2</v>
      </c>
      <c r="CX67" s="3">
        <v>0</v>
      </c>
      <c r="CY67" s="9">
        <f t="shared" si="188"/>
        <v>136</v>
      </c>
      <c r="CZ67" s="8">
        <f t="shared" si="189"/>
        <v>22.006472491909385</v>
      </c>
      <c r="DA67" s="8">
        <f t="shared" si="237"/>
        <v>55.147058823529413</v>
      </c>
      <c r="DB67" s="8">
        <f t="shared" si="238"/>
        <v>25.735294117647058</v>
      </c>
      <c r="DC67" s="8">
        <f t="shared" si="239"/>
        <v>11.029411764705882</v>
      </c>
      <c r="DD67" s="8">
        <f t="shared" si="240"/>
        <v>5.8823529411764701</v>
      </c>
      <c r="DE67" s="8">
        <f t="shared" si="241"/>
        <v>0</v>
      </c>
      <c r="DF67" s="8">
        <f t="shared" si="242"/>
        <v>0</v>
      </c>
      <c r="DG67" s="8">
        <f t="shared" si="243"/>
        <v>0.73529411764705876</v>
      </c>
      <c r="DH67" s="8">
        <f t="shared" si="244"/>
        <v>0</v>
      </c>
      <c r="DI67" s="8">
        <f t="shared" si="245"/>
        <v>0</v>
      </c>
      <c r="DJ67" s="8">
        <f t="shared" si="246"/>
        <v>0</v>
      </c>
      <c r="DK67" s="8">
        <f t="shared" si="247"/>
        <v>0</v>
      </c>
      <c r="DL67" s="8">
        <f t="shared" si="248"/>
        <v>0</v>
      </c>
      <c r="DM67" s="8">
        <f t="shared" si="97"/>
        <v>0</v>
      </c>
      <c r="DN67" s="8">
        <f t="shared" si="98"/>
        <v>0</v>
      </c>
      <c r="DO67" s="8">
        <f t="shared" si="99"/>
        <v>0</v>
      </c>
      <c r="DP67" s="8">
        <f t="shared" si="100"/>
        <v>0</v>
      </c>
      <c r="DQ67" s="8">
        <f t="shared" si="101"/>
        <v>1.4705882352941175</v>
      </c>
      <c r="DR67" s="8">
        <f t="shared" si="102"/>
        <v>0</v>
      </c>
      <c r="DS67" s="8">
        <f t="shared" si="103"/>
        <v>99.999999999999986</v>
      </c>
      <c r="DT67" s="8">
        <f t="shared" si="42"/>
        <v>16.181229773462778</v>
      </c>
      <c r="DU67" s="9">
        <f t="shared" si="202"/>
        <v>94</v>
      </c>
      <c r="DV67" s="9">
        <f t="shared" si="203"/>
        <v>491</v>
      </c>
      <c r="DW67" s="9">
        <f t="shared" si="204"/>
        <v>18</v>
      </c>
      <c r="DX67" s="9">
        <f t="shared" si="205"/>
        <v>11</v>
      </c>
      <c r="DY67" s="9">
        <f t="shared" si="206"/>
        <v>0</v>
      </c>
      <c r="DZ67" s="9">
        <f t="shared" si="207"/>
        <v>0</v>
      </c>
      <c r="EA67" s="9">
        <f t="shared" si="208"/>
        <v>1</v>
      </c>
      <c r="EB67" s="9">
        <f t="shared" si="209"/>
        <v>0</v>
      </c>
      <c r="EC67" s="9">
        <f t="shared" si="210"/>
        <v>0</v>
      </c>
      <c r="ED67" s="9">
        <f t="shared" si="104"/>
        <v>0</v>
      </c>
      <c r="EE67" s="9">
        <f t="shared" si="105"/>
        <v>0</v>
      </c>
      <c r="EF67" s="9">
        <f t="shared" si="106"/>
        <v>0</v>
      </c>
      <c r="EG67" s="9">
        <f t="shared" si="107"/>
        <v>0</v>
      </c>
      <c r="EH67" s="9">
        <f t="shared" si="108"/>
        <v>0</v>
      </c>
      <c r="EI67" s="9">
        <f t="shared" si="109"/>
        <v>0</v>
      </c>
      <c r="EJ67" s="9">
        <f t="shared" si="110"/>
        <v>0</v>
      </c>
      <c r="EK67" s="9">
        <f t="shared" si="111"/>
        <v>3</v>
      </c>
      <c r="EL67" s="9">
        <f t="shared" si="112"/>
        <v>0</v>
      </c>
      <c r="EM67" s="9">
        <f t="shared" si="160"/>
        <v>618</v>
      </c>
      <c r="EN67" s="8">
        <f t="shared" si="211"/>
        <v>100</v>
      </c>
      <c r="EO67" s="11">
        <f t="shared" si="212"/>
        <v>15.210355987055015</v>
      </c>
      <c r="EP67" s="11">
        <f t="shared" si="213"/>
        <v>79.449838187702269</v>
      </c>
      <c r="EQ67" s="11">
        <f t="shared" si="214"/>
        <v>2.912621359223301</v>
      </c>
      <c r="ER67" s="11">
        <f t="shared" si="215"/>
        <v>1.7799352750809061</v>
      </c>
      <c r="ES67" s="11">
        <f t="shared" si="216"/>
        <v>0</v>
      </c>
      <c r="ET67" s="11">
        <f t="shared" si="217"/>
        <v>0</v>
      </c>
      <c r="EU67" s="11">
        <f t="shared" si="218"/>
        <v>0.16181229773462785</v>
      </c>
      <c r="EV67" s="11">
        <f t="shared" si="219"/>
        <v>0</v>
      </c>
      <c r="EW67" s="11">
        <f t="shared" si="220"/>
        <v>0</v>
      </c>
      <c r="EX67" s="11">
        <f t="shared" si="221"/>
        <v>0</v>
      </c>
      <c r="EY67" s="11">
        <f t="shared" si="222"/>
        <v>0</v>
      </c>
      <c r="EZ67" s="11">
        <f t="shared" si="223"/>
        <v>0</v>
      </c>
      <c r="FA67" s="11">
        <f t="shared" si="114"/>
        <v>0</v>
      </c>
      <c r="FB67" s="11">
        <f t="shared" si="115"/>
        <v>0</v>
      </c>
      <c r="FC67" s="11">
        <f t="shared" si="116"/>
        <v>0</v>
      </c>
      <c r="FD67" s="11">
        <f t="shared" si="117"/>
        <v>0</v>
      </c>
      <c r="FE67" s="11">
        <f t="shared" si="118"/>
        <v>0.48543689320388345</v>
      </c>
      <c r="FF67" s="11">
        <f t="shared" si="119"/>
        <v>0</v>
      </c>
      <c r="FG67" s="11">
        <f t="shared" si="120"/>
        <v>99.999999999999986</v>
      </c>
      <c r="FH67" s="9">
        <f t="shared" si="121"/>
        <v>94</v>
      </c>
      <c r="FI67" s="9">
        <f t="shared" si="122"/>
        <v>208</v>
      </c>
      <c r="FJ67" s="9">
        <f t="shared" si="123"/>
        <v>18</v>
      </c>
      <c r="FK67" s="9">
        <f t="shared" si="124"/>
        <v>11</v>
      </c>
      <c r="FL67" s="9">
        <f t="shared" si="125"/>
        <v>0</v>
      </c>
      <c r="FM67" s="9">
        <f t="shared" si="126"/>
        <v>0</v>
      </c>
      <c r="FN67" s="9">
        <f t="shared" si="127"/>
        <v>1</v>
      </c>
      <c r="FO67" s="9">
        <f t="shared" si="128"/>
        <v>0</v>
      </c>
      <c r="FP67" s="9">
        <f t="shared" si="129"/>
        <v>0</v>
      </c>
      <c r="FQ67" s="9">
        <f t="shared" si="130"/>
        <v>0</v>
      </c>
      <c r="FR67" s="9">
        <f t="shared" si="131"/>
        <v>0</v>
      </c>
      <c r="FS67" s="9">
        <f t="shared" si="132"/>
        <v>0</v>
      </c>
      <c r="FT67" s="9">
        <f t="shared" si="133"/>
        <v>0</v>
      </c>
      <c r="FU67" s="9">
        <f t="shared" si="134"/>
        <v>0</v>
      </c>
      <c r="FV67" s="9">
        <f t="shared" si="135"/>
        <v>0</v>
      </c>
      <c r="FW67" s="9">
        <f t="shared" si="136"/>
        <v>0</v>
      </c>
      <c r="FX67" s="9">
        <f t="shared" si="137"/>
        <v>3</v>
      </c>
      <c r="FY67" s="9">
        <f t="shared" si="138"/>
        <v>0</v>
      </c>
      <c r="FZ67" s="9">
        <f t="shared" si="139"/>
        <v>335</v>
      </c>
      <c r="GA67" s="13">
        <f t="shared" si="140"/>
        <v>54.207119741100328</v>
      </c>
      <c r="GB67" s="11">
        <f t="shared" si="141"/>
        <v>28.059701492537314</v>
      </c>
      <c r="GC67" s="11">
        <f t="shared" si="142"/>
        <v>62.089552238805965</v>
      </c>
      <c r="GD67" s="11">
        <f t="shared" si="143"/>
        <v>5.3731343283582085</v>
      </c>
      <c r="GE67" s="11">
        <f t="shared" si="144"/>
        <v>3.2835820895522385</v>
      </c>
      <c r="GF67" s="11">
        <f t="shared" si="145"/>
        <v>0</v>
      </c>
      <c r="GG67" s="11">
        <f t="shared" si="146"/>
        <v>0</v>
      </c>
      <c r="GH67" s="11">
        <f t="shared" si="147"/>
        <v>0.29850746268656719</v>
      </c>
      <c r="GI67" s="11">
        <f t="shared" si="148"/>
        <v>0</v>
      </c>
      <c r="GJ67" s="11">
        <f t="shared" si="149"/>
        <v>0</v>
      </c>
      <c r="GK67" s="11">
        <f t="shared" si="150"/>
        <v>0</v>
      </c>
      <c r="GL67" s="11">
        <f t="shared" si="151"/>
        <v>0</v>
      </c>
      <c r="GM67" s="11">
        <f t="shared" si="152"/>
        <v>0</v>
      </c>
      <c r="GN67" s="11">
        <f t="shared" si="153"/>
        <v>0</v>
      </c>
      <c r="GO67" s="11">
        <f t="shared" si="154"/>
        <v>0</v>
      </c>
      <c r="GP67" s="11">
        <f t="shared" si="155"/>
        <v>0</v>
      </c>
      <c r="GQ67" s="11">
        <f t="shared" si="156"/>
        <v>0</v>
      </c>
      <c r="GR67" s="11">
        <f t="shared" si="157"/>
        <v>0.89552238805970152</v>
      </c>
      <c r="GS67" s="11">
        <f t="shared" si="158"/>
        <v>0</v>
      </c>
      <c r="GT67" s="11">
        <f t="shared" si="159"/>
        <v>100</v>
      </c>
    </row>
    <row r="68" spans="1:202" x14ac:dyDescent="0.3">
      <c r="A68" s="3" t="s">
        <v>27</v>
      </c>
      <c r="B68" s="3" t="s">
        <v>19</v>
      </c>
      <c r="C68" s="11">
        <v>486261.11</v>
      </c>
      <c r="D68" s="11">
        <v>4382265.07</v>
      </c>
      <c r="E68" s="3">
        <v>0</v>
      </c>
      <c r="F68" s="3">
        <v>53</v>
      </c>
      <c r="G68" s="3">
        <v>0</v>
      </c>
      <c r="H68" s="3">
        <v>0</v>
      </c>
      <c r="I68" s="3">
        <v>0</v>
      </c>
      <c r="J68" s="5">
        <v>0</v>
      </c>
      <c r="K68" s="3">
        <v>0</v>
      </c>
      <c r="L68" s="3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9">
        <f t="shared" si="81"/>
        <v>53</v>
      </c>
      <c r="X68" s="8">
        <f t="shared" ref="X68:X81" si="262">W68/$EM68*100</f>
        <v>10</v>
      </c>
      <c r="Y68" s="8">
        <f t="shared" si="250"/>
        <v>0</v>
      </c>
      <c r="Z68" s="8">
        <f t="shared" si="251"/>
        <v>100</v>
      </c>
      <c r="AA68" s="8">
        <f t="shared" si="252"/>
        <v>0</v>
      </c>
      <c r="AB68" s="8">
        <f t="shared" si="253"/>
        <v>0</v>
      </c>
      <c r="AC68" s="8">
        <f t="shared" si="254"/>
        <v>0</v>
      </c>
      <c r="AD68" s="8">
        <f t="shared" si="255"/>
        <v>0</v>
      </c>
      <c r="AE68" s="8">
        <f t="shared" si="256"/>
        <v>0</v>
      </c>
      <c r="AF68" s="8">
        <f t="shared" si="257"/>
        <v>0</v>
      </c>
      <c r="AG68" s="8">
        <f t="shared" si="258"/>
        <v>0</v>
      </c>
      <c r="AH68" s="8">
        <f t="shared" si="259"/>
        <v>0</v>
      </c>
      <c r="AI68" s="8">
        <f t="shared" si="260"/>
        <v>0</v>
      </c>
      <c r="AJ68" s="8">
        <f t="shared" si="261"/>
        <v>0</v>
      </c>
      <c r="AK68" s="8">
        <f t="shared" si="82"/>
        <v>0</v>
      </c>
      <c r="AL68" s="8">
        <f t="shared" si="83"/>
        <v>0</v>
      </c>
      <c r="AM68" s="8">
        <f t="shared" si="84"/>
        <v>0</v>
      </c>
      <c r="AN68" s="8">
        <f t="shared" si="85"/>
        <v>0</v>
      </c>
      <c r="AO68" s="8">
        <f t="shared" si="86"/>
        <v>0</v>
      </c>
      <c r="AP68" s="8">
        <f t="shared" si="87"/>
        <v>0</v>
      </c>
      <c r="AQ68" s="8">
        <f t="shared" si="161"/>
        <v>100</v>
      </c>
      <c r="AR68" s="9">
        <v>10</v>
      </c>
      <c r="AS68" s="3">
        <v>34</v>
      </c>
      <c r="AT68" s="3">
        <v>266</v>
      </c>
      <c r="AU68" s="3">
        <v>0</v>
      </c>
      <c r="AV68" s="3">
        <v>2</v>
      </c>
      <c r="AW68" s="3">
        <v>0</v>
      </c>
      <c r="AX68" s="5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6">
        <v>0</v>
      </c>
      <c r="BH68" s="3">
        <v>0</v>
      </c>
      <c r="BI68" s="3">
        <v>0</v>
      </c>
      <c r="BJ68" s="6">
        <v>0</v>
      </c>
      <c r="BK68" s="9">
        <f t="shared" si="88"/>
        <v>302</v>
      </c>
      <c r="BL68" s="8">
        <f t="shared" ref="BL68:BL81" si="263">BK68/$EM68*100</f>
        <v>56.981132075471699</v>
      </c>
      <c r="BM68" s="8">
        <f t="shared" ref="BM68:BM76" si="264">AS68/$BK68*100</f>
        <v>11.258278145695364</v>
      </c>
      <c r="BN68" s="8">
        <f t="shared" ref="BN68:BN76" si="265">AT68/$BK68*100</f>
        <v>88.079470198675494</v>
      </c>
      <c r="BO68" s="8">
        <f t="shared" ref="BO68:BO76" si="266">AU68/$BK68*100</f>
        <v>0</v>
      </c>
      <c r="BP68" s="8">
        <f t="shared" ref="BP68:BP76" si="267">AV68/$BK68*100</f>
        <v>0.66225165562913912</v>
      </c>
      <c r="BQ68" s="8">
        <f t="shared" ref="BQ68:BQ76" si="268">AW68/$BK68*100</f>
        <v>0</v>
      </c>
      <c r="BR68" s="8">
        <f t="shared" ref="BR68:BR76" si="269">AX68/$BK68*100</f>
        <v>0</v>
      </c>
      <c r="BS68" s="8">
        <f t="shared" ref="BS68:BS76" si="270">AY68/$BK68*100</f>
        <v>0</v>
      </c>
      <c r="BT68" s="8">
        <f t="shared" ref="BT68:BT76" si="271">AZ68/$BK68*100</f>
        <v>0</v>
      </c>
      <c r="BU68" s="8">
        <f t="shared" ref="BU68:BU76" si="272">BA68/$BK68*100</f>
        <v>0</v>
      </c>
      <c r="BV68" s="8">
        <f t="shared" ref="BV68:BV76" si="273">BB68/$BK68*100</f>
        <v>0</v>
      </c>
      <c r="BW68" s="8">
        <f t="shared" ref="BW68:BW76" si="274">BC68/$BK68*100</f>
        <v>0</v>
      </c>
      <c r="BX68" s="8">
        <f t="shared" ref="BX68:BX76" si="275">BD68/$BK68*100</f>
        <v>0</v>
      </c>
      <c r="BY68" s="8">
        <f t="shared" si="90"/>
        <v>0</v>
      </c>
      <c r="BZ68" s="8">
        <f t="shared" si="91"/>
        <v>0</v>
      </c>
      <c r="CA68" s="8">
        <f t="shared" si="92"/>
        <v>0</v>
      </c>
      <c r="CB68" s="8">
        <f t="shared" si="93"/>
        <v>0</v>
      </c>
      <c r="CC68" s="8">
        <f t="shared" si="94"/>
        <v>0</v>
      </c>
      <c r="CD68" s="8">
        <f t="shared" si="95"/>
        <v>0</v>
      </c>
      <c r="CE68" s="8">
        <f t="shared" si="96"/>
        <v>99.999999999999986</v>
      </c>
      <c r="CF68" s="9">
        <v>56.981132075471699</v>
      </c>
      <c r="CG68" s="3">
        <v>92</v>
      </c>
      <c r="CH68" s="3">
        <v>55</v>
      </c>
      <c r="CI68" s="3">
        <v>21</v>
      </c>
      <c r="CJ68" s="3">
        <v>4</v>
      </c>
      <c r="CK68" s="3">
        <v>3</v>
      </c>
      <c r="CL68" s="12">
        <v>0</v>
      </c>
      <c r="CM68" s="3">
        <v>0</v>
      </c>
      <c r="CN68" s="3">
        <v>0</v>
      </c>
      <c r="CO68" s="6">
        <v>0</v>
      </c>
      <c r="CP68" s="6">
        <v>0</v>
      </c>
      <c r="CQ68" s="6">
        <v>0</v>
      </c>
      <c r="CR68" s="6">
        <v>0</v>
      </c>
      <c r="CS68" s="3">
        <v>0</v>
      </c>
      <c r="CT68" s="6">
        <v>0</v>
      </c>
      <c r="CU68" s="3">
        <v>0</v>
      </c>
      <c r="CV68" s="3">
        <v>0</v>
      </c>
      <c r="CW68" s="3">
        <v>0</v>
      </c>
      <c r="CX68" s="3">
        <v>0</v>
      </c>
      <c r="CY68" s="9">
        <f t="shared" ref="CY68:CY81" si="276">SUM(CG68:CX68)</f>
        <v>175</v>
      </c>
      <c r="CZ68" s="8">
        <f t="shared" ref="CZ68:CZ81" si="277">CY68/$EM68*100</f>
        <v>33.018867924528301</v>
      </c>
      <c r="DA68" s="8">
        <f t="shared" si="237"/>
        <v>52.571428571428569</v>
      </c>
      <c r="DB68" s="8">
        <f t="shared" si="238"/>
        <v>31.428571428571427</v>
      </c>
      <c r="DC68" s="8">
        <f t="shared" si="239"/>
        <v>12</v>
      </c>
      <c r="DD68" s="8">
        <f t="shared" si="240"/>
        <v>2.2857142857142856</v>
      </c>
      <c r="DE68" s="8">
        <f t="shared" si="241"/>
        <v>1.7142857142857144</v>
      </c>
      <c r="DF68" s="8">
        <f t="shared" si="242"/>
        <v>0</v>
      </c>
      <c r="DG68" s="8">
        <f t="shared" si="243"/>
        <v>0</v>
      </c>
      <c r="DH68" s="8">
        <f t="shared" si="244"/>
        <v>0</v>
      </c>
      <c r="DI68" s="8">
        <f t="shared" si="245"/>
        <v>0</v>
      </c>
      <c r="DJ68" s="8">
        <f t="shared" si="246"/>
        <v>0</v>
      </c>
      <c r="DK68" s="8">
        <f t="shared" si="247"/>
        <v>0</v>
      </c>
      <c r="DL68" s="8">
        <f t="shared" si="248"/>
        <v>0</v>
      </c>
      <c r="DM68" s="8">
        <f t="shared" si="97"/>
        <v>0</v>
      </c>
      <c r="DN68" s="8">
        <f t="shared" si="98"/>
        <v>0</v>
      </c>
      <c r="DO68" s="8">
        <f t="shared" si="99"/>
        <v>0</v>
      </c>
      <c r="DP68" s="8">
        <f t="shared" si="100"/>
        <v>0</v>
      </c>
      <c r="DQ68" s="8">
        <f t="shared" si="101"/>
        <v>0</v>
      </c>
      <c r="DR68" s="8">
        <f t="shared" si="102"/>
        <v>0</v>
      </c>
      <c r="DS68" s="8">
        <f t="shared" si="103"/>
        <v>100</v>
      </c>
      <c r="DT68" s="8">
        <f t="shared" ref="DT68:DT81" si="278">DS68/$EM68*100</f>
        <v>18.867924528301888</v>
      </c>
      <c r="DU68" s="9">
        <f t="shared" ref="DU68:DU81" si="279">E68+AS68+CG68</f>
        <v>126</v>
      </c>
      <c r="DV68" s="9">
        <f t="shared" ref="DV68:DV81" si="280">F68+AT68+CH68</f>
        <v>374</v>
      </c>
      <c r="DW68" s="9">
        <f t="shared" ref="DW68:DW81" si="281">G68+AU68+CI68</f>
        <v>21</v>
      </c>
      <c r="DX68" s="9">
        <f t="shared" ref="DX68:DX81" si="282">H68+AV68+CJ68</f>
        <v>6</v>
      </c>
      <c r="DY68" s="9">
        <f t="shared" ref="DY68:DY81" si="283">I68+AW68+CK68</f>
        <v>3</v>
      </c>
      <c r="DZ68" s="9">
        <f t="shared" ref="DZ68:DZ81" si="284">J68+AX68+CL68</f>
        <v>0</v>
      </c>
      <c r="EA68" s="9">
        <f t="shared" ref="EA68:EA81" si="285">K68+AY68+CM68</f>
        <v>0</v>
      </c>
      <c r="EB68" s="9">
        <f t="shared" ref="EB68:EB81" si="286">L68+AZ68+CN68</f>
        <v>0</v>
      </c>
      <c r="EC68" s="9">
        <f t="shared" ref="EC68:EC81" si="287">M68+BA68+CO68</f>
        <v>0</v>
      </c>
      <c r="ED68" s="9">
        <f t="shared" si="104"/>
        <v>0</v>
      </c>
      <c r="EE68" s="9">
        <f t="shared" si="105"/>
        <v>0</v>
      </c>
      <c r="EF68" s="9">
        <f t="shared" si="106"/>
        <v>0</v>
      </c>
      <c r="EG68" s="9">
        <f t="shared" si="107"/>
        <v>0</v>
      </c>
      <c r="EH68" s="9">
        <f t="shared" si="108"/>
        <v>0</v>
      </c>
      <c r="EI68" s="9">
        <f t="shared" si="109"/>
        <v>0</v>
      </c>
      <c r="EJ68" s="9">
        <f t="shared" si="110"/>
        <v>0</v>
      </c>
      <c r="EK68" s="9">
        <f t="shared" si="111"/>
        <v>0</v>
      </c>
      <c r="EL68" s="9">
        <f t="shared" si="112"/>
        <v>0</v>
      </c>
      <c r="EM68" s="9">
        <f t="shared" si="160"/>
        <v>530</v>
      </c>
      <c r="EN68" s="8">
        <f t="shared" ref="EN68:EN81" si="288">X68+BL68+CZ68</f>
        <v>100</v>
      </c>
      <c r="EO68" s="11">
        <f t="shared" ref="EO68:EO81" si="289">DU68/$EM68*100</f>
        <v>23.773584905660378</v>
      </c>
      <c r="EP68" s="11">
        <f t="shared" ref="EP68:EP81" si="290">DV68/$EM68*100</f>
        <v>70.566037735849051</v>
      </c>
      <c r="EQ68" s="11">
        <f t="shared" ref="EQ68:EQ81" si="291">DW68/$EM68*100</f>
        <v>3.9622641509433962</v>
      </c>
      <c r="ER68" s="11">
        <f t="shared" ref="ER68:ER81" si="292">DX68/$EM68*100</f>
        <v>1.1320754716981132</v>
      </c>
      <c r="ES68" s="11">
        <f t="shared" ref="ES68:ES81" si="293">DY68/$EM68*100</f>
        <v>0.56603773584905659</v>
      </c>
      <c r="ET68" s="11">
        <f t="shared" ref="ET68:ET81" si="294">DZ68/$EM68*100</f>
        <v>0</v>
      </c>
      <c r="EU68" s="11">
        <f t="shared" ref="EU68:EU81" si="295">EA68/$EM68*100</f>
        <v>0</v>
      </c>
      <c r="EV68" s="11">
        <f t="shared" ref="EV68:EV81" si="296">EB68/$EM68*100</f>
        <v>0</v>
      </c>
      <c r="EW68" s="11">
        <f t="shared" ref="EW68:EW81" si="297">EC68/$EM68*100</f>
        <v>0</v>
      </c>
      <c r="EX68" s="11">
        <f t="shared" ref="EX68:EX81" si="298">ED68/$EM68*100</f>
        <v>0</v>
      </c>
      <c r="EY68" s="11">
        <f t="shared" ref="EY68:EY81" si="299">EE68/$EM68*100</f>
        <v>0</v>
      </c>
      <c r="EZ68" s="11">
        <f t="shared" ref="EZ68:EZ81" si="300">EF68/$EM68*100</f>
        <v>0</v>
      </c>
      <c r="FA68" s="11">
        <f t="shared" si="114"/>
        <v>0</v>
      </c>
      <c r="FB68" s="11">
        <f t="shared" si="115"/>
        <v>0</v>
      </c>
      <c r="FC68" s="11">
        <f t="shared" si="116"/>
        <v>0</v>
      </c>
      <c r="FD68" s="11">
        <f t="shared" si="117"/>
        <v>0</v>
      </c>
      <c r="FE68" s="11">
        <f t="shared" si="118"/>
        <v>0</v>
      </c>
      <c r="FF68" s="11">
        <f t="shared" si="119"/>
        <v>0</v>
      </c>
      <c r="FG68" s="11">
        <f t="shared" si="120"/>
        <v>100</v>
      </c>
      <c r="FH68" s="9">
        <f t="shared" si="121"/>
        <v>126</v>
      </c>
      <c r="FI68" s="9">
        <f t="shared" si="122"/>
        <v>321</v>
      </c>
      <c r="FJ68" s="9">
        <f t="shared" si="123"/>
        <v>21</v>
      </c>
      <c r="FK68" s="9">
        <f t="shared" si="124"/>
        <v>6</v>
      </c>
      <c r="FL68" s="9">
        <f t="shared" si="125"/>
        <v>3</v>
      </c>
      <c r="FM68" s="9">
        <f t="shared" si="126"/>
        <v>0</v>
      </c>
      <c r="FN68" s="9">
        <f t="shared" si="127"/>
        <v>0</v>
      </c>
      <c r="FO68" s="9">
        <f t="shared" si="128"/>
        <v>0</v>
      </c>
      <c r="FP68" s="9">
        <f t="shared" si="129"/>
        <v>0</v>
      </c>
      <c r="FQ68" s="9">
        <f t="shared" si="130"/>
        <v>0</v>
      </c>
      <c r="FR68" s="9">
        <f t="shared" si="131"/>
        <v>0</v>
      </c>
      <c r="FS68" s="9">
        <f t="shared" si="132"/>
        <v>0</v>
      </c>
      <c r="FT68" s="9">
        <f t="shared" si="133"/>
        <v>0</v>
      </c>
      <c r="FU68" s="9">
        <f t="shared" si="134"/>
        <v>0</v>
      </c>
      <c r="FV68" s="9">
        <f t="shared" si="135"/>
        <v>0</v>
      </c>
      <c r="FW68" s="9">
        <f t="shared" si="136"/>
        <v>0</v>
      </c>
      <c r="FX68" s="9">
        <f t="shared" si="137"/>
        <v>0</v>
      </c>
      <c r="FY68" s="9">
        <f t="shared" si="138"/>
        <v>0</v>
      </c>
      <c r="FZ68" s="9">
        <f t="shared" si="139"/>
        <v>477</v>
      </c>
      <c r="GA68" s="13">
        <f t="shared" si="140"/>
        <v>90</v>
      </c>
      <c r="GB68" s="11">
        <f t="shared" si="141"/>
        <v>26.415094339622641</v>
      </c>
      <c r="GC68" s="11">
        <f t="shared" si="142"/>
        <v>67.295597484276726</v>
      </c>
      <c r="GD68" s="11">
        <f t="shared" si="143"/>
        <v>4.4025157232704402</v>
      </c>
      <c r="GE68" s="11">
        <f t="shared" si="144"/>
        <v>1.257861635220126</v>
      </c>
      <c r="GF68" s="11">
        <f t="shared" si="145"/>
        <v>0.62893081761006298</v>
      </c>
      <c r="GG68" s="11">
        <f t="shared" si="146"/>
        <v>0</v>
      </c>
      <c r="GH68" s="11">
        <f t="shared" si="147"/>
        <v>0</v>
      </c>
      <c r="GI68" s="11">
        <f t="shared" si="148"/>
        <v>0</v>
      </c>
      <c r="GJ68" s="11">
        <f t="shared" si="149"/>
        <v>0</v>
      </c>
      <c r="GK68" s="11">
        <f t="shared" si="150"/>
        <v>0</v>
      </c>
      <c r="GL68" s="11">
        <f t="shared" si="151"/>
        <v>0</v>
      </c>
      <c r="GM68" s="11">
        <f t="shared" si="152"/>
        <v>0</v>
      </c>
      <c r="GN68" s="11">
        <f t="shared" si="153"/>
        <v>0</v>
      </c>
      <c r="GO68" s="11">
        <f t="shared" si="154"/>
        <v>0</v>
      </c>
      <c r="GP68" s="11">
        <f t="shared" si="155"/>
        <v>0</v>
      </c>
      <c r="GQ68" s="11">
        <f t="shared" si="156"/>
        <v>0</v>
      </c>
      <c r="GR68" s="11">
        <f t="shared" si="157"/>
        <v>0</v>
      </c>
      <c r="GS68" s="11">
        <f t="shared" si="158"/>
        <v>0</v>
      </c>
      <c r="GT68" s="11">
        <f t="shared" si="159"/>
        <v>100</v>
      </c>
    </row>
    <row r="69" spans="1:202" x14ac:dyDescent="0.3">
      <c r="A69" s="3" t="s">
        <v>28</v>
      </c>
      <c r="B69" s="3" t="s">
        <v>19</v>
      </c>
      <c r="C69" s="11">
        <v>486259.14</v>
      </c>
      <c r="D69" s="11">
        <v>4381155.24</v>
      </c>
      <c r="E69" s="3">
        <v>1</v>
      </c>
      <c r="F69" s="3">
        <v>147</v>
      </c>
      <c r="G69" s="3">
        <v>0</v>
      </c>
      <c r="H69" s="3">
        <v>0</v>
      </c>
      <c r="I69" s="3">
        <v>0</v>
      </c>
      <c r="J69" s="5">
        <v>0</v>
      </c>
      <c r="K69" s="3">
        <v>0</v>
      </c>
      <c r="L69" s="3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9">
        <f t="shared" ref="W69:W81" si="301">SUM(E69:V69)</f>
        <v>148</v>
      </c>
      <c r="X69" s="8">
        <f t="shared" si="262"/>
        <v>23.756019261637242</v>
      </c>
      <c r="Y69" s="8">
        <f t="shared" si="250"/>
        <v>0.67567567567567566</v>
      </c>
      <c r="Z69" s="8">
        <f t="shared" si="251"/>
        <v>99.324324324324323</v>
      </c>
      <c r="AA69" s="8">
        <f t="shared" si="252"/>
        <v>0</v>
      </c>
      <c r="AB69" s="8">
        <f t="shared" si="253"/>
        <v>0</v>
      </c>
      <c r="AC69" s="8">
        <f t="shared" si="254"/>
        <v>0</v>
      </c>
      <c r="AD69" s="8">
        <f t="shared" si="255"/>
        <v>0</v>
      </c>
      <c r="AE69" s="8">
        <f t="shared" si="256"/>
        <v>0</v>
      </c>
      <c r="AF69" s="8">
        <f t="shared" si="257"/>
        <v>0</v>
      </c>
      <c r="AG69" s="8">
        <f t="shared" si="258"/>
        <v>0</v>
      </c>
      <c r="AH69" s="8">
        <f t="shared" si="259"/>
        <v>0</v>
      </c>
      <c r="AI69" s="8">
        <f t="shared" si="260"/>
        <v>0</v>
      </c>
      <c r="AJ69" s="8">
        <f t="shared" si="261"/>
        <v>0</v>
      </c>
      <c r="AK69" s="8">
        <f t="shared" ref="AK69:AK81" si="302">Q69/$W69*100</f>
        <v>0</v>
      </c>
      <c r="AL69" s="8">
        <f t="shared" ref="AL69:AL81" si="303">R69/$W69*100</f>
        <v>0</v>
      </c>
      <c r="AM69" s="8">
        <f t="shared" ref="AM69:AM81" si="304">S69/$W69*100</f>
        <v>0</v>
      </c>
      <c r="AN69" s="8">
        <f t="shared" ref="AN69:AN81" si="305">T69/$W69*100</f>
        <v>0</v>
      </c>
      <c r="AO69" s="8">
        <f t="shared" ref="AO69:AO81" si="306">U69/$W69*100</f>
        <v>0</v>
      </c>
      <c r="AP69" s="8">
        <f t="shared" ref="AP69:AP81" si="307">V69/$W69*100</f>
        <v>0</v>
      </c>
      <c r="AQ69" s="8">
        <f t="shared" si="161"/>
        <v>100</v>
      </c>
      <c r="AR69" s="9">
        <v>23.909531502423263</v>
      </c>
      <c r="AS69" s="3">
        <v>11</v>
      </c>
      <c r="AT69" s="3">
        <v>257</v>
      </c>
      <c r="AU69" s="3">
        <v>1</v>
      </c>
      <c r="AV69" s="3">
        <v>3</v>
      </c>
      <c r="AW69" s="3">
        <v>1</v>
      </c>
      <c r="AX69" s="5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6">
        <v>0</v>
      </c>
      <c r="BH69" s="3">
        <v>0</v>
      </c>
      <c r="BI69" s="3">
        <v>3</v>
      </c>
      <c r="BJ69" s="6">
        <v>0</v>
      </c>
      <c r="BK69" s="9">
        <f t="shared" ref="BK69:BK81" si="308">SUM(AS69:BJ69)</f>
        <v>276</v>
      </c>
      <c r="BL69" s="8">
        <f t="shared" si="263"/>
        <v>44.301765650080256</v>
      </c>
      <c r="BM69" s="8">
        <f t="shared" si="264"/>
        <v>3.9855072463768111</v>
      </c>
      <c r="BN69" s="8">
        <f t="shared" si="265"/>
        <v>93.115942028985515</v>
      </c>
      <c r="BO69" s="8">
        <f t="shared" si="266"/>
        <v>0.36231884057971014</v>
      </c>
      <c r="BP69" s="8">
        <f t="shared" si="267"/>
        <v>1.0869565217391304</v>
      </c>
      <c r="BQ69" s="8">
        <f t="shared" si="268"/>
        <v>0.36231884057971014</v>
      </c>
      <c r="BR69" s="8">
        <f t="shared" si="269"/>
        <v>0</v>
      </c>
      <c r="BS69" s="8">
        <f t="shared" si="270"/>
        <v>0</v>
      </c>
      <c r="BT69" s="8">
        <f t="shared" si="271"/>
        <v>0</v>
      </c>
      <c r="BU69" s="8">
        <f t="shared" si="272"/>
        <v>0</v>
      </c>
      <c r="BV69" s="8">
        <f t="shared" si="273"/>
        <v>0</v>
      </c>
      <c r="BW69" s="8">
        <f t="shared" si="274"/>
        <v>0</v>
      </c>
      <c r="BX69" s="8">
        <f t="shared" si="275"/>
        <v>0</v>
      </c>
      <c r="BY69" s="8">
        <f t="shared" ref="BY69:BY81" si="309">BE69/$BK69*100</f>
        <v>0</v>
      </c>
      <c r="BZ69" s="8">
        <f t="shared" ref="BZ69:BZ81" si="310">BF69/$BK69*100</f>
        <v>0</v>
      </c>
      <c r="CA69" s="8">
        <f t="shared" ref="CA69:CA81" si="311">BG69/$BK69*100</f>
        <v>0</v>
      </c>
      <c r="CB69" s="8">
        <f t="shared" ref="CB69:CB81" si="312">BH69/$BK69*100</f>
        <v>0</v>
      </c>
      <c r="CC69" s="8">
        <f t="shared" ref="CC69:CC81" si="313">BI69/$BK69*100</f>
        <v>1.0869565217391304</v>
      </c>
      <c r="CD69" s="8">
        <f t="shared" ref="CD69:CD81" si="314">BJ69/$BK69*100</f>
        <v>0</v>
      </c>
      <c r="CE69" s="8">
        <f t="shared" ref="CE69:CE81" si="315">SUM(BM69:CD69)</f>
        <v>99.999999999999986</v>
      </c>
      <c r="CF69" s="9">
        <v>44.103392568659125</v>
      </c>
      <c r="CG69" s="3">
        <v>36</v>
      </c>
      <c r="CH69" s="3">
        <v>150</v>
      </c>
      <c r="CI69" s="3">
        <v>8</v>
      </c>
      <c r="CJ69" s="3">
        <v>2</v>
      </c>
      <c r="CK69" s="3">
        <v>2</v>
      </c>
      <c r="CL69" s="12">
        <v>0</v>
      </c>
      <c r="CM69" s="3">
        <v>0</v>
      </c>
      <c r="CN69" s="3">
        <v>0</v>
      </c>
      <c r="CO69" s="6">
        <v>0</v>
      </c>
      <c r="CP69" s="6">
        <v>0</v>
      </c>
      <c r="CQ69" s="6">
        <v>0</v>
      </c>
      <c r="CR69" s="6">
        <v>0</v>
      </c>
      <c r="CS69" s="3">
        <v>0</v>
      </c>
      <c r="CT69" s="6">
        <v>0</v>
      </c>
      <c r="CU69" s="3">
        <v>0</v>
      </c>
      <c r="CV69" s="3">
        <v>0</v>
      </c>
      <c r="CW69" s="3">
        <v>1</v>
      </c>
      <c r="CX69" s="3">
        <v>0</v>
      </c>
      <c r="CY69" s="9">
        <f t="shared" si="276"/>
        <v>199</v>
      </c>
      <c r="CZ69" s="8">
        <f t="shared" si="277"/>
        <v>31.942215088282506</v>
      </c>
      <c r="DA69" s="8">
        <f t="shared" si="237"/>
        <v>18.090452261306535</v>
      </c>
      <c r="DB69" s="8">
        <f t="shared" si="238"/>
        <v>75.376884422110564</v>
      </c>
      <c r="DC69" s="8">
        <f t="shared" si="239"/>
        <v>4.0201005025125625</v>
      </c>
      <c r="DD69" s="8">
        <f t="shared" si="240"/>
        <v>1.0050251256281406</v>
      </c>
      <c r="DE69" s="8">
        <f t="shared" si="241"/>
        <v>1.0050251256281406</v>
      </c>
      <c r="DF69" s="8">
        <f t="shared" si="242"/>
        <v>0</v>
      </c>
      <c r="DG69" s="8">
        <f t="shared" si="243"/>
        <v>0</v>
      </c>
      <c r="DH69" s="8">
        <f t="shared" si="244"/>
        <v>0</v>
      </c>
      <c r="DI69" s="8">
        <f t="shared" si="245"/>
        <v>0</v>
      </c>
      <c r="DJ69" s="8">
        <f t="shared" si="246"/>
        <v>0</v>
      </c>
      <c r="DK69" s="8">
        <f t="shared" si="247"/>
        <v>0</v>
      </c>
      <c r="DL69" s="8">
        <f t="shared" si="248"/>
        <v>0</v>
      </c>
      <c r="DM69" s="8">
        <f t="shared" ref="DM69:DM81" si="316">CS69/$CY69*100</f>
        <v>0</v>
      </c>
      <c r="DN69" s="8">
        <f t="shared" ref="DN69:DN81" si="317">CT69/$CY69*100</f>
        <v>0</v>
      </c>
      <c r="DO69" s="8">
        <f t="shared" ref="DO69:DO81" si="318">CU69/$CY69*100</f>
        <v>0</v>
      </c>
      <c r="DP69" s="8">
        <f t="shared" ref="DP69:DP81" si="319">CV69/$CY69*100</f>
        <v>0</v>
      </c>
      <c r="DQ69" s="8">
        <f t="shared" ref="DQ69:DQ81" si="320">CW69/$CY69*100</f>
        <v>0.50251256281407031</v>
      </c>
      <c r="DR69" s="8">
        <f t="shared" ref="DR69:DR81" si="321">CX69/$CY69*100</f>
        <v>0</v>
      </c>
      <c r="DS69" s="8">
        <f t="shared" ref="DS69:DS81" si="322">SUM(DA69:DR69)</f>
        <v>100.00000000000001</v>
      </c>
      <c r="DT69" s="8">
        <f t="shared" si="278"/>
        <v>16.051364365971111</v>
      </c>
      <c r="DU69" s="9">
        <f t="shared" si="279"/>
        <v>48</v>
      </c>
      <c r="DV69" s="9">
        <f t="shared" si="280"/>
        <v>554</v>
      </c>
      <c r="DW69" s="9">
        <f t="shared" si="281"/>
        <v>9</v>
      </c>
      <c r="DX69" s="9">
        <f t="shared" si="282"/>
        <v>5</v>
      </c>
      <c r="DY69" s="9">
        <f t="shared" si="283"/>
        <v>3</v>
      </c>
      <c r="DZ69" s="9">
        <f t="shared" si="284"/>
        <v>0</v>
      </c>
      <c r="EA69" s="9">
        <f t="shared" si="285"/>
        <v>0</v>
      </c>
      <c r="EB69" s="9">
        <f t="shared" si="286"/>
        <v>0</v>
      </c>
      <c r="EC69" s="9">
        <f t="shared" si="287"/>
        <v>0</v>
      </c>
      <c r="ED69" s="9">
        <f t="shared" ref="ED69:ED81" si="323">N69+BB69+CP69</f>
        <v>0</v>
      </c>
      <c r="EE69" s="9">
        <f t="shared" ref="EE69:EE81" si="324">O69+BC69+CQ69</f>
        <v>0</v>
      </c>
      <c r="EF69" s="9">
        <f t="shared" ref="EF69:EF81" si="325">P69+BD69+CR69</f>
        <v>0</v>
      </c>
      <c r="EG69" s="9">
        <f t="shared" ref="EG69:EG81" si="326">Q69+BE69+CS69</f>
        <v>0</v>
      </c>
      <c r="EH69" s="9">
        <f t="shared" ref="EH69:EH81" si="327">R69+BF69+CT69</f>
        <v>0</v>
      </c>
      <c r="EI69" s="9">
        <f t="shared" ref="EI69:EI81" si="328">S69+BG69+CU69</f>
        <v>0</v>
      </c>
      <c r="EJ69" s="9">
        <f t="shared" ref="EJ69:EJ81" si="329">T69+BH69+CV69</f>
        <v>0</v>
      </c>
      <c r="EK69" s="9">
        <f t="shared" ref="EK69:EK81" si="330">U69+BI69+CW69</f>
        <v>4</v>
      </c>
      <c r="EL69" s="9">
        <f t="shared" ref="EL69:EL81" si="331">V69+BJ69+CX69</f>
        <v>0</v>
      </c>
      <c r="EM69" s="9">
        <f t="shared" ref="EM69:EM81" si="332">SUM(DU69:EL69)</f>
        <v>623</v>
      </c>
      <c r="EN69" s="8">
        <f t="shared" si="288"/>
        <v>100.00000000000001</v>
      </c>
      <c r="EO69" s="11">
        <f t="shared" si="289"/>
        <v>7.7046548956661312</v>
      </c>
      <c r="EP69" s="11">
        <f t="shared" si="290"/>
        <v>88.924558587479936</v>
      </c>
      <c r="EQ69" s="11">
        <f t="shared" si="291"/>
        <v>1.4446227929373996</v>
      </c>
      <c r="ER69" s="11">
        <f t="shared" si="292"/>
        <v>0.80256821829855529</v>
      </c>
      <c r="ES69" s="11">
        <f t="shared" si="293"/>
        <v>0.4815409309791332</v>
      </c>
      <c r="ET69" s="11">
        <f t="shared" si="294"/>
        <v>0</v>
      </c>
      <c r="EU69" s="11">
        <f t="shared" si="295"/>
        <v>0</v>
      </c>
      <c r="EV69" s="11">
        <f t="shared" si="296"/>
        <v>0</v>
      </c>
      <c r="EW69" s="11">
        <f t="shared" si="297"/>
        <v>0</v>
      </c>
      <c r="EX69" s="11">
        <f t="shared" si="298"/>
        <v>0</v>
      </c>
      <c r="EY69" s="11">
        <f t="shared" si="299"/>
        <v>0</v>
      </c>
      <c r="EZ69" s="11">
        <f t="shared" si="300"/>
        <v>0</v>
      </c>
      <c r="FA69" s="11">
        <f t="shared" ref="FA69:FA81" si="333">EG69/$EM69*100</f>
        <v>0</v>
      </c>
      <c r="FB69" s="11">
        <f t="shared" ref="FB69:FB81" si="334">EH69/$EM69*100</f>
        <v>0</v>
      </c>
      <c r="FC69" s="11">
        <f t="shared" ref="FC69:FC81" si="335">EI69/$EM69*100</f>
        <v>0</v>
      </c>
      <c r="FD69" s="11">
        <f t="shared" ref="FD69:FD81" si="336">EJ69/$EM69*100</f>
        <v>0</v>
      </c>
      <c r="FE69" s="11">
        <f t="shared" ref="FE69:FE81" si="337">EK69/$EM69*100</f>
        <v>0.6420545746388443</v>
      </c>
      <c r="FF69" s="11">
        <f t="shared" ref="FF69:FF81" si="338">EL69/$EM69*100</f>
        <v>0</v>
      </c>
      <c r="FG69" s="11">
        <f t="shared" ref="FG69:FG81" si="339">SUM(EO69:FF69)</f>
        <v>100</v>
      </c>
      <c r="FH69" s="9">
        <f t="shared" ref="FH69:FH81" si="340">AS69+CG69</f>
        <v>47</v>
      </c>
      <c r="FI69" s="9">
        <f t="shared" ref="FI69:FI81" si="341">AT69+CH69</f>
        <v>407</v>
      </c>
      <c r="FJ69" s="9">
        <f t="shared" ref="FJ69:FJ81" si="342">AU69+CI69</f>
        <v>9</v>
      </c>
      <c r="FK69" s="9">
        <f t="shared" ref="FK69:FK81" si="343">AV69+CJ69</f>
        <v>5</v>
      </c>
      <c r="FL69" s="9">
        <f t="shared" ref="FL69:FL81" si="344">AW69+CK69</f>
        <v>3</v>
      </c>
      <c r="FM69" s="9">
        <f t="shared" ref="FM69:FM81" si="345">AX69+CL69</f>
        <v>0</v>
      </c>
      <c r="FN69" s="9">
        <f t="shared" ref="FN69:FN81" si="346">AY69+CM69</f>
        <v>0</v>
      </c>
      <c r="FO69" s="9">
        <f t="shared" ref="FO69:FO81" si="347">AZ69+CN69</f>
        <v>0</v>
      </c>
      <c r="FP69" s="9">
        <f t="shared" ref="FP69:FP81" si="348">BA69+CO69</f>
        <v>0</v>
      </c>
      <c r="FQ69" s="9">
        <f t="shared" ref="FQ69:FQ81" si="349">BB69+CP69</f>
        <v>0</v>
      </c>
      <c r="FR69" s="9">
        <f t="shared" ref="FR69:FR81" si="350">BC69+CQ69</f>
        <v>0</v>
      </c>
      <c r="FS69" s="9">
        <f t="shared" ref="FS69:FS81" si="351">BD69+CR69</f>
        <v>0</v>
      </c>
      <c r="FT69" s="9">
        <f t="shared" ref="FT69:FT81" si="352">BE69+CS69</f>
        <v>0</v>
      </c>
      <c r="FU69" s="9">
        <f t="shared" ref="FU69:FU81" si="353">BF69+CT69</f>
        <v>0</v>
      </c>
      <c r="FV69" s="9">
        <f t="shared" ref="FV69:FV81" si="354">BG69+CU69</f>
        <v>0</v>
      </c>
      <c r="FW69" s="9">
        <f t="shared" ref="FW69:FW81" si="355">BH69+CV69</f>
        <v>0</v>
      </c>
      <c r="FX69" s="9">
        <f t="shared" ref="FX69:FX81" si="356">BI69+CW69</f>
        <v>4</v>
      </c>
      <c r="FY69" s="9">
        <f t="shared" ref="FY69:FY81" si="357">BJ69+CX69</f>
        <v>0</v>
      </c>
      <c r="FZ69" s="9">
        <f t="shared" ref="FZ69:FZ81" si="358">SUM(FH69:FY69)</f>
        <v>475</v>
      </c>
      <c r="GA69" s="13">
        <f t="shared" ref="GA69:GA81" si="359">FZ69/EM69*100</f>
        <v>76.243980738362765</v>
      </c>
      <c r="GB69" s="11">
        <f t="shared" ref="GB69:GB81" si="360">FH69/$FZ69*100</f>
        <v>9.8947368421052637</v>
      </c>
      <c r="GC69" s="11">
        <f t="shared" ref="GC69:GC81" si="361">FI69/$FZ69*100</f>
        <v>85.68421052631578</v>
      </c>
      <c r="GD69" s="11">
        <f t="shared" ref="GD69:GD81" si="362">FJ69/$FZ69*100</f>
        <v>1.8947368421052633</v>
      </c>
      <c r="GE69" s="11">
        <f t="shared" ref="GE69:GE81" si="363">FK69/$FZ69*100</f>
        <v>1.0526315789473684</v>
      </c>
      <c r="GF69" s="11">
        <f t="shared" ref="GF69:GF81" si="364">FL69/$FZ69*100</f>
        <v>0.63157894736842102</v>
      </c>
      <c r="GG69" s="11">
        <f t="shared" ref="GG69:GG81" si="365">FM69/$FZ69*100</f>
        <v>0</v>
      </c>
      <c r="GH69" s="11">
        <f t="shared" ref="GH69:GH81" si="366">FN69/$FZ69*100</f>
        <v>0</v>
      </c>
      <c r="GI69" s="11">
        <f t="shared" ref="GI69:GI81" si="367">FO69/$FZ69*100</f>
        <v>0</v>
      </c>
      <c r="GJ69" s="11">
        <f t="shared" ref="GJ69:GJ81" si="368">FP69/$FZ69*100</f>
        <v>0</v>
      </c>
      <c r="GK69" s="11">
        <f t="shared" ref="GK69:GK81" si="369">FQ69/$FZ69*100</f>
        <v>0</v>
      </c>
      <c r="GL69" s="11">
        <f t="shared" ref="GL69:GL81" si="370">FR69/$FZ69*100</f>
        <v>0</v>
      </c>
      <c r="GM69" s="11">
        <f t="shared" ref="GM69:GM81" si="371">FS69/$FZ69*100</f>
        <v>0</v>
      </c>
      <c r="GN69" s="11">
        <f t="shared" ref="GN69:GN81" si="372">FT69/$FZ69*100</f>
        <v>0</v>
      </c>
      <c r="GO69" s="11">
        <f t="shared" ref="GO69:GO81" si="373">FU69/$FZ69*100</f>
        <v>0</v>
      </c>
      <c r="GP69" s="11">
        <f t="shared" ref="GP69:GP81" si="374">FV69/$FZ69*100</f>
        <v>0</v>
      </c>
      <c r="GQ69" s="11">
        <f t="shared" ref="GQ69:GQ81" si="375">FW69/$FZ69*100</f>
        <v>0</v>
      </c>
      <c r="GR69" s="11">
        <f t="shared" ref="GR69:GR81" si="376">FX69/$FZ69*100</f>
        <v>0.84210526315789469</v>
      </c>
      <c r="GS69" s="11">
        <f t="shared" ref="GS69:GS81" si="377">FY69/$FZ69*100</f>
        <v>0</v>
      </c>
      <c r="GT69" s="11">
        <f t="shared" ref="GT69:GT81" si="378">SUM(GB69:GS69)</f>
        <v>99.999999999999986</v>
      </c>
    </row>
    <row r="70" spans="1:202" x14ac:dyDescent="0.3">
      <c r="A70" s="3" t="s">
        <v>29</v>
      </c>
      <c r="B70" s="3" t="s">
        <v>19</v>
      </c>
      <c r="C70" s="11">
        <v>485398.24</v>
      </c>
      <c r="D70" s="11">
        <v>4380046</v>
      </c>
      <c r="E70" s="3">
        <v>0</v>
      </c>
      <c r="F70" s="3">
        <v>3</v>
      </c>
      <c r="G70" s="3">
        <v>5</v>
      </c>
      <c r="H70" s="3">
        <v>18</v>
      </c>
      <c r="I70" s="3">
        <v>1</v>
      </c>
      <c r="J70" s="5">
        <v>0</v>
      </c>
      <c r="K70" s="3">
        <v>1</v>
      </c>
      <c r="L70" s="3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9">
        <f t="shared" si="301"/>
        <v>28</v>
      </c>
      <c r="X70" s="8">
        <f t="shared" si="262"/>
        <v>9.3023255813953494</v>
      </c>
      <c r="Y70" s="8">
        <f t="shared" si="250"/>
        <v>0</v>
      </c>
      <c r="Z70" s="8">
        <f t="shared" si="251"/>
        <v>10.714285714285714</v>
      </c>
      <c r="AA70" s="8">
        <f t="shared" si="252"/>
        <v>17.857142857142858</v>
      </c>
      <c r="AB70" s="8">
        <f t="shared" si="253"/>
        <v>64.285714285714292</v>
      </c>
      <c r="AC70" s="8">
        <f t="shared" si="254"/>
        <v>3.5714285714285712</v>
      </c>
      <c r="AD70" s="8">
        <f t="shared" si="255"/>
        <v>0</v>
      </c>
      <c r="AE70" s="8">
        <f t="shared" si="256"/>
        <v>3.5714285714285712</v>
      </c>
      <c r="AF70" s="8">
        <f t="shared" si="257"/>
        <v>0</v>
      </c>
      <c r="AG70" s="8">
        <f t="shared" si="258"/>
        <v>0</v>
      </c>
      <c r="AH70" s="8">
        <f t="shared" si="259"/>
        <v>0</v>
      </c>
      <c r="AI70" s="8">
        <f t="shared" si="260"/>
        <v>0</v>
      </c>
      <c r="AJ70" s="8">
        <f t="shared" si="261"/>
        <v>0</v>
      </c>
      <c r="AK70" s="8">
        <f t="shared" si="302"/>
        <v>0</v>
      </c>
      <c r="AL70" s="8">
        <f t="shared" si="303"/>
        <v>0</v>
      </c>
      <c r="AM70" s="8">
        <f t="shared" si="304"/>
        <v>0</v>
      </c>
      <c r="AN70" s="8">
        <f t="shared" si="305"/>
        <v>0</v>
      </c>
      <c r="AO70" s="8">
        <f t="shared" si="306"/>
        <v>0</v>
      </c>
      <c r="AP70" s="8">
        <f t="shared" si="307"/>
        <v>0</v>
      </c>
      <c r="AQ70" s="8">
        <f t="shared" si="161"/>
        <v>100</v>
      </c>
      <c r="AR70" s="9">
        <v>9.4915254237288131</v>
      </c>
      <c r="AS70" s="3">
        <v>7</v>
      </c>
      <c r="AT70" s="3">
        <v>81</v>
      </c>
      <c r="AU70" s="3">
        <v>34</v>
      </c>
      <c r="AV70" s="3">
        <v>26</v>
      </c>
      <c r="AW70" s="3">
        <v>2</v>
      </c>
      <c r="AX70" s="5">
        <v>0</v>
      </c>
      <c r="AY70" s="3">
        <v>10</v>
      </c>
      <c r="AZ70" s="3">
        <v>0</v>
      </c>
      <c r="BA70" s="3">
        <v>1</v>
      </c>
      <c r="BB70" s="3">
        <v>0</v>
      </c>
      <c r="BC70" s="3">
        <v>0</v>
      </c>
      <c r="BD70" s="3">
        <v>1</v>
      </c>
      <c r="BE70" s="3">
        <v>2</v>
      </c>
      <c r="BF70" s="3">
        <v>1</v>
      </c>
      <c r="BG70" s="6">
        <v>0</v>
      </c>
      <c r="BH70" s="3">
        <v>0</v>
      </c>
      <c r="BI70" s="3">
        <v>0</v>
      </c>
      <c r="BJ70" s="6">
        <v>0</v>
      </c>
      <c r="BK70" s="9">
        <f t="shared" si="308"/>
        <v>165</v>
      </c>
      <c r="BL70" s="8">
        <f t="shared" si="263"/>
        <v>54.817275747508312</v>
      </c>
      <c r="BM70" s="8">
        <f t="shared" si="264"/>
        <v>4.2424242424242431</v>
      </c>
      <c r="BN70" s="8">
        <f t="shared" si="265"/>
        <v>49.090909090909093</v>
      </c>
      <c r="BO70" s="8">
        <f t="shared" si="266"/>
        <v>20.606060606060606</v>
      </c>
      <c r="BP70" s="8">
        <f t="shared" si="267"/>
        <v>15.757575757575756</v>
      </c>
      <c r="BQ70" s="8">
        <f t="shared" si="268"/>
        <v>1.2121212121212122</v>
      </c>
      <c r="BR70" s="8">
        <f t="shared" si="269"/>
        <v>0</v>
      </c>
      <c r="BS70" s="8">
        <f t="shared" si="270"/>
        <v>6.0606060606060606</v>
      </c>
      <c r="BT70" s="8">
        <f t="shared" si="271"/>
        <v>0</v>
      </c>
      <c r="BU70" s="8">
        <f t="shared" si="272"/>
        <v>0.60606060606060608</v>
      </c>
      <c r="BV70" s="8">
        <f t="shared" si="273"/>
        <v>0</v>
      </c>
      <c r="BW70" s="8">
        <f t="shared" si="274"/>
        <v>0</v>
      </c>
      <c r="BX70" s="8">
        <f t="shared" si="275"/>
        <v>0.60606060606060608</v>
      </c>
      <c r="BY70" s="8">
        <f t="shared" si="309"/>
        <v>1.2121212121212122</v>
      </c>
      <c r="BZ70" s="8">
        <f t="shared" si="310"/>
        <v>0.60606060606060608</v>
      </c>
      <c r="CA70" s="8">
        <f t="shared" si="311"/>
        <v>0</v>
      </c>
      <c r="CB70" s="8">
        <f t="shared" si="312"/>
        <v>0</v>
      </c>
      <c r="CC70" s="8">
        <f t="shared" si="313"/>
        <v>0</v>
      </c>
      <c r="CD70" s="8">
        <f t="shared" si="314"/>
        <v>0</v>
      </c>
      <c r="CE70" s="8">
        <f t="shared" si="315"/>
        <v>100.00000000000001</v>
      </c>
      <c r="CF70" s="9">
        <v>54.576271186440671</v>
      </c>
      <c r="CG70" s="3">
        <v>29</v>
      </c>
      <c r="CH70" s="3">
        <v>23</v>
      </c>
      <c r="CI70" s="3">
        <v>22</v>
      </c>
      <c r="CJ70" s="3">
        <v>24</v>
      </c>
      <c r="CK70" s="3">
        <v>2</v>
      </c>
      <c r="CL70" s="12">
        <v>0</v>
      </c>
      <c r="CM70" s="3">
        <v>5</v>
      </c>
      <c r="CN70" s="3">
        <v>1</v>
      </c>
      <c r="CO70" s="6">
        <v>0</v>
      </c>
      <c r="CP70" s="6">
        <v>0</v>
      </c>
      <c r="CQ70" s="6">
        <v>0</v>
      </c>
      <c r="CR70" s="6">
        <v>1</v>
      </c>
      <c r="CS70" s="3">
        <v>0</v>
      </c>
      <c r="CT70" s="6">
        <v>0</v>
      </c>
      <c r="CU70" s="3">
        <v>0</v>
      </c>
      <c r="CV70" s="3">
        <v>0</v>
      </c>
      <c r="CW70" s="3">
        <v>1</v>
      </c>
      <c r="CX70" s="3">
        <v>0</v>
      </c>
      <c r="CY70" s="9">
        <f t="shared" si="276"/>
        <v>108</v>
      </c>
      <c r="CZ70" s="8">
        <f t="shared" si="277"/>
        <v>35.880398671096344</v>
      </c>
      <c r="DA70" s="8">
        <f t="shared" si="237"/>
        <v>26.851851851851855</v>
      </c>
      <c r="DB70" s="8">
        <f t="shared" si="238"/>
        <v>21.296296296296298</v>
      </c>
      <c r="DC70" s="8">
        <f t="shared" si="239"/>
        <v>20.37037037037037</v>
      </c>
      <c r="DD70" s="8">
        <f t="shared" si="240"/>
        <v>22.222222222222221</v>
      </c>
      <c r="DE70" s="8">
        <f t="shared" si="241"/>
        <v>1.8518518518518516</v>
      </c>
      <c r="DF70" s="8">
        <f t="shared" si="242"/>
        <v>0</v>
      </c>
      <c r="DG70" s="8">
        <f t="shared" si="243"/>
        <v>4.6296296296296298</v>
      </c>
      <c r="DH70" s="8">
        <f t="shared" si="244"/>
        <v>0.92592592592592582</v>
      </c>
      <c r="DI70" s="8">
        <f t="shared" si="245"/>
        <v>0</v>
      </c>
      <c r="DJ70" s="8">
        <f t="shared" si="246"/>
        <v>0</v>
      </c>
      <c r="DK70" s="8">
        <f t="shared" si="247"/>
        <v>0</v>
      </c>
      <c r="DL70" s="8">
        <f t="shared" si="248"/>
        <v>0.92592592592592582</v>
      </c>
      <c r="DM70" s="8">
        <f t="shared" si="316"/>
        <v>0</v>
      </c>
      <c r="DN70" s="8">
        <f t="shared" si="317"/>
        <v>0</v>
      </c>
      <c r="DO70" s="8">
        <f t="shared" si="318"/>
        <v>0</v>
      </c>
      <c r="DP70" s="8">
        <f t="shared" si="319"/>
        <v>0</v>
      </c>
      <c r="DQ70" s="8">
        <f t="shared" si="320"/>
        <v>0.92592592592592582</v>
      </c>
      <c r="DR70" s="8">
        <f t="shared" si="321"/>
        <v>0</v>
      </c>
      <c r="DS70" s="8">
        <f t="shared" si="322"/>
        <v>99.999999999999986</v>
      </c>
      <c r="DT70" s="8">
        <f t="shared" si="278"/>
        <v>33.222591362126238</v>
      </c>
      <c r="DU70" s="9">
        <f t="shared" si="279"/>
        <v>36</v>
      </c>
      <c r="DV70" s="9">
        <f t="shared" si="280"/>
        <v>107</v>
      </c>
      <c r="DW70" s="9">
        <f t="shared" si="281"/>
        <v>61</v>
      </c>
      <c r="DX70" s="9">
        <f t="shared" si="282"/>
        <v>68</v>
      </c>
      <c r="DY70" s="9">
        <f t="shared" si="283"/>
        <v>5</v>
      </c>
      <c r="DZ70" s="9">
        <f t="shared" si="284"/>
        <v>0</v>
      </c>
      <c r="EA70" s="9">
        <f t="shared" si="285"/>
        <v>16</v>
      </c>
      <c r="EB70" s="9">
        <f t="shared" si="286"/>
        <v>1</v>
      </c>
      <c r="EC70" s="9">
        <f t="shared" si="287"/>
        <v>1</v>
      </c>
      <c r="ED70" s="9">
        <f t="shared" si="323"/>
        <v>0</v>
      </c>
      <c r="EE70" s="9">
        <f t="shared" si="324"/>
        <v>0</v>
      </c>
      <c r="EF70" s="9">
        <f t="shared" si="325"/>
        <v>2</v>
      </c>
      <c r="EG70" s="9">
        <f t="shared" si="326"/>
        <v>2</v>
      </c>
      <c r="EH70" s="9">
        <f t="shared" si="327"/>
        <v>1</v>
      </c>
      <c r="EI70" s="9">
        <f t="shared" si="328"/>
        <v>0</v>
      </c>
      <c r="EJ70" s="9">
        <f t="shared" si="329"/>
        <v>0</v>
      </c>
      <c r="EK70" s="9">
        <f t="shared" si="330"/>
        <v>1</v>
      </c>
      <c r="EL70" s="9">
        <f t="shared" si="331"/>
        <v>0</v>
      </c>
      <c r="EM70" s="9">
        <f t="shared" si="332"/>
        <v>301</v>
      </c>
      <c r="EN70" s="8">
        <f t="shared" si="288"/>
        <v>100</v>
      </c>
      <c r="EO70" s="11">
        <f t="shared" si="289"/>
        <v>11.960132890365449</v>
      </c>
      <c r="EP70" s="11">
        <f t="shared" si="290"/>
        <v>35.548172757475086</v>
      </c>
      <c r="EQ70" s="11">
        <f t="shared" si="291"/>
        <v>20.26578073089701</v>
      </c>
      <c r="ER70" s="11">
        <f t="shared" si="292"/>
        <v>22.591362126245848</v>
      </c>
      <c r="ES70" s="11">
        <f t="shared" si="293"/>
        <v>1.6611295681063125</v>
      </c>
      <c r="ET70" s="11">
        <f t="shared" si="294"/>
        <v>0</v>
      </c>
      <c r="EU70" s="11">
        <f t="shared" si="295"/>
        <v>5.3156146179401995</v>
      </c>
      <c r="EV70" s="11">
        <f t="shared" si="296"/>
        <v>0.33222591362126247</v>
      </c>
      <c r="EW70" s="11">
        <f t="shared" si="297"/>
        <v>0.33222591362126247</v>
      </c>
      <c r="EX70" s="11">
        <f t="shared" si="298"/>
        <v>0</v>
      </c>
      <c r="EY70" s="11">
        <f t="shared" si="299"/>
        <v>0</v>
      </c>
      <c r="EZ70" s="11">
        <f t="shared" si="300"/>
        <v>0.66445182724252494</v>
      </c>
      <c r="FA70" s="11">
        <f t="shared" si="333"/>
        <v>0.66445182724252494</v>
      </c>
      <c r="FB70" s="11">
        <f t="shared" si="334"/>
        <v>0.33222591362126247</v>
      </c>
      <c r="FC70" s="11">
        <f t="shared" si="335"/>
        <v>0</v>
      </c>
      <c r="FD70" s="11">
        <f t="shared" si="336"/>
        <v>0</v>
      </c>
      <c r="FE70" s="11">
        <f t="shared" si="337"/>
        <v>0.33222591362126247</v>
      </c>
      <c r="FF70" s="11">
        <f t="shared" si="338"/>
        <v>0</v>
      </c>
      <c r="FG70" s="11">
        <f t="shared" si="339"/>
        <v>100</v>
      </c>
      <c r="FH70" s="9">
        <f t="shared" si="340"/>
        <v>36</v>
      </c>
      <c r="FI70" s="9">
        <f t="shared" si="341"/>
        <v>104</v>
      </c>
      <c r="FJ70" s="9">
        <f t="shared" si="342"/>
        <v>56</v>
      </c>
      <c r="FK70" s="9">
        <f t="shared" si="343"/>
        <v>50</v>
      </c>
      <c r="FL70" s="9">
        <f t="shared" si="344"/>
        <v>4</v>
      </c>
      <c r="FM70" s="9">
        <f t="shared" si="345"/>
        <v>0</v>
      </c>
      <c r="FN70" s="9">
        <f t="shared" si="346"/>
        <v>15</v>
      </c>
      <c r="FO70" s="9">
        <f t="shared" si="347"/>
        <v>1</v>
      </c>
      <c r="FP70" s="9">
        <f t="shared" si="348"/>
        <v>1</v>
      </c>
      <c r="FQ70" s="9">
        <f t="shared" si="349"/>
        <v>0</v>
      </c>
      <c r="FR70" s="9">
        <f t="shared" si="350"/>
        <v>0</v>
      </c>
      <c r="FS70" s="9">
        <f t="shared" si="351"/>
        <v>2</v>
      </c>
      <c r="FT70" s="9">
        <f t="shared" si="352"/>
        <v>2</v>
      </c>
      <c r="FU70" s="9">
        <f t="shared" si="353"/>
        <v>1</v>
      </c>
      <c r="FV70" s="9">
        <f t="shared" si="354"/>
        <v>0</v>
      </c>
      <c r="FW70" s="9">
        <f t="shared" si="355"/>
        <v>0</v>
      </c>
      <c r="FX70" s="9">
        <f t="shared" si="356"/>
        <v>1</v>
      </c>
      <c r="FY70" s="9">
        <f t="shared" si="357"/>
        <v>0</v>
      </c>
      <c r="FZ70" s="9">
        <f t="shared" si="358"/>
        <v>273</v>
      </c>
      <c r="GA70" s="13">
        <f t="shared" si="359"/>
        <v>90.697674418604649</v>
      </c>
      <c r="GB70" s="11">
        <f t="shared" si="360"/>
        <v>13.186813186813188</v>
      </c>
      <c r="GC70" s="11">
        <f t="shared" si="361"/>
        <v>38.095238095238095</v>
      </c>
      <c r="GD70" s="11">
        <f t="shared" si="362"/>
        <v>20.512820512820511</v>
      </c>
      <c r="GE70" s="11">
        <f t="shared" si="363"/>
        <v>18.315018315018314</v>
      </c>
      <c r="GF70" s="11">
        <f t="shared" si="364"/>
        <v>1.4652014652014651</v>
      </c>
      <c r="GG70" s="11">
        <f t="shared" si="365"/>
        <v>0</v>
      </c>
      <c r="GH70" s="11">
        <f t="shared" si="366"/>
        <v>5.4945054945054945</v>
      </c>
      <c r="GI70" s="11">
        <f t="shared" si="367"/>
        <v>0.36630036630036628</v>
      </c>
      <c r="GJ70" s="11">
        <f t="shared" si="368"/>
        <v>0.36630036630036628</v>
      </c>
      <c r="GK70" s="11">
        <f t="shared" si="369"/>
        <v>0</v>
      </c>
      <c r="GL70" s="11">
        <f t="shared" si="370"/>
        <v>0</v>
      </c>
      <c r="GM70" s="11">
        <f t="shared" si="371"/>
        <v>0.73260073260073255</v>
      </c>
      <c r="GN70" s="11">
        <f t="shared" si="372"/>
        <v>0.73260073260073255</v>
      </c>
      <c r="GO70" s="11">
        <f t="shared" si="373"/>
        <v>0.36630036630036628</v>
      </c>
      <c r="GP70" s="11">
        <f t="shared" si="374"/>
        <v>0</v>
      </c>
      <c r="GQ70" s="11">
        <f t="shared" si="375"/>
        <v>0</v>
      </c>
      <c r="GR70" s="11">
        <f t="shared" si="376"/>
        <v>0.36630036630036628</v>
      </c>
      <c r="GS70" s="11">
        <f t="shared" si="377"/>
        <v>0</v>
      </c>
      <c r="GT70" s="11">
        <f t="shared" si="378"/>
        <v>99.999999999999972</v>
      </c>
    </row>
    <row r="71" spans="1:202" x14ac:dyDescent="0.3">
      <c r="A71" s="3" t="s">
        <v>30</v>
      </c>
      <c r="B71" s="3" t="s">
        <v>19</v>
      </c>
      <c r="C71" s="11">
        <v>483671.01</v>
      </c>
      <c r="D71" s="11">
        <v>4375611.17</v>
      </c>
      <c r="E71" s="3">
        <v>0</v>
      </c>
      <c r="F71" s="3">
        <v>37</v>
      </c>
      <c r="G71" s="3">
        <v>1</v>
      </c>
      <c r="H71" s="3">
        <v>2</v>
      </c>
      <c r="I71" s="3">
        <v>0</v>
      </c>
      <c r="J71" s="5">
        <v>0</v>
      </c>
      <c r="K71" s="3">
        <v>0</v>
      </c>
      <c r="L71" s="3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9">
        <f t="shared" si="301"/>
        <v>40</v>
      </c>
      <c r="X71" s="8">
        <f t="shared" si="262"/>
        <v>12.779552715654951</v>
      </c>
      <c r="Y71" s="8">
        <f t="shared" si="250"/>
        <v>0</v>
      </c>
      <c r="Z71" s="8">
        <f t="shared" si="251"/>
        <v>92.5</v>
      </c>
      <c r="AA71" s="8">
        <f t="shared" si="252"/>
        <v>2.5</v>
      </c>
      <c r="AB71" s="8">
        <f t="shared" si="253"/>
        <v>5</v>
      </c>
      <c r="AC71" s="8">
        <f t="shared" si="254"/>
        <v>0</v>
      </c>
      <c r="AD71" s="8">
        <f t="shared" si="255"/>
        <v>0</v>
      </c>
      <c r="AE71" s="8">
        <f t="shared" si="256"/>
        <v>0</v>
      </c>
      <c r="AF71" s="8">
        <f t="shared" si="257"/>
        <v>0</v>
      </c>
      <c r="AG71" s="8">
        <f t="shared" si="258"/>
        <v>0</v>
      </c>
      <c r="AH71" s="8">
        <f t="shared" si="259"/>
        <v>0</v>
      </c>
      <c r="AI71" s="8">
        <f t="shared" si="260"/>
        <v>0</v>
      </c>
      <c r="AJ71" s="8">
        <f t="shared" si="261"/>
        <v>0</v>
      </c>
      <c r="AK71" s="8">
        <f t="shared" si="302"/>
        <v>0</v>
      </c>
      <c r="AL71" s="8">
        <f t="shared" si="303"/>
        <v>0</v>
      </c>
      <c r="AM71" s="8">
        <f t="shared" si="304"/>
        <v>0</v>
      </c>
      <c r="AN71" s="8">
        <f t="shared" si="305"/>
        <v>0</v>
      </c>
      <c r="AO71" s="8">
        <f t="shared" si="306"/>
        <v>0</v>
      </c>
      <c r="AP71" s="8">
        <f t="shared" si="307"/>
        <v>0</v>
      </c>
      <c r="AQ71" s="8">
        <f t="shared" si="161"/>
        <v>100</v>
      </c>
      <c r="AR71" s="9">
        <v>12.903225806451612</v>
      </c>
      <c r="AS71" s="3">
        <v>7</v>
      </c>
      <c r="AT71" s="3">
        <v>11</v>
      </c>
      <c r="AU71" s="3">
        <v>40</v>
      </c>
      <c r="AV71" s="3">
        <v>62</v>
      </c>
      <c r="AW71" s="3">
        <v>3</v>
      </c>
      <c r="AX71" s="5">
        <v>0</v>
      </c>
      <c r="AY71" s="3">
        <v>7</v>
      </c>
      <c r="AZ71" s="3">
        <v>1</v>
      </c>
      <c r="BA71" s="3">
        <v>1</v>
      </c>
      <c r="BB71" s="3">
        <v>0</v>
      </c>
      <c r="BC71" s="3">
        <v>0</v>
      </c>
      <c r="BD71" s="3">
        <v>1</v>
      </c>
      <c r="BE71" s="3">
        <v>0</v>
      </c>
      <c r="BF71" s="3">
        <v>0</v>
      </c>
      <c r="BG71" s="6">
        <v>0</v>
      </c>
      <c r="BH71" s="3">
        <v>0</v>
      </c>
      <c r="BI71" s="3">
        <v>0</v>
      </c>
      <c r="BJ71" s="6">
        <v>0</v>
      </c>
      <c r="BK71" s="9">
        <f t="shared" si="308"/>
        <v>133</v>
      </c>
      <c r="BL71" s="8">
        <f t="shared" si="263"/>
        <v>42.492012779552716</v>
      </c>
      <c r="BM71" s="8">
        <f t="shared" si="264"/>
        <v>5.2631578947368416</v>
      </c>
      <c r="BN71" s="8">
        <f t="shared" si="265"/>
        <v>8.2706766917293226</v>
      </c>
      <c r="BO71" s="8">
        <f t="shared" si="266"/>
        <v>30.075187969924812</v>
      </c>
      <c r="BP71" s="8">
        <f t="shared" si="267"/>
        <v>46.616541353383454</v>
      </c>
      <c r="BQ71" s="8">
        <f t="shared" si="268"/>
        <v>2.2556390977443606</v>
      </c>
      <c r="BR71" s="8">
        <f t="shared" si="269"/>
        <v>0</v>
      </c>
      <c r="BS71" s="8">
        <f t="shared" si="270"/>
        <v>5.2631578947368416</v>
      </c>
      <c r="BT71" s="8">
        <f t="shared" si="271"/>
        <v>0.75187969924812026</v>
      </c>
      <c r="BU71" s="8">
        <f t="shared" si="272"/>
        <v>0.75187969924812026</v>
      </c>
      <c r="BV71" s="8">
        <f t="shared" si="273"/>
        <v>0</v>
      </c>
      <c r="BW71" s="8">
        <f t="shared" si="274"/>
        <v>0</v>
      </c>
      <c r="BX71" s="8">
        <f t="shared" si="275"/>
        <v>0.75187969924812026</v>
      </c>
      <c r="BY71" s="8">
        <f t="shared" si="309"/>
        <v>0</v>
      </c>
      <c r="BZ71" s="8">
        <f t="shared" si="310"/>
        <v>0</v>
      </c>
      <c r="CA71" s="8">
        <f t="shared" si="311"/>
        <v>0</v>
      </c>
      <c r="CB71" s="8">
        <f t="shared" si="312"/>
        <v>0</v>
      </c>
      <c r="CC71" s="8">
        <f t="shared" si="313"/>
        <v>0</v>
      </c>
      <c r="CD71" s="8">
        <f t="shared" si="314"/>
        <v>0</v>
      </c>
      <c r="CE71" s="8">
        <f t="shared" si="315"/>
        <v>99.999999999999986</v>
      </c>
      <c r="CF71" s="9">
        <v>42.58064516129032</v>
      </c>
      <c r="CG71" s="3">
        <v>6</v>
      </c>
      <c r="CH71" s="3">
        <v>1</v>
      </c>
      <c r="CI71" s="3">
        <v>27</v>
      </c>
      <c r="CJ71" s="3">
        <v>41</v>
      </c>
      <c r="CK71" s="3">
        <v>32</v>
      </c>
      <c r="CL71" s="12">
        <v>0</v>
      </c>
      <c r="CM71" s="3">
        <v>19</v>
      </c>
      <c r="CN71" s="3">
        <v>10</v>
      </c>
      <c r="CO71" s="3">
        <v>2</v>
      </c>
      <c r="CP71" s="3">
        <v>0</v>
      </c>
      <c r="CQ71" s="3">
        <v>0</v>
      </c>
      <c r="CR71" s="3">
        <v>0</v>
      </c>
      <c r="CS71" s="3">
        <v>0</v>
      </c>
      <c r="CT71" s="6">
        <v>0</v>
      </c>
      <c r="CU71" s="3">
        <v>1</v>
      </c>
      <c r="CV71" s="3">
        <v>0</v>
      </c>
      <c r="CW71" s="3">
        <v>0</v>
      </c>
      <c r="CX71" s="3">
        <v>1</v>
      </c>
      <c r="CY71" s="9">
        <f t="shared" si="276"/>
        <v>140</v>
      </c>
      <c r="CZ71" s="8">
        <f t="shared" si="277"/>
        <v>44.728434504792332</v>
      </c>
      <c r="DA71" s="8">
        <f t="shared" si="237"/>
        <v>4.2857142857142856</v>
      </c>
      <c r="DB71" s="8">
        <f t="shared" si="238"/>
        <v>0.7142857142857143</v>
      </c>
      <c r="DC71" s="8">
        <f t="shared" si="239"/>
        <v>19.285714285714288</v>
      </c>
      <c r="DD71" s="8">
        <f t="shared" si="240"/>
        <v>29.285714285714288</v>
      </c>
      <c r="DE71" s="8">
        <f t="shared" si="241"/>
        <v>22.857142857142858</v>
      </c>
      <c r="DF71" s="8">
        <f t="shared" si="242"/>
        <v>0</v>
      </c>
      <c r="DG71" s="8">
        <f t="shared" si="243"/>
        <v>13.571428571428571</v>
      </c>
      <c r="DH71" s="8">
        <f t="shared" si="244"/>
        <v>7.1428571428571423</v>
      </c>
      <c r="DI71" s="8">
        <f t="shared" si="245"/>
        <v>1.4285714285714286</v>
      </c>
      <c r="DJ71" s="8">
        <f t="shared" si="246"/>
        <v>0</v>
      </c>
      <c r="DK71" s="8">
        <f t="shared" si="247"/>
        <v>0</v>
      </c>
      <c r="DL71" s="8">
        <f t="shared" si="248"/>
        <v>0</v>
      </c>
      <c r="DM71" s="8">
        <f t="shared" si="316"/>
        <v>0</v>
      </c>
      <c r="DN71" s="8">
        <f t="shared" si="317"/>
        <v>0</v>
      </c>
      <c r="DO71" s="8">
        <f t="shared" si="318"/>
        <v>0.7142857142857143</v>
      </c>
      <c r="DP71" s="8">
        <f t="shared" si="319"/>
        <v>0</v>
      </c>
      <c r="DQ71" s="8">
        <f t="shared" si="320"/>
        <v>0</v>
      </c>
      <c r="DR71" s="8">
        <f t="shared" si="321"/>
        <v>0.7142857142857143</v>
      </c>
      <c r="DS71" s="8">
        <f t="shared" si="322"/>
        <v>99.999999999999986</v>
      </c>
      <c r="DT71" s="8">
        <f t="shared" si="278"/>
        <v>31.948881789137374</v>
      </c>
      <c r="DU71" s="9">
        <f t="shared" si="279"/>
        <v>13</v>
      </c>
      <c r="DV71" s="9">
        <f t="shared" si="280"/>
        <v>49</v>
      </c>
      <c r="DW71" s="9">
        <f t="shared" si="281"/>
        <v>68</v>
      </c>
      <c r="DX71" s="9">
        <f t="shared" si="282"/>
        <v>105</v>
      </c>
      <c r="DY71" s="9">
        <f t="shared" si="283"/>
        <v>35</v>
      </c>
      <c r="DZ71" s="9">
        <f t="shared" si="284"/>
        <v>0</v>
      </c>
      <c r="EA71" s="9">
        <f t="shared" si="285"/>
        <v>26</v>
      </c>
      <c r="EB71" s="9">
        <f t="shared" si="286"/>
        <v>11</v>
      </c>
      <c r="EC71" s="9">
        <f t="shared" si="287"/>
        <v>3</v>
      </c>
      <c r="ED71" s="9">
        <f t="shared" si="323"/>
        <v>0</v>
      </c>
      <c r="EE71" s="9">
        <f t="shared" si="324"/>
        <v>0</v>
      </c>
      <c r="EF71" s="9">
        <f t="shared" si="325"/>
        <v>1</v>
      </c>
      <c r="EG71" s="9">
        <f t="shared" si="326"/>
        <v>0</v>
      </c>
      <c r="EH71" s="9">
        <f t="shared" si="327"/>
        <v>0</v>
      </c>
      <c r="EI71" s="9">
        <f t="shared" si="328"/>
        <v>1</v>
      </c>
      <c r="EJ71" s="9">
        <f t="shared" si="329"/>
        <v>0</v>
      </c>
      <c r="EK71" s="9">
        <f t="shared" si="330"/>
        <v>0</v>
      </c>
      <c r="EL71" s="9">
        <f t="shared" si="331"/>
        <v>1</v>
      </c>
      <c r="EM71" s="9">
        <f t="shared" si="332"/>
        <v>313</v>
      </c>
      <c r="EN71" s="8">
        <f t="shared" si="288"/>
        <v>100</v>
      </c>
      <c r="EO71" s="11">
        <f t="shared" si="289"/>
        <v>4.1533546325878596</v>
      </c>
      <c r="EP71" s="11">
        <f t="shared" si="290"/>
        <v>15.654952076677317</v>
      </c>
      <c r="EQ71" s="11">
        <f t="shared" si="291"/>
        <v>21.725239616613418</v>
      </c>
      <c r="ER71" s="11">
        <f t="shared" si="292"/>
        <v>33.546325878594253</v>
      </c>
      <c r="ES71" s="11">
        <f t="shared" si="293"/>
        <v>11.182108626198083</v>
      </c>
      <c r="ET71" s="11">
        <f t="shared" si="294"/>
        <v>0</v>
      </c>
      <c r="EU71" s="11">
        <f t="shared" si="295"/>
        <v>8.3067092651757193</v>
      </c>
      <c r="EV71" s="11">
        <f t="shared" si="296"/>
        <v>3.5143769968051117</v>
      </c>
      <c r="EW71" s="11">
        <f t="shared" si="297"/>
        <v>0.95846645367412142</v>
      </c>
      <c r="EX71" s="11">
        <f t="shared" si="298"/>
        <v>0</v>
      </c>
      <c r="EY71" s="11">
        <f t="shared" si="299"/>
        <v>0</v>
      </c>
      <c r="EZ71" s="11">
        <f t="shared" si="300"/>
        <v>0.31948881789137379</v>
      </c>
      <c r="FA71" s="11">
        <f t="shared" si="333"/>
        <v>0</v>
      </c>
      <c r="FB71" s="11">
        <f t="shared" si="334"/>
        <v>0</v>
      </c>
      <c r="FC71" s="11">
        <f t="shared" si="335"/>
        <v>0.31948881789137379</v>
      </c>
      <c r="FD71" s="11">
        <f t="shared" si="336"/>
        <v>0</v>
      </c>
      <c r="FE71" s="11">
        <f t="shared" si="337"/>
        <v>0</v>
      </c>
      <c r="FF71" s="11">
        <f t="shared" si="338"/>
        <v>0.31948881789137379</v>
      </c>
      <c r="FG71" s="11">
        <f t="shared" si="339"/>
        <v>99.999999999999986</v>
      </c>
      <c r="FH71" s="9">
        <f t="shared" si="340"/>
        <v>13</v>
      </c>
      <c r="FI71" s="9">
        <f t="shared" si="341"/>
        <v>12</v>
      </c>
      <c r="FJ71" s="9">
        <f t="shared" si="342"/>
        <v>67</v>
      </c>
      <c r="FK71" s="9">
        <f t="shared" si="343"/>
        <v>103</v>
      </c>
      <c r="FL71" s="9">
        <f t="shared" si="344"/>
        <v>35</v>
      </c>
      <c r="FM71" s="9">
        <f t="shared" si="345"/>
        <v>0</v>
      </c>
      <c r="FN71" s="9">
        <f t="shared" si="346"/>
        <v>26</v>
      </c>
      <c r="FO71" s="9">
        <f t="shared" si="347"/>
        <v>11</v>
      </c>
      <c r="FP71" s="9">
        <f t="shared" si="348"/>
        <v>3</v>
      </c>
      <c r="FQ71" s="9">
        <f t="shared" si="349"/>
        <v>0</v>
      </c>
      <c r="FR71" s="9">
        <f t="shared" si="350"/>
        <v>0</v>
      </c>
      <c r="FS71" s="9">
        <f t="shared" si="351"/>
        <v>1</v>
      </c>
      <c r="FT71" s="9">
        <f t="shared" si="352"/>
        <v>0</v>
      </c>
      <c r="FU71" s="9">
        <f t="shared" si="353"/>
        <v>0</v>
      </c>
      <c r="FV71" s="9">
        <f t="shared" si="354"/>
        <v>1</v>
      </c>
      <c r="FW71" s="9">
        <f t="shared" si="355"/>
        <v>0</v>
      </c>
      <c r="FX71" s="9">
        <f t="shared" si="356"/>
        <v>0</v>
      </c>
      <c r="FY71" s="9">
        <f t="shared" si="357"/>
        <v>1</v>
      </c>
      <c r="FZ71" s="9">
        <f t="shared" si="358"/>
        <v>273</v>
      </c>
      <c r="GA71" s="13">
        <f t="shared" si="359"/>
        <v>87.220447284345042</v>
      </c>
      <c r="GB71" s="11">
        <f t="shared" si="360"/>
        <v>4.7619047619047619</v>
      </c>
      <c r="GC71" s="11">
        <f t="shared" si="361"/>
        <v>4.395604395604396</v>
      </c>
      <c r="GD71" s="11">
        <f t="shared" si="362"/>
        <v>24.54212454212454</v>
      </c>
      <c r="GE71" s="11">
        <f t="shared" si="363"/>
        <v>37.72893772893773</v>
      </c>
      <c r="GF71" s="11">
        <f t="shared" si="364"/>
        <v>12.820512820512819</v>
      </c>
      <c r="GG71" s="11">
        <f t="shared" si="365"/>
        <v>0</v>
      </c>
      <c r="GH71" s="11">
        <f t="shared" si="366"/>
        <v>9.5238095238095237</v>
      </c>
      <c r="GI71" s="11">
        <f t="shared" si="367"/>
        <v>4.0293040293040292</v>
      </c>
      <c r="GJ71" s="11">
        <f t="shared" si="368"/>
        <v>1.098901098901099</v>
      </c>
      <c r="GK71" s="11">
        <f t="shared" si="369"/>
        <v>0</v>
      </c>
      <c r="GL71" s="11">
        <f t="shared" si="370"/>
        <v>0</v>
      </c>
      <c r="GM71" s="11">
        <f t="shared" si="371"/>
        <v>0.36630036630036628</v>
      </c>
      <c r="GN71" s="11">
        <f t="shared" si="372"/>
        <v>0</v>
      </c>
      <c r="GO71" s="11">
        <f t="shared" si="373"/>
        <v>0</v>
      </c>
      <c r="GP71" s="11">
        <f t="shared" si="374"/>
        <v>0.36630036630036628</v>
      </c>
      <c r="GQ71" s="11">
        <f t="shared" si="375"/>
        <v>0</v>
      </c>
      <c r="GR71" s="11">
        <f t="shared" si="376"/>
        <v>0</v>
      </c>
      <c r="GS71" s="11">
        <f t="shared" si="377"/>
        <v>0.36630036630036628</v>
      </c>
      <c r="GT71" s="11">
        <f t="shared" si="378"/>
        <v>99.999999999999972</v>
      </c>
    </row>
    <row r="72" spans="1:202" x14ac:dyDescent="0.3">
      <c r="A72" s="3" t="s">
        <v>31</v>
      </c>
      <c r="B72" s="3" t="s">
        <v>19</v>
      </c>
      <c r="C72" s="11">
        <v>481944.4</v>
      </c>
      <c r="D72" s="11">
        <v>4372285.5599999996</v>
      </c>
      <c r="E72" s="3">
        <v>0</v>
      </c>
      <c r="F72" s="3">
        <v>2</v>
      </c>
      <c r="G72" s="3">
        <v>20</v>
      </c>
      <c r="H72" s="3">
        <v>141</v>
      </c>
      <c r="I72" s="3">
        <v>9</v>
      </c>
      <c r="J72" s="5">
        <v>0</v>
      </c>
      <c r="K72" s="3">
        <v>33</v>
      </c>
      <c r="L72" s="3">
        <v>1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9">
        <f t="shared" si="301"/>
        <v>206</v>
      </c>
      <c r="X72" s="8">
        <f t="shared" si="262"/>
        <v>48.931116389548698</v>
      </c>
      <c r="Y72" s="8">
        <f t="shared" si="250"/>
        <v>0</v>
      </c>
      <c r="Z72" s="8">
        <f t="shared" si="251"/>
        <v>0.97087378640776689</v>
      </c>
      <c r="AA72" s="8">
        <f t="shared" si="252"/>
        <v>9.7087378640776691</v>
      </c>
      <c r="AB72" s="8">
        <f t="shared" si="253"/>
        <v>68.446601941747574</v>
      </c>
      <c r="AC72" s="8">
        <f t="shared" si="254"/>
        <v>4.3689320388349513</v>
      </c>
      <c r="AD72" s="8">
        <f t="shared" si="255"/>
        <v>0</v>
      </c>
      <c r="AE72" s="8">
        <f t="shared" si="256"/>
        <v>16.019417475728158</v>
      </c>
      <c r="AF72" s="8">
        <f t="shared" si="257"/>
        <v>0.48543689320388345</v>
      </c>
      <c r="AG72" s="8">
        <f t="shared" si="258"/>
        <v>0</v>
      </c>
      <c r="AH72" s="8">
        <f t="shared" si="259"/>
        <v>0</v>
      </c>
      <c r="AI72" s="8">
        <f t="shared" si="260"/>
        <v>0</v>
      </c>
      <c r="AJ72" s="8">
        <f t="shared" si="261"/>
        <v>0</v>
      </c>
      <c r="AK72" s="8">
        <f t="shared" si="302"/>
        <v>0</v>
      </c>
      <c r="AL72" s="8">
        <f t="shared" si="303"/>
        <v>0</v>
      </c>
      <c r="AM72" s="8">
        <f t="shared" si="304"/>
        <v>0</v>
      </c>
      <c r="AN72" s="8">
        <f t="shared" si="305"/>
        <v>0</v>
      </c>
      <c r="AO72" s="8">
        <f t="shared" si="306"/>
        <v>0</v>
      </c>
      <c r="AP72" s="8">
        <f t="shared" si="307"/>
        <v>0</v>
      </c>
      <c r="AQ72" s="8">
        <f t="shared" si="161"/>
        <v>100.00000000000001</v>
      </c>
      <c r="AR72" s="9">
        <v>49.164677804295941</v>
      </c>
      <c r="AS72" s="3">
        <v>0</v>
      </c>
      <c r="AT72" s="3">
        <v>2</v>
      </c>
      <c r="AU72" s="3">
        <v>7</v>
      </c>
      <c r="AV72" s="3">
        <v>29</v>
      </c>
      <c r="AW72" s="3">
        <v>56</v>
      </c>
      <c r="AX72" s="5">
        <v>0</v>
      </c>
      <c r="AY72" s="3">
        <v>19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6">
        <v>0</v>
      </c>
      <c r="BH72" s="3">
        <v>0</v>
      </c>
      <c r="BI72" s="3">
        <v>0</v>
      </c>
      <c r="BJ72" s="6">
        <v>0</v>
      </c>
      <c r="BK72" s="9">
        <f t="shared" si="308"/>
        <v>113</v>
      </c>
      <c r="BL72" s="8">
        <f t="shared" si="263"/>
        <v>26.840855106888363</v>
      </c>
      <c r="BM72" s="8">
        <f t="shared" si="264"/>
        <v>0</v>
      </c>
      <c r="BN72" s="8">
        <f t="shared" si="265"/>
        <v>1.7699115044247788</v>
      </c>
      <c r="BO72" s="8">
        <f t="shared" si="266"/>
        <v>6.1946902654867255</v>
      </c>
      <c r="BP72" s="8">
        <f t="shared" si="267"/>
        <v>25.663716814159294</v>
      </c>
      <c r="BQ72" s="8">
        <f t="shared" si="268"/>
        <v>49.557522123893804</v>
      </c>
      <c r="BR72" s="8">
        <f t="shared" si="269"/>
        <v>0</v>
      </c>
      <c r="BS72" s="8">
        <f t="shared" si="270"/>
        <v>16.814159292035399</v>
      </c>
      <c r="BT72" s="8">
        <f t="shared" si="271"/>
        <v>0</v>
      </c>
      <c r="BU72" s="8">
        <f t="shared" si="272"/>
        <v>0</v>
      </c>
      <c r="BV72" s="8">
        <f t="shared" si="273"/>
        <v>0</v>
      </c>
      <c r="BW72" s="8">
        <f t="shared" si="274"/>
        <v>0</v>
      </c>
      <c r="BX72" s="8">
        <f t="shared" si="275"/>
        <v>0</v>
      </c>
      <c r="BY72" s="8">
        <f t="shared" si="309"/>
        <v>0</v>
      </c>
      <c r="BZ72" s="8">
        <f t="shared" si="310"/>
        <v>0</v>
      </c>
      <c r="CA72" s="8">
        <f t="shared" si="311"/>
        <v>0</v>
      </c>
      <c r="CB72" s="8">
        <f t="shared" si="312"/>
        <v>0</v>
      </c>
      <c r="CC72" s="8">
        <f t="shared" si="313"/>
        <v>0</v>
      </c>
      <c r="CD72" s="8">
        <f t="shared" si="314"/>
        <v>0</v>
      </c>
      <c r="CE72" s="8">
        <f t="shared" si="315"/>
        <v>100</v>
      </c>
      <c r="CF72" s="9">
        <v>26.968973747016705</v>
      </c>
      <c r="CG72" s="3">
        <v>11</v>
      </c>
      <c r="CH72" s="3">
        <v>34</v>
      </c>
      <c r="CI72" s="3">
        <v>15</v>
      </c>
      <c r="CJ72" s="3">
        <v>29</v>
      </c>
      <c r="CK72" s="3">
        <v>3</v>
      </c>
      <c r="CL72" s="12">
        <v>0</v>
      </c>
      <c r="CM72" s="3">
        <v>4</v>
      </c>
      <c r="CN72" s="3">
        <v>4</v>
      </c>
      <c r="CO72" s="3">
        <v>0</v>
      </c>
      <c r="CP72" s="3">
        <v>1</v>
      </c>
      <c r="CQ72" s="3">
        <v>1</v>
      </c>
      <c r="CR72" s="3">
        <v>0</v>
      </c>
      <c r="CS72" s="3">
        <v>0</v>
      </c>
      <c r="CT72" s="6">
        <v>0</v>
      </c>
      <c r="CU72" s="3">
        <v>0</v>
      </c>
      <c r="CV72" s="3">
        <v>0</v>
      </c>
      <c r="CW72" s="3">
        <v>0</v>
      </c>
      <c r="CX72" s="3">
        <v>0</v>
      </c>
      <c r="CY72" s="9">
        <f t="shared" si="276"/>
        <v>102</v>
      </c>
      <c r="CZ72" s="8">
        <f t="shared" si="277"/>
        <v>24.228028503562946</v>
      </c>
      <c r="DA72" s="8">
        <f t="shared" si="237"/>
        <v>10.784313725490197</v>
      </c>
      <c r="DB72" s="8">
        <f t="shared" si="238"/>
        <v>33.333333333333329</v>
      </c>
      <c r="DC72" s="8">
        <f t="shared" si="239"/>
        <v>14.705882352941178</v>
      </c>
      <c r="DD72" s="8">
        <f t="shared" si="240"/>
        <v>28.431372549019606</v>
      </c>
      <c r="DE72" s="8">
        <f t="shared" si="241"/>
        <v>2.9411764705882351</v>
      </c>
      <c r="DF72" s="8">
        <f t="shared" si="242"/>
        <v>0</v>
      </c>
      <c r="DG72" s="8">
        <f t="shared" si="243"/>
        <v>3.9215686274509802</v>
      </c>
      <c r="DH72" s="8">
        <f t="shared" si="244"/>
        <v>3.9215686274509802</v>
      </c>
      <c r="DI72" s="8">
        <f t="shared" si="245"/>
        <v>0</v>
      </c>
      <c r="DJ72" s="8">
        <f t="shared" si="246"/>
        <v>0.98039215686274506</v>
      </c>
      <c r="DK72" s="8">
        <f t="shared" si="247"/>
        <v>0.98039215686274506</v>
      </c>
      <c r="DL72" s="8">
        <f t="shared" si="248"/>
        <v>0</v>
      </c>
      <c r="DM72" s="8">
        <f t="shared" si="316"/>
        <v>0</v>
      </c>
      <c r="DN72" s="8">
        <f t="shared" si="317"/>
        <v>0</v>
      </c>
      <c r="DO72" s="8">
        <f t="shared" si="318"/>
        <v>0</v>
      </c>
      <c r="DP72" s="8">
        <f t="shared" si="319"/>
        <v>0</v>
      </c>
      <c r="DQ72" s="8">
        <f t="shared" si="320"/>
        <v>0</v>
      </c>
      <c r="DR72" s="8">
        <f t="shared" si="321"/>
        <v>0</v>
      </c>
      <c r="DS72" s="8">
        <f t="shared" si="322"/>
        <v>100</v>
      </c>
      <c r="DT72" s="8">
        <f t="shared" si="278"/>
        <v>23.75296912114014</v>
      </c>
      <c r="DU72" s="9">
        <f t="shared" si="279"/>
        <v>11</v>
      </c>
      <c r="DV72" s="9">
        <f t="shared" si="280"/>
        <v>38</v>
      </c>
      <c r="DW72" s="9">
        <f t="shared" si="281"/>
        <v>42</v>
      </c>
      <c r="DX72" s="9">
        <f t="shared" si="282"/>
        <v>199</v>
      </c>
      <c r="DY72" s="9">
        <f t="shared" si="283"/>
        <v>68</v>
      </c>
      <c r="DZ72" s="9">
        <f t="shared" si="284"/>
        <v>0</v>
      </c>
      <c r="EA72" s="9">
        <f t="shared" si="285"/>
        <v>56</v>
      </c>
      <c r="EB72" s="9">
        <f t="shared" si="286"/>
        <v>5</v>
      </c>
      <c r="EC72" s="9">
        <f t="shared" si="287"/>
        <v>0</v>
      </c>
      <c r="ED72" s="9">
        <f t="shared" si="323"/>
        <v>1</v>
      </c>
      <c r="EE72" s="9">
        <f t="shared" si="324"/>
        <v>1</v>
      </c>
      <c r="EF72" s="9">
        <f t="shared" si="325"/>
        <v>0</v>
      </c>
      <c r="EG72" s="9">
        <f t="shared" si="326"/>
        <v>0</v>
      </c>
      <c r="EH72" s="9">
        <f t="shared" si="327"/>
        <v>0</v>
      </c>
      <c r="EI72" s="9">
        <f t="shared" si="328"/>
        <v>0</v>
      </c>
      <c r="EJ72" s="9">
        <f t="shared" si="329"/>
        <v>0</v>
      </c>
      <c r="EK72" s="9">
        <f t="shared" si="330"/>
        <v>0</v>
      </c>
      <c r="EL72" s="9">
        <f t="shared" si="331"/>
        <v>0</v>
      </c>
      <c r="EM72" s="9">
        <f t="shared" si="332"/>
        <v>421</v>
      </c>
      <c r="EN72" s="8">
        <f t="shared" si="288"/>
        <v>100</v>
      </c>
      <c r="EO72" s="11">
        <f t="shared" si="289"/>
        <v>2.6128266033254155</v>
      </c>
      <c r="EP72" s="11">
        <f t="shared" si="290"/>
        <v>9.026128266033254</v>
      </c>
      <c r="EQ72" s="11">
        <f t="shared" si="291"/>
        <v>9.9762470308788593</v>
      </c>
      <c r="ER72" s="11">
        <f t="shared" si="292"/>
        <v>47.268408551068887</v>
      </c>
      <c r="ES72" s="11">
        <f t="shared" si="293"/>
        <v>16.152019002375297</v>
      </c>
      <c r="ET72" s="11">
        <f t="shared" si="294"/>
        <v>0</v>
      </c>
      <c r="EU72" s="11">
        <f t="shared" si="295"/>
        <v>13.30166270783848</v>
      </c>
      <c r="EV72" s="11">
        <f t="shared" si="296"/>
        <v>1.1876484560570071</v>
      </c>
      <c r="EW72" s="11">
        <f t="shared" si="297"/>
        <v>0</v>
      </c>
      <c r="EX72" s="11">
        <f t="shared" si="298"/>
        <v>0.23752969121140144</v>
      </c>
      <c r="EY72" s="11">
        <f t="shared" si="299"/>
        <v>0.23752969121140144</v>
      </c>
      <c r="EZ72" s="11">
        <f t="shared" si="300"/>
        <v>0</v>
      </c>
      <c r="FA72" s="11">
        <f t="shared" si="333"/>
        <v>0</v>
      </c>
      <c r="FB72" s="11">
        <f t="shared" si="334"/>
        <v>0</v>
      </c>
      <c r="FC72" s="11">
        <f t="shared" si="335"/>
        <v>0</v>
      </c>
      <c r="FD72" s="11">
        <f t="shared" si="336"/>
        <v>0</v>
      </c>
      <c r="FE72" s="11">
        <f t="shared" si="337"/>
        <v>0</v>
      </c>
      <c r="FF72" s="11">
        <f t="shared" si="338"/>
        <v>0</v>
      </c>
      <c r="FG72" s="11">
        <f t="shared" si="339"/>
        <v>100.00000000000001</v>
      </c>
      <c r="FH72" s="9">
        <f t="shared" si="340"/>
        <v>11</v>
      </c>
      <c r="FI72" s="9">
        <f t="shared" si="341"/>
        <v>36</v>
      </c>
      <c r="FJ72" s="9">
        <f t="shared" si="342"/>
        <v>22</v>
      </c>
      <c r="FK72" s="9">
        <f t="shared" si="343"/>
        <v>58</v>
      </c>
      <c r="FL72" s="9">
        <f t="shared" si="344"/>
        <v>59</v>
      </c>
      <c r="FM72" s="9">
        <f t="shared" si="345"/>
        <v>0</v>
      </c>
      <c r="FN72" s="9">
        <f t="shared" si="346"/>
        <v>23</v>
      </c>
      <c r="FO72" s="9">
        <f t="shared" si="347"/>
        <v>4</v>
      </c>
      <c r="FP72" s="9">
        <f t="shared" si="348"/>
        <v>0</v>
      </c>
      <c r="FQ72" s="9">
        <f t="shared" si="349"/>
        <v>1</v>
      </c>
      <c r="FR72" s="9">
        <f t="shared" si="350"/>
        <v>1</v>
      </c>
      <c r="FS72" s="9">
        <f t="shared" si="351"/>
        <v>0</v>
      </c>
      <c r="FT72" s="9">
        <f t="shared" si="352"/>
        <v>0</v>
      </c>
      <c r="FU72" s="9">
        <f t="shared" si="353"/>
        <v>0</v>
      </c>
      <c r="FV72" s="9">
        <f t="shared" si="354"/>
        <v>0</v>
      </c>
      <c r="FW72" s="9">
        <f t="shared" si="355"/>
        <v>0</v>
      </c>
      <c r="FX72" s="9">
        <f t="shared" si="356"/>
        <v>0</v>
      </c>
      <c r="FY72" s="9">
        <f t="shared" si="357"/>
        <v>0</v>
      </c>
      <c r="FZ72" s="9">
        <f t="shared" si="358"/>
        <v>215</v>
      </c>
      <c r="GA72" s="13">
        <f t="shared" si="359"/>
        <v>51.068883610451309</v>
      </c>
      <c r="GB72" s="11">
        <f t="shared" si="360"/>
        <v>5.1162790697674421</v>
      </c>
      <c r="GC72" s="11">
        <f t="shared" si="361"/>
        <v>16.744186046511629</v>
      </c>
      <c r="GD72" s="11">
        <f t="shared" si="362"/>
        <v>10.232558139534884</v>
      </c>
      <c r="GE72" s="11">
        <f t="shared" si="363"/>
        <v>26.976744186046513</v>
      </c>
      <c r="GF72" s="11">
        <f t="shared" si="364"/>
        <v>27.441860465116282</v>
      </c>
      <c r="GG72" s="11">
        <f t="shared" si="365"/>
        <v>0</v>
      </c>
      <c r="GH72" s="11">
        <f t="shared" si="366"/>
        <v>10.697674418604651</v>
      </c>
      <c r="GI72" s="11">
        <f t="shared" si="367"/>
        <v>1.8604651162790697</v>
      </c>
      <c r="GJ72" s="11">
        <f t="shared" si="368"/>
        <v>0</v>
      </c>
      <c r="GK72" s="11">
        <f t="shared" si="369"/>
        <v>0.46511627906976744</v>
      </c>
      <c r="GL72" s="11">
        <f t="shared" si="370"/>
        <v>0.46511627906976744</v>
      </c>
      <c r="GM72" s="11">
        <f t="shared" si="371"/>
        <v>0</v>
      </c>
      <c r="GN72" s="11">
        <f t="shared" si="372"/>
        <v>0</v>
      </c>
      <c r="GO72" s="11">
        <f t="shared" si="373"/>
        <v>0</v>
      </c>
      <c r="GP72" s="11">
        <f t="shared" si="374"/>
        <v>0</v>
      </c>
      <c r="GQ72" s="11">
        <f t="shared" si="375"/>
        <v>0</v>
      </c>
      <c r="GR72" s="11">
        <f t="shared" si="376"/>
        <v>0</v>
      </c>
      <c r="GS72" s="11">
        <f t="shared" si="377"/>
        <v>0</v>
      </c>
      <c r="GT72" s="11">
        <f t="shared" si="378"/>
        <v>100</v>
      </c>
    </row>
    <row r="73" spans="1:202" x14ac:dyDescent="0.3">
      <c r="A73" s="3" t="s">
        <v>32</v>
      </c>
      <c r="B73" s="3" t="s">
        <v>19</v>
      </c>
      <c r="C73" s="11">
        <v>481092.74</v>
      </c>
      <c r="D73" s="11">
        <v>4375617.04</v>
      </c>
      <c r="E73" s="3">
        <v>0</v>
      </c>
      <c r="F73" s="3">
        <v>255</v>
      </c>
      <c r="G73" s="3">
        <v>0</v>
      </c>
      <c r="H73" s="3">
        <v>0</v>
      </c>
      <c r="I73" s="3">
        <v>0</v>
      </c>
      <c r="J73" s="5">
        <v>0</v>
      </c>
      <c r="K73" s="3">
        <v>0</v>
      </c>
      <c r="L73" s="3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9">
        <f t="shared" si="301"/>
        <v>255</v>
      </c>
      <c r="X73" s="8">
        <f t="shared" si="262"/>
        <v>50.595238095238095</v>
      </c>
      <c r="Y73" s="8">
        <f t="shared" si="250"/>
        <v>0</v>
      </c>
      <c r="Z73" s="8">
        <f t="shared" si="251"/>
        <v>100</v>
      </c>
      <c r="AA73" s="8">
        <f t="shared" si="252"/>
        <v>0</v>
      </c>
      <c r="AB73" s="8">
        <f t="shared" si="253"/>
        <v>0</v>
      </c>
      <c r="AC73" s="8">
        <f t="shared" si="254"/>
        <v>0</v>
      </c>
      <c r="AD73" s="8">
        <f t="shared" si="255"/>
        <v>0</v>
      </c>
      <c r="AE73" s="8">
        <f t="shared" si="256"/>
        <v>0</v>
      </c>
      <c r="AF73" s="8">
        <f t="shared" si="257"/>
        <v>0</v>
      </c>
      <c r="AG73" s="8">
        <f t="shared" si="258"/>
        <v>0</v>
      </c>
      <c r="AH73" s="8">
        <f t="shared" si="259"/>
        <v>0</v>
      </c>
      <c r="AI73" s="8">
        <f t="shared" si="260"/>
        <v>0</v>
      </c>
      <c r="AJ73" s="8">
        <f t="shared" si="261"/>
        <v>0</v>
      </c>
      <c r="AK73" s="8">
        <f t="shared" si="302"/>
        <v>0</v>
      </c>
      <c r="AL73" s="8">
        <f t="shared" si="303"/>
        <v>0</v>
      </c>
      <c r="AM73" s="8">
        <f t="shared" si="304"/>
        <v>0</v>
      </c>
      <c r="AN73" s="8">
        <f t="shared" si="305"/>
        <v>0</v>
      </c>
      <c r="AO73" s="8">
        <f t="shared" si="306"/>
        <v>0</v>
      </c>
      <c r="AP73" s="8">
        <f t="shared" si="307"/>
        <v>0</v>
      </c>
      <c r="AQ73" s="8">
        <f t="shared" si="161"/>
        <v>100</v>
      </c>
      <c r="AR73" s="9">
        <v>50.695825049701796</v>
      </c>
      <c r="AS73" s="3">
        <v>9</v>
      </c>
      <c r="AT73" s="3">
        <v>65</v>
      </c>
      <c r="AU73" s="3">
        <v>11</v>
      </c>
      <c r="AV73" s="3">
        <v>57</v>
      </c>
      <c r="AW73" s="3">
        <v>1</v>
      </c>
      <c r="AX73" s="5">
        <v>0</v>
      </c>
      <c r="AY73" s="3">
        <v>6</v>
      </c>
      <c r="AZ73" s="3">
        <v>0</v>
      </c>
      <c r="BA73" s="3">
        <v>0</v>
      </c>
      <c r="BB73" s="3">
        <v>0</v>
      </c>
      <c r="BC73" s="3">
        <v>0</v>
      </c>
      <c r="BD73" s="3">
        <v>1</v>
      </c>
      <c r="BE73" s="3">
        <v>0</v>
      </c>
      <c r="BF73" s="3">
        <v>0</v>
      </c>
      <c r="BG73" s="6">
        <v>0</v>
      </c>
      <c r="BH73" s="3">
        <v>0</v>
      </c>
      <c r="BI73" s="3">
        <v>0</v>
      </c>
      <c r="BJ73" s="6">
        <v>0</v>
      </c>
      <c r="BK73" s="9">
        <f t="shared" si="308"/>
        <v>150</v>
      </c>
      <c r="BL73" s="8">
        <f t="shared" si="263"/>
        <v>29.761904761904763</v>
      </c>
      <c r="BM73" s="8">
        <f t="shared" si="264"/>
        <v>6</v>
      </c>
      <c r="BN73" s="8">
        <f t="shared" si="265"/>
        <v>43.333333333333336</v>
      </c>
      <c r="BO73" s="8">
        <f t="shared" si="266"/>
        <v>7.333333333333333</v>
      </c>
      <c r="BP73" s="8">
        <f t="shared" si="267"/>
        <v>38</v>
      </c>
      <c r="BQ73" s="8">
        <f t="shared" si="268"/>
        <v>0.66666666666666674</v>
      </c>
      <c r="BR73" s="8">
        <f t="shared" si="269"/>
        <v>0</v>
      </c>
      <c r="BS73" s="8">
        <f t="shared" si="270"/>
        <v>4</v>
      </c>
      <c r="BT73" s="8">
        <f t="shared" si="271"/>
        <v>0</v>
      </c>
      <c r="BU73" s="8">
        <f t="shared" si="272"/>
        <v>0</v>
      </c>
      <c r="BV73" s="8">
        <f t="shared" si="273"/>
        <v>0</v>
      </c>
      <c r="BW73" s="8">
        <f t="shared" si="274"/>
        <v>0</v>
      </c>
      <c r="BX73" s="8">
        <f t="shared" si="275"/>
        <v>0.66666666666666674</v>
      </c>
      <c r="BY73" s="8">
        <f t="shared" si="309"/>
        <v>0</v>
      </c>
      <c r="BZ73" s="8">
        <f t="shared" si="310"/>
        <v>0</v>
      </c>
      <c r="CA73" s="8">
        <f t="shared" si="311"/>
        <v>0</v>
      </c>
      <c r="CB73" s="8">
        <f t="shared" si="312"/>
        <v>0</v>
      </c>
      <c r="CC73" s="8">
        <f t="shared" si="313"/>
        <v>0</v>
      </c>
      <c r="CD73" s="8">
        <f t="shared" si="314"/>
        <v>0</v>
      </c>
      <c r="CE73" s="8">
        <f t="shared" si="315"/>
        <v>100.00000000000001</v>
      </c>
      <c r="CF73" s="9">
        <v>29.622266401590458</v>
      </c>
      <c r="CG73" s="3">
        <v>36</v>
      </c>
      <c r="CH73" s="3">
        <v>4</v>
      </c>
      <c r="CI73" s="3">
        <v>20</v>
      </c>
      <c r="CJ73" s="3">
        <v>23</v>
      </c>
      <c r="CK73" s="3">
        <v>13</v>
      </c>
      <c r="CL73" s="12">
        <v>0</v>
      </c>
      <c r="CM73" s="3">
        <v>2</v>
      </c>
      <c r="CN73" s="3">
        <v>1</v>
      </c>
      <c r="CO73" s="3">
        <v>0</v>
      </c>
      <c r="CP73" s="3">
        <v>0</v>
      </c>
      <c r="CQ73" s="3">
        <v>0</v>
      </c>
      <c r="CR73" s="3">
        <v>0</v>
      </c>
      <c r="CS73" s="3">
        <v>0</v>
      </c>
      <c r="CT73" s="6">
        <v>0</v>
      </c>
      <c r="CU73" s="3">
        <v>0</v>
      </c>
      <c r="CV73" s="3">
        <v>0</v>
      </c>
      <c r="CW73" s="3">
        <v>0</v>
      </c>
      <c r="CX73" s="3">
        <v>0</v>
      </c>
      <c r="CY73" s="9">
        <f t="shared" si="276"/>
        <v>99</v>
      </c>
      <c r="CZ73" s="8">
        <f t="shared" si="277"/>
        <v>19.642857142857142</v>
      </c>
      <c r="DA73" s="8">
        <f t="shared" si="237"/>
        <v>36.363636363636367</v>
      </c>
      <c r="DB73" s="8">
        <f t="shared" si="238"/>
        <v>4.0404040404040407</v>
      </c>
      <c r="DC73" s="8">
        <f t="shared" si="239"/>
        <v>20.202020202020201</v>
      </c>
      <c r="DD73" s="8">
        <f t="shared" si="240"/>
        <v>23.232323232323232</v>
      </c>
      <c r="DE73" s="8">
        <f t="shared" si="241"/>
        <v>13.131313131313133</v>
      </c>
      <c r="DF73" s="8">
        <f t="shared" si="242"/>
        <v>0</v>
      </c>
      <c r="DG73" s="8">
        <f t="shared" si="243"/>
        <v>2.0202020202020203</v>
      </c>
      <c r="DH73" s="8">
        <f t="shared" si="244"/>
        <v>1.0101010101010102</v>
      </c>
      <c r="DI73" s="8">
        <f t="shared" si="245"/>
        <v>0</v>
      </c>
      <c r="DJ73" s="8">
        <f t="shared" si="246"/>
        <v>0</v>
      </c>
      <c r="DK73" s="8">
        <f t="shared" si="247"/>
        <v>0</v>
      </c>
      <c r="DL73" s="8">
        <f t="shared" si="248"/>
        <v>0</v>
      </c>
      <c r="DM73" s="8">
        <f t="shared" si="316"/>
        <v>0</v>
      </c>
      <c r="DN73" s="8">
        <f t="shared" si="317"/>
        <v>0</v>
      </c>
      <c r="DO73" s="8">
        <f t="shared" si="318"/>
        <v>0</v>
      </c>
      <c r="DP73" s="8">
        <f t="shared" si="319"/>
        <v>0</v>
      </c>
      <c r="DQ73" s="8">
        <f t="shared" si="320"/>
        <v>0</v>
      </c>
      <c r="DR73" s="8">
        <f t="shared" si="321"/>
        <v>0</v>
      </c>
      <c r="DS73" s="8">
        <f t="shared" si="322"/>
        <v>100</v>
      </c>
      <c r="DT73" s="8">
        <f t="shared" si="278"/>
        <v>19.841269841269842</v>
      </c>
      <c r="DU73" s="9">
        <f t="shared" si="279"/>
        <v>45</v>
      </c>
      <c r="DV73" s="9">
        <f t="shared" si="280"/>
        <v>324</v>
      </c>
      <c r="DW73" s="9">
        <f t="shared" si="281"/>
        <v>31</v>
      </c>
      <c r="DX73" s="9">
        <f t="shared" si="282"/>
        <v>80</v>
      </c>
      <c r="DY73" s="9">
        <f t="shared" si="283"/>
        <v>14</v>
      </c>
      <c r="DZ73" s="9">
        <f t="shared" si="284"/>
        <v>0</v>
      </c>
      <c r="EA73" s="9">
        <f t="shared" si="285"/>
        <v>8</v>
      </c>
      <c r="EB73" s="9">
        <f t="shared" si="286"/>
        <v>1</v>
      </c>
      <c r="EC73" s="9">
        <f t="shared" si="287"/>
        <v>0</v>
      </c>
      <c r="ED73" s="9">
        <f t="shared" si="323"/>
        <v>0</v>
      </c>
      <c r="EE73" s="9">
        <f t="shared" si="324"/>
        <v>0</v>
      </c>
      <c r="EF73" s="9">
        <f t="shared" si="325"/>
        <v>1</v>
      </c>
      <c r="EG73" s="9">
        <f t="shared" si="326"/>
        <v>0</v>
      </c>
      <c r="EH73" s="9">
        <f t="shared" si="327"/>
        <v>0</v>
      </c>
      <c r="EI73" s="9">
        <f t="shared" si="328"/>
        <v>0</v>
      </c>
      <c r="EJ73" s="9">
        <f t="shared" si="329"/>
        <v>0</v>
      </c>
      <c r="EK73" s="9">
        <f t="shared" si="330"/>
        <v>0</v>
      </c>
      <c r="EL73" s="9">
        <f t="shared" si="331"/>
        <v>0</v>
      </c>
      <c r="EM73" s="9">
        <f t="shared" si="332"/>
        <v>504</v>
      </c>
      <c r="EN73" s="8">
        <f t="shared" si="288"/>
        <v>100</v>
      </c>
      <c r="EO73" s="11">
        <f t="shared" si="289"/>
        <v>8.9285714285714288</v>
      </c>
      <c r="EP73" s="11">
        <f t="shared" si="290"/>
        <v>64.285714285714292</v>
      </c>
      <c r="EQ73" s="11">
        <f t="shared" si="291"/>
        <v>6.1507936507936503</v>
      </c>
      <c r="ER73" s="11">
        <f t="shared" si="292"/>
        <v>15.873015873015872</v>
      </c>
      <c r="ES73" s="11">
        <f t="shared" si="293"/>
        <v>2.7777777777777777</v>
      </c>
      <c r="ET73" s="11">
        <f t="shared" si="294"/>
        <v>0</v>
      </c>
      <c r="EU73" s="11">
        <f t="shared" si="295"/>
        <v>1.5873015873015872</v>
      </c>
      <c r="EV73" s="11">
        <f t="shared" si="296"/>
        <v>0.1984126984126984</v>
      </c>
      <c r="EW73" s="11">
        <f t="shared" si="297"/>
        <v>0</v>
      </c>
      <c r="EX73" s="11">
        <f t="shared" si="298"/>
        <v>0</v>
      </c>
      <c r="EY73" s="11">
        <f t="shared" si="299"/>
        <v>0</v>
      </c>
      <c r="EZ73" s="11">
        <f t="shared" si="300"/>
        <v>0.1984126984126984</v>
      </c>
      <c r="FA73" s="11">
        <f t="shared" si="333"/>
        <v>0</v>
      </c>
      <c r="FB73" s="11">
        <f t="shared" si="334"/>
        <v>0</v>
      </c>
      <c r="FC73" s="11">
        <f t="shared" si="335"/>
        <v>0</v>
      </c>
      <c r="FD73" s="11">
        <f t="shared" si="336"/>
        <v>0</v>
      </c>
      <c r="FE73" s="11">
        <f t="shared" si="337"/>
        <v>0</v>
      </c>
      <c r="FF73" s="11">
        <f t="shared" si="338"/>
        <v>0</v>
      </c>
      <c r="FG73" s="11">
        <f t="shared" si="339"/>
        <v>99.999999999999986</v>
      </c>
      <c r="FH73" s="9">
        <f t="shared" si="340"/>
        <v>45</v>
      </c>
      <c r="FI73" s="9">
        <f t="shared" si="341"/>
        <v>69</v>
      </c>
      <c r="FJ73" s="9">
        <f t="shared" si="342"/>
        <v>31</v>
      </c>
      <c r="FK73" s="9">
        <f t="shared" si="343"/>
        <v>80</v>
      </c>
      <c r="FL73" s="9">
        <f t="shared" si="344"/>
        <v>14</v>
      </c>
      <c r="FM73" s="9">
        <f t="shared" si="345"/>
        <v>0</v>
      </c>
      <c r="FN73" s="9">
        <f t="shared" si="346"/>
        <v>8</v>
      </c>
      <c r="FO73" s="9">
        <f t="shared" si="347"/>
        <v>1</v>
      </c>
      <c r="FP73" s="9">
        <f t="shared" si="348"/>
        <v>0</v>
      </c>
      <c r="FQ73" s="9">
        <f t="shared" si="349"/>
        <v>0</v>
      </c>
      <c r="FR73" s="9">
        <f t="shared" si="350"/>
        <v>0</v>
      </c>
      <c r="FS73" s="9">
        <f t="shared" si="351"/>
        <v>1</v>
      </c>
      <c r="FT73" s="9">
        <f t="shared" si="352"/>
        <v>0</v>
      </c>
      <c r="FU73" s="9">
        <f t="shared" si="353"/>
        <v>0</v>
      </c>
      <c r="FV73" s="9">
        <f t="shared" si="354"/>
        <v>0</v>
      </c>
      <c r="FW73" s="9">
        <f t="shared" si="355"/>
        <v>0</v>
      </c>
      <c r="FX73" s="9">
        <f t="shared" si="356"/>
        <v>0</v>
      </c>
      <c r="FY73" s="9">
        <f t="shared" si="357"/>
        <v>0</v>
      </c>
      <c r="FZ73" s="9">
        <f t="shared" si="358"/>
        <v>249</v>
      </c>
      <c r="GA73" s="13">
        <f t="shared" si="359"/>
        <v>49.404761904761905</v>
      </c>
      <c r="GB73" s="11">
        <f t="shared" si="360"/>
        <v>18.072289156626507</v>
      </c>
      <c r="GC73" s="11">
        <f t="shared" si="361"/>
        <v>27.710843373493976</v>
      </c>
      <c r="GD73" s="11">
        <f t="shared" si="362"/>
        <v>12.449799196787147</v>
      </c>
      <c r="GE73" s="11">
        <f t="shared" si="363"/>
        <v>32.128514056224901</v>
      </c>
      <c r="GF73" s="11">
        <f t="shared" si="364"/>
        <v>5.6224899598393572</v>
      </c>
      <c r="GG73" s="11">
        <f t="shared" si="365"/>
        <v>0</v>
      </c>
      <c r="GH73" s="11">
        <f t="shared" si="366"/>
        <v>3.2128514056224895</v>
      </c>
      <c r="GI73" s="11">
        <f t="shared" si="367"/>
        <v>0.40160642570281119</v>
      </c>
      <c r="GJ73" s="11">
        <f t="shared" si="368"/>
        <v>0</v>
      </c>
      <c r="GK73" s="11">
        <f t="shared" si="369"/>
        <v>0</v>
      </c>
      <c r="GL73" s="11">
        <f t="shared" si="370"/>
        <v>0</v>
      </c>
      <c r="GM73" s="11">
        <f t="shared" si="371"/>
        <v>0.40160642570281119</v>
      </c>
      <c r="GN73" s="11">
        <f t="shared" si="372"/>
        <v>0</v>
      </c>
      <c r="GO73" s="11">
        <f t="shared" si="373"/>
        <v>0</v>
      </c>
      <c r="GP73" s="11">
        <f t="shared" si="374"/>
        <v>0</v>
      </c>
      <c r="GQ73" s="11">
        <f t="shared" si="375"/>
        <v>0</v>
      </c>
      <c r="GR73" s="11">
        <f t="shared" si="376"/>
        <v>0</v>
      </c>
      <c r="GS73" s="11">
        <f t="shared" si="377"/>
        <v>0</v>
      </c>
      <c r="GT73" s="11">
        <f t="shared" si="378"/>
        <v>99.999999999999986</v>
      </c>
    </row>
    <row r="74" spans="1:202" x14ac:dyDescent="0.3">
      <c r="A74" s="3" t="s">
        <v>33</v>
      </c>
      <c r="B74" s="3" t="s">
        <v>19</v>
      </c>
      <c r="C74" s="11">
        <v>479382.78</v>
      </c>
      <c r="D74" s="11">
        <v>4378950.88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5">
        <v>0</v>
      </c>
      <c r="K74" s="3">
        <v>0</v>
      </c>
      <c r="L74" s="3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9">
        <f t="shared" si="301"/>
        <v>0</v>
      </c>
      <c r="X74" s="8">
        <f t="shared" si="262"/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f t="shared" ref="AQ74:AQ81" si="379">SUM(Y74:AP74)</f>
        <v>0</v>
      </c>
      <c r="AR74" s="9">
        <v>0</v>
      </c>
      <c r="AS74" s="3">
        <v>9</v>
      </c>
      <c r="AT74" s="3">
        <v>231</v>
      </c>
      <c r="AU74" s="3">
        <v>0</v>
      </c>
      <c r="AV74" s="3">
        <v>1</v>
      </c>
      <c r="AW74" s="3">
        <v>0</v>
      </c>
      <c r="AX74" s="5">
        <v>0</v>
      </c>
      <c r="AY74" s="3">
        <v>1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6">
        <v>0</v>
      </c>
      <c r="BH74" s="3">
        <v>0</v>
      </c>
      <c r="BI74" s="3">
        <v>0</v>
      </c>
      <c r="BJ74" s="6">
        <v>0</v>
      </c>
      <c r="BK74" s="9">
        <f t="shared" si="308"/>
        <v>242</v>
      </c>
      <c r="BL74" s="8">
        <f t="shared" si="263"/>
        <v>67.222222222222229</v>
      </c>
      <c r="BM74" s="8">
        <f t="shared" si="264"/>
        <v>3.71900826446281</v>
      </c>
      <c r="BN74" s="8">
        <f t="shared" si="265"/>
        <v>95.454545454545453</v>
      </c>
      <c r="BO74" s="8">
        <f t="shared" si="266"/>
        <v>0</v>
      </c>
      <c r="BP74" s="8">
        <f t="shared" si="267"/>
        <v>0.41322314049586778</v>
      </c>
      <c r="BQ74" s="8">
        <f t="shared" si="268"/>
        <v>0</v>
      </c>
      <c r="BR74" s="8">
        <f t="shared" si="269"/>
        <v>0</v>
      </c>
      <c r="BS74" s="8">
        <f t="shared" si="270"/>
        <v>0.41322314049586778</v>
      </c>
      <c r="BT74" s="8">
        <f t="shared" si="271"/>
        <v>0</v>
      </c>
      <c r="BU74" s="8">
        <f t="shared" si="272"/>
        <v>0</v>
      </c>
      <c r="BV74" s="8">
        <f t="shared" si="273"/>
        <v>0</v>
      </c>
      <c r="BW74" s="8">
        <f t="shared" si="274"/>
        <v>0</v>
      </c>
      <c r="BX74" s="8">
        <f t="shared" si="275"/>
        <v>0</v>
      </c>
      <c r="BY74" s="8">
        <f t="shared" si="309"/>
        <v>0</v>
      </c>
      <c r="BZ74" s="8">
        <f t="shared" si="310"/>
        <v>0</v>
      </c>
      <c r="CA74" s="8">
        <f t="shared" si="311"/>
        <v>0</v>
      </c>
      <c r="CB74" s="8">
        <f t="shared" si="312"/>
        <v>0</v>
      </c>
      <c r="CC74" s="8">
        <f t="shared" si="313"/>
        <v>0</v>
      </c>
      <c r="CD74" s="8">
        <f t="shared" si="314"/>
        <v>0</v>
      </c>
      <c r="CE74" s="8">
        <f t="shared" si="315"/>
        <v>100.00000000000001</v>
      </c>
      <c r="CF74" s="9">
        <v>67.409470752089135</v>
      </c>
      <c r="CG74" s="3">
        <v>47</v>
      </c>
      <c r="CH74" s="3">
        <v>13</v>
      </c>
      <c r="CI74" s="3">
        <v>30</v>
      </c>
      <c r="CJ74" s="3">
        <v>20</v>
      </c>
      <c r="CK74" s="3">
        <v>4</v>
      </c>
      <c r="CL74" s="12">
        <v>0</v>
      </c>
      <c r="CM74" s="3">
        <v>3</v>
      </c>
      <c r="CN74" s="3">
        <v>0</v>
      </c>
      <c r="CO74" s="3">
        <v>0</v>
      </c>
      <c r="CP74" s="3">
        <v>0</v>
      </c>
      <c r="CQ74" s="3">
        <v>0</v>
      </c>
      <c r="CR74" s="3">
        <v>1</v>
      </c>
      <c r="CS74" s="3">
        <v>0</v>
      </c>
      <c r="CT74" s="6">
        <v>0</v>
      </c>
      <c r="CU74" s="3">
        <v>0</v>
      </c>
      <c r="CV74" s="3">
        <v>0</v>
      </c>
      <c r="CW74" s="3">
        <v>0</v>
      </c>
      <c r="CX74" s="3">
        <v>0</v>
      </c>
      <c r="CY74" s="9">
        <f t="shared" si="276"/>
        <v>118</v>
      </c>
      <c r="CZ74" s="8">
        <f t="shared" si="277"/>
        <v>32.777777777777779</v>
      </c>
      <c r="DA74" s="8">
        <f t="shared" si="237"/>
        <v>39.83050847457627</v>
      </c>
      <c r="DB74" s="8">
        <f t="shared" si="238"/>
        <v>11.016949152542372</v>
      </c>
      <c r="DC74" s="8">
        <f t="shared" si="239"/>
        <v>25.423728813559322</v>
      </c>
      <c r="DD74" s="8">
        <f t="shared" si="240"/>
        <v>16.949152542372879</v>
      </c>
      <c r="DE74" s="8">
        <f t="shared" si="241"/>
        <v>3.3898305084745761</v>
      </c>
      <c r="DF74" s="8">
        <f t="shared" si="242"/>
        <v>0</v>
      </c>
      <c r="DG74" s="8">
        <f t="shared" si="243"/>
        <v>2.5423728813559325</v>
      </c>
      <c r="DH74" s="8">
        <f t="shared" si="244"/>
        <v>0</v>
      </c>
      <c r="DI74" s="8">
        <f t="shared" si="245"/>
        <v>0</v>
      </c>
      <c r="DJ74" s="8">
        <f t="shared" si="246"/>
        <v>0</v>
      </c>
      <c r="DK74" s="8">
        <f t="shared" si="247"/>
        <v>0</v>
      </c>
      <c r="DL74" s="8">
        <f t="shared" si="248"/>
        <v>0.84745762711864403</v>
      </c>
      <c r="DM74" s="8">
        <f t="shared" si="316"/>
        <v>0</v>
      </c>
      <c r="DN74" s="8">
        <f t="shared" si="317"/>
        <v>0</v>
      </c>
      <c r="DO74" s="8">
        <f t="shared" si="318"/>
        <v>0</v>
      </c>
      <c r="DP74" s="8">
        <f t="shared" si="319"/>
        <v>0</v>
      </c>
      <c r="DQ74" s="8">
        <f t="shared" si="320"/>
        <v>0</v>
      </c>
      <c r="DR74" s="8">
        <f t="shared" si="321"/>
        <v>0</v>
      </c>
      <c r="DS74" s="8">
        <f t="shared" si="322"/>
        <v>100</v>
      </c>
      <c r="DT74" s="8">
        <f t="shared" si="278"/>
        <v>27.777777777777779</v>
      </c>
      <c r="DU74" s="9">
        <f t="shared" si="279"/>
        <v>56</v>
      </c>
      <c r="DV74" s="9">
        <f t="shared" si="280"/>
        <v>244</v>
      </c>
      <c r="DW74" s="9">
        <f t="shared" si="281"/>
        <v>30</v>
      </c>
      <c r="DX74" s="9">
        <f t="shared" si="282"/>
        <v>21</v>
      </c>
      <c r="DY74" s="9">
        <f t="shared" si="283"/>
        <v>4</v>
      </c>
      <c r="DZ74" s="9">
        <f t="shared" si="284"/>
        <v>0</v>
      </c>
      <c r="EA74" s="9">
        <f t="shared" si="285"/>
        <v>4</v>
      </c>
      <c r="EB74" s="9">
        <f t="shared" si="286"/>
        <v>0</v>
      </c>
      <c r="EC74" s="9">
        <f t="shared" si="287"/>
        <v>0</v>
      </c>
      <c r="ED74" s="9">
        <f t="shared" si="323"/>
        <v>0</v>
      </c>
      <c r="EE74" s="9">
        <f t="shared" si="324"/>
        <v>0</v>
      </c>
      <c r="EF74" s="9">
        <f t="shared" si="325"/>
        <v>1</v>
      </c>
      <c r="EG74" s="9">
        <f t="shared" si="326"/>
        <v>0</v>
      </c>
      <c r="EH74" s="9">
        <f t="shared" si="327"/>
        <v>0</v>
      </c>
      <c r="EI74" s="9">
        <f t="shared" si="328"/>
        <v>0</v>
      </c>
      <c r="EJ74" s="9">
        <f t="shared" si="329"/>
        <v>0</v>
      </c>
      <c r="EK74" s="9">
        <f t="shared" si="330"/>
        <v>0</v>
      </c>
      <c r="EL74" s="9">
        <f t="shared" si="331"/>
        <v>0</v>
      </c>
      <c r="EM74" s="9">
        <f t="shared" si="332"/>
        <v>360</v>
      </c>
      <c r="EN74" s="8">
        <f t="shared" si="288"/>
        <v>100</v>
      </c>
      <c r="EO74" s="11">
        <f t="shared" si="289"/>
        <v>15.555555555555555</v>
      </c>
      <c r="EP74" s="11">
        <f t="shared" si="290"/>
        <v>67.777777777777786</v>
      </c>
      <c r="EQ74" s="11">
        <f t="shared" si="291"/>
        <v>8.3333333333333321</v>
      </c>
      <c r="ER74" s="11">
        <f t="shared" si="292"/>
        <v>5.833333333333333</v>
      </c>
      <c r="ES74" s="11">
        <f t="shared" si="293"/>
        <v>1.1111111111111112</v>
      </c>
      <c r="ET74" s="11">
        <f t="shared" si="294"/>
        <v>0</v>
      </c>
      <c r="EU74" s="11">
        <f t="shared" si="295"/>
        <v>1.1111111111111112</v>
      </c>
      <c r="EV74" s="11">
        <f t="shared" si="296"/>
        <v>0</v>
      </c>
      <c r="EW74" s="11">
        <f t="shared" si="297"/>
        <v>0</v>
      </c>
      <c r="EX74" s="11">
        <f t="shared" si="298"/>
        <v>0</v>
      </c>
      <c r="EY74" s="11">
        <f t="shared" si="299"/>
        <v>0</v>
      </c>
      <c r="EZ74" s="11">
        <f t="shared" si="300"/>
        <v>0.27777777777777779</v>
      </c>
      <c r="FA74" s="11">
        <f t="shared" si="333"/>
        <v>0</v>
      </c>
      <c r="FB74" s="11">
        <f t="shared" si="334"/>
        <v>0</v>
      </c>
      <c r="FC74" s="11">
        <f t="shared" si="335"/>
        <v>0</v>
      </c>
      <c r="FD74" s="11">
        <f t="shared" si="336"/>
        <v>0</v>
      </c>
      <c r="FE74" s="11">
        <f t="shared" si="337"/>
        <v>0</v>
      </c>
      <c r="FF74" s="11">
        <f t="shared" si="338"/>
        <v>0</v>
      </c>
      <c r="FG74" s="11">
        <f t="shared" si="339"/>
        <v>100</v>
      </c>
      <c r="FH74" s="9">
        <f t="shared" si="340"/>
        <v>56</v>
      </c>
      <c r="FI74" s="9">
        <f t="shared" si="341"/>
        <v>244</v>
      </c>
      <c r="FJ74" s="9">
        <f t="shared" si="342"/>
        <v>30</v>
      </c>
      <c r="FK74" s="9">
        <f t="shared" si="343"/>
        <v>21</v>
      </c>
      <c r="FL74" s="9">
        <f t="shared" si="344"/>
        <v>4</v>
      </c>
      <c r="FM74" s="9">
        <f t="shared" si="345"/>
        <v>0</v>
      </c>
      <c r="FN74" s="9">
        <f t="shared" si="346"/>
        <v>4</v>
      </c>
      <c r="FO74" s="9">
        <f t="shared" si="347"/>
        <v>0</v>
      </c>
      <c r="FP74" s="9">
        <f t="shared" si="348"/>
        <v>0</v>
      </c>
      <c r="FQ74" s="9">
        <f t="shared" si="349"/>
        <v>0</v>
      </c>
      <c r="FR74" s="9">
        <f t="shared" si="350"/>
        <v>0</v>
      </c>
      <c r="FS74" s="9">
        <f t="shared" si="351"/>
        <v>1</v>
      </c>
      <c r="FT74" s="9">
        <f t="shared" si="352"/>
        <v>0</v>
      </c>
      <c r="FU74" s="9">
        <f t="shared" si="353"/>
        <v>0</v>
      </c>
      <c r="FV74" s="9">
        <f t="shared" si="354"/>
        <v>0</v>
      </c>
      <c r="FW74" s="9">
        <f t="shared" si="355"/>
        <v>0</v>
      </c>
      <c r="FX74" s="9">
        <f t="shared" si="356"/>
        <v>0</v>
      </c>
      <c r="FY74" s="9">
        <f t="shared" si="357"/>
        <v>0</v>
      </c>
      <c r="FZ74" s="9">
        <f t="shared" si="358"/>
        <v>360</v>
      </c>
      <c r="GA74" s="13">
        <f t="shared" si="359"/>
        <v>100</v>
      </c>
      <c r="GB74" s="11">
        <f t="shared" si="360"/>
        <v>15.555555555555555</v>
      </c>
      <c r="GC74" s="11">
        <f t="shared" si="361"/>
        <v>67.777777777777786</v>
      </c>
      <c r="GD74" s="11">
        <f t="shared" si="362"/>
        <v>8.3333333333333321</v>
      </c>
      <c r="GE74" s="11">
        <f t="shared" si="363"/>
        <v>5.833333333333333</v>
      </c>
      <c r="GF74" s="11">
        <f t="shared" si="364"/>
        <v>1.1111111111111112</v>
      </c>
      <c r="GG74" s="11">
        <f t="shared" si="365"/>
        <v>0</v>
      </c>
      <c r="GH74" s="11">
        <f t="shared" si="366"/>
        <v>1.1111111111111112</v>
      </c>
      <c r="GI74" s="11">
        <f t="shared" si="367"/>
        <v>0</v>
      </c>
      <c r="GJ74" s="11">
        <f t="shared" si="368"/>
        <v>0</v>
      </c>
      <c r="GK74" s="11">
        <f t="shared" si="369"/>
        <v>0</v>
      </c>
      <c r="GL74" s="11">
        <f t="shared" si="370"/>
        <v>0</v>
      </c>
      <c r="GM74" s="11">
        <f t="shared" si="371"/>
        <v>0.27777777777777779</v>
      </c>
      <c r="GN74" s="11">
        <f t="shared" si="372"/>
        <v>0</v>
      </c>
      <c r="GO74" s="11">
        <f t="shared" si="373"/>
        <v>0</v>
      </c>
      <c r="GP74" s="11">
        <f t="shared" si="374"/>
        <v>0</v>
      </c>
      <c r="GQ74" s="11">
        <f t="shared" si="375"/>
        <v>0</v>
      </c>
      <c r="GR74" s="11">
        <f t="shared" si="376"/>
        <v>0</v>
      </c>
      <c r="GS74" s="11">
        <f t="shared" si="377"/>
        <v>0</v>
      </c>
      <c r="GT74" s="11">
        <f t="shared" si="378"/>
        <v>100</v>
      </c>
    </row>
    <row r="75" spans="1:202" x14ac:dyDescent="0.3">
      <c r="A75" s="3" t="s">
        <v>34</v>
      </c>
      <c r="B75" s="3" t="s">
        <v>19</v>
      </c>
      <c r="C75" s="11">
        <v>483713.25</v>
      </c>
      <c r="D75" s="11">
        <v>4395588.12</v>
      </c>
      <c r="E75" s="3">
        <v>0</v>
      </c>
      <c r="F75" s="3">
        <v>288</v>
      </c>
      <c r="G75" s="3">
        <v>2</v>
      </c>
      <c r="H75" s="3">
        <v>3</v>
      </c>
      <c r="I75" s="3">
        <v>0</v>
      </c>
      <c r="J75" s="5">
        <v>0</v>
      </c>
      <c r="K75" s="3">
        <v>0</v>
      </c>
      <c r="L75" s="3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9">
        <f t="shared" si="301"/>
        <v>293</v>
      </c>
      <c r="X75" s="8">
        <f t="shared" si="262"/>
        <v>44.393939393939398</v>
      </c>
      <c r="Y75" s="8">
        <f t="shared" ref="Y75:AJ76" si="380">E75/$W75*100</f>
        <v>0</v>
      </c>
      <c r="Z75" s="8">
        <f t="shared" si="380"/>
        <v>98.293515358361773</v>
      </c>
      <c r="AA75" s="8">
        <f t="shared" si="380"/>
        <v>0.68259385665529015</v>
      </c>
      <c r="AB75" s="8">
        <f t="shared" si="380"/>
        <v>1.0238907849829351</v>
      </c>
      <c r="AC75" s="8">
        <f t="shared" si="380"/>
        <v>0</v>
      </c>
      <c r="AD75" s="8">
        <f t="shared" si="380"/>
        <v>0</v>
      </c>
      <c r="AE75" s="8">
        <f t="shared" si="380"/>
        <v>0</v>
      </c>
      <c r="AF75" s="8">
        <f t="shared" si="380"/>
        <v>0</v>
      </c>
      <c r="AG75" s="8">
        <f t="shared" si="380"/>
        <v>0</v>
      </c>
      <c r="AH75" s="8">
        <f t="shared" si="380"/>
        <v>0</v>
      </c>
      <c r="AI75" s="8">
        <f t="shared" si="380"/>
        <v>0</v>
      </c>
      <c r="AJ75" s="8">
        <f t="shared" si="380"/>
        <v>0</v>
      </c>
      <c r="AK75" s="8">
        <f t="shared" si="302"/>
        <v>0</v>
      </c>
      <c r="AL75" s="8">
        <f t="shared" si="303"/>
        <v>0</v>
      </c>
      <c r="AM75" s="8">
        <f t="shared" si="304"/>
        <v>0</v>
      </c>
      <c r="AN75" s="8">
        <f t="shared" si="305"/>
        <v>0</v>
      </c>
      <c r="AO75" s="8">
        <f t="shared" si="306"/>
        <v>0</v>
      </c>
      <c r="AP75" s="8">
        <f t="shared" si="307"/>
        <v>0</v>
      </c>
      <c r="AQ75" s="8">
        <f t="shared" si="379"/>
        <v>100</v>
      </c>
      <c r="AR75" s="9">
        <v>45.007680491551461</v>
      </c>
      <c r="AS75" s="3">
        <v>26</v>
      </c>
      <c r="AT75" s="3">
        <v>88</v>
      </c>
      <c r="AU75" s="3">
        <v>43</v>
      </c>
      <c r="AV75" s="3">
        <v>37</v>
      </c>
      <c r="AW75" s="3">
        <v>3</v>
      </c>
      <c r="AX75" s="5">
        <v>0</v>
      </c>
      <c r="AY75" s="3">
        <v>3</v>
      </c>
      <c r="AZ75" s="3">
        <v>1</v>
      </c>
      <c r="BA75" s="3">
        <v>0</v>
      </c>
      <c r="BB75" s="3">
        <v>1</v>
      </c>
      <c r="BC75" s="3">
        <v>0</v>
      </c>
      <c r="BD75" s="3">
        <v>1</v>
      </c>
      <c r="BE75" s="3">
        <v>0</v>
      </c>
      <c r="BF75" s="3">
        <v>0</v>
      </c>
      <c r="BG75" s="3">
        <v>1</v>
      </c>
      <c r="BH75" s="3">
        <v>0</v>
      </c>
      <c r="BI75" s="3">
        <v>2</v>
      </c>
      <c r="BJ75" s="6">
        <v>0</v>
      </c>
      <c r="BK75" s="9">
        <f t="shared" si="308"/>
        <v>206</v>
      </c>
      <c r="BL75" s="8">
        <f t="shared" si="263"/>
        <v>31.212121212121215</v>
      </c>
      <c r="BM75" s="8">
        <f t="shared" si="264"/>
        <v>12.621359223300971</v>
      </c>
      <c r="BN75" s="8">
        <f t="shared" si="265"/>
        <v>42.718446601941743</v>
      </c>
      <c r="BO75" s="8">
        <f t="shared" si="266"/>
        <v>20.873786407766989</v>
      </c>
      <c r="BP75" s="8">
        <f t="shared" si="267"/>
        <v>17.961165048543691</v>
      </c>
      <c r="BQ75" s="8">
        <f t="shared" si="268"/>
        <v>1.4563106796116505</v>
      </c>
      <c r="BR75" s="8">
        <f t="shared" si="269"/>
        <v>0</v>
      </c>
      <c r="BS75" s="8">
        <f t="shared" si="270"/>
        <v>1.4563106796116505</v>
      </c>
      <c r="BT75" s="8">
        <f t="shared" si="271"/>
        <v>0.48543689320388345</v>
      </c>
      <c r="BU75" s="8">
        <f t="shared" si="272"/>
        <v>0</v>
      </c>
      <c r="BV75" s="8">
        <f t="shared" si="273"/>
        <v>0.48543689320388345</v>
      </c>
      <c r="BW75" s="8">
        <f t="shared" si="274"/>
        <v>0</v>
      </c>
      <c r="BX75" s="8">
        <f t="shared" si="275"/>
        <v>0.48543689320388345</v>
      </c>
      <c r="BY75" s="8">
        <f t="shared" si="309"/>
        <v>0</v>
      </c>
      <c r="BZ75" s="8">
        <f t="shared" si="310"/>
        <v>0</v>
      </c>
      <c r="CA75" s="8">
        <f t="shared" si="311"/>
        <v>0.48543689320388345</v>
      </c>
      <c r="CB75" s="8">
        <f t="shared" si="312"/>
        <v>0</v>
      </c>
      <c r="CC75" s="8">
        <f t="shared" si="313"/>
        <v>0.97087378640776689</v>
      </c>
      <c r="CD75" s="8">
        <f t="shared" si="314"/>
        <v>0</v>
      </c>
      <c r="CE75" s="8">
        <f t="shared" si="315"/>
        <v>99.999999999999986</v>
      </c>
      <c r="CF75" s="9">
        <v>30.875576036866359</v>
      </c>
      <c r="CG75" s="3">
        <v>44</v>
      </c>
      <c r="CH75" s="3">
        <v>14</v>
      </c>
      <c r="CI75" s="3">
        <v>40</v>
      </c>
      <c r="CJ75" s="3">
        <v>29</v>
      </c>
      <c r="CK75" s="3">
        <v>16</v>
      </c>
      <c r="CL75" s="12">
        <v>0</v>
      </c>
      <c r="CM75" s="3">
        <v>13</v>
      </c>
      <c r="CN75" s="3">
        <v>1</v>
      </c>
      <c r="CO75" s="3">
        <v>0</v>
      </c>
      <c r="CP75" s="3">
        <v>0</v>
      </c>
      <c r="CQ75" s="3">
        <v>0</v>
      </c>
      <c r="CR75" s="3">
        <v>1</v>
      </c>
      <c r="CS75" s="3">
        <v>0</v>
      </c>
      <c r="CT75" s="6">
        <v>0</v>
      </c>
      <c r="CU75" s="3">
        <v>0</v>
      </c>
      <c r="CV75" s="3">
        <v>1</v>
      </c>
      <c r="CW75" s="3">
        <v>0</v>
      </c>
      <c r="CX75" s="3">
        <v>2</v>
      </c>
      <c r="CY75" s="9">
        <f t="shared" si="276"/>
        <v>161</v>
      </c>
      <c r="CZ75" s="8">
        <f t="shared" si="277"/>
        <v>24.393939393939394</v>
      </c>
      <c r="DA75" s="8">
        <f t="shared" si="237"/>
        <v>27.329192546583851</v>
      </c>
      <c r="DB75" s="8">
        <f t="shared" si="238"/>
        <v>8.695652173913043</v>
      </c>
      <c r="DC75" s="8">
        <f t="shared" si="239"/>
        <v>24.844720496894411</v>
      </c>
      <c r="DD75" s="8">
        <f t="shared" si="240"/>
        <v>18.012422360248447</v>
      </c>
      <c r="DE75" s="8">
        <f t="shared" si="241"/>
        <v>9.9378881987577632</v>
      </c>
      <c r="DF75" s="8">
        <f t="shared" si="242"/>
        <v>0</v>
      </c>
      <c r="DG75" s="8">
        <f t="shared" si="243"/>
        <v>8.0745341614906838</v>
      </c>
      <c r="DH75" s="8">
        <f t="shared" si="244"/>
        <v>0.6211180124223602</v>
      </c>
      <c r="DI75" s="8">
        <f t="shared" si="245"/>
        <v>0</v>
      </c>
      <c r="DJ75" s="8">
        <f t="shared" si="246"/>
        <v>0</v>
      </c>
      <c r="DK75" s="8">
        <f t="shared" si="247"/>
        <v>0</v>
      </c>
      <c r="DL75" s="8">
        <f t="shared" si="248"/>
        <v>0.6211180124223602</v>
      </c>
      <c r="DM75" s="8">
        <f t="shared" si="316"/>
        <v>0</v>
      </c>
      <c r="DN75" s="8">
        <f t="shared" si="317"/>
        <v>0</v>
      </c>
      <c r="DO75" s="8">
        <f t="shared" si="318"/>
        <v>0</v>
      </c>
      <c r="DP75" s="8">
        <f t="shared" si="319"/>
        <v>0.6211180124223602</v>
      </c>
      <c r="DQ75" s="8">
        <f t="shared" si="320"/>
        <v>0</v>
      </c>
      <c r="DR75" s="8">
        <f t="shared" si="321"/>
        <v>1.2422360248447204</v>
      </c>
      <c r="DS75" s="8">
        <f t="shared" si="322"/>
        <v>99.999999999999986</v>
      </c>
      <c r="DT75" s="8">
        <f t="shared" si="278"/>
        <v>15.151515151515149</v>
      </c>
      <c r="DU75" s="9">
        <f t="shared" si="279"/>
        <v>70</v>
      </c>
      <c r="DV75" s="9">
        <f t="shared" si="280"/>
        <v>390</v>
      </c>
      <c r="DW75" s="9">
        <f t="shared" si="281"/>
        <v>85</v>
      </c>
      <c r="DX75" s="9">
        <f t="shared" si="282"/>
        <v>69</v>
      </c>
      <c r="DY75" s="9">
        <f t="shared" si="283"/>
        <v>19</v>
      </c>
      <c r="DZ75" s="9">
        <f t="shared" si="284"/>
        <v>0</v>
      </c>
      <c r="EA75" s="9">
        <f t="shared" si="285"/>
        <v>16</v>
      </c>
      <c r="EB75" s="9">
        <f t="shared" si="286"/>
        <v>2</v>
      </c>
      <c r="EC75" s="9">
        <f t="shared" si="287"/>
        <v>0</v>
      </c>
      <c r="ED75" s="9">
        <f t="shared" si="323"/>
        <v>1</v>
      </c>
      <c r="EE75" s="9">
        <f t="shared" si="324"/>
        <v>0</v>
      </c>
      <c r="EF75" s="9">
        <f t="shared" si="325"/>
        <v>2</v>
      </c>
      <c r="EG75" s="9">
        <f t="shared" si="326"/>
        <v>0</v>
      </c>
      <c r="EH75" s="9">
        <f t="shared" si="327"/>
        <v>0</v>
      </c>
      <c r="EI75" s="9">
        <f t="shared" si="328"/>
        <v>1</v>
      </c>
      <c r="EJ75" s="9">
        <f t="shared" si="329"/>
        <v>1</v>
      </c>
      <c r="EK75" s="9">
        <f t="shared" si="330"/>
        <v>2</v>
      </c>
      <c r="EL75" s="9">
        <f t="shared" si="331"/>
        <v>2</v>
      </c>
      <c r="EM75" s="9">
        <f t="shared" si="332"/>
        <v>660</v>
      </c>
      <c r="EN75" s="8">
        <f t="shared" si="288"/>
        <v>100</v>
      </c>
      <c r="EO75" s="11">
        <f t="shared" si="289"/>
        <v>10.606060606060606</v>
      </c>
      <c r="EP75" s="11">
        <f t="shared" si="290"/>
        <v>59.090909090909093</v>
      </c>
      <c r="EQ75" s="11">
        <f t="shared" si="291"/>
        <v>12.878787878787879</v>
      </c>
      <c r="ER75" s="11">
        <f t="shared" si="292"/>
        <v>10.454545454545453</v>
      </c>
      <c r="ES75" s="11">
        <f t="shared" si="293"/>
        <v>2.8787878787878789</v>
      </c>
      <c r="ET75" s="11">
        <f t="shared" si="294"/>
        <v>0</v>
      </c>
      <c r="EU75" s="11">
        <f t="shared" si="295"/>
        <v>2.4242424242424243</v>
      </c>
      <c r="EV75" s="11">
        <f t="shared" si="296"/>
        <v>0.30303030303030304</v>
      </c>
      <c r="EW75" s="11">
        <f t="shared" si="297"/>
        <v>0</v>
      </c>
      <c r="EX75" s="11">
        <f t="shared" si="298"/>
        <v>0.15151515151515152</v>
      </c>
      <c r="EY75" s="11">
        <f t="shared" si="299"/>
        <v>0</v>
      </c>
      <c r="EZ75" s="11">
        <f t="shared" si="300"/>
        <v>0.30303030303030304</v>
      </c>
      <c r="FA75" s="11">
        <f t="shared" si="333"/>
        <v>0</v>
      </c>
      <c r="FB75" s="11">
        <f t="shared" si="334"/>
        <v>0</v>
      </c>
      <c r="FC75" s="11">
        <f t="shared" si="335"/>
        <v>0.15151515151515152</v>
      </c>
      <c r="FD75" s="11">
        <f t="shared" si="336"/>
        <v>0.15151515151515152</v>
      </c>
      <c r="FE75" s="11">
        <f t="shared" si="337"/>
        <v>0.30303030303030304</v>
      </c>
      <c r="FF75" s="11">
        <f t="shared" si="338"/>
        <v>0.30303030303030304</v>
      </c>
      <c r="FG75" s="11">
        <f t="shared" si="339"/>
        <v>99.999999999999986</v>
      </c>
      <c r="FH75" s="9">
        <f t="shared" si="340"/>
        <v>70</v>
      </c>
      <c r="FI75" s="9">
        <f t="shared" si="341"/>
        <v>102</v>
      </c>
      <c r="FJ75" s="9">
        <f t="shared" si="342"/>
        <v>83</v>
      </c>
      <c r="FK75" s="9">
        <f t="shared" si="343"/>
        <v>66</v>
      </c>
      <c r="FL75" s="9">
        <f t="shared" si="344"/>
        <v>19</v>
      </c>
      <c r="FM75" s="9">
        <f t="shared" si="345"/>
        <v>0</v>
      </c>
      <c r="FN75" s="9">
        <f t="shared" si="346"/>
        <v>16</v>
      </c>
      <c r="FO75" s="9">
        <f t="shared" si="347"/>
        <v>2</v>
      </c>
      <c r="FP75" s="9">
        <f t="shared" si="348"/>
        <v>0</v>
      </c>
      <c r="FQ75" s="9">
        <f t="shared" si="349"/>
        <v>1</v>
      </c>
      <c r="FR75" s="9">
        <f t="shared" si="350"/>
        <v>0</v>
      </c>
      <c r="FS75" s="9">
        <f t="shared" si="351"/>
        <v>2</v>
      </c>
      <c r="FT75" s="9">
        <f t="shared" si="352"/>
        <v>0</v>
      </c>
      <c r="FU75" s="9">
        <f t="shared" si="353"/>
        <v>0</v>
      </c>
      <c r="FV75" s="9">
        <f t="shared" si="354"/>
        <v>1</v>
      </c>
      <c r="FW75" s="9">
        <f t="shared" si="355"/>
        <v>1</v>
      </c>
      <c r="FX75" s="9">
        <f t="shared" si="356"/>
        <v>2</v>
      </c>
      <c r="FY75" s="9">
        <f t="shared" si="357"/>
        <v>2</v>
      </c>
      <c r="FZ75" s="9">
        <f t="shared" si="358"/>
        <v>367</v>
      </c>
      <c r="GA75" s="13">
        <f t="shared" si="359"/>
        <v>55.606060606060602</v>
      </c>
      <c r="GB75" s="11">
        <f t="shared" si="360"/>
        <v>19.073569482288828</v>
      </c>
      <c r="GC75" s="11">
        <f t="shared" si="361"/>
        <v>27.792915531335151</v>
      </c>
      <c r="GD75" s="11">
        <f t="shared" si="362"/>
        <v>22.615803814713896</v>
      </c>
      <c r="GE75" s="11">
        <f t="shared" si="363"/>
        <v>17.983651226158038</v>
      </c>
      <c r="GF75" s="11">
        <f t="shared" si="364"/>
        <v>5.1771117166212539</v>
      </c>
      <c r="GG75" s="11">
        <f t="shared" si="365"/>
        <v>0</v>
      </c>
      <c r="GH75" s="11">
        <f t="shared" si="366"/>
        <v>4.3596730245231603</v>
      </c>
      <c r="GI75" s="11">
        <f t="shared" si="367"/>
        <v>0.54495912806539504</v>
      </c>
      <c r="GJ75" s="11">
        <f t="shared" si="368"/>
        <v>0</v>
      </c>
      <c r="GK75" s="11">
        <f t="shared" si="369"/>
        <v>0.27247956403269752</v>
      </c>
      <c r="GL75" s="11">
        <f t="shared" si="370"/>
        <v>0</v>
      </c>
      <c r="GM75" s="11">
        <f t="shared" si="371"/>
        <v>0.54495912806539504</v>
      </c>
      <c r="GN75" s="11">
        <f t="shared" si="372"/>
        <v>0</v>
      </c>
      <c r="GO75" s="11">
        <f t="shared" si="373"/>
        <v>0</v>
      </c>
      <c r="GP75" s="11">
        <f t="shared" si="374"/>
        <v>0.27247956403269752</v>
      </c>
      <c r="GQ75" s="11">
        <f t="shared" si="375"/>
        <v>0.27247956403269752</v>
      </c>
      <c r="GR75" s="11">
        <f t="shared" si="376"/>
        <v>0.54495912806539504</v>
      </c>
      <c r="GS75" s="11">
        <f t="shared" si="377"/>
        <v>0.54495912806539504</v>
      </c>
      <c r="GT75" s="11">
        <f t="shared" si="378"/>
        <v>100.00000000000001</v>
      </c>
    </row>
    <row r="76" spans="1:202" x14ac:dyDescent="0.3">
      <c r="A76" s="3" t="s">
        <v>35</v>
      </c>
      <c r="B76" s="3" t="s">
        <v>19</v>
      </c>
      <c r="C76" s="11">
        <v>482851.1</v>
      </c>
      <c r="D76" s="11">
        <v>4393370.29</v>
      </c>
      <c r="E76" s="3">
        <v>0</v>
      </c>
      <c r="F76" s="3">
        <v>19</v>
      </c>
      <c r="G76" s="3">
        <v>0</v>
      </c>
      <c r="H76" s="3">
        <v>0</v>
      </c>
      <c r="I76" s="3">
        <v>0</v>
      </c>
      <c r="J76" s="5">
        <v>0</v>
      </c>
      <c r="K76" s="3">
        <v>0</v>
      </c>
      <c r="L76" s="3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9">
        <f t="shared" si="301"/>
        <v>19</v>
      </c>
      <c r="X76" s="8">
        <f t="shared" si="262"/>
        <v>4.3378995433789953</v>
      </c>
      <c r="Y76" s="8">
        <f t="shared" si="380"/>
        <v>0</v>
      </c>
      <c r="Z76" s="8">
        <f t="shared" si="380"/>
        <v>100</v>
      </c>
      <c r="AA76" s="8">
        <f t="shared" si="380"/>
        <v>0</v>
      </c>
      <c r="AB76" s="8">
        <f t="shared" si="380"/>
        <v>0</v>
      </c>
      <c r="AC76" s="8">
        <f t="shared" si="380"/>
        <v>0</v>
      </c>
      <c r="AD76" s="8">
        <f t="shared" si="380"/>
        <v>0</v>
      </c>
      <c r="AE76" s="8">
        <f t="shared" si="380"/>
        <v>0</v>
      </c>
      <c r="AF76" s="8">
        <f t="shared" si="380"/>
        <v>0</v>
      </c>
      <c r="AG76" s="8">
        <f t="shared" si="380"/>
        <v>0</v>
      </c>
      <c r="AH76" s="8">
        <f t="shared" si="380"/>
        <v>0</v>
      </c>
      <c r="AI76" s="8">
        <f t="shared" si="380"/>
        <v>0</v>
      </c>
      <c r="AJ76" s="8">
        <f t="shared" si="380"/>
        <v>0</v>
      </c>
      <c r="AK76" s="8">
        <f t="shared" si="302"/>
        <v>0</v>
      </c>
      <c r="AL76" s="8">
        <f t="shared" si="303"/>
        <v>0</v>
      </c>
      <c r="AM76" s="8">
        <f t="shared" si="304"/>
        <v>0</v>
      </c>
      <c r="AN76" s="8">
        <f t="shared" si="305"/>
        <v>0</v>
      </c>
      <c r="AO76" s="8">
        <f t="shared" si="306"/>
        <v>0</v>
      </c>
      <c r="AP76" s="8">
        <f t="shared" si="307"/>
        <v>0</v>
      </c>
      <c r="AQ76" s="8">
        <f t="shared" si="379"/>
        <v>100</v>
      </c>
      <c r="AR76" s="9">
        <v>4.3577981651376145</v>
      </c>
      <c r="AS76" s="3">
        <v>15</v>
      </c>
      <c r="AT76" s="3">
        <v>244</v>
      </c>
      <c r="AU76" s="3">
        <v>8</v>
      </c>
      <c r="AV76" s="3">
        <v>3</v>
      </c>
      <c r="AW76" s="3">
        <v>0</v>
      </c>
      <c r="AX76" s="5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1</v>
      </c>
      <c r="BJ76" s="6">
        <v>0</v>
      </c>
      <c r="BK76" s="9">
        <f t="shared" si="308"/>
        <v>271</v>
      </c>
      <c r="BL76" s="8">
        <f t="shared" si="263"/>
        <v>61.87214611872146</v>
      </c>
      <c r="BM76" s="8">
        <f t="shared" si="264"/>
        <v>5.5350553505535052</v>
      </c>
      <c r="BN76" s="8">
        <f t="shared" si="265"/>
        <v>90.036900369003689</v>
      </c>
      <c r="BO76" s="8">
        <f t="shared" si="266"/>
        <v>2.9520295202952029</v>
      </c>
      <c r="BP76" s="8">
        <f t="shared" si="267"/>
        <v>1.107011070110701</v>
      </c>
      <c r="BQ76" s="8">
        <f t="shared" si="268"/>
        <v>0</v>
      </c>
      <c r="BR76" s="8">
        <f t="shared" si="269"/>
        <v>0</v>
      </c>
      <c r="BS76" s="8">
        <f t="shared" si="270"/>
        <v>0</v>
      </c>
      <c r="BT76" s="8">
        <f t="shared" si="271"/>
        <v>0</v>
      </c>
      <c r="BU76" s="8">
        <f t="shared" si="272"/>
        <v>0</v>
      </c>
      <c r="BV76" s="8">
        <f t="shared" si="273"/>
        <v>0</v>
      </c>
      <c r="BW76" s="8">
        <f t="shared" si="274"/>
        <v>0</v>
      </c>
      <c r="BX76" s="8">
        <f t="shared" si="275"/>
        <v>0</v>
      </c>
      <c r="BY76" s="8">
        <f t="shared" si="309"/>
        <v>0</v>
      </c>
      <c r="BZ76" s="8">
        <f t="shared" si="310"/>
        <v>0</v>
      </c>
      <c r="CA76" s="8">
        <f t="shared" si="311"/>
        <v>0</v>
      </c>
      <c r="CB76" s="8">
        <f t="shared" si="312"/>
        <v>0</v>
      </c>
      <c r="CC76" s="8">
        <f t="shared" si="313"/>
        <v>0.36900369003690037</v>
      </c>
      <c r="CD76" s="8">
        <f t="shared" si="314"/>
        <v>0</v>
      </c>
      <c r="CE76" s="8">
        <f t="shared" si="315"/>
        <v>100</v>
      </c>
      <c r="CF76" s="9">
        <v>61.926605504587151</v>
      </c>
      <c r="CG76" s="3">
        <v>52</v>
      </c>
      <c r="CH76" s="3">
        <v>49</v>
      </c>
      <c r="CI76" s="3">
        <v>21</v>
      </c>
      <c r="CJ76" s="3">
        <v>16</v>
      </c>
      <c r="CK76" s="3">
        <v>5</v>
      </c>
      <c r="CL76" s="12">
        <v>0</v>
      </c>
      <c r="CM76" s="3">
        <v>4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3">
        <v>0</v>
      </c>
      <c r="CT76" s="6">
        <v>0</v>
      </c>
      <c r="CU76" s="3">
        <v>0</v>
      </c>
      <c r="CV76" s="3">
        <v>0</v>
      </c>
      <c r="CW76" s="3">
        <v>1</v>
      </c>
      <c r="CX76" s="3">
        <v>0</v>
      </c>
      <c r="CY76" s="9">
        <f t="shared" si="276"/>
        <v>148</v>
      </c>
      <c r="CZ76" s="8">
        <f t="shared" si="277"/>
        <v>33.789954337899545</v>
      </c>
      <c r="DA76" s="8">
        <f t="shared" si="237"/>
        <v>35.135135135135137</v>
      </c>
      <c r="DB76" s="8">
        <f t="shared" si="238"/>
        <v>33.108108108108105</v>
      </c>
      <c r="DC76" s="8">
        <f t="shared" si="239"/>
        <v>14.189189189189189</v>
      </c>
      <c r="DD76" s="8">
        <f t="shared" si="240"/>
        <v>10.810810810810811</v>
      </c>
      <c r="DE76" s="8">
        <f t="shared" si="241"/>
        <v>3.3783783783783785</v>
      </c>
      <c r="DF76" s="8">
        <f t="shared" si="242"/>
        <v>0</v>
      </c>
      <c r="DG76" s="8">
        <f t="shared" si="243"/>
        <v>2.7027027027027026</v>
      </c>
      <c r="DH76" s="8">
        <f t="shared" si="244"/>
        <v>0</v>
      </c>
      <c r="DI76" s="8">
        <f t="shared" si="245"/>
        <v>0</v>
      </c>
      <c r="DJ76" s="8">
        <f t="shared" si="246"/>
        <v>0</v>
      </c>
      <c r="DK76" s="8">
        <f t="shared" si="247"/>
        <v>0</v>
      </c>
      <c r="DL76" s="8">
        <f t="shared" si="248"/>
        <v>0</v>
      </c>
      <c r="DM76" s="8">
        <f t="shared" si="316"/>
        <v>0</v>
      </c>
      <c r="DN76" s="8">
        <f t="shared" si="317"/>
        <v>0</v>
      </c>
      <c r="DO76" s="8">
        <f t="shared" si="318"/>
        <v>0</v>
      </c>
      <c r="DP76" s="8">
        <f t="shared" si="319"/>
        <v>0</v>
      </c>
      <c r="DQ76" s="8">
        <f t="shared" si="320"/>
        <v>0.67567567567567566</v>
      </c>
      <c r="DR76" s="8">
        <f t="shared" si="321"/>
        <v>0</v>
      </c>
      <c r="DS76" s="8">
        <f t="shared" si="322"/>
        <v>100</v>
      </c>
      <c r="DT76" s="8">
        <f t="shared" si="278"/>
        <v>22.831050228310502</v>
      </c>
      <c r="DU76" s="9">
        <f t="shared" si="279"/>
        <v>67</v>
      </c>
      <c r="DV76" s="9">
        <f t="shared" si="280"/>
        <v>312</v>
      </c>
      <c r="DW76" s="9">
        <f t="shared" si="281"/>
        <v>29</v>
      </c>
      <c r="DX76" s="9">
        <f t="shared" si="282"/>
        <v>19</v>
      </c>
      <c r="DY76" s="9">
        <f t="shared" si="283"/>
        <v>5</v>
      </c>
      <c r="DZ76" s="9">
        <f t="shared" si="284"/>
        <v>0</v>
      </c>
      <c r="EA76" s="9">
        <f t="shared" si="285"/>
        <v>4</v>
      </c>
      <c r="EB76" s="9">
        <f t="shared" si="286"/>
        <v>0</v>
      </c>
      <c r="EC76" s="9">
        <f t="shared" si="287"/>
        <v>0</v>
      </c>
      <c r="ED76" s="9">
        <f t="shared" si="323"/>
        <v>0</v>
      </c>
      <c r="EE76" s="9">
        <f t="shared" si="324"/>
        <v>0</v>
      </c>
      <c r="EF76" s="9">
        <f t="shared" si="325"/>
        <v>0</v>
      </c>
      <c r="EG76" s="9">
        <f t="shared" si="326"/>
        <v>0</v>
      </c>
      <c r="EH76" s="9">
        <f t="shared" si="327"/>
        <v>0</v>
      </c>
      <c r="EI76" s="9">
        <f t="shared" si="328"/>
        <v>0</v>
      </c>
      <c r="EJ76" s="9">
        <f t="shared" si="329"/>
        <v>0</v>
      </c>
      <c r="EK76" s="9">
        <f t="shared" si="330"/>
        <v>2</v>
      </c>
      <c r="EL76" s="9">
        <f t="shared" si="331"/>
        <v>0</v>
      </c>
      <c r="EM76" s="9">
        <f t="shared" si="332"/>
        <v>438</v>
      </c>
      <c r="EN76" s="8">
        <f t="shared" si="288"/>
        <v>100</v>
      </c>
      <c r="EO76" s="11">
        <f t="shared" si="289"/>
        <v>15.296803652968036</v>
      </c>
      <c r="EP76" s="11">
        <f t="shared" si="290"/>
        <v>71.232876712328761</v>
      </c>
      <c r="EQ76" s="11">
        <f t="shared" si="291"/>
        <v>6.6210045662100452</v>
      </c>
      <c r="ER76" s="11">
        <f t="shared" si="292"/>
        <v>4.3378995433789953</v>
      </c>
      <c r="ES76" s="11">
        <f t="shared" si="293"/>
        <v>1.1415525114155249</v>
      </c>
      <c r="ET76" s="11">
        <f t="shared" si="294"/>
        <v>0</v>
      </c>
      <c r="EU76" s="11">
        <f t="shared" si="295"/>
        <v>0.91324200913242004</v>
      </c>
      <c r="EV76" s="11">
        <f t="shared" si="296"/>
        <v>0</v>
      </c>
      <c r="EW76" s="11">
        <f t="shared" si="297"/>
        <v>0</v>
      </c>
      <c r="EX76" s="11">
        <f t="shared" si="298"/>
        <v>0</v>
      </c>
      <c r="EY76" s="11">
        <f t="shared" si="299"/>
        <v>0</v>
      </c>
      <c r="EZ76" s="11">
        <f t="shared" si="300"/>
        <v>0</v>
      </c>
      <c r="FA76" s="11">
        <f t="shared" si="333"/>
        <v>0</v>
      </c>
      <c r="FB76" s="11">
        <f t="shared" si="334"/>
        <v>0</v>
      </c>
      <c r="FC76" s="11">
        <f t="shared" si="335"/>
        <v>0</v>
      </c>
      <c r="FD76" s="11">
        <f t="shared" si="336"/>
        <v>0</v>
      </c>
      <c r="FE76" s="11">
        <f t="shared" si="337"/>
        <v>0.45662100456621002</v>
      </c>
      <c r="FF76" s="11">
        <f t="shared" si="338"/>
        <v>0</v>
      </c>
      <c r="FG76" s="11">
        <f t="shared" si="339"/>
        <v>100</v>
      </c>
      <c r="FH76" s="9">
        <f t="shared" si="340"/>
        <v>67</v>
      </c>
      <c r="FI76" s="9">
        <f t="shared" si="341"/>
        <v>293</v>
      </c>
      <c r="FJ76" s="9">
        <f t="shared" si="342"/>
        <v>29</v>
      </c>
      <c r="FK76" s="9">
        <f t="shared" si="343"/>
        <v>19</v>
      </c>
      <c r="FL76" s="9">
        <f t="shared" si="344"/>
        <v>5</v>
      </c>
      <c r="FM76" s="9">
        <f t="shared" si="345"/>
        <v>0</v>
      </c>
      <c r="FN76" s="9">
        <f t="shared" si="346"/>
        <v>4</v>
      </c>
      <c r="FO76" s="9">
        <f t="shared" si="347"/>
        <v>0</v>
      </c>
      <c r="FP76" s="9">
        <f t="shared" si="348"/>
        <v>0</v>
      </c>
      <c r="FQ76" s="9">
        <f t="shared" si="349"/>
        <v>0</v>
      </c>
      <c r="FR76" s="9">
        <f t="shared" si="350"/>
        <v>0</v>
      </c>
      <c r="FS76" s="9">
        <f t="shared" si="351"/>
        <v>0</v>
      </c>
      <c r="FT76" s="9">
        <f t="shared" si="352"/>
        <v>0</v>
      </c>
      <c r="FU76" s="9">
        <f t="shared" si="353"/>
        <v>0</v>
      </c>
      <c r="FV76" s="9">
        <f t="shared" si="354"/>
        <v>0</v>
      </c>
      <c r="FW76" s="9">
        <f t="shared" si="355"/>
        <v>0</v>
      </c>
      <c r="FX76" s="9">
        <f t="shared" si="356"/>
        <v>2</v>
      </c>
      <c r="FY76" s="9">
        <f t="shared" si="357"/>
        <v>0</v>
      </c>
      <c r="FZ76" s="9">
        <f t="shared" si="358"/>
        <v>419</v>
      </c>
      <c r="GA76" s="13">
        <f t="shared" si="359"/>
        <v>95.662100456621005</v>
      </c>
      <c r="GB76" s="11">
        <f t="shared" si="360"/>
        <v>15.990453460620524</v>
      </c>
      <c r="GC76" s="11">
        <f t="shared" si="361"/>
        <v>69.928400954653938</v>
      </c>
      <c r="GD76" s="11">
        <f t="shared" si="362"/>
        <v>6.9212410501193311</v>
      </c>
      <c r="GE76" s="11">
        <f t="shared" si="363"/>
        <v>4.5346062052505962</v>
      </c>
      <c r="GF76" s="11">
        <f t="shared" si="364"/>
        <v>1.1933174224343674</v>
      </c>
      <c r="GG76" s="11">
        <f t="shared" si="365"/>
        <v>0</v>
      </c>
      <c r="GH76" s="11">
        <f t="shared" si="366"/>
        <v>0.95465393794749409</v>
      </c>
      <c r="GI76" s="11">
        <f t="shared" si="367"/>
        <v>0</v>
      </c>
      <c r="GJ76" s="11">
        <f t="shared" si="368"/>
        <v>0</v>
      </c>
      <c r="GK76" s="11">
        <f t="shared" si="369"/>
        <v>0</v>
      </c>
      <c r="GL76" s="11">
        <f t="shared" si="370"/>
        <v>0</v>
      </c>
      <c r="GM76" s="11">
        <f t="shared" si="371"/>
        <v>0</v>
      </c>
      <c r="GN76" s="11">
        <f t="shared" si="372"/>
        <v>0</v>
      </c>
      <c r="GO76" s="11">
        <f t="shared" si="373"/>
        <v>0</v>
      </c>
      <c r="GP76" s="11">
        <f t="shared" si="374"/>
        <v>0</v>
      </c>
      <c r="GQ76" s="11">
        <f t="shared" si="375"/>
        <v>0</v>
      </c>
      <c r="GR76" s="11">
        <f t="shared" si="376"/>
        <v>0.47732696897374705</v>
      </c>
      <c r="GS76" s="11">
        <f t="shared" si="377"/>
        <v>0</v>
      </c>
      <c r="GT76" s="11">
        <f t="shared" si="378"/>
        <v>100</v>
      </c>
    </row>
    <row r="77" spans="1:202" x14ac:dyDescent="0.3">
      <c r="A77" s="3" t="s">
        <v>36</v>
      </c>
      <c r="B77" s="3" t="s">
        <v>19</v>
      </c>
      <c r="C77" s="11">
        <v>481991.06</v>
      </c>
      <c r="D77" s="11">
        <v>4392262.4000000004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5">
        <v>0</v>
      </c>
      <c r="K77" s="3">
        <v>0</v>
      </c>
      <c r="L77" s="3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9">
        <f t="shared" si="301"/>
        <v>0</v>
      </c>
      <c r="X77" s="8">
        <f t="shared" si="262"/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0</v>
      </c>
      <c r="AO77" s="8">
        <v>0</v>
      </c>
      <c r="AP77" s="8">
        <v>0</v>
      </c>
      <c r="AQ77" s="8">
        <f t="shared" si="379"/>
        <v>0</v>
      </c>
      <c r="AR77" s="9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5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6">
        <v>0</v>
      </c>
      <c r="BK77" s="9">
        <f t="shared" si="308"/>
        <v>0</v>
      </c>
      <c r="BL77" s="8">
        <f t="shared" si="263"/>
        <v>0</v>
      </c>
      <c r="BM77" s="8">
        <v>0</v>
      </c>
      <c r="BN77" s="8">
        <v>0</v>
      </c>
      <c r="BO77" s="8">
        <v>0</v>
      </c>
      <c r="BP77" s="8">
        <v>0</v>
      </c>
      <c r="BQ77" s="8">
        <v>0</v>
      </c>
      <c r="BR77" s="8">
        <v>0</v>
      </c>
      <c r="BS77" s="8">
        <v>0</v>
      </c>
      <c r="BT77" s="8">
        <v>0</v>
      </c>
      <c r="BU77" s="8">
        <v>0</v>
      </c>
      <c r="BV77" s="8">
        <v>0</v>
      </c>
      <c r="BW77" s="8">
        <v>0</v>
      </c>
      <c r="BX77" s="8">
        <v>0</v>
      </c>
      <c r="BY77" s="8">
        <v>0</v>
      </c>
      <c r="BZ77" s="8">
        <v>0</v>
      </c>
      <c r="CA77" s="8">
        <v>0</v>
      </c>
      <c r="CB77" s="8">
        <v>0</v>
      </c>
      <c r="CC77" s="8">
        <v>0</v>
      </c>
      <c r="CD77" s="8">
        <v>0</v>
      </c>
      <c r="CE77" s="8">
        <v>0</v>
      </c>
      <c r="CF77" s="9">
        <v>0</v>
      </c>
      <c r="CG77" s="3">
        <v>12</v>
      </c>
      <c r="CH77" s="3">
        <v>68</v>
      </c>
      <c r="CI77" s="3">
        <v>14</v>
      </c>
      <c r="CJ77" s="3">
        <v>10</v>
      </c>
      <c r="CK77" s="3">
        <v>5</v>
      </c>
      <c r="CL77" s="12">
        <v>0</v>
      </c>
      <c r="CM77" s="3">
        <v>2</v>
      </c>
      <c r="CN77" s="3">
        <v>1</v>
      </c>
      <c r="CO77" s="3">
        <v>0</v>
      </c>
      <c r="CP77" s="3">
        <v>2</v>
      </c>
      <c r="CQ77" s="3">
        <v>0</v>
      </c>
      <c r="CR77" s="3">
        <v>1</v>
      </c>
      <c r="CS77" s="3">
        <v>0</v>
      </c>
      <c r="CT77" s="3">
        <v>1</v>
      </c>
      <c r="CU77" s="3">
        <v>1</v>
      </c>
      <c r="CV77" s="3">
        <v>0</v>
      </c>
      <c r="CW77" s="3">
        <v>0</v>
      </c>
      <c r="CX77" s="3">
        <v>0</v>
      </c>
      <c r="CY77" s="9">
        <f t="shared" si="276"/>
        <v>117</v>
      </c>
      <c r="CZ77" s="8">
        <f t="shared" si="277"/>
        <v>100</v>
      </c>
      <c r="DA77" s="8">
        <f t="shared" si="237"/>
        <v>10.256410256410255</v>
      </c>
      <c r="DB77" s="8">
        <f t="shared" si="238"/>
        <v>58.119658119658126</v>
      </c>
      <c r="DC77" s="8">
        <f t="shared" si="239"/>
        <v>11.965811965811966</v>
      </c>
      <c r="DD77" s="8">
        <f t="shared" si="240"/>
        <v>8.5470085470085468</v>
      </c>
      <c r="DE77" s="8">
        <f t="shared" si="241"/>
        <v>4.2735042735042734</v>
      </c>
      <c r="DF77" s="8">
        <f t="shared" si="242"/>
        <v>0</v>
      </c>
      <c r="DG77" s="8">
        <f t="shared" si="243"/>
        <v>1.7094017094017095</v>
      </c>
      <c r="DH77" s="8">
        <f t="shared" si="244"/>
        <v>0.85470085470085477</v>
      </c>
      <c r="DI77" s="8">
        <f t="shared" si="245"/>
        <v>0</v>
      </c>
      <c r="DJ77" s="8">
        <f t="shared" si="246"/>
        <v>1.7094017094017095</v>
      </c>
      <c r="DK77" s="8">
        <f t="shared" si="247"/>
        <v>0</v>
      </c>
      <c r="DL77" s="8">
        <f t="shared" si="248"/>
        <v>0.85470085470085477</v>
      </c>
      <c r="DM77" s="8">
        <f t="shared" si="316"/>
        <v>0</v>
      </c>
      <c r="DN77" s="8">
        <f t="shared" si="317"/>
        <v>0.85470085470085477</v>
      </c>
      <c r="DO77" s="8">
        <f t="shared" si="318"/>
        <v>0.85470085470085477</v>
      </c>
      <c r="DP77" s="8">
        <f t="shared" si="319"/>
        <v>0</v>
      </c>
      <c r="DQ77" s="8">
        <f t="shared" si="320"/>
        <v>0</v>
      </c>
      <c r="DR77" s="8">
        <f t="shared" si="321"/>
        <v>0</v>
      </c>
      <c r="DS77" s="8">
        <f t="shared" si="322"/>
        <v>99.999999999999986</v>
      </c>
      <c r="DT77" s="8">
        <f t="shared" si="278"/>
        <v>85.470085470085451</v>
      </c>
      <c r="DU77" s="9">
        <f t="shared" si="279"/>
        <v>12</v>
      </c>
      <c r="DV77" s="9">
        <f t="shared" si="280"/>
        <v>68</v>
      </c>
      <c r="DW77" s="9">
        <f t="shared" si="281"/>
        <v>14</v>
      </c>
      <c r="DX77" s="9">
        <f t="shared" si="282"/>
        <v>10</v>
      </c>
      <c r="DY77" s="9">
        <f t="shared" si="283"/>
        <v>5</v>
      </c>
      <c r="DZ77" s="9">
        <f t="shared" si="284"/>
        <v>0</v>
      </c>
      <c r="EA77" s="9">
        <f t="shared" si="285"/>
        <v>2</v>
      </c>
      <c r="EB77" s="9">
        <f t="shared" si="286"/>
        <v>1</v>
      </c>
      <c r="EC77" s="9">
        <f t="shared" si="287"/>
        <v>0</v>
      </c>
      <c r="ED77" s="9">
        <f t="shared" si="323"/>
        <v>2</v>
      </c>
      <c r="EE77" s="9">
        <f t="shared" si="324"/>
        <v>0</v>
      </c>
      <c r="EF77" s="9">
        <f t="shared" si="325"/>
        <v>1</v>
      </c>
      <c r="EG77" s="9">
        <f t="shared" si="326"/>
        <v>0</v>
      </c>
      <c r="EH77" s="9">
        <f t="shared" si="327"/>
        <v>1</v>
      </c>
      <c r="EI77" s="9">
        <f t="shared" si="328"/>
        <v>1</v>
      </c>
      <c r="EJ77" s="9">
        <f t="shared" si="329"/>
        <v>0</v>
      </c>
      <c r="EK77" s="9">
        <f t="shared" si="330"/>
        <v>0</v>
      </c>
      <c r="EL77" s="9">
        <f t="shared" si="331"/>
        <v>0</v>
      </c>
      <c r="EM77" s="9">
        <f t="shared" si="332"/>
        <v>117</v>
      </c>
      <c r="EN77" s="8">
        <f t="shared" si="288"/>
        <v>100</v>
      </c>
      <c r="EO77" s="11">
        <f t="shared" si="289"/>
        <v>10.256410256410255</v>
      </c>
      <c r="EP77" s="11">
        <f t="shared" si="290"/>
        <v>58.119658119658126</v>
      </c>
      <c r="EQ77" s="11">
        <f t="shared" si="291"/>
        <v>11.965811965811966</v>
      </c>
      <c r="ER77" s="11">
        <f t="shared" si="292"/>
        <v>8.5470085470085468</v>
      </c>
      <c r="ES77" s="11">
        <f t="shared" si="293"/>
        <v>4.2735042735042734</v>
      </c>
      <c r="ET77" s="11">
        <f t="shared" si="294"/>
        <v>0</v>
      </c>
      <c r="EU77" s="11">
        <f t="shared" si="295"/>
        <v>1.7094017094017095</v>
      </c>
      <c r="EV77" s="11">
        <f t="shared" si="296"/>
        <v>0.85470085470085477</v>
      </c>
      <c r="EW77" s="11">
        <f t="shared" si="297"/>
        <v>0</v>
      </c>
      <c r="EX77" s="11">
        <f t="shared" si="298"/>
        <v>1.7094017094017095</v>
      </c>
      <c r="EY77" s="11">
        <f t="shared" si="299"/>
        <v>0</v>
      </c>
      <c r="EZ77" s="11">
        <f t="shared" si="300"/>
        <v>0.85470085470085477</v>
      </c>
      <c r="FA77" s="11">
        <f t="shared" si="333"/>
        <v>0</v>
      </c>
      <c r="FB77" s="11">
        <f t="shared" si="334"/>
        <v>0.85470085470085477</v>
      </c>
      <c r="FC77" s="11">
        <f t="shared" si="335"/>
        <v>0.85470085470085477</v>
      </c>
      <c r="FD77" s="11">
        <f t="shared" si="336"/>
        <v>0</v>
      </c>
      <c r="FE77" s="11">
        <f t="shared" si="337"/>
        <v>0</v>
      </c>
      <c r="FF77" s="11">
        <f t="shared" si="338"/>
        <v>0</v>
      </c>
      <c r="FG77" s="11">
        <f t="shared" si="339"/>
        <v>99.999999999999986</v>
      </c>
      <c r="FH77" s="9">
        <f t="shared" si="340"/>
        <v>12</v>
      </c>
      <c r="FI77" s="9">
        <f t="shared" si="341"/>
        <v>68</v>
      </c>
      <c r="FJ77" s="9">
        <f t="shared" si="342"/>
        <v>14</v>
      </c>
      <c r="FK77" s="9">
        <f t="shared" si="343"/>
        <v>10</v>
      </c>
      <c r="FL77" s="9">
        <f t="shared" si="344"/>
        <v>5</v>
      </c>
      <c r="FM77" s="9">
        <f t="shared" si="345"/>
        <v>0</v>
      </c>
      <c r="FN77" s="9">
        <f t="shared" si="346"/>
        <v>2</v>
      </c>
      <c r="FO77" s="9">
        <f t="shared" si="347"/>
        <v>1</v>
      </c>
      <c r="FP77" s="9">
        <f t="shared" si="348"/>
        <v>0</v>
      </c>
      <c r="FQ77" s="9">
        <f t="shared" si="349"/>
        <v>2</v>
      </c>
      <c r="FR77" s="9">
        <f t="shared" si="350"/>
        <v>0</v>
      </c>
      <c r="FS77" s="9">
        <f t="shared" si="351"/>
        <v>1</v>
      </c>
      <c r="FT77" s="9">
        <f t="shared" si="352"/>
        <v>0</v>
      </c>
      <c r="FU77" s="9">
        <f t="shared" si="353"/>
        <v>1</v>
      </c>
      <c r="FV77" s="9">
        <f t="shared" si="354"/>
        <v>1</v>
      </c>
      <c r="FW77" s="9">
        <f t="shared" si="355"/>
        <v>0</v>
      </c>
      <c r="FX77" s="9">
        <f t="shared" si="356"/>
        <v>0</v>
      </c>
      <c r="FY77" s="9">
        <f t="shared" si="357"/>
        <v>0</v>
      </c>
      <c r="FZ77" s="9">
        <f t="shared" si="358"/>
        <v>117</v>
      </c>
      <c r="GA77" s="13">
        <f t="shared" si="359"/>
        <v>100</v>
      </c>
      <c r="GB77" s="11">
        <f t="shared" si="360"/>
        <v>10.256410256410255</v>
      </c>
      <c r="GC77" s="11">
        <f t="shared" si="361"/>
        <v>58.119658119658126</v>
      </c>
      <c r="GD77" s="11">
        <f t="shared" si="362"/>
        <v>11.965811965811966</v>
      </c>
      <c r="GE77" s="11">
        <f t="shared" si="363"/>
        <v>8.5470085470085468</v>
      </c>
      <c r="GF77" s="11">
        <f t="shared" si="364"/>
        <v>4.2735042735042734</v>
      </c>
      <c r="GG77" s="11">
        <f t="shared" si="365"/>
        <v>0</v>
      </c>
      <c r="GH77" s="11">
        <f t="shared" si="366"/>
        <v>1.7094017094017095</v>
      </c>
      <c r="GI77" s="11">
        <f t="shared" si="367"/>
        <v>0.85470085470085477</v>
      </c>
      <c r="GJ77" s="11">
        <f t="shared" si="368"/>
        <v>0</v>
      </c>
      <c r="GK77" s="11">
        <f t="shared" si="369"/>
        <v>1.7094017094017095</v>
      </c>
      <c r="GL77" s="11">
        <f t="shared" si="370"/>
        <v>0</v>
      </c>
      <c r="GM77" s="11">
        <f t="shared" si="371"/>
        <v>0.85470085470085477</v>
      </c>
      <c r="GN77" s="11">
        <f t="shared" si="372"/>
        <v>0</v>
      </c>
      <c r="GO77" s="11">
        <f t="shared" si="373"/>
        <v>0.85470085470085477</v>
      </c>
      <c r="GP77" s="11">
        <f t="shared" si="374"/>
        <v>0.85470085470085477</v>
      </c>
      <c r="GQ77" s="11">
        <f t="shared" si="375"/>
        <v>0</v>
      </c>
      <c r="GR77" s="11">
        <f t="shared" si="376"/>
        <v>0</v>
      </c>
      <c r="GS77" s="11">
        <f t="shared" si="377"/>
        <v>0</v>
      </c>
      <c r="GT77" s="11">
        <f t="shared" si="378"/>
        <v>99.999999999999986</v>
      </c>
    </row>
    <row r="78" spans="1:202" x14ac:dyDescent="0.3">
      <c r="A78" s="3" t="s">
        <v>37</v>
      </c>
      <c r="B78" s="3" t="s">
        <v>19</v>
      </c>
      <c r="C78" s="11">
        <v>480270.23</v>
      </c>
      <c r="D78" s="11">
        <v>4390046.93</v>
      </c>
      <c r="E78" s="3">
        <v>0</v>
      </c>
      <c r="F78" s="3">
        <v>141</v>
      </c>
      <c r="G78" s="3">
        <v>0</v>
      </c>
      <c r="H78" s="3">
        <v>0</v>
      </c>
      <c r="I78" s="3">
        <v>0</v>
      </c>
      <c r="J78" s="5">
        <v>0</v>
      </c>
      <c r="K78" s="3">
        <v>0</v>
      </c>
      <c r="L78" s="3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9">
        <f t="shared" si="301"/>
        <v>141</v>
      </c>
      <c r="X78" s="8">
        <f t="shared" si="262"/>
        <v>25.405405405405407</v>
      </c>
      <c r="Y78" s="8">
        <f t="shared" ref="Y78:AJ78" si="381">E78/$W78*100</f>
        <v>0</v>
      </c>
      <c r="Z78" s="8">
        <f t="shared" si="381"/>
        <v>100</v>
      </c>
      <c r="AA78" s="8">
        <f t="shared" si="381"/>
        <v>0</v>
      </c>
      <c r="AB78" s="8">
        <f t="shared" si="381"/>
        <v>0</v>
      </c>
      <c r="AC78" s="8">
        <f t="shared" si="381"/>
        <v>0</v>
      </c>
      <c r="AD78" s="8">
        <f t="shared" si="381"/>
        <v>0</v>
      </c>
      <c r="AE78" s="8">
        <f t="shared" si="381"/>
        <v>0</v>
      </c>
      <c r="AF78" s="8">
        <f t="shared" si="381"/>
        <v>0</v>
      </c>
      <c r="AG78" s="8">
        <f t="shared" si="381"/>
        <v>0</v>
      </c>
      <c r="AH78" s="8">
        <f t="shared" si="381"/>
        <v>0</v>
      </c>
      <c r="AI78" s="8">
        <f t="shared" si="381"/>
        <v>0</v>
      </c>
      <c r="AJ78" s="8">
        <f t="shared" si="381"/>
        <v>0</v>
      </c>
      <c r="AK78" s="8">
        <f t="shared" si="302"/>
        <v>0</v>
      </c>
      <c r="AL78" s="8">
        <f t="shared" si="303"/>
        <v>0</v>
      </c>
      <c r="AM78" s="8">
        <f t="shared" si="304"/>
        <v>0</v>
      </c>
      <c r="AN78" s="8">
        <f t="shared" si="305"/>
        <v>0</v>
      </c>
      <c r="AO78" s="8">
        <f t="shared" si="306"/>
        <v>0</v>
      </c>
      <c r="AP78" s="8">
        <f t="shared" si="307"/>
        <v>0</v>
      </c>
      <c r="AQ78" s="8">
        <f t="shared" si="379"/>
        <v>100</v>
      </c>
      <c r="AR78" s="9">
        <v>25.405405405405407</v>
      </c>
      <c r="AS78" s="3">
        <v>4</v>
      </c>
      <c r="AT78" s="3">
        <v>225</v>
      </c>
      <c r="AU78" s="3">
        <v>3</v>
      </c>
      <c r="AV78" s="3">
        <v>2</v>
      </c>
      <c r="AW78" s="3">
        <v>0</v>
      </c>
      <c r="AX78" s="5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6">
        <v>0</v>
      </c>
      <c r="BK78" s="9">
        <f t="shared" si="308"/>
        <v>234</v>
      </c>
      <c r="BL78" s="8">
        <f t="shared" si="263"/>
        <v>42.162162162162161</v>
      </c>
      <c r="BM78" s="8">
        <f t="shared" ref="BM78:BX81" si="382">AS78/$BK78*100</f>
        <v>1.7094017094017095</v>
      </c>
      <c r="BN78" s="8">
        <f t="shared" si="382"/>
        <v>96.15384615384616</v>
      </c>
      <c r="BO78" s="8">
        <f t="shared" si="382"/>
        <v>1.2820512820512819</v>
      </c>
      <c r="BP78" s="8">
        <f t="shared" si="382"/>
        <v>0.85470085470085477</v>
      </c>
      <c r="BQ78" s="8">
        <f t="shared" si="382"/>
        <v>0</v>
      </c>
      <c r="BR78" s="8">
        <f t="shared" si="382"/>
        <v>0</v>
      </c>
      <c r="BS78" s="8">
        <f t="shared" si="382"/>
        <v>0</v>
      </c>
      <c r="BT78" s="8">
        <f t="shared" si="382"/>
        <v>0</v>
      </c>
      <c r="BU78" s="8">
        <f t="shared" si="382"/>
        <v>0</v>
      </c>
      <c r="BV78" s="8">
        <f t="shared" si="382"/>
        <v>0</v>
      </c>
      <c r="BW78" s="8">
        <f t="shared" si="382"/>
        <v>0</v>
      </c>
      <c r="BX78" s="8">
        <f t="shared" si="382"/>
        <v>0</v>
      </c>
      <c r="BY78" s="8">
        <f t="shared" si="309"/>
        <v>0</v>
      </c>
      <c r="BZ78" s="8">
        <f t="shared" si="310"/>
        <v>0</v>
      </c>
      <c r="CA78" s="8">
        <f t="shared" si="311"/>
        <v>0</v>
      </c>
      <c r="CB78" s="8">
        <f t="shared" si="312"/>
        <v>0</v>
      </c>
      <c r="CC78" s="8">
        <f t="shared" si="313"/>
        <v>0</v>
      </c>
      <c r="CD78" s="8">
        <f t="shared" si="314"/>
        <v>0</v>
      </c>
      <c r="CE78" s="8">
        <f t="shared" si="315"/>
        <v>100</v>
      </c>
      <c r="CF78" s="9">
        <v>42.162162162162161</v>
      </c>
      <c r="CG78" s="3">
        <v>102</v>
      </c>
      <c r="CH78" s="3">
        <v>28</v>
      </c>
      <c r="CI78" s="3">
        <v>35</v>
      </c>
      <c r="CJ78" s="3">
        <v>11</v>
      </c>
      <c r="CK78" s="3">
        <v>1</v>
      </c>
      <c r="CL78" s="12">
        <v>0</v>
      </c>
      <c r="CM78" s="3">
        <v>3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3">
        <v>0</v>
      </c>
      <c r="CT78" s="3">
        <v>0</v>
      </c>
      <c r="CU78" s="3">
        <v>0</v>
      </c>
      <c r="CV78" s="3">
        <v>0</v>
      </c>
      <c r="CW78" s="3">
        <v>0</v>
      </c>
      <c r="CX78" s="3">
        <v>0</v>
      </c>
      <c r="CY78" s="9">
        <f t="shared" si="276"/>
        <v>180</v>
      </c>
      <c r="CZ78" s="8">
        <f t="shared" si="277"/>
        <v>32.432432432432435</v>
      </c>
      <c r="DA78" s="8">
        <f t="shared" si="237"/>
        <v>56.666666666666664</v>
      </c>
      <c r="DB78" s="8">
        <f t="shared" si="238"/>
        <v>15.555555555555555</v>
      </c>
      <c r="DC78" s="8">
        <f t="shared" si="239"/>
        <v>19.444444444444446</v>
      </c>
      <c r="DD78" s="8">
        <f t="shared" si="240"/>
        <v>6.1111111111111107</v>
      </c>
      <c r="DE78" s="8">
        <f t="shared" si="241"/>
        <v>0.55555555555555558</v>
      </c>
      <c r="DF78" s="8">
        <f t="shared" si="242"/>
        <v>0</v>
      </c>
      <c r="DG78" s="8">
        <f t="shared" si="243"/>
        <v>1.6666666666666667</v>
      </c>
      <c r="DH78" s="8">
        <f t="shared" si="244"/>
        <v>0</v>
      </c>
      <c r="DI78" s="8">
        <f t="shared" si="245"/>
        <v>0</v>
      </c>
      <c r="DJ78" s="8">
        <f t="shared" si="246"/>
        <v>0</v>
      </c>
      <c r="DK78" s="8">
        <f t="shared" si="247"/>
        <v>0</v>
      </c>
      <c r="DL78" s="8">
        <f t="shared" si="248"/>
        <v>0</v>
      </c>
      <c r="DM78" s="8">
        <f t="shared" si="316"/>
        <v>0</v>
      </c>
      <c r="DN78" s="8">
        <f t="shared" si="317"/>
        <v>0</v>
      </c>
      <c r="DO78" s="8">
        <f t="shared" si="318"/>
        <v>0</v>
      </c>
      <c r="DP78" s="8">
        <f t="shared" si="319"/>
        <v>0</v>
      </c>
      <c r="DQ78" s="8">
        <f t="shared" si="320"/>
        <v>0</v>
      </c>
      <c r="DR78" s="8">
        <f t="shared" si="321"/>
        <v>0</v>
      </c>
      <c r="DS78" s="8">
        <f t="shared" si="322"/>
        <v>100</v>
      </c>
      <c r="DT78" s="8">
        <f t="shared" si="278"/>
        <v>18.018018018018019</v>
      </c>
      <c r="DU78" s="9">
        <f t="shared" si="279"/>
        <v>106</v>
      </c>
      <c r="DV78" s="9">
        <f t="shared" si="280"/>
        <v>394</v>
      </c>
      <c r="DW78" s="9">
        <f t="shared" si="281"/>
        <v>38</v>
      </c>
      <c r="DX78" s="9">
        <f t="shared" si="282"/>
        <v>13</v>
      </c>
      <c r="DY78" s="9">
        <f t="shared" si="283"/>
        <v>1</v>
      </c>
      <c r="DZ78" s="9">
        <f t="shared" si="284"/>
        <v>0</v>
      </c>
      <c r="EA78" s="9">
        <f t="shared" si="285"/>
        <v>3</v>
      </c>
      <c r="EB78" s="9">
        <f t="shared" si="286"/>
        <v>0</v>
      </c>
      <c r="EC78" s="9">
        <f t="shared" si="287"/>
        <v>0</v>
      </c>
      <c r="ED78" s="9">
        <f t="shared" si="323"/>
        <v>0</v>
      </c>
      <c r="EE78" s="9">
        <f t="shared" si="324"/>
        <v>0</v>
      </c>
      <c r="EF78" s="9">
        <f t="shared" si="325"/>
        <v>0</v>
      </c>
      <c r="EG78" s="9">
        <f t="shared" si="326"/>
        <v>0</v>
      </c>
      <c r="EH78" s="9">
        <f t="shared" si="327"/>
        <v>0</v>
      </c>
      <c r="EI78" s="9">
        <f t="shared" si="328"/>
        <v>0</v>
      </c>
      <c r="EJ78" s="9">
        <f t="shared" si="329"/>
        <v>0</v>
      </c>
      <c r="EK78" s="9">
        <f t="shared" si="330"/>
        <v>0</v>
      </c>
      <c r="EL78" s="9">
        <f t="shared" si="331"/>
        <v>0</v>
      </c>
      <c r="EM78" s="9">
        <f t="shared" si="332"/>
        <v>555</v>
      </c>
      <c r="EN78" s="8">
        <f t="shared" si="288"/>
        <v>100</v>
      </c>
      <c r="EO78" s="11">
        <f t="shared" si="289"/>
        <v>19.099099099099099</v>
      </c>
      <c r="EP78" s="11">
        <f t="shared" si="290"/>
        <v>70.990990990990994</v>
      </c>
      <c r="EQ78" s="11">
        <f t="shared" si="291"/>
        <v>6.8468468468468462</v>
      </c>
      <c r="ER78" s="11">
        <f t="shared" si="292"/>
        <v>2.3423423423423424</v>
      </c>
      <c r="ES78" s="11">
        <f t="shared" si="293"/>
        <v>0.18018018018018017</v>
      </c>
      <c r="ET78" s="11">
        <f t="shared" si="294"/>
        <v>0</v>
      </c>
      <c r="EU78" s="11">
        <f t="shared" si="295"/>
        <v>0.54054054054054057</v>
      </c>
      <c r="EV78" s="11">
        <f t="shared" si="296"/>
        <v>0</v>
      </c>
      <c r="EW78" s="11">
        <f t="shared" si="297"/>
        <v>0</v>
      </c>
      <c r="EX78" s="11">
        <f t="shared" si="298"/>
        <v>0</v>
      </c>
      <c r="EY78" s="11">
        <f t="shared" si="299"/>
        <v>0</v>
      </c>
      <c r="EZ78" s="11">
        <f t="shared" si="300"/>
        <v>0</v>
      </c>
      <c r="FA78" s="11">
        <f t="shared" si="333"/>
        <v>0</v>
      </c>
      <c r="FB78" s="11">
        <f t="shared" si="334"/>
        <v>0</v>
      </c>
      <c r="FC78" s="11">
        <f t="shared" si="335"/>
        <v>0</v>
      </c>
      <c r="FD78" s="11">
        <f t="shared" si="336"/>
        <v>0</v>
      </c>
      <c r="FE78" s="11">
        <f t="shared" si="337"/>
        <v>0</v>
      </c>
      <c r="FF78" s="11">
        <f t="shared" si="338"/>
        <v>0</v>
      </c>
      <c r="FG78" s="11">
        <f t="shared" si="339"/>
        <v>100.00000000000001</v>
      </c>
      <c r="FH78" s="9">
        <f t="shared" si="340"/>
        <v>106</v>
      </c>
      <c r="FI78" s="9">
        <f t="shared" si="341"/>
        <v>253</v>
      </c>
      <c r="FJ78" s="9">
        <f t="shared" si="342"/>
        <v>38</v>
      </c>
      <c r="FK78" s="9">
        <f t="shared" si="343"/>
        <v>13</v>
      </c>
      <c r="FL78" s="9">
        <f t="shared" si="344"/>
        <v>1</v>
      </c>
      <c r="FM78" s="9">
        <f t="shared" si="345"/>
        <v>0</v>
      </c>
      <c r="FN78" s="9">
        <f t="shared" si="346"/>
        <v>3</v>
      </c>
      <c r="FO78" s="9">
        <f t="shared" si="347"/>
        <v>0</v>
      </c>
      <c r="FP78" s="9">
        <f t="shared" si="348"/>
        <v>0</v>
      </c>
      <c r="FQ78" s="9">
        <f t="shared" si="349"/>
        <v>0</v>
      </c>
      <c r="FR78" s="9">
        <f t="shared" si="350"/>
        <v>0</v>
      </c>
      <c r="FS78" s="9">
        <f t="shared" si="351"/>
        <v>0</v>
      </c>
      <c r="FT78" s="9">
        <f t="shared" si="352"/>
        <v>0</v>
      </c>
      <c r="FU78" s="9">
        <f t="shared" si="353"/>
        <v>0</v>
      </c>
      <c r="FV78" s="9">
        <f t="shared" si="354"/>
        <v>0</v>
      </c>
      <c r="FW78" s="9">
        <f t="shared" si="355"/>
        <v>0</v>
      </c>
      <c r="FX78" s="9">
        <f t="shared" si="356"/>
        <v>0</v>
      </c>
      <c r="FY78" s="9">
        <f t="shared" si="357"/>
        <v>0</v>
      </c>
      <c r="FZ78" s="9">
        <f t="shared" si="358"/>
        <v>414</v>
      </c>
      <c r="GA78" s="13">
        <f t="shared" si="359"/>
        <v>74.594594594594597</v>
      </c>
      <c r="GB78" s="11">
        <f t="shared" si="360"/>
        <v>25.60386473429952</v>
      </c>
      <c r="GC78" s="11">
        <f t="shared" si="361"/>
        <v>61.111111111111114</v>
      </c>
      <c r="GD78" s="11">
        <f t="shared" si="362"/>
        <v>9.1787439613526569</v>
      </c>
      <c r="GE78" s="11">
        <f t="shared" si="363"/>
        <v>3.1400966183574881</v>
      </c>
      <c r="GF78" s="11">
        <f t="shared" si="364"/>
        <v>0.24154589371980675</v>
      </c>
      <c r="GG78" s="11">
        <f t="shared" si="365"/>
        <v>0</v>
      </c>
      <c r="GH78" s="11">
        <f t="shared" si="366"/>
        <v>0.72463768115942029</v>
      </c>
      <c r="GI78" s="11">
        <f t="shared" si="367"/>
        <v>0</v>
      </c>
      <c r="GJ78" s="11">
        <f t="shared" si="368"/>
        <v>0</v>
      </c>
      <c r="GK78" s="11">
        <f t="shared" si="369"/>
        <v>0</v>
      </c>
      <c r="GL78" s="11">
        <f t="shared" si="370"/>
        <v>0</v>
      </c>
      <c r="GM78" s="11">
        <f t="shared" si="371"/>
        <v>0</v>
      </c>
      <c r="GN78" s="11">
        <f t="shared" si="372"/>
        <v>0</v>
      </c>
      <c r="GO78" s="11">
        <f t="shared" si="373"/>
        <v>0</v>
      </c>
      <c r="GP78" s="11">
        <f t="shared" si="374"/>
        <v>0</v>
      </c>
      <c r="GQ78" s="11">
        <f t="shared" si="375"/>
        <v>0</v>
      </c>
      <c r="GR78" s="11">
        <f t="shared" si="376"/>
        <v>0</v>
      </c>
      <c r="GS78" s="11">
        <f t="shared" si="377"/>
        <v>0</v>
      </c>
      <c r="GT78" s="11">
        <f t="shared" si="378"/>
        <v>100</v>
      </c>
    </row>
    <row r="79" spans="1:202" x14ac:dyDescent="0.3">
      <c r="A79" s="3" t="s">
        <v>38</v>
      </c>
      <c r="B79" s="3" t="s">
        <v>19</v>
      </c>
      <c r="C79" s="11">
        <v>478548.42</v>
      </c>
      <c r="D79" s="11">
        <v>4387831.84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5">
        <v>0</v>
      </c>
      <c r="K79" s="3">
        <v>0</v>
      </c>
      <c r="L79" s="3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9">
        <f t="shared" si="301"/>
        <v>0</v>
      </c>
      <c r="X79" s="8">
        <f t="shared" si="262"/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f t="shared" si="379"/>
        <v>0</v>
      </c>
      <c r="AR79" s="9">
        <v>0</v>
      </c>
      <c r="AS79" s="3">
        <v>17</v>
      </c>
      <c r="AT79" s="3">
        <v>218</v>
      </c>
      <c r="AU79" s="3">
        <v>6</v>
      </c>
      <c r="AV79" s="3">
        <v>3</v>
      </c>
      <c r="AW79" s="3">
        <v>0</v>
      </c>
      <c r="AX79" s="5">
        <v>0</v>
      </c>
      <c r="AY79" s="3">
        <v>1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6">
        <v>0</v>
      </c>
      <c r="BK79" s="9">
        <f t="shared" si="308"/>
        <v>245</v>
      </c>
      <c r="BL79" s="8">
        <f t="shared" si="263"/>
        <v>59.178743961352652</v>
      </c>
      <c r="BM79" s="8">
        <f t="shared" si="382"/>
        <v>6.9387755102040813</v>
      </c>
      <c r="BN79" s="8">
        <f t="shared" si="382"/>
        <v>88.979591836734699</v>
      </c>
      <c r="BO79" s="8">
        <f t="shared" si="382"/>
        <v>2.4489795918367347</v>
      </c>
      <c r="BP79" s="8">
        <f t="shared" si="382"/>
        <v>1.2244897959183674</v>
      </c>
      <c r="BQ79" s="8">
        <f t="shared" si="382"/>
        <v>0</v>
      </c>
      <c r="BR79" s="8">
        <f t="shared" si="382"/>
        <v>0</v>
      </c>
      <c r="BS79" s="8">
        <f t="shared" si="382"/>
        <v>0.40816326530612246</v>
      </c>
      <c r="BT79" s="8">
        <f t="shared" si="382"/>
        <v>0</v>
      </c>
      <c r="BU79" s="8">
        <f t="shared" si="382"/>
        <v>0</v>
      </c>
      <c r="BV79" s="8">
        <f t="shared" si="382"/>
        <v>0</v>
      </c>
      <c r="BW79" s="8">
        <f t="shared" si="382"/>
        <v>0</v>
      </c>
      <c r="BX79" s="8">
        <f t="shared" si="382"/>
        <v>0</v>
      </c>
      <c r="BY79" s="8">
        <f t="shared" si="309"/>
        <v>0</v>
      </c>
      <c r="BZ79" s="8">
        <f t="shared" si="310"/>
        <v>0</v>
      </c>
      <c r="CA79" s="8">
        <f t="shared" si="311"/>
        <v>0</v>
      </c>
      <c r="CB79" s="8">
        <f t="shared" si="312"/>
        <v>0</v>
      </c>
      <c r="CC79" s="8">
        <f t="shared" si="313"/>
        <v>0</v>
      </c>
      <c r="CD79" s="8">
        <f t="shared" si="314"/>
        <v>0</v>
      </c>
      <c r="CE79" s="8">
        <f t="shared" si="315"/>
        <v>100.00000000000001</v>
      </c>
      <c r="CF79" s="9">
        <v>59.466019417475721</v>
      </c>
      <c r="CG79" s="3">
        <v>54</v>
      </c>
      <c r="CH79" s="3">
        <v>76</v>
      </c>
      <c r="CI79" s="3">
        <v>29</v>
      </c>
      <c r="CJ79" s="3">
        <v>8</v>
      </c>
      <c r="CK79" s="3">
        <v>0</v>
      </c>
      <c r="CL79" s="12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1</v>
      </c>
      <c r="CS79" s="3">
        <v>0</v>
      </c>
      <c r="CT79" s="3">
        <v>0</v>
      </c>
      <c r="CU79" s="3">
        <v>0</v>
      </c>
      <c r="CV79" s="3">
        <v>1</v>
      </c>
      <c r="CW79" s="3">
        <v>0</v>
      </c>
      <c r="CX79" s="3">
        <v>0</v>
      </c>
      <c r="CY79" s="9">
        <f t="shared" si="276"/>
        <v>169</v>
      </c>
      <c r="CZ79" s="8">
        <f t="shared" si="277"/>
        <v>40.821256038647341</v>
      </c>
      <c r="DA79" s="8">
        <f t="shared" si="237"/>
        <v>31.952662721893493</v>
      </c>
      <c r="DB79" s="8">
        <f t="shared" si="238"/>
        <v>44.970414201183431</v>
      </c>
      <c r="DC79" s="8">
        <f t="shared" si="239"/>
        <v>17.159763313609467</v>
      </c>
      <c r="DD79" s="8">
        <f t="shared" si="240"/>
        <v>4.7337278106508878</v>
      </c>
      <c r="DE79" s="8">
        <f t="shared" si="241"/>
        <v>0</v>
      </c>
      <c r="DF79" s="8">
        <f t="shared" si="242"/>
        <v>0</v>
      </c>
      <c r="DG79" s="8">
        <f t="shared" si="243"/>
        <v>0</v>
      </c>
      <c r="DH79" s="8">
        <f t="shared" si="244"/>
        <v>0</v>
      </c>
      <c r="DI79" s="8">
        <f t="shared" si="245"/>
        <v>0</v>
      </c>
      <c r="DJ79" s="8">
        <f t="shared" si="246"/>
        <v>0</v>
      </c>
      <c r="DK79" s="8">
        <f t="shared" si="247"/>
        <v>0</v>
      </c>
      <c r="DL79" s="8">
        <f t="shared" si="248"/>
        <v>0.59171597633136097</v>
      </c>
      <c r="DM79" s="8">
        <f t="shared" si="316"/>
        <v>0</v>
      </c>
      <c r="DN79" s="8">
        <f t="shared" si="317"/>
        <v>0</v>
      </c>
      <c r="DO79" s="8">
        <f t="shared" si="318"/>
        <v>0</v>
      </c>
      <c r="DP79" s="8">
        <f t="shared" si="319"/>
        <v>0.59171597633136097</v>
      </c>
      <c r="DQ79" s="8">
        <f t="shared" si="320"/>
        <v>0</v>
      </c>
      <c r="DR79" s="8">
        <f t="shared" si="321"/>
        <v>0</v>
      </c>
      <c r="DS79" s="8">
        <f t="shared" si="322"/>
        <v>100</v>
      </c>
      <c r="DT79" s="8">
        <f t="shared" si="278"/>
        <v>24.154589371980677</v>
      </c>
      <c r="DU79" s="9">
        <f t="shared" si="279"/>
        <v>71</v>
      </c>
      <c r="DV79" s="9">
        <f t="shared" si="280"/>
        <v>294</v>
      </c>
      <c r="DW79" s="9">
        <f t="shared" si="281"/>
        <v>35</v>
      </c>
      <c r="DX79" s="9">
        <f t="shared" si="282"/>
        <v>11</v>
      </c>
      <c r="DY79" s="9">
        <f t="shared" si="283"/>
        <v>0</v>
      </c>
      <c r="DZ79" s="9">
        <f t="shared" si="284"/>
        <v>0</v>
      </c>
      <c r="EA79" s="9">
        <f t="shared" si="285"/>
        <v>1</v>
      </c>
      <c r="EB79" s="9">
        <f t="shared" si="286"/>
        <v>0</v>
      </c>
      <c r="EC79" s="9">
        <f t="shared" si="287"/>
        <v>0</v>
      </c>
      <c r="ED79" s="9">
        <f t="shared" si="323"/>
        <v>0</v>
      </c>
      <c r="EE79" s="9">
        <f t="shared" si="324"/>
        <v>0</v>
      </c>
      <c r="EF79" s="9">
        <f t="shared" si="325"/>
        <v>1</v>
      </c>
      <c r="EG79" s="9">
        <f t="shared" si="326"/>
        <v>0</v>
      </c>
      <c r="EH79" s="9">
        <f t="shared" si="327"/>
        <v>0</v>
      </c>
      <c r="EI79" s="9">
        <f t="shared" si="328"/>
        <v>0</v>
      </c>
      <c r="EJ79" s="9">
        <f t="shared" si="329"/>
        <v>1</v>
      </c>
      <c r="EK79" s="9">
        <f t="shared" si="330"/>
        <v>0</v>
      </c>
      <c r="EL79" s="9">
        <f t="shared" si="331"/>
        <v>0</v>
      </c>
      <c r="EM79" s="9">
        <f t="shared" si="332"/>
        <v>414</v>
      </c>
      <c r="EN79" s="8">
        <f t="shared" si="288"/>
        <v>100</v>
      </c>
      <c r="EO79" s="11">
        <f t="shared" si="289"/>
        <v>17.14975845410628</v>
      </c>
      <c r="EP79" s="11">
        <f t="shared" si="290"/>
        <v>71.014492753623188</v>
      </c>
      <c r="EQ79" s="11">
        <f t="shared" si="291"/>
        <v>8.454106280193237</v>
      </c>
      <c r="ER79" s="11">
        <f t="shared" si="292"/>
        <v>2.6570048309178742</v>
      </c>
      <c r="ES79" s="11">
        <f t="shared" si="293"/>
        <v>0</v>
      </c>
      <c r="ET79" s="11">
        <f t="shared" si="294"/>
        <v>0</v>
      </c>
      <c r="EU79" s="11">
        <f t="shared" si="295"/>
        <v>0.24154589371980675</v>
      </c>
      <c r="EV79" s="11">
        <f t="shared" si="296"/>
        <v>0</v>
      </c>
      <c r="EW79" s="11">
        <f t="shared" si="297"/>
        <v>0</v>
      </c>
      <c r="EX79" s="11">
        <f t="shared" si="298"/>
        <v>0</v>
      </c>
      <c r="EY79" s="11">
        <f t="shared" si="299"/>
        <v>0</v>
      </c>
      <c r="EZ79" s="11">
        <f t="shared" si="300"/>
        <v>0.24154589371980675</v>
      </c>
      <c r="FA79" s="11">
        <f t="shared" si="333"/>
        <v>0</v>
      </c>
      <c r="FB79" s="11">
        <f t="shared" si="334"/>
        <v>0</v>
      </c>
      <c r="FC79" s="11">
        <f t="shared" si="335"/>
        <v>0</v>
      </c>
      <c r="FD79" s="11">
        <f t="shared" si="336"/>
        <v>0.24154589371980675</v>
      </c>
      <c r="FE79" s="11">
        <f t="shared" si="337"/>
        <v>0</v>
      </c>
      <c r="FF79" s="11">
        <f t="shared" si="338"/>
        <v>0</v>
      </c>
      <c r="FG79" s="11">
        <f t="shared" si="339"/>
        <v>99.999999999999986</v>
      </c>
      <c r="FH79" s="9">
        <f t="shared" si="340"/>
        <v>71</v>
      </c>
      <c r="FI79" s="9">
        <f t="shared" si="341"/>
        <v>294</v>
      </c>
      <c r="FJ79" s="9">
        <f t="shared" si="342"/>
        <v>35</v>
      </c>
      <c r="FK79" s="9">
        <f t="shared" si="343"/>
        <v>11</v>
      </c>
      <c r="FL79" s="9">
        <f t="shared" si="344"/>
        <v>0</v>
      </c>
      <c r="FM79" s="9">
        <f t="shared" si="345"/>
        <v>0</v>
      </c>
      <c r="FN79" s="9">
        <f t="shared" si="346"/>
        <v>1</v>
      </c>
      <c r="FO79" s="9">
        <f t="shared" si="347"/>
        <v>0</v>
      </c>
      <c r="FP79" s="9">
        <f t="shared" si="348"/>
        <v>0</v>
      </c>
      <c r="FQ79" s="9">
        <f t="shared" si="349"/>
        <v>0</v>
      </c>
      <c r="FR79" s="9">
        <f t="shared" si="350"/>
        <v>0</v>
      </c>
      <c r="FS79" s="9">
        <f t="shared" si="351"/>
        <v>1</v>
      </c>
      <c r="FT79" s="9">
        <f t="shared" si="352"/>
        <v>0</v>
      </c>
      <c r="FU79" s="9">
        <f t="shared" si="353"/>
        <v>0</v>
      </c>
      <c r="FV79" s="9">
        <f t="shared" si="354"/>
        <v>0</v>
      </c>
      <c r="FW79" s="9">
        <f t="shared" si="355"/>
        <v>1</v>
      </c>
      <c r="FX79" s="9">
        <f t="shared" si="356"/>
        <v>0</v>
      </c>
      <c r="FY79" s="9">
        <f t="shared" si="357"/>
        <v>0</v>
      </c>
      <c r="FZ79" s="9">
        <f t="shared" si="358"/>
        <v>414</v>
      </c>
      <c r="GA79" s="13">
        <f t="shared" si="359"/>
        <v>100</v>
      </c>
      <c r="GB79" s="11">
        <f t="shared" si="360"/>
        <v>17.14975845410628</v>
      </c>
      <c r="GC79" s="11">
        <f t="shared" si="361"/>
        <v>71.014492753623188</v>
      </c>
      <c r="GD79" s="11">
        <f t="shared" si="362"/>
        <v>8.454106280193237</v>
      </c>
      <c r="GE79" s="11">
        <f t="shared" si="363"/>
        <v>2.6570048309178742</v>
      </c>
      <c r="GF79" s="11">
        <f t="shared" si="364"/>
        <v>0</v>
      </c>
      <c r="GG79" s="11">
        <f t="shared" si="365"/>
        <v>0</v>
      </c>
      <c r="GH79" s="11">
        <f t="shared" si="366"/>
        <v>0.24154589371980675</v>
      </c>
      <c r="GI79" s="11">
        <f t="shared" si="367"/>
        <v>0</v>
      </c>
      <c r="GJ79" s="11">
        <f t="shared" si="368"/>
        <v>0</v>
      </c>
      <c r="GK79" s="11">
        <f t="shared" si="369"/>
        <v>0</v>
      </c>
      <c r="GL79" s="11">
        <f t="shared" si="370"/>
        <v>0</v>
      </c>
      <c r="GM79" s="11">
        <f t="shared" si="371"/>
        <v>0.24154589371980675</v>
      </c>
      <c r="GN79" s="11">
        <f t="shared" si="372"/>
        <v>0</v>
      </c>
      <c r="GO79" s="11">
        <f t="shared" si="373"/>
        <v>0</v>
      </c>
      <c r="GP79" s="11">
        <f t="shared" si="374"/>
        <v>0</v>
      </c>
      <c r="GQ79" s="11">
        <f t="shared" si="375"/>
        <v>0.24154589371980675</v>
      </c>
      <c r="GR79" s="11">
        <f t="shared" si="376"/>
        <v>0</v>
      </c>
      <c r="GS79" s="11">
        <f t="shared" si="377"/>
        <v>0</v>
      </c>
      <c r="GT79" s="11">
        <f t="shared" si="378"/>
        <v>99.999999999999986</v>
      </c>
    </row>
    <row r="80" spans="1:202" x14ac:dyDescent="0.3">
      <c r="A80" s="3" t="s">
        <v>39</v>
      </c>
      <c r="B80" s="3" t="s">
        <v>19</v>
      </c>
      <c r="C80" s="11">
        <v>471630.96</v>
      </c>
      <c r="D80" s="11">
        <v>4373426.29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5">
        <v>0</v>
      </c>
      <c r="K80" s="3">
        <v>0</v>
      </c>
      <c r="L80" s="3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9">
        <f t="shared" si="301"/>
        <v>0</v>
      </c>
      <c r="X80" s="8">
        <f t="shared" si="262"/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f t="shared" si="379"/>
        <v>0</v>
      </c>
      <c r="AR80" s="9">
        <v>0</v>
      </c>
      <c r="AS80" s="3">
        <v>1</v>
      </c>
      <c r="AT80" s="3">
        <v>176</v>
      </c>
      <c r="AU80" s="3">
        <v>4</v>
      </c>
      <c r="AV80" s="3">
        <v>2</v>
      </c>
      <c r="AW80" s="3">
        <v>0</v>
      </c>
      <c r="AX80" s="5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6">
        <v>0</v>
      </c>
      <c r="BK80" s="9">
        <f t="shared" si="308"/>
        <v>183</v>
      </c>
      <c r="BL80" s="8">
        <f t="shared" si="263"/>
        <v>61</v>
      </c>
      <c r="BM80" s="8">
        <f t="shared" si="382"/>
        <v>0.54644808743169404</v>
      </c>
      <c r="BN80" s="8">
        <f t="shared" si="382"/>
        <v>96.174863387978135</v>
      </c>
      <c r="BO80" s="8">
        <f t="shared" si="382"/>
        <v>2.1857923497267762</v>
      </c>
      <c r="BP80" s="8">
        <f t="shared" si="382"/>
        <v>1.0928961748633881</v>
      </c>
      <c r="BQ80" s="8">
        <f t="shared" si="382"/>
        <v>0</v>
      </c>
      <c r="BR80" s="8">
        <f t="shared" si="382"/>
        <v>0</v>
      </c>
      <c r="BS80" s="8">
        <f t="shared" si="382"/>
        <v>0</v>
      </c>
      <c r="BT80" s="8">
        <f t="shared" si="382"/>
        <v>0</v>
      </c>
      <c r="BU80" s="8">
        <f t="shared" si="382"/>
        <v>0</v>
      </c>
      <c r="BV80" s="8">
        <f t="shared" si="382"/>
        <v>0</v>
      </c>
      <c r="BW80" s="8">
        <f t="shared" si="382"/>
        <v>0</v>
      </c>
      <c r="BX80" s="8">
        <f t="shared" si="382"/>
        <v>0</v>
      </c>
      <c r="BY80" s="8">
        <f t="shared" si="309"/>
        <v>0</v>
      </c>
      <c r="BZ80" s="8">
        <f t="shared" si="310"/>
        <v>0</v>
      </c>
      <c r="CA80" s="8">
        <f t="shared" si="311"/>
        <v>0</v>
      </c>
      <c r="CB80" s="8">
        <f t="shared" si="312"/>
        <v>0</v>
      </c>
      <c r="CC80" s="8">
        <f t="shared" si="313"/>
        <v>0</v>
      </c>
      <c r="CD80" s="8">
        <f t="shared" si="314"/>
        <v>0</v>
      </c>
      <c r="CE80" s="8">
        <f t="shared" si="315"/>
        <v>100</v>
      </c>
      <c r="CF80" s="9">
        <v>61</v>
      </c>
      <c r="CG80" s="3">
        <v>15</v>
      </c>
      <c r="CH80" s="3">
        <v>86</v>
      </c>
      <c r="CI80" s="3">
        <v>3</v>
      </c>
      <c r="CJ80" s="3">
        <v>11</v>
      </c>
      <c r="CK80" s="3">
        <v>2</v>
      </c>
      <c r="CL80" s="12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3">
        <v>0</v>
      </c>
      <c r="CT80" s="3">
        <v>0</v>
      </c>
      <c r="CU80" s="3">
        <v>0</v>
      </c>
      <c r="CV80" s="3">
        <v>0</v>
      </c>
      <c r="CW80" s="3">
        <v>0</v>
      </c>
      <c r="CX80" s="3">
        <v>0</v>
      </c>
      <c r="CY80" s="9">
        <f t="shared" si="276"/>
        <v>117</v>
      </c>
      <c r="CZ80" s="8">
        <f t="shared" si="277"/>
        <v>39</v>
      </c>
      <c r="DA80" s="8">
        <f t="shared" si="237"/>
        <v>12.820512820512819</v>
      </c>
      <c r="DB80" s="8">
        <f t="shared" si="238"/>
        <v>73.504273504273513</v>
      </c>
      <c r="DC80" s="8">
        <f t="shared" si="239"/>
        <v>2.5641025641025639</v>
      </c>
      <c r="DD80" s="8">
        <f t="shared" si="240"/>
        <v>9.4017094017094021</v>
      </c>
      <c r="DE80" s="8">
        <f t="shared" si="241"/>
        <v>1.7094017094017095</v>
      </c>
      <c r="DF80" s="8">
        <f t="shared" si="242"/>
        <v>0</v>
      </c>
      <c r="DG80" s="8">
        <f t="shared" si="243"/>
        <v>0</v>
      </c>
      <c r="DH80" s="8">
        <f t="shared" si="244"/>
        <v>0</v>
      </c>
      <c r="DI80" s="8">
        <f t="shared" si="245"/>
        <v>0</v>
      </c>
      <c r="DJ80" s="8">
        <f t="shared" si="246"/>
        <v>0</v>
      </c>
      <c r="DK80" s="8">
        <f t="shared" si="247"/>
        <v>0</v>
      </c>
      <c r="DL80" s="8">
        <f t="shared" si="248"/>
        <v>0</v>
      </c>
      <c r="DM80" s="8">
        <f t="shared" si="316"/>
        <v>0</v>
      </c>
      <c r="DN80" s="8">
        <f t="shared" si="317"/>
        <v>0</v>
      </c>
      <c r="DO80" s="8">
        <f t="shared" si="318"/>
        <v>0</v>
      </c>
      <c r="DP80" s="8">
        <f t="shared" si="319"/>
        <v>0</v>
      </c>
      <c r="DQ80" s="8">
        <f t="shared" si="320"/>
        <v>0</v>
      </c>
      <c r="DR80" s="8">
        <f t="shared" si="321"/>
        <v>0</v>
      </c>
      <c r="DS80" s="8">
        <f t="shared" si="322"/>
        <v>100</v>
      </c>
      <c r="DT80" s="8">
        <f t="shared" si="278"/>
        <v>33.333333333333329</v>
      </c>
      <c r="DU80" s="9">
        <f t="shared" si="279"/>
        <v>16</v>
      </c>
      <c r="DV80" s="9">
        <f t="shared" si="280"/>
        <v>262</v>
      </c>
      <c r="DW80" s="9">
        <f t="shared" si="281"/>
        <v>7</v>
      </c>
      <c r="DX80" s="9">
        <f t="shared" si="282"/>
        <v>13</v>
      </c>
      <c r="DY80" s="9">
        <f t="shared" si="283"/>
        <v>2</v>
      </c>
      <c r="DZ80" s="9">
        <f t="shared" si="284"/>
        <v>0</v>
      </c>
      <c r="EA80" s="9">
        <f t="shared" si="285"/>
        <v>0</v>
      </c>
      <c r="EB80" s="9">
        <f t="shared" si="286"/>
        <v>0</v>
      </c>
      <c r="EC80" s="9">
        <f t="shared" si="287"/>
        <v>0</v>
      </c>
      <c r="ED80" s="9">
        <f t="shared" si="323"/>
        <v>0</v>
      </c>
      <c r="EE80" s="9">
        <f t="shared" si="324"/>
        <v>0</v>
      </c>
      <c r="EF80" s="9">
        <f t="shared" si="325"/>
        <v>0</v>
      </c>
      <c r="EG80" s="9">
        <f t="shared" si="326"/>
        <v>0</v>
      </c>
      <c r="EH80" s="9">
        <f t="shared" si="327"/>
        <v>0</v>
      </c>
      <c r="EI80" s="9">
        <f t="shared" si="328"/>
        <v>0</v>
      </c>
      <c r="EJ80" s="9">
        <f t="shared" si="329"/>
        <v>0</v>
      </c>
      <c r="EK80" s="9">
        <f t="shared" si="330"/>
        <v>0</v>
      </c>
      <c r="EL80" s="9">
        <f t="shared" si="331"/>
        <v>0</v>
      </c>
      <c r="EM80" s="9">
        <f t="shared" si="332"/>
        <v>300</v>
      </c>
      <c r="EN80" s="8">
        <f t="shared" si="288"/>
        <v>100</v>
      </c>
      <c r="EO80" s="11">
        <f t="shared" si="289"/>
        <v>5.3333333333333339</v>
      </c>
      <c r="EP80" s="11">
        <f t="shared" si="290"/>
        <v>87.333333333333329</v>
      </c>
      <c r="EQ80" s="11">
        <f t="shared" si="291"/>
        <v>2.3333333333333335</v>
      </c>
      <c r="ER80" s="11">
        <f t="shared" si="292"/>
        <v>4.3333333333333339</v>
      </c>
      <c r="ES80" s="11">
        <f t="shared" si="293"/>
        <v>0.66666666666666674</v>
      </c>
      <c r="ET80" s="11">
        <f t="shared" si="294"/>
        <v>0</v>
      </c>
      <c r="EU80" s="11">
        <f t="shared" si="295"/>
        <v>0</v>
      </c>
      <c r="EV80" s="11">
        <f t="shared" si="296"/>
        <v>0</v>
      </c>
      <c r="EW80" s="11">
        <f t="shared" si="297"/>
        <v>0</v>
      </c>
      <c r="EX80" s="11">
        <f t="shared" si="298"/>
        <v>0</v>
      </c>
      <c r="EY80" s="11">
        <f t="shared" si="299"/>
        <v>0</v>
      </c>
      <c r="EZ80" s="11">
        <f t="shared" si="300"/>
        <v>0</v>
      </c>
      <c r="FA80" s="11">
        <f t="shared" si="333"/>
        <v>0</v>
      </c>
      <c r="FB80" s="11">
        <f t="shared" si="334"/>
        <v>0</v>
      </c>
      <c r="FC80" s="11">
        <f t="shared" si="335"/>
        <v>0</v>
      </c>
      <c r="FD80" s="11">
        <f t="shared" si="336"/>
        <v>0</v>
      </c>
      <c r="FE80" s="11">
        <f t="shared" si="337"/>
        <v>0</v>
      </c>
      <c r="FF80" s="11">
        <f t="shared" si="338"/>
        <v>0</v>
      </c>
      <c r="FG80" s="11">
        <f t="shared" si="339"/>
        <v>99.999999999999986</v>
      </c>
      <c r="FH80" s="9">
        <f t="shared" si="340"/>
        <v>16</v>
      </c>
      <c r="FI80" s="9">
        <f t="shared" si="341"/>
        <v>262</v>
      </c>
      <c r="FJ80" s="9">
        <f t="shared" si="342"/>
        <v>7</v>
      </c>
      <c r="FK80" s="9">
        <f t="shared" si="343"/>
        <v>13</v>
      </c>
      <c r="FL80" s="9">
        <f t="shared" si="344"/>
        <v>2</v>
      </c>
      <c r="FM80" s="9">
        <f t="shared" si="345"/>
        <v>0</v>
      </c>
      <c r="FN80" s="9">
        <f t="shared" si="346"/>
        <v>0</v>
      </c>
      <c r="FO80" s="9">
        <f t="shared" si="347"/>
        <v>0</v>
      </c>
      <c r="FP80" s="9">
        <f t="shared" si="348"/>
        <v>0</v>
      </c>
      <c r="FQ80" s="9">
        <f t="shared" si="349"/>
        <v>0</v>
      </c>
      <c r="FR80" s="9">
        <f t="shared" si="350"/>
        <v>0</v>
      </c>
      <c r="FS80" s="9">
        <f t="shared" si="351"/>
        <v>0</v>
      </c>
      <c r="FT80" s="9">
        <f t="shared" si="352"/>
        <v>0</v>
      </c>
      <c r="FU80" s="9">
        <f t="shared" si="353"/>
        <v>0</v>
      </c>
      <c r="FV80" s="9">
        <f t="shared" si="354"/>
        <v>0</v>
      </c>
      <c r="FW80" s="9">
        <f t="shared" si="355"/>
        <v>0</v>
      </c>
      <c r="FX80" s="9">
        <f t="shared" si="356"/>
        <v>0</v>
      </c>
      <c r="FY80" s="9">
        <f t="shared" si="357"/>
        <v>0</v>
      </c>
      <c r="FZ80" s="9">
        <f t="shared" si="358"/>
        <v>300</v>
      </c>
      <c r="GA80" s="13">
        <f t="shared" si="359"/>
        <v>100</v>
      </c>
      <c r="GB80" s="11">
        <f t="shared" si="360"/>
        <v>5.3333333333333339</v>
      </c>
      <c r="GC80" s="11">
        <f t="shared" si="361"/>
        <v>87.333333333333329</v>
      </c>
      <c r="GD80" s="11">
        <f t="shared" si="362"/>
        <v>2.3333333333333335</v>
      </c>
      <c r="GE80" s="11">
        <f t="shared" si="363"/>
        <v>4.3333333333333339</v>
      </c>
      <c r="GF80" s="11">
        <f t="shared" si="364"/>
        <v>0.66666666666666674</v>
      </c>
      <c r="GG80" s="11">
        <f t="shared" si="365"/>
        <v>0</v>
      </c>
      <c r="GH80" s="11">
        <f t="shared" si="366"/>
        <v>0</v>
      </c>
      <c r="GI80" s="11">
        <f t="shared" si="367"/>
        <v>0</v>
      </c>
      <c r="GJ80" s="11">
        <f t="shared" si="368"/>
        <v>0</v>
      </c>
      <c r="GK80" s="11">
        <f t="shared" si="369"/>
        <v>0</v>
      </c>
      <c r="GL80" s="11">
        <f t="shared" si="370"/>
        <v>0</v>
      </c>
      <c r="GM80" s="11">
        <f t="shared" si="371"/>
        <v>0</v>
      </c>
      <c r="GN80" s="11">
        <f t="shared" si="372"/>
        <v>0</v>
      </c>
      <c r="GO80" s="11">
        <f t="shared" si="373"/>
        <v>0</v>
      </c>
      <c r="GP80" s="11">
        <f t="shared" si="374"/>
        <v>0</v>
      </c>
      <c r="GQ80" s="11">
        <f t="shared" si="375"/>
        <v>0</v>
      </c>
      <c r="GR80" s="11">
        <f t="shared" si="376"/>
        <v>0</v>
      </c>
      <c r="GS80" s="11">
        <f t="shared" si="377"/>
        <v>0</v>
      </c>
      <c r="GT80" s="11">
        <f t="shared" si="378"/>
        <v>99.999999999999986</v>
      </c>
    </row>
    <row r="81" spans="1:202" x14ac:dyDescent="0.3">
      <c r="A81" s="3" t="s">
        <v>40</v>
      </c>
      <c r="B81" s="3" t="s">
        <v>19</v>
      </c>
      <c r="C81" s="11">
        <v>477623.03</v>
      </c>
      <c r="D81" s="11">
        <v>4364528.16</v>
      </c>
      <c r="E81" s="3">
        <v>0</v>
      </c>
      <c r="F81" s="3">
        <v>1</v>
      </c>
      <c r="G81" s="3">
        <v>8</v>
      </c>
      <c r="H81" s="3">
        <v>96</v>
      </c>
      <c r="I81" s="3">
        <v>18</v>
      </c>
      <c r="J81" s="5">
        <v>0</v>
      </c>
      <c r="K81" s="3">
        <v>21</v>
      </c>
      <c r="L81" s="3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9">
        <f t="shared" si="301"/>
        <v>144</v>
      </c>
      <c r="X81" s="8">
        <f t="shared" si="262"/>
        <v>44.171779141104295</v>
      </c>
      <c r="Y81" s="8">
        <f t="shared" ref="Y81:AJ81" si="383">E81/$W81*100</f>
        <v>0</v>
      </c>
      <c r="Z81" s="8">
        <f t="shared" si="383"/>
        <v>0.69444444444444442</v>
      </c>
      <c r="AA81" s="8">
        <f t="shared" si="383"/>
        <v>5.5555555555555554</v>
      </c>
      <c r="AB81" s="8">
        <f t="shared" si="383"/>
        <v>66.666666666666657</v>
      </c>
      <c r="AC81" s="8">
        <f t="shared" si="383"/>
        <v>12.5</v>
      </c>
      <c r="AD81" s="8">
        <f t="shared" si="383"/>
        <v>0</v>
      </c>
      <c r="AE81" s="8">
        <f t="shared" si="383"/>
        <v>14.583333333333334</v>
      </c>
      <c r="AF81" s="8">
        <f t="shared" si="383"/>
        <v>0</v>
      </c>
      <c r="AG81" s="8">
        <f t="shared" si="383"/>
        <v>0</v>
      </c>
      <c r="AH81" s="8">
        <f t="shared" si="383"/>
        <v>0</v>
      </c>
      <c r="AI81" s="8">
        <f t="shared" si="383"/>
        <v>0</v>
      </c>
      <c r="AJ81" s="8">
        <f t="shared" si="383"/>
        <v>0</v>
      </c>
      <c r="AK81" s="8">
        <f t="shared" si="302"/>
        <v>0</v>
      </c>
      <c r="AL81" s="8">
        <f t="shared" si="303"/>
        <v>0</v>
      </c>
      <c r="AM81" s="8">
        <f t="shared" si="304"/>
        <v>0</v>
      </c>
      <c r="AN81" s="8">
        <f t="shared" si="305"/>
        <v>0</v>
      </c>
      <c r="AO81" s="8">
        <f t="shared" si="306"/>
        <v>0</v>
      </c>
      <c r="AP81" s="8">
        <f t="shared" si="307"/>
        <v>0</v>
      </c>
      <c r="AQ81" s="8">
        <f t="shared" si="379"/>
        <v>99.999999999999986</v>
      </c>
      <c r="AR81" s="9">
        <v>44.307692307692307</v>
      </c>
      <c r="AS81" s="3">
        <v>2</v>
      </c>
      <c r="AT81" s="3">
        <v>8</v>
      </c>
      <c r="AU81" s="3">
        <v>15</v>
      </c>
      <c r="AV81" s="3">
        <v>32</v>
      </c>
      <c r="AW81" s="3">
        <v>21</v>
      </c>
      <c r="AX81" s="5">
        <v>0</v>
      </c>
      <c r="AY81" s="3">
        <v>12</v>
      </c>
      <c r="AZ81" s="3">
        <v>0</v>
      </c>
      <c r="BA81" s="3">
        <v>0</v>
      </c>
      <c r="BB81" s="3">
        <v>1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6">
        <v>0</v>
      </c>
      <c r="BK81" s="9">
        <f t="shared" si="308"/>
        <v>91</v>
      </c>
      <c r="BL81" s="8">
        <f t="shared" si="263"/>
        <v>27.914110429447852</v>
      </c>
      <c r="BM81" s="8">
        <f t="shared" si="382"/>
        <v>2.197802197802198</v>
      </c>
      <c r="BN81" s="8">
        <f t="shared" si="382"/>
        <v>8.791208791208792</v>
      </c>
      <c r="BO81" s="8">
        <f t="shared" si="382"/>
        <v>16.483516483516482</v>
      </c>
      <c r="BP81" s="8">
        <f t="shared" si="382"/>
        <v>35.164835164835168</v>
      </c>
      <c r="BQ81" s="8">
        <f t="shared" si="382"/>
        <v>23.076923076923077</v>
      </c>
      <c r="BR81" s="8">
        <f t="shared" si="382"/>
        <v>0</v>
      </c>
      <c r="BS81" s="8">
        <f t="shared" si="382"/>
        <v>13.186813186813188</v>
      </c>
      <c r="BT81" s="8">
        <f t="shared" si="382"/>
        <v>0</v>
      </c>
      <c r="BU81" s="8">
        <f t="shared" si="382"/>
        <v>0</v>
      </c>
      <c r="BV81" s="8">
        <f t="shared" si="382"/>
        <v>1.098901098901099</v>
      </c>
      <c r="BW81" s="8">
        <f t="shared" si="382"/>
        <v>0</v>
      </c>
      <c r="BX81" s="8">
        <f t="shared" si="382"/>
        <v>0</v>
      </c>
      <c r="BY81" s="8">
        <f t="shared" si="309"/>
        <v>0</v>
      </c>
      <c r="BZ81" s="8">
        <f t="shared" si="310"/>
        <v>0</v>
      </c>
      <c r="CA81" s="8">
        <f t="shared" si="311"/>
        <v>0</v>
      </c>
      <c r="CB81" s="8">
        <f t="shared" si="312"/>
        <v>0</v>
      </c>
      <c r="CC81" s="8">
        <f t="shared" si="313"/>
        <v>0</v>
      </c>
      <c r="CD81" s="8">
        <f t="shared" si="314"/>
        <v>0</v>
      </c>
      <c r="CE81" s="8">
        <f t="shared" si="315"/>
        <v>100</v>
      </c>
      <c r="CF81" s="9">
        <v>27.692307692307693</v>
      </c>
      <c r="CG81" s="3">
        <v>16</v>
      </c>
      <c r="CH81" s="3">
        <v>1</v>
      </c>
      <c r="CI81" s="3">
        <v>4</v>
      </c>
      <c r="CJ81" s="3">
        <v>45</v>
      </c>
      <c r="CK81" s="3">
        <v>8</v>
      </c>
      <c r="CL81" s="12">
        <v>0</v>
      </c>
      <c r="CM81" s="3">
        <v>7</v>
      </c>
      <c r="CN81" s="3">
        <v>10</v>
      </c>
      <c r="CO81" s="3">
        <v>0</v>
      </c>
      <c r="CP81" s="3">
        <v>0</v>
      </c>
      <c r="CQ81" s="3">
        <v>0</v>
      </c>
      <c r="CR81" s="3">
        <v>0</v>
      </c>
      <c r="CS81" s="3">
        <v>0</v>
      </c>
      <c r="CT81" s="3">
        <v>0</v>
      </c>
      <c r="CU81" s="3">
        <v>0</v>
      </c>
      <c r="CV81" s="3">
        <v>0</v>
      </c>
      <c r="CW81" s="3">
        <v>0</v>
      </c>
      <c r="CX81" s="3">
        <v>0</v>
      </c>
      <c r="CY81" s="9">
        <f t="shared" si="276"/>
        <v>91</v>
      </c>
      <c r="CZ81" s="8">
        <f t="shared" si="277"/>
        <v>27.914110429447852</v>
      </c>
      <c r="DA81" s="8">
        <f t="shared" si="237"/>
        <v>17.582417582417584</v>
      </c>
      <c r="DB81" s="8">
        <f t="shared" si="238"/>
        <v>1.098901098901099</v>
      </c>
      <c r="DC81" s="8">
        <f t="shared" si="239"/>
        <v>4.395604395604396</v>
      </c>
      <c r="DD81" s="8">
        <f t="shared" si="240"/>
        <v>49.450549450549453</v>
      </c>
      <c r="DE81" s="8">
        <f t="shared" si="241"/>
        <v>8.791208791208792</v>
      </c>
      <c r="DF81" s="8">
        <f t="shared" si="242"/>
        <v>0</v>
      </c>
      <c r="DG81" s="8">
        <f t="shared" si="243"/>
        <v>7.6923076923076925</v>
      </c>
      <c r="DH81" s="8">
        <f t="shared" si="244"/>
        <v>10.989010989010989</v>
      </c>
      <c r="DI81" s="8">
        <f t="shared" si="245"/>
        <v>0</v>
      </c>
      <c r="DJ81" s="8">
        <f t="shared" si="246"/>
        <v>0</v>
      </c>
      <c r="DK81" s="8">
        <f t="shared" si="247"/>
        <v>0</v>
      </c>
      <c r="DL81" s="8">
        <f t="shared" si="248"/>
        <v>0</v>
      </c>
      <c r="DM81" s="8">
        <f t="shared" si="316"/>
        <v>0</v>
      </c>
      <c r="DN81" s="8">
        <f t="shared" si="317"/>
        <v>0</v>
      </c>
      <c r="DO81" s="8">
        <f t="shared" si="318"/>
        <v>0</v>
      </c>
      <c r="DP81" s="8">
        <f t="shared" si="319"/>
        <v>0</v>
      </c>
      <c r="DQ81" s="8">
        <f t="shared" si="320"/>
        <v>0</v>
      </c>
      <c r="DR81" s="8">
        <f t="shared" si="321"/>
        <v>0</v>
      </c>
      <c r="DS81" s="8">
        <f t="shared" si="322"/>
        <v>100</v>
      </c>
      <c r="DT81" s="8">
        <f t="shared" si="278"/>
        <v>30.674846625766872</v>
      </c>
      <c r="DU81" s="9">
        <f t="shared" si="279"/>
        <v>18</v>
      </c>
      <c r="DV81" s="9">
        <f t="shared" si="280"/>
        <v>10</v>
      </c>
      <c r="DW81" s="9">
        <f t="shared" si="281"/>
        <v>27</v>
      </c>
      <c r="DX81" s="9">
        <f t="shared" si="282"/>
        <v>173</v>
      </c>
      <c r="DY81" s="9">
        <f t="shared" si="283"/>
        <v>47</v>
      </c>
      <c r="DZ81" s="9">
        <f t="shared" si="284"/>
        <v>0</v>
      </c>
      <c r="EA81" s="9">
        <f t="shared" si="285"/>
        <v>40</v>
      </c>
      <c r="EB81" s="9">
        <f t="shared" si="286"/>
        <v>10</v>
      </c>
      <c r="EC81" s="9">
        <f t="shared" si="287"/>
        <v>0</v>
      </c>
      <c r="ED81" s="9">
        <f t="shared" si="323"/>
        <v>1</v>
      </c>
      <c r="EE81" s="9">
        <f t="shared" si="324"/>
        <v>0</v>
      </c>
      <c r="EF81" s="9">
        <f t="shared" si="325"/>
        <v>0</v>
      </c>
      <c r="EG81" s="9">
        <f t="shared" si="326"/>
        <v>0</v>
      </c>
      <c r="EH81" s="9">
        <f t="shared" si="327"/>
        <v>0</v>
      </c>
      <c r="EI81" s="9">
        <f t="shared" si="328"/>
        <v>0</v>
      </c>
      <c r="EJ81" s="9">
        <f t="shared" si="329"/>
        <v>0</v>
      </c>
      <c r="EK81" s="9">
        <f t="shared" si="330"/>
        <v>0</v>
      </c>
      <c r="EL81" s="9">
        <f t="shared" si="331"/>
        <v>0</v>
      </c>
      <c r="EM81" s="9">
        <f t="shared" si="332"/>
        <v>326</v>
      </c>
      <c r="EN81" s="8">
        <f t="shared" si="288"/>
        <v>100</v>
      </c>
      <c r="EO81" s="11">
        <f t="shared" si="289"/>
        <v>5.5214723926380369</v>
      </c>
      <c r="EP81" s="11">
        <f t="shared" si="290"/>
        <v>3.0674846625766872</v>
      </c>
      <c r="EQ81" s="11">
        <f t="shared" si="291"/>
        <v>8.2822085889570545</v>
      </c>
      <c r="ER81" s="11">
        <f t="shared" si="292"/>
        <v>53.067484662576689</v>
      </c>
      <c r="ES81" s="11">
        <f t="shared" si="293"/>
        <v>14.417177914110429</v>
      </c>
      <c r="ET81" s="11">
        <f t="shared" si="294"/>
        <v>0</v>
      </c>
      <c r="EU81" s="11">
        <f t="shared" si="295"/>
        <v>12.269938650306749</v>
      </c>
      <c r="EV81" s="11">
        <f t="shared" si="296"/>
        <v>3.0674846625766872</v>
      </c>
      <c r="EW81" s="11">
        <f t="shared" si="297"/>
        <v>0</v>
      </c>
      <c r="EX81" s="11">
        <f t="shared" si="298"/>
        <v>0.30674846625766872</v>
      </c>
      <c r="EY81" s="11">
        <f t="shared" si="299"/>
        <v>0</v>
      </c>
      <c r="EZ81" s="11">
        <f t="shared" si="300"/>
        <v>0</v>
      </c>
      <c r="FA81" s="11">
        <f t="shared" si="333"/>
        <v>0</v>
      </c>
      <c r="FB81" s="11">
        <f t="shared" si="334"/>
        <v>0</v>
      </c>
      <c r="FC81" s="11">
        <f t="shared" si="335"/>
        <v>0</v>
      </c>
      <c r="FD81" s="11">
        <f t="shared" si="336"/>
        <v>0</v>
      </c>
      <c r="FE81" s="11">
        <f t="shared" si="337"/>
        <v>0</v>
      </c>
      <c r="FF81" s="11">
        <f t="shared" si="338"/>
        <v>0</v>
      </c>
      <c r="FG81" s="11">
        <f t="shared" si="339"/>
        <v>100</v>
      </c>
      <c r="FH81" s="9">
        <f t="shared" si="340"/>
        <v>18</v>
      </c>
      <c r="FI81" s="9">
        <f t="shared" si="341"/>
        <v>9</v>
      </c>
      <c r="FJ81" s="9">
        <f t="shared" si="342"/>
        <v>19</v>
      </c>
      <c r="FK81" s="9">
        <f t="shared" si="343"/>
        <v>77</v>
      </c>
      <c r="FL81" s="9">
        <f t="shared" si="344"/>
        <v>29</v>
      </c>
      <c r="FM81" s="9">
        <f t="shared" si="345"/>
        <v>0</v>
      </c>
      <c r="FN81" s="9">
        <f t="shared" si="346"/>
        <v>19</v>
      </c>
      <c r="FO81" s="9">
        <f t="shared" si="347"/>
        <v>10</v>
      </c>
      <c r="FP81" s="9">
        <f t="shared" si="348"/>
        <v>0</v>
      </c>
      <c r="FQ81" s="9">
        <f t="shared" si="349"/>
        <v>1</v>
      </c>
      <c r="FR81" s="9">
        <f t="shared" si="350"/>
        <v>0</v>
      </c>
      <c r="FS81" s="9">
        <f t="shared" si="351"/>
        <v>0</v>
      </c>
      <c r="FT81" s="9">
        <f t="shared" si="352"/>
        <v>0</v>
      </c>
      <c r="FU81" s="9">
        <f t="shared" si="353"/>
        <v>0</v>
      </c>
      <c r="FV81" s="9">
        <f t="shared" si="354"/>
        <v>0</v>
      </c>
      <c r="FW81" s="9">
        <f t="shared" si="355"/>
        <v>0</v>
      </c>
      <c r="FX81" s="9">
        <f t="shared" si="356"/>
        <v>0</v>
      </c>
      <c r="FY81" s="9">
        <f t="shared" si="357"/>
        <v>0</v>
      </c>
      <c r="FZ81" s="9">
        <f t="shared" si="358"/>
        <v>182</v>
      </c>
      <c r="GA81" s="13">
        <f t="shared" si="359"/>
        <v>55.828220858895705</v>
      </c>
      <c r="GB81" s="11">
        <f t="shared" si="360"/>
        <v>9.8901098901098905</v>
      </c>
      <c r="GC81" s="11">
        <f t="shared" si="361"/>
        <v>4.9450549450549453</v>
      </c>
      <c r="GD81" s="11">
        <f t="shared" si="362"/>
        <v>10.43956043956044</v>
      </c>
      <c r="GE81" s="11">
        <f t="shared" si="363"/>
        <v>42.307692307692307</v>
      </c>
      <c r="GF81" s="11">
        <f t="shared" si="364"/>
        <v>15.934065934065933</v>
      </c>
      <c r="GG81" s="11">
        <f t="shared" si="365"/>
        <v>0</v>
      </c>
      <c r="GH81" s="11">
        <f t="shared" si="366"/>
        <v>10.43956043956044</v>
      </c>
      <c r="GI81" s="11">
        <f t="shared" si="367"/>
        <v>5.4945054945054945</v>
      </c>
      <c r="GJ81" s="11">
        <f t="shared" si="368"/>
        <v>0</v>
      </c>
      <c r="GK81" s="11">
        <f t="shared" si="369"/>
        <v>0.5494505494505495</v>
      </c>
      <c r="GL81" s="11">
        <f t="shared" si="370"/>
        <v>0</v>
      </c>
      <c r="GM81" s="11">
        <f t="shared" si="371"/>
        <v>0</v>
      </c>
      <c r="GN81" s="11">
        <f t="shared" si="372"/>
        <v>0</v>
      </c>
      <c r="GO81" s="11">
        <f t="shared" si="373"/>
        <v>0</v>
      </c>
      <c r="GP81" s="11">
        <f t="shared" si="374"/>
        <v>0</v>
      </c>
      <c r="GQ81" s="11">
        <f t="shared" si="375"/>
        <v>0</v>
      </c>
      <c r="GR81" s="11">
        <f t="shared" si="376"/>
        <v>0</v>
      </c>
      <c r="GS81" s="11">
        <f t="shared" si="377"/>
        <v>0</v>
      </c>
      <c r="GT81" s="11">
        <f t="shared" si="378"/>
        <v>99.999999999999986</v>
      </c>
    </row>
    <row r="82" spans="1:202" x14ac:dyDescent="0.3">
      <c r="X82" s="14">
        <f>AVERAGE(X4:X81)</f>
        <v>11.8558366835853</v>
      </c>
      <c r="FZ82" s="16">
        <f>SUM(FZ4:FZ81)</f>
        <v>25507</v>
      </c>
      <c r="GA82" s="15">
        <f>AVERAGE(GA4:GA80)</f>
        <v>88.563850880798043</v>
      </c>
    </row>
    <row r="83" spans="1:202" x14ac:dyDescent="0.3">
      <c r="FZ83" s="4">
        <f>FZ82/78</f>
        <v>327.0128205128205</v>
      </c>
    </row>
  </sheetData>
  <mergeCells count="12">
    <mergeCell ref="FH2:GA2"/>
    <mergeCell ref="GB2:GT2"/>
    <mergeCell ref="CG2:CZ2"/>
    <mergeCell ref="AS2:BL2"/>
    <mergeCell ref="E2:X2"/>
    <mergeCell ref="DU2:EN2"/>
    <mergeCell ref="A1:FG1"/>
    <mergeCell ref="C2:D2"/>
    <mergeCell ref="EO2:FG2"/>
    <mergeCell ref="Y2:AR2"/>
    <mergeCell ref="BM2:CF2"/>
    <mergeCell ref="DA2:DT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5FF53-95CC-4179-8ACF-C5C5D9121F9A}">
  <dimension ref="A1:L79"/>
  <sheetViews>
    <sheetView workbookViewId="0">
      <selection activeCell="H1" sqref="H1:L79"/>
    </sheetView>
  </sheetViews>
  <sheetFormatPr defaultRowHeight="15" x14ac:dyDescent="0.25"/>
  <cols>
    <col min="2" max="2" width="12" bestFit="1" customWidth="1"/>
  </cols>
  <sheetData>
    <row r="1" spans="1:12" x14ac:dyDescent="0.25">
      <c r="A1" s="2" t="s">
        <v>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25">
      <c r="A2" s="1" t="s">
        <v>16</v>
      </c>
      <c r="B2">
        <v>15.315315315315313</v>
      </c>
      <c r="C2">
        <v>41.441441441441441</v>
      </c>
      <c r="D2">
        <v>22.072072072072071</v>
      </c>
      <c r="E2">
        <v>10.810810810810811</v>
      </c>
      <c r="F2">
        <v>5.8558558558558556</v>
      </c>
      <c r="H2">
        <v>10.44776119402985</v>
      </c>
      <c r="I2">
        <v>0.99502487562189057</v>
      </c>
      <c r="J2">
        <v>33.333333333333329</v>
      </c>
      <c r="K2">
        <v>23.880597014925371</v>
      </c>
      <c r="L2">
        <v>17.412935323383085</v>
      </c>
    </row>
    <row r="3" spans="1:12" x14ac:dyDescent="0.25">
      <c r="A3" s="1" t="s">
        <v>16</v>
      </c>
      <c r="B3">
        <v>16.455696202531644</v>
      </c>
      <c r="C3">
        <v>30.37974683544304</v>
      </c>
      <c r="D3">
        <v>25.316455696202532</v>
      </c>
      <c r="E3">
        <v>17.088607594936708</v>
      </c>
      <c r="F3">
        <v>6.3291139240506329</v>
      </c>
      <c r="H3">
        <v>12.955465587044534</v>
      </c>
      <c r="I3">
        <v>0</v>
      </c>
      <c r="J3">
        <v>29.959514170040485</v>
      </c>
      <c r="K3">
        <v>35.627530364372468</v>
      </c>
      <c r="L3">
        <v>12.955465587044534</v>
      </c>
    </row>
    <row r="4" spans="1:12" x14ac:dyDescent="0.25">
      <c r="A4" s="1" t="s">
        <v>16</v>
      </c>
      <c r="B4">
        <v>18.584070796460178</v>
      </c>
      <c r="C4">
        <v>2.6548672566371683</v>
      </c>
      <c r="D4">
        <v>40.707964601769916</v>
      </c>
      <c r="E4">
        <v>28.318584070796462</v>
      </c>
      <c r="F4">
        <v>0.88495575221238942</v>
      </c>
      <c r="H4">
        <v>13.861386138613863</v>
      </c>
      <c r="I4">
        <v>1.4851485148514851</v>
      </c>
      <c r="J4">
        <v>31.188118811881189</v>
      </c>
      <c r="K4">
        <v>27.227722772277229</v>
      </c>
      <c r="L4">
        <v>10.396039603960396</v>
      </c>
    </row>
    <row r="5" spans="1:12" x14ac:dyDescent="0.25">
      <c r="A5" s="1" t="s">
        <v>16</v>
      </c>
      <c r="B5">
        <v>0</v>
      </c>
      <c r="C5">
        <v>0</v>
      </c>
      <c r="D5">
        <v>33.333333333333329</v>
      </c>
      <c r="E5">
        <v>0</v>
      </c>
      <c r="F5">
        <v>33.333333333333329</v>
      </c>
      <c r="H5">
        <v>16.022099447513813</v>
      </c>
      <c r="I5">
        <v>2.7624309392265194</v>
      </c>
      <c r="J5">
        <v>34.254143646408842</v>
      </c>
      <c r="K5">
        <v>14.3646408839779</v>
      </c>
      <c r="L5">
        <v>18.784530386740332</v>
      </c>
    </row>
    <row r="6" spans="1:12" x14ac:dyDescent="0.25">
      <c r="A6" s="1" t="s">
        <v>16</v>
      </c>
      <c r="B6">
        <v>6.557377049180328</v>
      </c>
      <c r="C6">
        <v>27.868852459016392</v>
      </c>
      <c r="D6">
        <v>31.147540983606557</v>
      </c>
      <c r="E6">
        <v>18.032786885245901</v>
      </c>
      <c r="F6">
        <v>16.393442622950818</v>
      </c>
      <c r="H6">
        <v>10.267857142857142</v>
      </c>
      <c r="I6">
        <v>0.4464285714285714</v>
      </c>
      <c r="J6">
        <v>37.053571428571431</v>
      </c>
      <c r="K6">
        <v>37.053571428571431</v>
      </c>
      <c r="L6">
        <v>7.1428571428571423</v>
      </c>
    </row>
    <row r="7" spans="1:12" x14ac:dyDescent="0.25">
      <c r="A7" s="1" t="s">
        <v>16</v>
      </c>
      <c r="B7">
        <v>11.38211382113821</v>
      </c>
      <c r="C7">
        <v>13.821138211382115</v>
      </c>
      <c r="D7">
        <v>30.894308943089431</v>
      </c>
      <c r="E7">
        <v>25.203252032520325</v>
      </c>
      <c r="F7">
        <v>13.821138211382115</v>
      </c>
      <c r="H7">
        <v>11.235955056179774</v>
      </c>
      <c r="I7">
        <v>3.9325842696629212</v>
      </c>
      <c r="J7">
        <v>30.337078651685395</v>
      </c>
      <c r="K7">
        <v>26.966292134831459</v>
      </c>
      <c r="L7">
        <v>12.921348314606742</v>
      </c>
    </row>
    <row r="8" spans="1:12" x14ac:dyDescent="0.25">
      <c r="A8" s="1" t="s">
        <v>16</v>
      </c>
      <c r="B8">
        <v>100</v>
      </c>
      <c r="C8">
        <v>0</v>
      </c>
      <c r="D8">
        <v>0</v>
      </c>
      <c r="E8">
        <v>0</v>
      </c>
      <c r="F8">
        <v>0</v>
      </c>
      <c r="H8">
        <v>12.396694214876034</v>
      </c>
      <c r="I8">
        <v>0</v>
      </c>
      <c r="J8">
        <v>36.363636363636367</v>
      </c>
      <c r="K8">
        <v>30.991735537190085</v>
      </c>
      <c r="L8">
        <v>10.330578512396695</v>
      </c>
    </row>
    <row r="9" spans="1:12" x14ac:dyDescent="0.25">
      <c r="A9" s="1" t="s">
        <v>16</v>
      </c>
      <c r="B9">
        <v>0</v>
      </c>
      <c r="C9">
        <v>9.0909090909090917</v>
      </c>
      <c r="D9">
        <v>9.0909090909090917</v>
      </c>
      <c r="E9">
        <v>27.27272727272727</v>
      </c>
      <c r="F9">
        <v>36.363636363636367</v>
      </c>
      <c r="H9">
        <v>11.76470588235294</v>
      </c>
      <c r="I9">
        <v>3.9215686274509802</v>
      </c>
      <c r="J9">
        <v>32.679738562091501</v>
      </c>
      <c r="K9">
        <v>26.143790849673206</v>
      </c>
      <c r="L9">
        <v>11.111111111111111</v>
      </c>
    </row>
    <row r="10" spans="1:12" x14ac:dyDescent="0.25">
      <c r="A10" s="1" t="s">
        <v>16</v>
      </c>
      <c r="H10">
        <v>19.747899159663866</v>
      </c>
      <c r="I10">
        <v>12.605042016806722</v>
      </c>
      <c r="J10">
        <v>39.495798319327733</v>
      </c>
      <c r="K10">
        <v>18.067226890756302</v>
      </c>
      <c r="L10">
        <v>2.1008403361344539</v>
      </c>
    </row>
    <row r="11" spans="1:12" x14ac:dyDescent="0.25">
      <c r="A11" s="1" t="s">
        <v>16</v>
      </c>
      <c r="B11">
        <v>15.384615384615385</v>
      </c>
      <c r="C11">
        <v>32.967032967032964</v>
      </c>
      <c r="D11">
        <v>26.373626373626376</v>
      </c>
      <c r="E11">
        <v>24.175824175824175</v>
      </c>
      <c r="F11">
        <v>0</v>
      </c>
      <c r="H11">
        <v>15.075376884422109</v>
      </c>
      <c r="I11">
        <v>0.50251256281407031</v>
      </c>
      <c r="J11">
        <v>31.155778894472363</v>
      </c>
      <c r="K11">
        <v>23.618090452261306</v>
      </c>
      <c r="L11">
        <v>13.5678391959799</v>
      </c>
    </row>
    <row r="12" spans="1:12" x14ac:dyDescent="0.25">
      <c r="A12" s="1" t="s">
        <v>16</v>
      </c>
      <c r="B12">
        <v>0</v>
      </c>
      <c r="C12">
        <v>13.333333333333334</v>
      </c>
      <c r="D12">
        <v>40</v>
      </c>
      <c r="E12">
        <v>6.666666666666667</v>
      </c>
      <c r="F12">
        <v>26.666666666666668</v>
      </c>
      <c r="H12">
        <v>19.161676646706589</v>
      </c>
      <c r="I12">
        <v>1.1976047904191618</v>
      </c>
      <c r="J12">
        <v>34.730538922155688</v>
      </c>
      <c r="K12">
        <v>22.155688622754489</v>
      </c>
      <c r="L12">
        <v>5.9880239520958085</v>
      </c>
    </row>
    <row r="13" spans="1:12" x14ac:dyDescent="0.25">
      <c r="A13" s="1" t="s">
        <v>16</v>
      </c>
      <c r="B13">
        <v>0</v>
      </c>
      <c r="C13">
        <v>0</v>
      </c>
      <c r="D13">
        <v>66.666666666666657</v>
      </c>
      <c r="E13">
        <v>0</v>
      </c>
      <c r="F13">
        <v>0</v>
      </c>
      <c r="H13">
        <v>24.528301886792452</v>
      </c>
      <c r="I13">
        <v>10.377358490566039</v>
      </c>
      <c r="J13">
        <v>23.584905660377359</v>
      </c>
      <c r="K13">
        <v>22.641509433962266</v>
      </c>
      <c r="L13">
        <v>7.5471698113207548</v>
      </c>
    </row>
    <row r="14" spans="1:12" x14ac:dyDescent="0.25">
      <c r="A14" s="1" t="s">
        <v>16</v>
      </c>
      <c r="B14">
        <v>5.4054054054054053</v>
      </c>
      <c r="C14">
        <v>5.4054054054054053</v>
      </c>
      <c r="D14">
        <v>8.1081081081081088</v>
      </c>
      <c r="E14">
        <v>8.1081081081081088</v>
      </c>
      <c r="F14">
        <v>32.432432432432435</v>
      </c>
      <c r="H14">
        <v>19.708029197080293</v>
      </c>
      <c r="I14">
        <v>9.4890510948905096</v>
      </c>
      <c r="J14">
        <v>27.737226277372262</v>
      </c>
      <c r="K14">
        <v>16.058394160583941</v>
      </c>
      <c r="L14">
        <v>17.518248175182482</v>
      </c>
    </row>
    <row r="15" spans="1:12" x14ac:dyDescent="0.25">
      <c r="A15" s="1" t="s">
        <v>16</v>
      </c>
      <c r="B15">
        <v>8.3333333333333321</v>
      </c>
      <c r="C15">
        <v>41.666666666666671</v>
      </c>
      <c r="D15">
        <v>25</v>
      </c>
      <c r="E15">
        <v>0</v>
      </c>
      <c r="F15">
        <v>8.3333333333333321</v>
      </c>
      <c r="H15">
        <v>14.545454545454545</v>
      </c>
      <c r="I15">
        <v>26.36363636363636</v>
      </c>
      <c r="J15">
        <v>28.18181818181818</v>
      </c>
      <c r="K15">
        <v>12.727272727272727</v>
      </c>
      <c r="L15">
        <v>5.4545454545454541</v>
      </c>
    </row>
    <row r="16" spans="1:12" x14ac:dyDescent="0.25">
      <c r="A16" s="1" t="s">
        <v>16</v>
      </c>
      <c r="B16">
        <v>4.7058823529411766</v>
      </c>
      <c r="C16">
        <v>23.52941176470588</v>
      </c>
      <c r="D16">
        <v>25.882352941176475</v>
      </c>
      <c r="E16">
        <v>35.294117647058826</v>
      </c>
      <c r="F16">
        <v>4.7058823529411766</v>
      </c>
      <c r="H16">
        <v>14.354066985645932</v>
      </c>
      <c r="I16">
        <v>0.9569377990430622</v>
      </c>
      <c r="J16">
        <v>33.492822966507177</v>
      </c>
      <c r="K16">
        <v>24.880382775119617</v>
      </c>
      <c r="L16">
        <v>16.267942583732058</v>
      </c>
    </row>
    <row r="17" spans="1:12" x14ac:dyDescent="0.25">
      <c r="A17" s="1" t="s">
        <v>16</v>
      </c>
      <c r="B17">
        <v>10.43956043956044</v>
      </c>
      <c r="C17">
        <v>40.659340659340657</v>
      </c>
      <c r="D17">
        <v>24.725274725274726</v>
      </c>
      <c r="E17">
        <v>15.934065934065933</v>
      </c>
      <c r="F17">
        <v>4.9450549450549453</v>
      </c>
      <c r="H17">
        <v>12.658227848101266</v>
      </c>
      <c r="I17">
        <v>1.6877637130801686</v>
      </c>
      <c r="J17">
        <v>29.11392405063291</v>
      </c>
      <c r="K17">
        <v>22.784810126582279</v>
      </c>
      <c r="L17">
        <v>18.143459915611814</v>
      </c>
    </row>
    <row r="18" spans="1:12" x14ac:dyDescent="0.25">
      <c r="A18" s="1" t="s">
        <v>16</v>
      </c>
      <c r="B18">
        <v>20.689655172413794</v>
      </c>
      <c r="C18">
        <v>13.793103448275861</v>
      </c>
      <c r="D18">
        <v>6.8965517241379306</v>
      </c>
      <c r="E18">
        <v>6.8965517241379306</v>
      </c>
      <c r="F18">
        <v>20.689655172413794</v>
      </c>
      <c r="H18">
        <v>17.82178217821782</v>
      </c>
      <c r="I18">
        <v>14.85148514851485</v>
      </c>
      <c r="J18">
        <v>24.752475247524753</v>
      </c>
      <c r="K18">
        <v>20.792079207920793</v>
      </c>
      <c r="L18">
        <v>11.881188118811881</v>
      </c>
    </row>
    <row r="19" spans="1:12" x14ac:dyDescent="0.25">
      <c r="A19" s="1" t="s">
        <v>16</v>
      </c>
      <c r="B19">
        <v>42.857142857142854</v>
      </c>
      <c r="C19">
        <v>0</v>
      </c>
      <c r="D19">
        <v>0</v>
      </c>
      <c r="E19">
        <v>0</v>
      </c>
      <c r="F19">
        <v>28.571428571428569</v>
      </c>
      <c r="H19">
        <v>18.88111888111888</v>
      </c>
      <c r="I19">
        <v>0.69930069930069927</v>
      </c>
      <c r="J19">
        <v>36.363636363636367</v>
      </c>
      <c r="K19">
        <v>13.286713286713287</v>
      </c>
      <c r="L19">
        <v>11.888111888111888</v>
      </c>
    </row>
    <row r="20" spans="1:12" x14ac:dyDescent="0.25">
      <c r="A20" s="1" t="s">
        <v>16</v>
      </c>
      <c r="B20">
        <v>11.111111111111111</v>
      </c>
      <c r="C20">
        <v>55.555555555555557</v>
      </c>
      <c r="D20">
        <v>0</v>
      </c>
      <c r="E20">
        <v>0</v>
      </c>
      <c r="F20">
        <v>11.111111111111111</v>
      </c>
      <c r="H20">
        <v>19.047619047619047</v>
      </c>
      <c r="I20">
        <v>0.86580086580086579</v>
      </c>
      <c r="J20">
        <v>33.333333333333329</v>
      </c>
      <c r="K20">
        <v>33.333333333333329</v>
      </c>
      <c r="L20">
        <v>3.4632034632034632</v>
      </c>
    </row>
    <row r="21" spans="1:12" x14ac:dyDescent="0.25">
      <c r="A21" s="1" t="s">
        <v>16</v>
      </c>
      <c r="B21">
        <v>8</v>
      </c>
      <c r="C21">
        <v>4</v>
      </c>
      <c r="D21">
        <v>2</v>
      </c>
      <c r="E21">
        <v>0</v>
      </c>
      <c r="F21">
        <v>70</v>
      </c>
      <c r="H21">
        <v>16.666666666666664</v>
      </c>
      <c r="I21">
        <v>0</v>
      </c>
      <c r="J21">
        <v>26.190476190476193</v>
      </c>
      <c r="K21">
        <v>20.238095238095237</v>
      </c>
      <c r="L21">
        <v>15.476190476190476</v>
      </c>
    </row>
    <row r="22" spans="1:12" x14ac:dyDescent="0.25">
      <c r="A22" s="1" t="s">
        <v>16</v>
      </c>
      <c r="B22">
        <v>0</v>
      </c>
      <c r="C22">
        <v>0</v>
      </c>
      <c r="D22">
        <v>6.666666666666667</v>
      </c>
      <c r="E22">
        <v>13.333333333333334</v>
      </c>
      <c r="F22">
        <v>26.666666666666668</v>
      </c>
      <c r="H22">
        <v>15.625</v>
      </c>
      <c r="I22">
        <v>0.625</v>
      </c>
      <c r="J22">
        <v>6.8750000000000009</v>
      </c>
      <c r="K22">
        <v>8.125</v>
      </c>
      <c r="L22">
        <v>38.125</v>
      </c>
    </row>
    <row r="23" spans="1:12" x14ac:dyDescent="0.25">
      <c r="A23" s="1" t="s">
        <v>16</v>
      </c>
      <c r="B23">
        <v>6.666666666666667</v>
      </c>
      <c r="C23">
        <v>60</v>
      </c>
      <c r="D23">
        <v>0</v>
      </c>
      <c r="E23">
        <v>0</v>
      </c>
      <c r="F23">
        <v>20</v>
      </c>
      <c r="H23">
        <v>13.750000000000002</v>
      </c>
      <c r="I23">
        <v>55.833333333333336</v>
      </c>
      <c r="J23">
        <v>5.416666666666667</v>
      </c>
      <c r="K23">
        <v>2.083333333333333</v>
      </c>
      <c r="L23">
        <v>6.666666666666667</v>
      </c>
    </row>
    <row r="24" spans="1:12" x14ac:dyDescent="0.25">
      <c r="A24" s="1" t="s">
        <v>16</v>
      </c>
      <c r="B24">
        <v>15</v>
      </c>
      <c r="C24">
        <v>0</v>
      </c>
      <c r="D24">
        <v>0</v>
      </c>
      <c r="E24">
        <v>10</v>
      </c>
      <c r="F24">
        <v>30</v>
      </c>
      <c r="H24">
        <v>8.8235294117647065</v>
      </c>
      <c r="I24">
        <v>3.5294117647058822</v>
      </c>
      <c r="J24">
        <v>65</v>
      </c>
      <c r="K24">
        <v>3.2352941176470593</v>
      </c>
      <c r="L24">
        <v>10.588235294117647</v>
      </c>
    </row>
    <row r="25" spans="1:12" x14ac:dyDescent="0.25">
      <c r="A25" s="1" t="s">
        <v>16</v>
      </c>
      <c r="B25">
        <v>23.52941176470588</v>
      </c>
      <c r="C25">
        <v>0</v>
      </c>
      <c r="D25">
        <v>5.8823529411764701</v>
      </c>
      <c r="E25">
        <v>0</v>
      </c>
      <c r="F25">
        <v>29.411764705882355</v>
      </c>
      <c r="H25">
        <v>8.3333333333333321</v>
      </c>
      <c r="I25">
        <v>62.5</v>
      </c>
      <c r="J25">
        <v>13.888888888888889</v>
      </c>
      <c r="K25">
        <v>5.5555555555555554</v>
      </c>
      <c r="L25">
        <v>4.1666666666666661</v>
      </c>
    </row>
    <row r="26" spans="1:12" x14ac:dyDescent="0.25">
      <c r="A26" s="1" t="s">
        <v>16</v>
      </c>
      <c r="B26">
        <v>14.285714285714285</v>
      </c>
      <c r="C26">
        <v>0</v>
      </c>
      <c r="D26">
        <v>28.571428571428569</v>
      </c>
      <c r="E26">
        <v>0</v>
      </c>
      <c r="F26">
        <v>42.857142857142854</v>
      </c>
      <c r="H26">
        <v>15.428571428571427</v>
      </c>
      <c r="I26">
        <v>2.8571428571428572</v>
      </c>
      <c r="J26">
        <v>29.714285714285715</v>
      </c>
      <c r="K26">
        <v>24.571428571428573</v>
      </c>
      <c r="L26">
        <v>9.7142857142857135</v>
      </c>
    </row>
    <row r="27" spans="1:12" x14ac:dyDescent="0.25">
      <c r="A27" s="1" t="s">
        <v>16</v>
      </c>
      <c r="B27">
        <v>33.333333333333329</v>
      </c>
      <c r="C27">
        <v>50</v>
      </c>
      <c r="D27">
        <v>0</v>
      </c>
      <c r="E27">
        <v>0</v>
      </c>
      <c r="F27">
        <v>16.666666666666664</v>
      </c>
      <c r="H27">
        <v>15.677966101694915</v>
      </c>
      <c r="I27">
        <v>0.84745762711864403</v>
      </c>
      <c r="J27">
        <v>29.66101694915254</v>
      </c>
      <c r="K27">
        <v>28.8135593220339</v>
      </c>
      <c r="L27">
        <v>16.101694915254235</v>
      </c>
    </row>
    <row r="28" spans="1:12" x14ac:dyDescent="0.25">
      <c r="A28" s="1" t="s">
        <v>16</v>
      </c>
      <c r="B28">
        <v>0</v>
      </c>
      <c r="C28">
        <v>0</v>
      </c>
      <c r="D28">
        <v>12.5</v>
      </c>
      <c r="E28">
        <v>0</v>
      </c>
      <c r="F28">
        <v>37.5</v>
      </c>
      <c r="H28">
        <v>23</v>
      </c>
      <c r="I28">
        <v>13</v>
      </c>
      <c r="J28">
        <v>20</v>
      </c>
      <c r="K28">
        <v>16</v>
      </c>
      <c r="L28">
        <v>15</v>
      </c>
    </row>
    <row r="29" spans="1:12" x14ac:dyDescent="0.25">
      <c r="A29" s="1" t="s">
        <v>16</v>
      </c>
      <c r="H29">
        <v>20</v>
      </c>
      <c r="I29">
        <v>30.588235294117649</v>
      </c>
      <c r="J29">
        <v>11.76470588235294</v>
      </c>
      <c r="K29">
        <v>10.588235294117647</v>
      </c>
      <c r="L29">
        <v>10.588235294117647</v>
      </c>
    </row>
    <row r="30" spans="1:12" x14ac:dyDescent="0.25">
      <c r="A30" s="1" t="s">
        <v>16</v>
      </c>
      <c r="B30">
        <v>14.285714285714285</v>
      </c>
      <c r="C30">
        <v>0</v>
      </c>
      <c r="D30">
        <v>14.285714285714285</v>
      </c>
      <c r="E30">
        <v>14.285714285714285</v>
      </c>
      <c r="F30">
        <v>0</v>
      </c>
      <c r="H30">
        <v>20.161290322580644</v>
      </c>
      <c r="I30">
        <v>4.032258064516129</v>
      </c>
      <c r="J30">
        <v>8.870967741935484</v>
      </c>
      <c r="K30">
        <v>9.67741935483871</v>
      </c>
      <c r="L30">
        <v>34.677419354838712</v>
      </c>
    </row>
    <row r="31" spans="1:12" x14ac:dyDescent="0.25">
      <c r="A31" s="1" t="s">
        <v>16</v>
      </c>
      <c r="B31">
        <v>16.666666666666664</v>
      </c>
      <c r="C31">
        <v>0</v>
      </c>
      <c r="D31">
        <v>0</v>
      </c>
      <c r="E31">
        <v>0</v>
      </c>
      <c r="F31">
        <v>33.333333333333329</v>
      </c>
      <c r="H31">
        <v>14.893617021276595</v>
      </c>
      <c r="I31">
        <v>19.148936170212767</v>
      </c>
      <c r="J31">
        <v>23.404255319148938</v>
      </c>
      <c r="K31">
        <v>10.638297872340425</v>
      </c>
      <c r="L31">
        <v>8.5106382978723403</v>
      </c>
    </row>
    <row r="32" spans="1:12" x14ac:dyDescent="0.25">
      <c r="A32" s="1" t="s">
        <v>17</v>
      </c>
      <c r="B32">
        <v>0</v>
      </c>
      <c r="C32">
        <v>0</v>
      </c>
      <c r="D32">
        <v>0</v>
      </c>
      <c r="E32">
        <v>0</v>
      </c>
      <c r="F32">
        <v>50</v>
      </c>
      <c r="H32">
        <v>27.777777777777779</v>
      </c>
      <c r="I32">
        <v>1.8518518518518516</v>
      </c>
      <c r="J32">
        <v>25.925925925925924</v>
      </c>
      <c r="K32">
        <v>11.111111111111111</v>
      </c>
      <c r="L32">
        <v>11.111111111111111</v>
      </c>
    </row>
    <row r="33" spans="1:12" x14ac:dyDescent="0.25">
      <c r="A33" s="1" t="s">
        <v>17</v>
      </c>
      <c r="B33">
        <v>22.727272727272727</v>
      </c>
      <c r="C33">
        <v>0</v>
      </c>
      <c r="D33">
        <v>0</v>
      </c>
      <c r="E33">
        <v>0</v>
      </c>
      <c r="F33">
        <v>50</v>
      </c>
      <c r="H33">
        <v>27.659574468085108</v>
      </c>
      <c r="I33">
        <v>2.1276595744680851</v>
      </c>
      <c r="J33">
        <v>12.76595744680851</v>
      </c>
      <c r="K33">
        <v>2.1276595744680851</v>
      </c>
      <c r="L33">
        <v>24.468085106382979</v>
      </c>
    </row>
    <row r="34" spans="1:12" x14ac:dyDescent="0.25">
      <c r="A34" s="1" t="s">
        <v>17</v>
      </c>
      <c r="B34">
        <v>0</v>
      </c>
      <c r="C34">
        <v>0</v>
      </c>
      <c r="D34">
        <v>0</v>
      </c>
      <c r="E34">
        <v>0</v>
      </c>
      <c r="F34">
        <v>0</v>
      </c>
      <c r="H34">
        <v>26.666666666666668</v>
      </c>
      <c r="I34">
        <v>13.333333333333334</v>
      </c>
      <c r="J34">
        <v>26.666666666666668</v>
      </c>
      <c r="K34">
        <v>13.333333333333334</v>
      </c>
      <c r="L34">
        <v>6.666666666666667</v>
      </c>
    </row>
    <row r="35" spans="1:12" x14ac:dyDescent="0.25">
      <c r="A35" s="1" t="s">
        <v>17</v>
      </c>
      <c r="B35">
        <v>0</v>
      </c>
      <c r="C35">
        <v>0</v>
      </c>
      <c r="D35">
        <v>0</v>
      </c>
      <c r="E35">
        <v>0</v>
      </c>
      <c r="F35">
        <v>100</v>
      </c>
      <c r="H35">
        <v>50</v>
      </c>
      <c r="I35">
        <v>0</v>
      </c>
      <c r="J35">
        <v>0</v>
      </c>
      <c r="K35">
        <v>25</v>
      </c>
      <c r="L35">
        <v>0</v>
      </c>
    </row>
    <row r="36" spans="1:12" x14ac:dyDescent="0.25">
      <c r="A36" s="1" t="s">
        <v>17</v>
      </c>
      <c r="B36">
        <v>22.222222222222221</v>
      </c>
      <c r="C36">
        <v>0</v>
      </c>
      <c r="D36">
        <v>0</v>
      </c>
      <c r="E36">
        <v>0</v>
      </c>
      <c r="F36">
        <v>0</v>
      </c>
      <c r="H36">
        <v>41.509433962264154</v>
      </c>
      <c r="I36">
        <v>1.8867924528301887</v>
      </c>
      <c r="J36">
        <v>3.7735849056603774</v>
      </c>
      <c r="K36">
        <v>7.5471698113207548</v>
      </c>
      <c r="L36">
        <v>20.754716981132077</v>
      </c>
    </row>
    <row r="37" spans="1:12" x14ac:dyDescent="0.25">
      <c r="A37" s="1" t="s">
        <v>17</v>
      </c>
      <c r="H37">
        <v>22.916666666666664</v>
      </c>
      <c r="I37">
        <v>20.833333333333336</v>
      </c>
      <c r="J37">
        <v>16.666666666666664</v>
      </c>
      <c r="K37">
        <v>22.916666666666664</v>
      </c>
      <c r="L37">
        <v>0</v>
      </c>
    </row>
    <row r="38" spans="1:12" x14ac:dyDescent="0.25">
      <c r="A38" s="1" t="s">
        <v>17</v>
      </c>
      <c r="B38">
        <v>0</v>
      </c>
      <c r="C38">
        <v>0</v>
      </c>
      <c r="D38">
        <v>0</v>
      </c>
      <c r="E38">
        <v>0</v>
      </c>
      <c r="F38">
        <v>0</v>
      </c>
      <c r="H38">
        <v>21.53846153846154</v>
      </c>
      <c r="I38">
        <v>0</v>
      </c>
      <c r="J38">
        <v>20</v>
      </c>
      <c r="K38">
        <v>7.6923076923076925</v>
      </c>
      <c r="L38">
        <v>26.153846153846157</v>
      </c>
    </row>
    <row r="39" spans="1:12" x14ac:dyDescent="0.25">
      <c r="A39" s="1" t="s">
        <v>17</v>
      </c>
      <c r="B39">
        <v>26.923076923076923</v>
      </c>
      <c r="C39">
        <v>0</v>
      </c>
      <c r="D39">
        <v>1.9230769230769231</v>
      </c>
      <c r="E39">
        <v>1.9230769230769231</v>
      </c>
      <c r="F39">
        <v>32.692307692307693</v>
      </c>
      <c r="H39">
        <v>21.120689655172413</v>
      </c>
      <c r="I39">
        <v>0</v>
      </c>
      <c r="J39">
        <v>7.7586206896551726</v>
      </c>
      <c r="K39">
        <v>8.1896551724137936</v>
      </c>
      <c r="L39">
        <v>31.896551724137932</v>
      </c>
    </row>
    <row r="40" spans="1:12" x14ac:dyDescent="0.25">
      <c r="A40" s="1" t="s">
        <v>17</v>
      </c>
      <c r="H40">
        <v>15.953307392996107</v>
      </c>
      <c r="I40">
        <v>0</v>
      </c>
      <c r="J40">
        <v>38.910505836575879</v>
      </c>
      <c r="K40">
        <v>26.459143968871597</v>
      </c>
      <c r="L40">
        <v>8.9494163424124515</v>
      </c>
    </row>
    <row r="41" spans="1:12" x14ac:dyDescent="0.25">
      <c r="A41" s="1" t="s">
        <v>17</v>
      </c>
      <c r="B41">
        <v>25</v>
      </c>
      <c r="C41">
        <v>0</v>
      </c>
      <c r="D41">
        <v>0</v>
      </c>
      <c r="E41">
        <v>0</v>
      </c>
      <c r="F41">
        <v>62.5</v>
      </c>
      <c r="H41">
        <v>35.955056179775283</v>
      </c>
      <c r="I41">
        <v>2.2471910112359552</v>
      </c>
      <c r="J41">
        <v>6.7415730337078648</v>
      </c>
      <c r="K41">
        <v>0</v>
      </c>
      <c r="L41">
        <v>24.719101123595504</v>
      </c>
    </row>
    <row r="42" spans="1:12" x14ac:dyDescent="0.25">
      <c r="A42" s="1" t="s">
        <v>17</v>
      </c>
      <c r="B42">
        <v>66.666666666666657</v>
      </c>
      <c r="C42">
        <v>0</v>
      </c>
      <c r="D42">
        <v>0</v>
      </c>
      <c r="E42">
        <v>0</v>
      </c>
      <c r="F42">
        <v>0</v>
      </c>
      <c r="H42">
        <v>26.373626373626376</v>
      </c>
      <c r="I42">
        <v>2.197802197802198</v>
      </c>
      <c r="J42">
        <v>5.4945054945054945</v>
      </c>
      <c r="K42">
        <v>6.593406593406594</v>
      </c>
      <c r="L42">
        <v>32.967032967032964</v>
      </c>
    </row>
    <row r="43" spans="1:12" x14ac:dyDescent="0.25">
      <c r="A43" s="1" t="s">
        <v>17</v>
      </c>
      <c r="B43">
        <v>28.571428571428569</v>
      </c>
      <c r="C43">
        <v>0</v>
      </c>
      <c r="D43">
        <v>0</v>
      </c>
      <c r="E43">
        <v>0</v>
      </c>
      <c r="F43">
        <v>0</v>
      </c>
      <c r="H43">
        <v>7.59493670886076</v>
      </c>
      <c r="I43">
        <v>2.5316455696202533</v>
      </c>
      <c r="J43">
        <v>6.3291139240506329</v>
      </c>
      <c r="K43">
        <v>1.2658227848101267</v>
      </c>
      <c r="L43">
        <v>31.645569620253166</v>
      </c>
    </row>
    <row r="44" spans="1:12" x14ac:dyDescent="0.25">
      <c r="A44" s="1" t="s">
        <v>17</v>
      </c>
      <c r="B44">
        <v>40</v>
      </c>
      <c r="C44">
        <v>5</v>
      </c>
      <c r="D44">
        <v>0</v>
      </c>
      <c r="E44">
        <v>0</v>
      </c>
      <c r="F44">
        <v>35</v>
      </c>
      <c r="H44">
        <v>25.555555555555554</v>
      </c>
      <c r="I44">
        <v>3.3333333333333335</v>
      </c>
      <c r="J44">
        <v>4.4444444444444446</v>
      </c>
      <c r="K44">
        <v>1.1111111111111112</v>
      </c>
      <c r="L44">
        <v>30</v>
      </c>
    </row>
    <row r="45" spans="1:12" x14ac:dyDescent="0.25">
      <c r="A45" s="1" t="s">
        <v>17</v>
      </c>
      <c r="B45">
        <v>16.666666666666664</v>
      </c>
      <c r="C45">
        <v>0</v>
      </c>
      <c r="D45">
        <v>0</v>
      </c>
      <c r="E45">
        <v>0</v>
      </c>
      <c r="F45">
        <v>27.777777777777779</v>
      </c>
      <c r="H45">
        <v>21.568627450980394</v>
      </c>
      <c r="I45">
        <v>0</v>
      </c>
      <c r="J45">
        <v>8.4967320261437909</v>
      </c>
      <c r="K45">
        <v>1.3071895424836601</v>
      </c>
      <c r="L45">
        <v>30.065359477124183</v>
      </c>
    </row>
    <row r="46" spans="1:12" x14ac:dyDescent="0.25">
      <c r="A46" s="1" t="s">
        <v>17</v>
      </c>
      <c r="B46">
        <v>20</v>
      </c>
      <c r="C46">
        <v>0</v>
      </c>
      <c r="D46">
        <v>0</v>
      </c>
      <c r="E46">
        <v>4</v>
      </c>
      <c r="F46">
        <v>40</v>
      </c>
      <c r="H46">
        <v>34.065934065934066</v>
      </c>
      <c r="I46">
        <v>0</v>
      </c>
      <c r="J46">
        <v>6.593406593406594</v>
      </c>
      <c r="K46">
        <v>5.4945054945054945</v>
      </c>
      <c r="L46">
        <v>31.868131868131865</v>
      </c>
    </row>
    <row r="47" spans="1:12" x14ac:dyDescent="0.25">
      <c r="A47" s="1" t="s">
        <v>17</v>
      </c>
      <c r="B47">
        <v>31.25</v>
      </c>
      <c r="C47">
        <v>12.5</v>
      </c>
      <c r="D47">
        <v>0</v>
      </c>
      <c r="E47">
        <v>6.25</v>
      </c>
      <c r="F47">
        <v>25</v>
      </c>
      <c r="H47">
        <v>15.270935960591133</v>
      </c>
      <c r="I47">
        <v>2.9556650246305418</v>
      </c>
      <c r="J47">
        <v>12.315270935960591</v>
      </c>
      <c r="K47">
        <v>23.645320197044335</v>
      </c>
      <c r="L47">
        <v>23.645320197044335</v>
      </c>
    </row>
    <row r="48" spans="1:12" x14ac:dyDescent="0.25">
      <c r="A48" s="1" t="s">
        <v>17</v>
      </c>
      <c r="B48">
        <v>0</v>
      </c>
      <c r="C48">
        <v>0</v>
      </c>
      <c r="D48">
        <v>6.25</v>
      </c>
      <c r="E48">
        <v>0</v>
      </c>
      <c r="F48">
        <v>37.5</v>
      </c>
      <c r="H48">
        <v>19.672131147540984</v>
      </c>
      <c r="I48">
        <v>0</v>
      </c>
      <c r="J48">
        <v>13.114754098360656</v>
      </c>
      <c r="K48">
        <v>18.032786885245901</v>
      </c>
      <c r="L48">
        <v>19.672131147540984</v>
      </c>
    </row>
    <row r="49" spans="1:12" x14ac:dyDescent="0.25">
      <c r="A49" s="1" t="s">
        <v>17</v>
      </c>
      <c r="B49">
        <v>22.222222222222221</v>
      </c>
      <c r="C49">
        <v>3.7037037037037033</v>
      </c>
      <c r="D49">
        <v>0</v>
      </c>
      <c r="E49">
        <v>0</v>
      </c>
      <c r="F49">
        <v>35.185185185185183</v>
      </c>
      <c r="H49">
        <v>35.622317596566525</v>
      </c>
      <c r="I49">
        <v>0.42918454935622319</v>
      </c>
      <c r="J49">
        <v>0.42918454935622319</v>
      </c>
      <c r="K49">
        <v>1.7167381974248928</v>
      </c>
      <c r="L49">
        <v>27.896995708154503</v>
      </c>
    </row>
    <row r="50" spans="1:12" x14ac:dyDescent="0.25">
      <c r="A50" s="1" t="s">
        <v>17</v>
      </c>
      <c r="B50">
        <v>14.705882352941178</v>
      </c>
      <c r="C50">
        <v>0</v>
      </c>
      <c r="D50">
        <v>2.9411764705882351</v>
      </c>
      <c r="E50">
        <v>2.9411764705882351</v>
      </c>
      <c r="F50">
        <v>52.941176470588239</v>
      </c>
      <c r="H50">
        <v>33.802816901408448</v>
      </c>
      <c r="I50">
        <v>0</v>
      </c>
      <c r="J50">
        <v>0</v>
      </c>
      <c r="K50">
        <v>0.70422535211267612</v>
      </c>
      <c r="L50">
        <v>24.647887323943664</v>
      </c>
    </row>
    <row r="51" spans="1:12" x14ac:dyDescent="0.25">
      <c r="A51" s="1" t="s">
        <v>17</v>
      </c>
      <c r="B51">
        <v>50</v>
      </c>
      <c r="C51">
        <v>0</v>
      </c>
      <c r="D51">
        <v>0</v>
      </c>
      <c r="E51">
        <v>0</v>
      </c>
      <c r="F51">
        <v>8.3333333333333321</v>
      </c>
      <c r="H51">
        <v>27.372262773722628</v>
      </c>
      <c r="I51">
        <v>0</v>
      </c>
      <c r="J51">
        <v>1.0948905109489051</v>
      </c>
      <c r="K51">
        <v>1.0948905109489051</v>
      </c>
      <c r="L51">
        <v>29.197080291970799</v>
      </c>
    </row>
    <row r="52" spans="1:12" x14ac:dyDescent="0.25">
      <c r="A52" s="1" t="s">
        <v>17</v>
      </c>
      <c r="H52">
        <v>19.685039370078741</v>
      </c>
      <c r="I52">
        <v>0.78740157480314954</v>
      </c>
      <c r="J52">
        <v>1.5748031496062991</v>
      </c>
      <c r="K52">
        <v>0.78740157480314954</v>
      </c>
      <c r="L52">
        <v>35.433070866141733</v>
      </c>
    </row>
    <row r="53" spans="1:12" x14ac:dyDescent="0.25">
      <c r="A53" s="1" t="s">
        <v>17</v>
      </c>
      <c r="B53">
        <v>0</v>
      </c>
      <c r="C53">
        <v>0</v>
      </c>
      <c r="D53">
        <v>0</v>
      </c>
      <c r="E53">
        <v>0</v>
      </c>
      <c r="F53">
        <v>66.666666666666657</v>
      </c>
      <c r="H53">
        <v>41.666666666666671</v>
      </c>
      <c r="I53">
        <v>0.55555555555555558</v>
      </c>
      <c r="J53">
        <v>4.4444444444444446</v>
      </c>
      <c r="K53">
        <v>4.4444444444444446</v>
      </c>
      <c r="L53">
        <v>20.555555555555554</v>
      </c>
    </row>
    <row r="54" spans="1:12" x14ac:dyDescent="0.25">
      <c r="A54" s="1" t="s">
        <v>17</v>
      </c>
      <c r="B54">
        <v>12.5</v>
      </c>
      <c r="C54">
        <v>0</v>
      </c>
      <c r="D54">
        <v>0</v>
      </c>
      <c r="E54">
        <v>0</v>
      </c>
      <c r="F54">
        <v>50</v>
      </c>
      <c r="H54">
        <v>29.19254658385093</v>
      </c>
      <c r="I54">
        <v>0</v>
      </c>
      <c r="J54">
        <v>1.2422360248447204</v>
      </c>
      <c r="K54">
        <v>0</v>
      </c>
      <c r="L54">
        <v>42.236024844720497</v>
      </c>
    </row>
    <row r="55" spans="1:12" x14ac:dyDescent="0.25">
      <c r="A55" s="1" t="s">
        <v>17</v>
      </c>
      <c r="B55">
        <v>0</v>
      </c>
      <c r="C55">
        <v>0</v>
      </c>
      <c r="D55">
        <v>0</v>
      </c>
      <c r="E55">
        <v>0</v>
      </c>
      <c r="F55">
        <v>0</v>
      </c>
      <c r="H55">
        <v>37.414965986394563</v>
      </c>
      <c r="I55">
        <v>1.3605442176870748</v>
      </c>
      <c r="J55">
        <v>1.3605442176870748</v>
      </c>
      <c r="K55">
        <v>0.68027210884353739</v>
      </c>
      <c r="L55">
        <v>24.489795918367346</v>
      </c>
    </row>
    <row r="56" spans="1:12" x14ac:dyDescent="0.25">
      <c r="A56" s="1" t="s">
        <v>17</v>
      </c>
      <c r="B56">
        <v>29.850746268656714</v>
      </c>
      <c r="C56">
        <v>0</v>
      </c>
      <c r="D56">
        <v>0</v>
      </c>
      <c r="E56">
        <v>0</v>
      </c>
      <c r="F56">
        <v>20.8955223880597</v>
      </c>
      <c r="H56">
        <v>41.981132075471699</v>
      </c>
      <c r="I56">
        <v>0</v>
      </c>
      <c r="J56">
        <v>1.8867924528301887</v>
      </c>
      <c r="K56">
        <v>2.358490566037736</v>
      </c>
      <c r="L56">
        <v>17.924528301886792</v>
      </c>
    </row>
    <row r="57" spans="1:12" x14ac:dyDescent="0.25">
      <c r="A57" s="1" t="s">
        <v>17</v>
      </c>
      <c r="B57">
        <v>50</v>
      </c>
      <c r="C57">
        <v>0</v>
      </c>
      <c r="D57">
        <v>0</v>
      </c>
      <c r="E57">
        <v>0</v>
      </c>
      <c r="F57">
        <v>0</v>
      </c>
      <c r="H57">
        <v>35.031847133757957</v>
      </c>
      <c r="I57">
        <v>0</v>
      </c>
      <c r="J57">
        <v>3.1847133757961785</v>
      </c>
      <c r="K57">
        <v>1.2738853503184715</v>
      </c>
      <c r="L57">
        <v>31.847133757961782</v>
      </c>
    </row>
    <row r="58" spans="1:12" x14ac:dyDescent="0.25">
      <c r="A58" s="1" t="s">
        <v>19</v>
      </c>
      <c r="H58">
        <v>22.699386503067483</v>
      </c>
      <c r="I58">
        <v>26.993865030674847</v>
      </c>
      <c r="J58">
        <v>23.312883435582819</v>
      </c>
      <c r="K58">
        <v>18.404907975460123</v>
      </c>
      <c r="L58">
        <v>4.9079754601226995</v>
      </c>
    </row>
    <row r="59" spans="1:12" x14ac:dyDescent="0.25">
      <c r="A59" s="1" t="s">
        <v>19</v>
      </c>
      <c r="B59">
        <v>8.8607594936708853</v>
      </c>
      <c r="C59">
        <v>88.60759493670885</v>
      </c>
      <c r="D59">
        <v>2.5316455696202533</v>
      </c>
      <c r="E59">
        <v>0</v>
      </c>
      <c r="F59">
        <v>0</v>
      </c>
      <c r="H59">
        <v>27.118644067796609</v>
      </c>
      <c r="I59">
        <v>57.203389830508478</v>
      </c>
      <c r="J59">
        <v>8.4745762711864394</v>
      </c>
      <c r="K59">
        <v>4.2372881355932197</v>
      </c>
      <c r="L59">
        <v>1.2711864406779663</v>
      </c>
    </row>
    <row r="60" spans="1:12" x14ac:dyDescent="0.25">
      <c r="A60" s="1" t="s">
        <v>19</v>
      </c>
      <c r="B60">
        <v>0.35211267605633806</v>
      </c>
      <c r="C60">
        <v>98.591549295774655</v>
      </c>
      <c r="D60">
        <v>1.056338028169014</v>
      </c>
      <c r="E60">
        <v>0</v>
      </c>
      <c r="F60">
        <v>0</v>
      </c>
      <c r="H60">
        <v>10.382513661202186</v>
      </c>
      <c r="I60">
        <v>73.224043715847003</v>
      </c>
      <c r="J60">
        <v>10.382513661202186</v>
      </c>
      <c r="K60">
        <v>4.3715846994535523</v>
      </c>
      <c r="L60">
        <v>0.54644808743169404</v>
      </c>
    </row>
    <row r="61" spans="1:12" x14ac:dyDescent="0.25">
      <c r="A61" s="1" t="s">
        <v>19</v>
      </c>
      <c r="B61">
        <v>0.32573289902280134</v>
      </c>
      <c r="C61">
        <v>99.022801302931597</v>
      </c>
      <c r="D61">
        <v>0.65146579804560267</v>
      </c>
      <c r="E61">
        <v>0</v>
      </c>
      <c r="F61">
        <v>0</v>
      </c>
      <c r="H61">
        <v>52.222222222222229</v>
      </c>
      <c r="I61">
        <v>7.7777777777777777</v>
      </c>
      <c r="J61">
        <v>18.333333333333332</v>
      </c>
      <c r="K61">
        <v>13.888888888888889</v>
      </c>
      <c r="L61">
        <v>5.5555555555555554</v>
      </c>
    </row>
    <row r="62" spans="1:12" x14ac:dyDescent="0.25">
      <c r="A62" s="1" t="s">
        <v>19</v>
      </c>
      <c r="B62">
        <v>0</v>
      </c>
      <c r="C62">
        <v>100</v>
      </c>
      <c r="D62">
        <v>0</v>
      </c>
      <c r="E62">
        <v>0</v>
      </c>
      <c r="F62">
        <v>0</v>
      </c>
      <c r="H62">
        <v>18.382352941176471</v>
      </c>
      <c r="I62">
        <v>73.529411764705884</v>
      </c>
      <c r="J62">
        <v>3.6764705882352944</v>
      </c>
      <c r="K62">
        <v>2.9411764705882351</v>
      </c>
      <c r="L62">
        <v>0.73529411764705876</v>
      </c>
    </row>
    <row r="63" spans="1:12" x14ac:dyDescent="0.25">
      <c r="A63" s="1" t="s">
        <v>19</v>
      </c>
      <c r="B63">
        <v>0</v>
      </c>
      <c r="C63">
        <v>99.148936170212764</v>
      </c>
      <c r="D63">
        <v>0</v>
      </c>
      <c r="E63">
        <v>0</v>
      </c>
      <c r="F63">
        <v>0.42553191489361702</v>
      </c>
      <c r="H63">
        <v>36.774193548387096</v>
      </c>
      <c r="I63">
        <v>7.741935483870968</v>
      </c>
      <c r="J63">
        <v>25.161290322580644</v>
      </c>
      <c r="K63">
        <v>18.064516129032256</v>
      </c>
      <c r="L63">
        <v>7.096774193548387</v>
      </c>
    </row>
    <row r="64" spans="1:12" x14ac:dyDescent="0.25">
      <c r="A64" s="1" t="s">
        <v>19</v>
      </c>
      <c r="B64">
        <v>2.2727272727272729</v>
      </c>
      <c r="C64">
        <v>86.36363636363636</v>
      </c>
      <c r="D64">
        <v>0</v>
      </c>
      <c r="E64">
        <v>11.363636363636363</v>
      </c>
      <c r="F64">
        <v>0</v>
      </c>
      <c r="H64">
        <v>23.03921568627451</v>
      </c>
      <c r="I64">
        <v>0.98039215686274506</v>
      </c>
      <c r="J64">
        <v>39.215686274509807</v>
      </c>
      <c r="K64">
        <v>29.411764705882355</v>
      </c>
      <c r="L64">
        <v>2.9411764705882351</v>
      </c>
    </row>
    <row r="65" spans="1:12" x14ac:dyDescent="0.25">
      <c r="A65" s="1" t="s">
        <v>19</v>
      </c>
      <c r="B65">
        <v>0</v>
      </c>
      <c r="C65">
        <v>100</v>
      </c>
      <c r="D65">
        <v>0</v>
      </c>
      <c r="E65">
        <v>0</v>
      </c>
      <c r="F65">
        <v>0</v>
      </c>
      <c r="H65">
        <v>9.5959595959595951</v>
      </c>
      <c r="I65">
        <v>87.37373737373737</v>
      </c>
      <c r="J65">
        <v>1.5151515151515151</v>
      </c>
      <c r="K65">
        <v>1.5151515151515151</v>
      </c>
      <c r="L65">
        <v>0</v>
      </c>
    </row>
    <row r="66" spans="1:12" x14ac:dyDescent="0.25">
      <c r="A66" s="1" t="s">
        <v>19</v>
      </c>
      <c r="B66">
        <v>0</v>
      </c>
      <c r="C66">
        <v>100</v>
      </c>
      <c r="D66">
        <v>0</v>
      </c>
      <c r="E66">
        <v>0</v>
      </c>
      <c r="F66">
        <v>0</v>
      </c>
      <c r="H66">
        <v>11.258278145695364</v>
      </c>
      <c r="I66">
        <v>88.079470198675494</v>
      </c>
      <c r="J66">
        <v>0</v>
      </c>
      <c r="K66">
        <v>0.66225165562913912</v>
      </c>
      <c r="L66">
        <v>0</v>
      </c>
    </row>
    <row r="67" spans="1:12" x14ac:dyDescent="0.25">
      <c r="A67" s="1" t="s">
        <v>19</v>
      </c>
      <c r="B67">
        <v>0.67567567567567566</v>
      </c>
      <c r="C67">
        <v>99.324324324324323</v>
      </c>
      <c r="D67">
        <v>0</v>
      </c>
      <c r="E67">
        <v>0</v>
      </c>
      <c r="F67">
        <v>0</v>
      </c>
      <c r="H67">
        <v>4.0293040293040292</v>
      </c>
      <c r="I67">
        <v>94.139194139194132</v>
      </c>
      <c r="J67">
        <v>0.36630036630036628</v>
      </c>
      <c r="K67">
        <v>1.098901098901099</v>
      </c>
      <c r="L67">
        <v>0.36630036630036628</v>
      </c>
    </row>
    <row r="68" spans="1:12" x14ac:dyDescent="0.25">
      <c r="A68" s="1" t="s">
        <v>19</v>
      </c>
      <c r="B68">
        <v>0</v>
      </c>
      <c r="C68">
        <v>10.714285714285714</v>
      </c>
      <c r="D68">
        <v>17.857142857142858</v>
      </c>
      <c r="E68">
        <v>64.285714285714292</v>
      </c>
      <c r="F68">
        <v>3.5714285714285712</v>
      </c>
      <c r="H68">
        <v>4.3478260869565215</v>
      </c>
      <c r="I68">
        <v>50.310559006211179</v>
      </c>
      <c r="J68">
        <v>21.118012422360248</v>
      </c>
      <c r="K68">
        <v>16.149068322981368</v>
      </c>
      <c r="L68">
        <v>1.2422360248447204</v>
      </c>
    </row>
    <row r="69" spans="1:12" x14ac:dyDescent="0.25">
      <c r="A69" s="1" t="s">
        <v>19</v>
      </c>
      <c r="B69">
        <v>0</v>
      </c>
      <c r="C69">
        <v>92.5</v>
      </c>
      <c r="D69">
        <v>2.5</v>
      </c>
      <c r="E69">
        <v>5</v>
      </c>
      <c r="F69">
        <v>0</v>
      </c>
      <c r="H69">
        <v>5.3030303030303028</v>
      </c>
      <c r="I69">
        <v>8.3333333333333321</v>
      </c>
      <c r="J69">
        <v>30.303030303030305</v>
      </c>
      <c r="K69">
        <v>46.969696969696969</v>
      </c>
      <c r="L69">
        <v>2.2727272727272729</v>
      </c>
    </row>
    <row r="70" spans="1:12" x14ac:dyDescent="0.25">
      <c r="A70" s="1" t="s">
        <v>19</v>
      </c>
      <c r="B70">
        <v>0</v>
      </c>
      <c r="C70">
        <v>0.97087378640776689</v>
      </c>
      <c r="D70">
        <v>9.7087378640776691</v>
      </c>
      <c r="E70">
        <v>68.446601941747574</v>
      </c>
      <c r="F70">
        <v>4.3689320388349513</v>
      </c>
      <c r="H70">
        <v>0</v>
      </c>
      <c r="I70">
        <v>1.7699115044247788</v>
      </c>
      <c r="J70">
        <v>6.1946902654867255</v>
      </c>
      <c r="K70">
        <v>25.663716814159294</v>
      </c>
      <c r="L70">
        <v>49.557522123893804</v>
      </c>
    </row>
    <row r="71" spans="1:12" x14ac:dyDescent="0.25">
      <c r="A71" s="1" t="s">
        <v>19</v>
      </c>
      <c r="B71">
        <v>0</v>
      </c>
      <c r="C71">
        <v>100</v>
      </c>
      <c r="D71">
        <v>0</v>
      </c>
      <c r="E71">
        <v>0</v>
      </c>
      <c r="F71">
        <v>0</v>
      </c>
      <c r="H71">
        <v>6.0402684563758395</v>
      </c>
      <c r="I71">
        <v>43.624161073825505</v>
      </c>
      <c r="J71">
        <v>7.3825503355704702</v>
      </c>
      <c r="K71">
        <v>38.255033557046978</v>
      </c>
      <c r="L71">
        <v>0.67114093959731547</v>
      </c>
    </row>
    <row r="72" spans="1:12" x14ac:dyDescent="0.25">
      <c r="A72" s="1" t="s">
        <v>19</v>
      </c>
      <c r="H72">
        <v>3.71900826446281</v>
      </c>
      <c r="I72">
        <v>95.454545454545453</v>
      </c>
      <c r="J72">
        <v>0</v>
      </c>
      <c r="K72">
        <v>0.41322314049586778</v>
      </c>
      <c r="L72">
        <v>0</v>
      </c>
    </row>
    <row r="73" spans="1:12" x14ac:dyDescent="0.25">
      <c r="A73" s="1" t="s">
        <v>19</v>
      </c>
      <c r="B73">
        <v>0</v>
      </c>
      <c r="C73">
        <v>98.293515358361773</v>
      </c>
      <c r="D73">
        <v>0.68259385665529015</v>
      </c>
      <c r="E73">
        <v>1.0238907849829351</v>
      </c>
      <c r="F73">
        <v>0</v>
      </c>
      <c r="H73">
        <v>12.935323383084576</v>
      </c>
      <c r="I73">
        <v>43.781094527363187</v>
      </c>
      <c r="J73">
        <v>21.393034825870647</v>
      </c>
      <c r="K73">
        <v>18.407960199004975</v>
      </c>
      <c r="L73">
        <v>1.4925373134328357</v>
      </c>
    </row>
    <row r="74" spans="1:12" x14ac:dyDescent="0.25">
      <c r="A74" s="1" t="s">
        <v>19</v>
      </c>
      <c r="B74">
        <v>0</v>
      </c>
      <c r="C74">
        <v>100</v>
      </c>
      <c r="D74">
        <v>0</v>
      </c>
      <c r="E74">
        <v>0</v>
      </c>
      <c r="F74">
        <v>0</v>
      </c>
      <c r="H74">
        <v>5.5555555555555554</v>
      </c>
      <c r="I74">
        <v>90.370370370370367</v>
      </c>
      <c r="J74">
        <v>2.9629629629629632</v>
      </c>
      <c r="K74">
        <v>1.1111111111111112</v>
      </c>
      <c r="L74">
        <v>0</v>
      </c>
    </row>
    <row r="75" spans="1:12" x14ac:dyDescent="0.25">
      <c r="A75" s="1" t="s">
        <v>19</v>
      </c>
    </row>
    <row r="76" spans="1:12" x14ac:dyDescent="0.25">
      <c r="A76" s="1" t="s">
        <v>19</v>
      </c>
      <c r="B76">
        <v>0</v>
      </c>
      <c r="C76">
        <v>100</v>
      </c>
      <c r="D76">
        <v>0</v>
      </c>
      <c r="E76">
        <v>0</v>
      </c>
      <c r="F76">
        <v>0</v>
      </c>
      <c r="H76">
        <v>1.7094017094017095</v>
      </c>
      <c r="I76">
        <v>96.15384615384616</v>
      </c>
      <c r="J76">
        <v>1.2820512820512819</v>
      </c>
      <c r="K76">
        <v>0.85470085470085477</v>
      </c>
      <c r="L76">
        <v>0</v>
      </c>
    </row>
    <row r="77" spans="1:12" x14ac:dyDescent="0.25">
      <c r="A77" s="1" t="s">
        <v>19</v>
      </c>
      <c r="H77">
        <v>6.9387755102040813</v>
      </c>
      <c r="I77">
        <v>88.979591836734699</v>
      </c>
      <c r="J77">
        <v>2.4489795918367347</v>
      </c>
      <c r="K77">
        <v>1.2244897959183674</v>
      </c>
      <c r="L77">
        <v>0</v>
      </c>
    </row>
    <row r="78" spans="1:12" x14ac:dyDescent="0.25">
      <c r="A78" s="1" t="s">
        <v>19</v>
      </c>
      <c r="H78">
        <v>0.54644808743169404</v>
      </c>
      <c r="I78">
        <v>96.174863387978135</v>
      </c>
      <c r="J78">
        <v>2.1857923497267762</v>
      </c>
      <c r="K78">
        <v>1.0928961748633881</v>
      </c>
      <c r="L78">
        <v>0</v>
      </c>
    </row>
    <row r="79" spans="1:12" x14ac:dyDescent="0.25">
      <c r="A79" s="1" t="s">
        <v>19</v>
      </c>
      <c r="B79">
        <v>0</v>
      </c>
      <c r="C79">
        <v>0.69444444444444442</v>
      </c>
      <c r="D79">
        <v>5.5555555555555554</v>
      </c>
      <c r="E79">
        <v>66.666666666666657</v>
      </c>
      <c r="F79">
        <v>12.5</v>
      </c>
      <c r="H79">
        <v>2.2222222222222223</v>
      </c>
      <c r="I79">
        <v>8.8888888888888893</v>
      </c>
      <c r="J79">
        <v>16.666666666666664</v>
      </c>
      <c r="K79">
        <v>35.555555555555557</v>
      </c>
      <c r="L79">
        <v>23.333333333333332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A879E-4387-4EC6-B222-4EBED9B20B91}">
  <dimension ref="A1:AR104"/>
  <sheetViews>
    <sheetView tabSelected="1" workbookViewId="0">
      <selection sqref="A1:AR85"/>
    </sheetView>
  </sheetViews>
  <sheetFormatPr defaultRowHeight="15" x14ac:dyDescent="0.25"/>
  <cols>
    <col min="3" max="3" width="9.42578125" bestFit="1" customWidth="1"/>
    <col min="4" max="4" width="10.42578125" bestFit="1" customWidth="1"/>
    <col min="24" max="41" width="9.28515625" bestFit="1" customWidth="1"/>
    <col min="42" max="42" width="9.42578125" bestFit="1" customWidth="1"/>
  </cols>
  <sheetData>
    <row r="1" spans="1:44" x14ac:dyDescent="0.25">
      <c r="A1" s="26"/>
      <c r="B1" s="26"/>
      <c r="C1" s="27" t="s">
        <v>1</v>
      </c>
      <c r="D1" s="27"/>
      <c r="E1" s="28" t="s">
        <v>60</v>
      </c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30"/>
      <c r="W1" s="31"/>
      <c r="X1" s="32" t="s">
        <v>59</v>
      </c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24"/>
      <c r="AR1" s="24"/>
    </row>
    <row r="2" spans="1:44" x14ac:dyDescent="0.25">
      <c r="A2" s="26" t="s">
        <v>2</v>
      </c>
      <c r="B2" s="26" t="s">
        <v>3</v>
      </c>
      <c r="C2" s="33" t="s">
        <v>4</v>
      </c>
      <c r="D2" s="33" t="s">
        <v>5</v>
      </c>
      <c r="E2" s="34" t="s">
        <v>6</v>
      </c>
      <c r="F2" s="34" t="s">
        <v>8</v>
      </c>
      <c r="G2" s="34" t="s">
        <v>9</v>
      </c>
      <c r="H2" s="34" t="s">
        <v>7</v>
      </c>
      <c r="I2" s="34" t="s">
        <v>10</v>
      </c>
      <c r="J2" s="34" t="s">
        <v>12</v>
      </c>
      <c r="K2" s="34" t="s">
        <v>11</v>
      </c>
      <c r="L2" s="34" t="s">
        <v>13</v>
      </c>
      <c r="M2" s="34" t="s">
        <v>14</v>
      </c>
      <c r="N2" s="34" t="s">
        <v>50</v>
      </c>
      <c r="O2" s="34" t="s">
        <v>52</v>
      </c>
      <c r="P2" s="34" t="s">
        <v>51</v>
      </c>
      <c r="Q2" s="34" t="s">
        <v>53</v>
      </c>
      <c r="R2" s="34" t="s">
        <v>55</v>
      </c>
      <c r="S2" s="34" t="s">
        <v>57</v>
      </c>
      <c r="T2" s="34" t="s">
        <v>56</v>
      </c>
      <c r="U2" s="34" t="s">
        <v>54</v>
      </c>
      <c r="V2" s="34" t="s">
        <v>58</v>
      </c>
      <c r="W2" s="34" t="s">
        <v>15</v>
      </c>
      <c r="X2" s="34" t="s">
        <v>6</v>
      </c>
      <c r="Y2" s="34" t="s">
        <v>8</v>
      </c>
      <c r="Z2" s="34" t="s">
        <v>9</v>
      </c>
      <c r="AA2" s="34" t="s">
        <v>7</v>
      </c>
      <c r="AB2" s="34" t="s">
        <v>10</v>
      </c>
      <c r="AC2" s="34" t="s">
        <v>12</v>
      </c>
      <c r="AD2" s="34" t="s">
        <v>11</v>
      </c>
      <c r="AE2" s="34" t="s">
        <v>13</v>
      </c>
      <c r="AF2" s="34" t="s">
        <v>14</v>
      </c>
      <c r="AG2" s="34" t="s">
        <v>50</v>
      </c>
      <c r="AH2" s="34" t="s">
        <v>52</v>
      </c>
      <c r="AI2" s="34" t="s">
        <v>51</v>
      </c>
      <c r="AJ2" s="34" t="s">
        <v>53</v>
      </c>
      <c r="AK2" s="34" t="s">
        <v>55</v>
      </c>
      <c r="AL2" s="34" t="s">
        <v>57</v>
      </c>
      <c r="AM2" s="34" t="s">
        <v>56</v>
      </c>
      <c r="AN2" s="34" t="s">
        <v>54</v>
      </c>
      <c r="AO2" s="34" t="s">
        <v>58</v>
      </c>
      <c r="AP2" s="35" t="s">
        <v>15</v>
      </c>
      <c r="AQ2" s="24"/>
      <c r="AR2" s="24"/>
    </row>
    <row r="3" spans="1:44" x14ac:dyDescent="0.25">
      <c r="A3" s="36">
        <v>6562</v>
      </c>
      <c r="B3" s="36" t="s">
        <v>16</v>
      </c>
      <c r="C3" s="37">
        <v>490354.98606377502</v>
      </c>
      <c r="D3" s="37">
        <v>4593506.1250311304</v>
      </c>
      <c r="E3" s="35">
        <v>39</v>
      </c>
      <c r="F3" s="35">
        <v>89</v>
      </c>
      <c r="G3" s="35">
        <v>62</v>
      </c>
      <c r="H3" s="35">
        <v>5</v>
      </c>
      <c r="I3" s="35">
        <v>93</v>
      </c>
      <c r="J3" s="35">
        <v>36</v>
      </c>
      <c r="K3" s="35">
        <v>4</v>
      </c>
      <c r="L3" s="35">
        <v>28</v>
      </c>
      <c r="M3" s="35">
        <v>15</v>
      </c>
      <c r="N3" s="35">
        <v>5</v>
      </c>
      <c r="O3" s="35">
        <v>5</v>
      </c>
      <c r="P3" s="35">
        <v>0</v>
      </c>
      <c r="Q3" s="35">
        <v>0</v>
      </c>
      <c r="R3" s="35">
        <v>3</v>
      </c>
      <c r="S3" s="35">
        <v>0</v>
      </c>
      <c r="T3" s="35">
        <v>0</v>
      </c>
      <c r="U3" s="35">
        <v>0</v>
      </c>
      <c r="V3" s="35">
        <v>0</v>
      </c>
      <c r="W3" s="35">
        <f>SUM(E3:V3)</f>
        <v>384</v>
      </c>
      <c r="X3" s="25">
        <f>E3/$W3*100</f>
        <v>10.15625</v>
      </c>
      <c r="Y3" s="25">
        <f t="shared" ref="Y3:AO3" si="0">F3/$W3*100</f>
        <v>23.177083333333336</v>
      </c>
      <c r="Z3" s="25">
        <f t="shared" si="0"/>
        <v>16.145833333333336</v>
      </c>
      <c r="AA3" s="25">
        <f t="shared" si="0"/>
        <v>1.3020833333333335</v>
      </c>
      <c r="AB3" s="25">
        <f t="shared" si="0"/>
        <v>24.21875</v>
      </c>
      <c r="AC3" s="25">
        <f t="shared" si="0"/>
        <v>9.375</v>
      </c>
      <c r="AD3" s="25">
        <f t="shared" si="0"/>
        <v>1.0416666666666665</v>
      </c>
      <c r="AE3" s="25">
        <f t="shared" si="0"/>
        <v>7.291666666666667</v>
      </c>
      <c r="AF3" s="25">
        <f t="shared" si="0"/>
        <v>3.90625</v>
      </c>
      <c r="AG3" s="25">
        <f t="shared" si="0"/>
        <v>1.3020833333333335</v>
      </c>
      <c r="AH3" s="25">
        <f t="shared" si="0"/>
        <v>1.3020833333333335</v>
      </c>
      <c r="AI3" s="25">
        <f t="shared" si="0"/>
        <v>0</v>
      </c>
      <c r="AJ3" s="25">
        <f t="shared" si="0"/>
        <v>0</v>
      </c>
      <c r="AK3" s="25">
        <f t="shared" si="0"/>
        <v>0.78125</v>
      </c>
      <c r="AL3" s="25">
        <f t="shared" si="0"/>
        <v>0</v>
      </c>
      <c r="AM3" s="25">
        <f t="shared" si="0"/>
        <v>0</v>
      </c>
      <c r="AN3" s="25">
        <f t="shared" si="0"/>
        <v>0</v>
      </c>
      <c r="AO3" s="25">
        <f t="shared" si="0"/>
        <v>0</v>
      </c>
      <c r="AP3" s="25">
        <f>SUM(X3:AO3)</f>
        <v>100</v>
      </c>
      <c r="AQ3" s="36" t="s">
        <v>16</v>
      </c>
      <c r="AR3" s="24"/>
    </row>
    <row r="4" spans="1:44" x14ac:dyDescent="0.25">
      <c r="A4" s="36">
        <v>6564</v>
      </c>
      <c r="B4" s="36" t="s">
        <v>16</v>
      </c>
      <c r="C4" s="37">
        <v>486670.06689937599</v>
      </c>
      <c r="D4" s="37">
        <v>4593652.1714328397</v>
      </c>
      <c r="E4" s="35">
        <v>52</v>
      </c>
      <c r="F4" s="35">
        <v>109</v>
      </c>
      <c r="G4" s="35">
        <v>110</v>
      </c>
      <c r="H4" s="35">
        <v>1</v>
      </c>
      <c r="I4" s="35">
        <v>89</v>
      </c>
      <c r="J4" s="35">
        <v>51</v>
      </c>
      <c r="K4" s="35">
        <v>0</v>
      </c>
      <c r="L4" s="35">
        <v>16</v>
      </c>
      <c r="M4" s="35">
        <v>10</v>
      </c>
      <c r="N4" s="35">
        <v>1</v>
      </c>
      <c r="O4" s="35">
        <v>11</v>
      </c>
      <c r="P4" s="35">
        <v>1</v>
      </c>
      <c r="Q4" s="35">
        <v>0</v>
      </c>
      <c r="R4" s="35">
        <v>7</v>
      </c>
      <c r="S4" s="35">
        <v>2</v>
      </c>
      <c r="T4" s="35">
        <v>0</v>
      </c>
      <c r="U4" s="35">
        <v>1</v>
      </c>
      <c r="V4" s="35">
        <v>0</v>
      </c>
      <c r="W4" s="35">
        <f t="shared" ref="W4:W67" si="1">SUM(E4:V4)</f>
        <v>461</v>
      </c>
      <c r="X4" s="25">
        <f t="shared" ref="X4:X67" si="2">E4/$W4*100</f>
        <v>11.279826464208242</v>
      </c>
      <c r="Y4" s="25">
        <f t="shared" ref="Y4:Y67" si="3">F4/$W4*100</f>
        <v>23.644251626898047</v>
      </c>
      <c r="Z4" s="25">
        <f t="shared" ref="Z4:Z67" si="4">G4/$W4*100</f>
        <v>23.861171366594363</v>
      </c>
      <c r="AA4" s="25">
        <f t="shared" ref="AA4:AA67" si="5">H4/$W4*100</f>
        <v>0.21691973969631237</v>
      </c>
      <c r="AB4" s="25">
        <f t="shared" ref="AB4:AB67" si="6">I4/$W4*100</f>
        <v>19.305856832971802</v>
      </c>
      <c r="AC4" s="25">
        <f t="shared" ref="AC4:AC67" si="7">J4/$W4*100</f>
        <v>11.062906724511931</v>
      </c>
      <c r="AD4" s="25">
        <f t="shared" ref="AD4:AD67" si="8">K4/$W4*100</f>
        <v>0</v>
      </c>
      <c r="AE4" s="25">
        <f t="shared" ref="AE4:AE67" si="9">L4/$W4*100</f>
        <v>3.4707158351409979</v>
      </c>
      <c r="AF4" s="25">
        <f t="shared" ref="AF4:AF67" si="10">M4/$W4*100</f>
        <v>2.1691973969631237</v>
      </c>
      <c r="AG4" s="25">
        <f t="shared" ref="AG4:AG67" si="11">N4/$W4*100</f>
        <v>0.21691973969631237</v>
      </c>
      <c r="AH4" s="25">
        <f t="shared" ref="AH4:AH67" si="12">O4/$W4*100</f>
        <v>2.3861171366594358</v>
      </c>
      <c r="AI4" s="25">
        <f t="shared" ref="AI4:AI67" si="13">P4/$W4*100</f>
        <v>0.21691973969631237</v>
      </c>
      <c r="AJ4" s="25">
        <f t="shared" ref="AJ4:AJ67" si="14">Q4/$W4*100</f>
        <v>0</v>
      </c>
      <c r="AK4" s="25">
        <f t="shared" ref="AK4:AK67" si="15">R4/$W4*100</f>
        <v>1.5184381778741864</v>
      </c>
      <c r="AL4" s="25">
        <f t="shared" ref="AL4:AL67" si="16">S4/$W4*100</f>
        <v>0.43383947939262474</v>
      </c>
      <c r="AM4" s="25">
        <f t="shared" ref="AM4:AM67" si="17">T4/$W4*100</f>
        <v>0</v>
      </c>
      <c r="AN4" s="25">
        <f t="shared" ref="AN4:AN67" si="18">U4/$W4*100</f>
        <v>0.21691973969631237</v>
      </c>
      <c r="AO4" s="25">
        <f t="shared" ref="AO4:AO67" si="19">V4/$W4*100</f>
        <v>0</v>
      </c>
      <c r="AP4" s="25">
        <f t="shared" ref="AP4:AP67" si="20">SUM(X4:AO4)</f>
        <v>100</v>
      </c>
      <c r="AQ4" s="36" t="s">
        <v>16</v>
      </c>
      <c r="AR4" s="24"/>
    </row>
    <row r="5" spans="1:44" x14ac:dyDescent="0.25">
      <c r="A5" s="36">
        <v>6566</v>
      </c>
      <c r="B5" s="36" t="s">
        <v>16</v>
      </c>
      <c r="C5" s="37">
        <v>482637.52759631001</v>
      </c>
      <c r="D5" s="37">
        <v>4593613.2581314696</v>
      </c>
      <c r="E5" s="35">
        <v>59</v>
      </c>
      <c r="F5" s="35">
        <v>93</v>
      </c>
      <c r="G5" s="35">
        <v>77</v>
      </c>
      <c r="H5" s="35">
        <v>6</v>
      </c>
      <c r="I5" s="35">
        <v>64</v>
      </c>
      <c r="J5" s="35">
        <v>48</v>
      </c>
      <c r="K5" s="35">
        <v>0</v>
      </c>
      <c r="L5" s="35">
        <v>15</v>
      </c>
      <c r="M5" s="35">
        <v>0</v>
      </c>
      <c r="N5" s="35">
        <v>4</v>
      </c>
      <c r="O5" s="35">
        <v>8</v>
      </c>
      <c r="P5" s="35">
        <v>1</v>
      </c>
      <c r="Q5" s="35">
        <v>7</v>
      </c>
      <c r="R5" s="35">
        <v>2</v>
      </c>
      <c r="S5" s="35">
        <v>1</v>
      </c>
      <c r="T5" s="35">
        <v>1</v>
      </c>
      <c r="U5" s="35">
        <v>2</v>
      </c>
      <c r="V5" s="35">
        <v>0</v>
      </c>
      <c r="W5" s="35">
        <f t="shared" si="1"/>
        <v>388</v>
      </c>
      <c r="X5" s="25">
        <f t="shared" si="2"/>
        <v>15.206185567010309</v>
      </c>
      <c r="Y5" s="25">
        <f t="shared" si="3"/>
        <v>23.969072164948454</v>
      </c>
      <c r="Z5" s="25">
        <f t="shared" si="4"/>
        <v>19.845360824742269</v>
      </c>
      <c r="AA5" s="25">
        <f t="shared" si="5"/>
        <v>1.5463917525773196</v>
      </c>
      <c r="AB5" s="25">
        <f t="shared" si="6"/>
        <v>16.494845360824741</v>
      </c>
      <c r="AC5" s="25">
        <f t="shared" si="7"/>
        <v>12.371134020618557</v>
      </c>
      <c r="AD5" s="25">
        <f t="shared" si="8"/>
        <v>0</v>
      </c>
      <c r="AE5" s="25">
        <f t="shared" si="9"/>
        <v>3.865979381443299</v>
      </c>
      <c r="AF5" s="25">
        <f t="shared" si="10"/>
        <v>0</v>
      </c>
      <c r="AG5" s="25">
        <f t="shared" si="11"/>
        <v>1.0309278350515463</v>
      </c>
      <c r="AH5" s="25">
        <f t="shared" si="12"/>
        <v>2.0618556701030926</v>
      </c>
      <c r="AI5" s="25">
        <f t="shared" si="13"/>
        <v>0.25773195876288657</v>
      </c>
      <c r="AJ5" s="25">
        <f t="shared" si="14"/>
        <v>1.804123711340206</v>
      </c>
      <c r="AK5" s="25">
        <f t="shared" si="15"/>
        <v>0.51546391752577314</v>
      </c>
      <c r="AL5" s="25">
        <f t="shared" si="16"/>
        <v>0.25773195876288657</v>
      </c>
      <c r="AM5" s="25">
        <f t="shared" si="17"/>
        <v>0.25773195876288657</v>
      </c>
      <c r="AN5" s="25">
        <f t="shared" si="18"/>
        <v>0.51546391752577314</v>
      </c>
      <c r="AO5" s="25">
        <f t="shared" si="19"/>
        <v>0</v>
      </c>
      <c r="AP5" s="25">
        <f t="shared" si="20"/>
        <v>100.00000000000001</v>
      </c>
      <c r="AQ5" s="36" t="s">
        <v>16</v>
      </c>
      <c r="AR5" s="24"/>
    </row>
    <row r="6" spans="1:44" x14ac:dyDescent="0.25">
      <c r="A6" s="36">
        <v>6609</v>
      </c>
      <c r="B6" s="36" t="s">
        <v>16</v>
      </c>
      <c r="C6" s="37">
        <v>484715.54027690599</v>
      </c>
      <c r="D6" s="37">
        <v>4588225.6801974904</v>
      </c>
      <c r="E6" s="35">
        <v>67</v>
      </c>
      <c r="F6" s="35">
        <v>104</v>
      </c>
      <c r="G6" s="35">
        <v>48</v>
      </c>
      <c r="H6" s="35">
        <v>7</v>
      </c>
      <c r="I6" s="35">
        <v>74</v>
      </c>
      <c r="J6" s="35">
        <v>26</v>
      </c>
      <c r="K6" s="35">
        <v>4</v>
      </c>
      <c r="L6" s="35">
        <v>15</v>
      </c>
      <c r="M6" s="35">
        <v>13</v>
      </c>
      <c r="N6" s="35">
        <v>3</v>
      </c>
      <c r="O6" s="35">
        <v>5</v>
      </c>
      <c r="P6" s="35">
        <v>4</v>
      </c>
      <c r="Q6" s="35">
        <v>0</v>
      </c>
      <c r="R6" s="35">
        <v>4</v>
      </c>
      <c r="S6" s="35">
        <v>4</v>
      </c>
      <c r="T6" s="35">
        <v>0</v>
      </c>
      <c r="U6" s="35">
        <v>0</v>
      </c>
      <c r="V6" s="35">
        <v>3</v>
      </c>
      <c r="W6" s="35">
        <f t="shared" si="1"/>
        <v>381</v>
      </c>
      <c r="X6" s="25">
        <f t="shared" si="2"/>
        <v>17.585301837270343</v>
      </c>
      <c r="Y6" s="25">
        <f t="shared" si="3"/>
        <v>27.296587926509186</v>
      </c>
      <c r="Z6" s="25">
        <f t="shared" si="4"/>
        <v>12.598425196850393</v>
      </c>
      <c r="AA6" s="25">
        <f t="shared" si="5"/>
        <v>1.837270341207349</v>
      </c>
      <c r="AB6" s="25">
        <f t="shared" si="6"/>
        <v>19.42257217847769</v>
      </c>
      <c r="AC6" s="25">
        <f t="shared" si="7"/>
        <v>6.8241469816272966</v>
      </c>
      <c r="AD6" s="25">
        <f t="shared" si="8"/>
        <v>1.0498687664041995</v>
      </c>
      <c r="AE6" s="25">
        <f t="shared" si="9"/>
        <v>3.9370078740157481</v>
      </c>
      <c r="AF6" s="25">
        <f t="shared" si="10"/>
        <v>3.4120734908136483</v>
      </c>
      <c r="AG6" s="25">
        <f t="shared" si="11"/>
        <v>0.78740157480314954</v>
      </c>
      <c r="AH6" s="25">
        <f t="shared" si="12"/>
        <v>1.3123359580052494</v>
      </c>
      <c r="AI6" s="25">
        <f t="shared" si="13"/>
        <v>1.0498687664041995</v>
      </c>
      <c r="AJ6" s="25">
        <f t="shared" si="14"/>
        <v>0</v>
      </c>
      <c r="AK6" s="25">
        <f t="shared" si="15"/>
        <v>1.0498687664041995</v>
      </c>
      <c r="AL6" s="25">
        <f t="shared" si="16"/>
        <v>1.0498687664041995</v>
      </c>
      <c r="AM6" s="25">
        <f t="shared" si="17"/>
        <v>0</v>
      </c>
      <c r="AN6" s="25">
        <f t="shared" si="18"/>
        <v>0</v>
      </c>
      <c r="AO6" s="25">
        <f t="shared" si="19"/>
        <v>0.78740157480314954</v>
      </c>
      <c r="AP6" s="25">
        <f t="shared" si="20"/>
        <v>100.00000000000003</v>
      </c>
      <c r="AQ6" s="36" t="s">
        <v>16</v>
      </c>
      <c r="AR6" s="24"/>
    </row>
    <row r="7" spans="1:44" x14ac:dyDescent="0.25">
      <c r="A7" s="36">
        <v>6611</v>
      </c>
      <c r="B7" s="36" t="s">
        <v>16</v>
      </c>
      <c r="C7" s="37">
        <v>488619.678701406</v>
      </c>
      <c r="D7" s="37">
        <v>4588416.3287691996</v>
      </c>
      <c r="E7" s="35">
        <v>43</v>
      </c>
      <c r="F7" s="35">
        <v>118</v>
      </c>
      <c r="G7" s="35">
        <v>100</v>
      </c>
      <c r="H7" s="35">
        <v>4</v>
      </c>
      <c r="I7" s="35">
        <v>62</v>
      </c>
      <c r="J7" s="35">
        <v>29</v>
      </c>
      <c r="K7" s="35">
        <v>0</v>
      </c>
      <c r="L7" s="35">
        <v>59</v>
      </c>
      <c r="M7" s="35">
        <v>8</v>
      </c>
      <c r="N7" s="35">
        <v>7</v>
      </c>
      <c r="O7" s="35">
        <v>7</v>
      </c>
      <c r="P7" s="35">
        <v>0</v>
      </c>
      <c r="Q7" s="35">
        <v>11</v>
      </c>
      <c r="R7" s="35">
        <v>4</v>
      </c>
      <c r="S7" s="35">
        <v>0</v>
      </c>
      <c r="T7" s="35">
        <v>0</v>
      </c>
      <c r="U7" s="35">
        <v>0</v>
      </c>
      <c r="V7" s="35">
        <v>1</v>
      </c>
      <c r="W7" s="35">
        <f t="shared" si="1"/>
        <v>453</v>
      </c>
      <c r="X7" s="25">
        <f t="shared" si="2"/>
        <v>9.4922737306843263</v>
      </c>
      <c r="Y7" s="25">
        <f t="shared" si="3"/>
        <v>26.048565121412803</v>
      </c>
      <c r="Z7" s="25">
        <f t="shared" si="4"/>
        <v>22.075055187637968</v>
      </c>
      <c r="AA7" s="25">
        <f t="shared" si="5"/>
        <v>0.88300220750551872</v>
      </c>
      <c r="AB7" s="25">
        <f t="shared" si="6"/>
        <v>13.686534216335541</v>
      </c>
      <c r="AC7" s="25">
        <f t="shared" si="7"/>
        <v>6.4017660044150109</v>
      </c>
      <c r="AD7" s="25">
        <f t="shared" si="8"/>
        <v>0</v>
      </c>
      <c r="AE7" s="25">
        <f t="shared" si="9"/>
        <v>13.024282560706402</v>
      </c>
      <c r="AF7" s="25">
        <f t="shared" si="10"/>
        <v>1.7660044150110374</v>
      </c>
      <c r="AG7" s="25">
        <f t="shared" si="11"/>
        <v>1.545253863134658</v>
      </c>
      <c r="AH7" s="25">
        <f t="shared" si="12"/>
        <v>1.545253863134658</v>
      </c>
      <c r="AI7" s="25">
        <f t="shared" si="13"/>
        <v>0</v>
      </c>
      <c r="AJ7" s="25">
        <f t="shared" si="14"/>
        <v>2.4282560706401766</v>
      </c>
      <c r="AK7" s="25">
        <f t="shared" si="15"/>
        <v>0.88300220750551872</v>
      </c>
      <c r="AL7" s="25">
        <f t="shared" si="16"/>
        <v>0</v>
      </c>
      <c r="AM7" s="25">
        <f t="shared" si="17"/>
        <v>0</v>
      </c>
      <c r="AN7" s="25">
        <f t="shared" si="18"/>
        <v>0</v>
      </c>
      <c r="AO7" s="25">
        <f t="shared" si="19"/>
        <v>0.22075055187637968</v>
      </c>
      <c r="AP7" s="25">
        <f t="shared" si="20"/>
        <v>99.999999999999986</v>
      </c>
      <c r="AQ7" s="36" t="s">
        <v>16</v>
      </c>
      <c r="AR7" s="24"/>
    </row>
    <row r="8" spans="1:44" x14ac:dyDescent="0.25">
      <c r="A8" s="36">
        <v>6613</v>
      </c>
      <c r="B8" s="36" t="s">
        <v>16</v>
      </c>
      <c r="C8" s="37">
        <v>492067.652040096</v>
      </c>
      <c r="D8" s="37">
        <v>4588254.3767261896</v>
      </c>
      <c r="E8" s="35">
        <v>41</v>
      </c>
      <c r="F8" s="35">
        <v>74</v>
      </c>
      <c r="G8" s="35">
        <v>78</v>
      </c>
      <c r="H8" s="35">
        <v>17</v>
      </c>
      <c r="I8" s="35">
        <v>58</v>
      </c>
      <c r="J8" s="35">
        <v>45</v>
      </c>
      <c r="K8" s="35">
        <v>0</v>
      </c>
      <c r="L8" s="35">
        <v>47</v>
      </c>
      <c r="M8" s="35">
        <v>3</v>
      </c>
      <c r="N8" s="35">
        <v>4</v>
      </c>
      <c r="O8" s="35">
        <v>9</v>
      </c>
      <c r="P8" s="35">
        <v>0</v>
      </c>
      <c r="Q8" s="35">
        <v>9</v>
      </c>
      <c r="R8" s="35">
        <v>2</v>
      </c>
      <c r="S8" s="35">
        <v>0</v>
      </c>
      <c r="T8" s="35">
        <v>0</v>
      </c>
      <c r="U8" s="35">
        <v>3</v>
      </c>
      <c r="V8" s="35">
        <v>1</v>
      </c>
      <c r="W8" s="35">
        <f t="shared" si="1"/>
        <v>391</v>
      </c>
      <c r="X8" s="25">
        <f t="shared" si="2"/>
        <v>10.485933503836318</v>
      </c>
      <c r="Y8" s="25">
        <f t="shared" si="3"/>
        <v>18.925831202046037</v>
      </c>
      <c r="Z8" s="25">
        <f t="shared" si="4"/>
        <v>19.948849104859335</v>
      </c>
      <c r="AA8" s="25">
        <f t="shared" si="5"/>
        <v>4.3478260869565215</v>
      </c>
      <c r="AB8" s="25">
        <f t="shared" si="6"/>
        <v>14.833759590792839</v>
      </c>
      <c r="AC8" s="25">
        <f t="shared" si="7"/>
        <v>11.508951406649617</v>
      </c>
      <c r="AD8" s="25">
        <f t="shared" si="8"/>
        <v>0</v>
      </c>
      <c r="AE8" s="25">
        <f t="shared" si="9"/>
        <v>12.020460358056265</v>
      </c>
      <c r="AF8" s="25">
        <f t="shared" si="10"/>
        <v>0.76726342710997442</v>
      </c>
      <c r="AG8" s="25">
        <f t="shared" si="11"/>
        <v>1.0230179028132993</v>
      </c>
      <c r="AH8" s="25">
        <f t="shared" si="12"/>
        <v>2.3017902813299234</v>
      </c>
      <c r="AI8" s="25">
        <f t="shared" si="13"/>
        <v>0</v>
      </c>
      <c r="AJ8" s="25">
        <f t="shared" si="14"/>
        <v>2.3017902813299234</v>
      </c>
      <c r="AK8" s="25">
        <f t="shared" si="15"/>
        <v>0.51150895140664965</v>
      </c>
      <c r="AL8" s="25">
        <f t="shared" si="16"/>
        <v>0</v>
      </c>
      <c r="AM8" s="25">
        <f t="shared" si="17"/>
        <v>0</v>
      </c>
      <c r="AN8" s="25">
        <f t="shared" si="18"/>
        <v>0.76726342710997442</v>
      </c>
      <c r="AO8" s="25">
        <f t="shared" si="19"/>
        <v>0.25575447570332482</v>
      </c>
      <c r="AP8" s="25">
        <f t="shared" si="20"/>
        <v>100.00000000000003</v>
      </c>
      <c r="AQ8" s="36" t="s">
        <v>16</v>
      </c>
      <c r="AR8" s="24"/>
    </row>
    <row r="9" spans="1:44" x14ac:dyDescent="0.25">
      <c r="A9" s="36">
        <v>6638</v>
      </c>
      <c r="B9" s="36" t="s">
        <v>16</v>
      </c>
      <c r="C9" s="37">
        <v>489860.56505063601</v>
      </c>
      <c r="D9" s="37">
        <v>4586354.3218040802</v>
      </c>
      <c r="E9" s="35">
        <v>49</v>
      </c>
      <c r="F9" s="35">
        <v>113</v>
      </c>
      <c r="G9" s="35">
        <v>86</v>
      </c>
      <c r="H9" s="35">
        <v>0</v>
      </c>
      <c r="I9" s="35">
        <v>100</v>
      </c>
      <c r="J9" s="35">
        <v>44</v>
      </c>
      <c r="K9" s="35">
        <v>1</v>
      </c>
      <c r="L9" s="35">
        <v>18</v>
      </c>
      <c r="M9" s="35">
        <v>11</v>
      </c>
      <c r="N9" s="35">
        <v>5</v>
      </c>
      <c r="O9" s="35">
        <v>10</v>
      </c>
      <c r="P9" s="35">
        <v>0</v>
      </c>
      <c r="Q9" s="35">
        <v>0</v>
      </c>
      <c r="R9" s="35">
        <v>2</v>
      </c>
      <c r="S9" s="35">
        <v>3</v>
      </c>
      <c r="T9" s="35">
        <v>0</v>
      </c>
      <c r="U9" s="35">
        <v>2</v>
      </c>
      <c r="V9" s="35">
        <v>1</v>
      </c>
      <c r="W9" s="35">
        <f t="shared" si="1"/>
        <v>445</v>
      </c>
      <c r="X9" s="25">
        <f t="shared" si="2"/>
        <v>11.011235955056179</v>
      </c>
      <c r="Y9" s="25">
        <f t="shared" si="3"/>
        <v>25.393258426966291</v>
      </c>
      <c r="Z9" s="25">
        <f t="shared" si="4"/>
        <v>19.325842696629213</v>
      </c>
      <c r="AA9" s="25">
        <f t="shared" si="5"/>
        <v>0</v>
      </c>
      <c r="AB9" s="25">
        <f t="shared" si="6"/>
        <v>22.471910112359549</v>
      </c>
      <c r="AC9" s="25">
        <f t="shared" si="7"/>
        <v>9.8876404494382015</v>
      </c>
      <c r="AD9" s="25">
        <f t="shared" si="8"/>
        <v>0.22471910112359553</v>
      </c>
      <c r="AE9" s="25">
        <f t="shared" si="9"/>
        <v>4.0449438202247192</v>
      </c>
      <c r="AF9" s="25">
        <f t="shared" si="10"/>
        <v>2.4719101123595504</v>
      </c>
      <c r="AG9" s="25">
        <f t="shared" si="11"/>
        <v>1.1235955056179776</v>
      </c>
      <c r="AH9" s="25">
        <f t="shared" si="12"/>
        <v>2.2471910112359552</v>
      </c>
      <c r="AI9" s="25">
        <f t="shared" si="13"/>
        <v>0</v>
      </c>
      <c r="AJ9" s="25">
        <f t="shared" si="14"/>
        <v>0</v>
      </c>
      <c r="AK9" s="25">
        <f t="shared" si="15"/>
        <v>0.44943820224719105</v>
      </c>
      <c r="AL9" s="25">
        <f t="shared" si="16"/>
        <v>0.6741573033707865</v>
      </c>
      <c r="AM9" s="25">
        <f t="shared" si="17"/>
        <v>0</v>
      </c>
      <c r="AN9" s="25">
        <f t="shared" si="18"/>
        <v>0.44943820224719105</v>
      </c>
      <c r="AO9" s="25">
        <f t="shared" si="19"/>
        <v>0.22471910112359553</v>
      </c>
      <c r="AP9" s="25">
        <f t="shared" si="20"/>
        <v>100.00000000000001</v>
      </c>
      <c r="AQ9" s="36" t="s">
        <v>16</v>
      </c>
      <c r="AR9" s="24"/>
    </row>
    <row r="10" spans="1:44" x14ac:dyDescent="0.25">
      <c r="A10" s="36">
        <v>6640</v>
      </c>
      <c r="B10" s="36" t="s">
        <v>16</v>
      </c>
      <c r="C10" s="37">
        <v>486240.28923815099</v>
      </c>
      <c r="D10" s="37">
        <v>4586227.5658769002</v>
      </c>
      <c r="E10" s="35">
        <v>45</v>
      </c>
      <c r="F10" s="35">
        <v>86</v>
      </c>
      <c r="G10" s="35">
        <v>62</v>
      </c>
      <c r="H10" s="35">
        <v>9</v>
      </c>
      <c r="I10" s="35">
        <v>56</v>
      </c>
      <c r="J10" s="35">
        <v>33</v>
      </c>
      <c r="K10" s="35">
        <v>1</v>
      </c>
      <c r="L10" s="35">
        <v>16</v>
      </c>
      <c r="M10" s="35">
        <v>11</v>
      </c>
      <c r="N10" s="35">
        <v>10</v>
      </c>
      <c r="O10" s="35">
        <v>5</v>
      </c>
      <c r="P10" s="35">
        <v>0</v>
      </c>
      <c r="Q10" s="35">
        <v>0</v>
      </c>
      <c r="R10" s="35">
        <v>0</v>
      </c>
      <c r="S10" s="35">
        <v>3</v>
      </c>
      <c r="T10" s="35">
        <v>0</v>
      </c>
      <c r="U10" s="35">
        <v>1</v>
      </c>
      <c r="V10" s="35">
        <v>0</v>
      </c>
      <c r="W10" s="35">
        <f t="shared" si="1"/>
        <v>338</v>
      </c>
      <c r="X10" s="25">
        <f t="shared" si="2"/>
        <v>13.313609467455622</v>
      </c>
      <c r="Y10" s="25">
        <f t="shared" si="3"/>
        <v>25.443786982248522</v>
      </c>
      <c r="Z10" s="25">
        <f t="shared" si="4"/>
        <v>18.34319526627219</v>
      </c>
      <c r="AA10" s="25">
        <f t="shared" si="5"/>
        <v>2.6627218934911245</v>
      </c>
      <c r="AB10" s="25">
        <f t="shared" si="6"/>
        <v>16.568047337278109</v>
      </c>
      <c r="AC10" s="25">
        <f t="shared" si="7"/>
        <v>9.7633136094674562</v>
      </c>
      <c r="AD10" s="25">
        <f t="shared" si="8"/>
        <v>0.29585798816568049</v>
      </c>
      <c r="AE10" s="25">
        <f t="shared" si="9"/>
        <v>4.7337278106508878</v>
      </c>
      <c r="AF10" s="25">
        <f t="shared" si="10"/>
        <v>3.2544378698224854</v>
      </c>
      <c r="AG10" s="25">
        <f t="shared" si="11"/>
        <v>2.9585798816568047</v>
      </c>
      <c r="AH10" s="25">
        <f t="shared" si="12"/>
        <v>1.4792899408284024</v>
      </c>
      <c r="AI10" s="25">
        <f t="shared" si="13"/>
        <v>0</v>
      </c>
      <c r="AJ10" s="25">
        <f t="shared" si="14"/>
        <v>0</v>
      </c>
      <c r="AK10" s="25">
        <f t="shared" si="15"/>
        <v>0</v>
      </c>
      <c r="AL10" s="25">
        <f t="shared" si="16"/>
        <v>0.8875739644970414</v>
      </c>
      <c r="AM10" s="25">
        <f t="shared" si="17"/>
        <v>0</v>
      </c>
      <c r="AN10" s="25">
        <f t="shared" si="18"/>
        <v>0.29585798816568049</v>
      </c>
      <c r="AO10" s="25">
        <f t="shared" si="19"/>
        <v>0</v>
      </c>
      <c r="AP10" s="25">
        <f t="shared" si="20"/>
        <v>100.00000000000001</v>
      </c>
      <c r="AQ10" s="36" t="s">
        <v>16</v>
      </c>
      <c r="AR10" s="24"/>
    </row>
    <row r="11" spans="1:44" x14ac:dyDescent="0.25">
      <c r="A11" s="36">
        <v>6643</v>
      </c>
      <c r="B11" s="36" t="s">
        <v>16</v>
      </c>
      <c r="C11" s="37">
        <v>482174.26912083902</v>
      </c>
      <c r="D11" s="37">
        <v>4586337.1724645002</v>
      </c>
      <c r="E11" s="35">
        <v>118</v>
      </c>
      <c r="F11" s="35">
        <v>154</v>
      </c>
      <c r="G11" s="35">
        <v>61</v>
      </c>
      <c r="H11" s="35">
        <v>53</v>
      </c>
      <c r="I11" s="35">
        <v>5</v>
      </c>
      <c r="J11" s="35">
        <v>31</v>
      </c>
      <c r="K11" s="35">
        <v>0</v>
      </c>
      <c r="L11" s="35">
        <v>16</v>
      </c>
      <c r="M11" s="35">
        <v>13</v>
      </c>
      <c r="N11" s="35">
        <v>7</v>
      </c>
      <c r="O11" s="35">
        <v>2</v>
      </c>
      <c r="P11" s="35">
        <v>0</v>
      </c>
      <c r="Q11" s="35">
        <v>10</v>
      </c>
      <c r="R11" s="35">
        <v>0</v>
      </c>
      <c r="S11" s="35">
        <v>0</v>
      </c>
      <c r="T11" s="35">
        <v>2</v>
      </c>
      <c r="U11" s="35">
        <v>1</v>
      </c>
      <c r="V11" s="35">
        <v>0</v>
      </c>
      <c r="W11" s="35">
        <f t="shared" si="1"/>
        <v>473</v>
      </c>
      <c r="X11" s="25">
        <f t="shared" si="2"/>
        <v>24.947145877378436</v>
      </c>
      <c r="Y11" s="25">
        <f t="shared" si="3"/>
        <v>32.558139534883722</v>
      </c>
      <c r="Z11" s="25">
        <f t="shared" si="4"/>
        <v>12.896405919661733</v>
      </c>
      <c r="AA11" s="25">
        <f t="shared" si="5"/>
        <v>11.20507399577167</v>
      </c>
      <c r="AB11" s="25">
        <f t="shared" si="6"/>
        <v>1.0570824524312896</v>
      </c>
      <c r="AC11" s="25">
        <f t="shared" si="7"/>
        <v>6.5539112050739963</v>
      </c>
      <c r="AD11" s="25">
        <f t="shared" si="8"/>
        <v>0</v>
      </c>
      <c r="AE11" s="25">
        <f t="shared" si="9"/>
        <v>3.382663847780127</v>
      </c>
      <c r="AF11" s="25">
        <f t="shared" si="10"/>
        <v>2.7484143763213531</v>
      </c>
      <c r="AG11" s="25">
        <f t="shared" si="11"/>
        <v>1.4799154334038054</v>
      </c>
      <c r="AH11" s="25">
        <f t="shared" si="12"/>
        <v>0.42283298097251587</v>
      </c>
      <c r="AI11" s="25">
        <f t="shared" si="13"/>
        <v>0</v>
      </c>
      <c r="AJ11" s="25">
        <f t="shared" si="14"/>
        <v>2.1141649048625792</v>
      </c>
      <c r="AK11" s="25">
        <f t="shared" si="15"/>
        <v>0</v>
      </c>
      <c r="AL11" s="25">
        <f t="shared" si="16"/>
        <v>0</v>
      </c>
      <c r="AM11" s="25">
        <f t="shared" si="17"/>
        <v>0.42283298097251587</v>
      </c>
      <c r="AN11" s="25">
        <f t="shared" si="18"/>
        <v>0.21141649048625794</v>
      </c>
      <c r="AO11" s="25">
        <f t="shared" si="19"/>
        <v>0</v>
      </c>
      <c r="AP11" s="25">
        <f t="shared" si="20"/>
        <v>99.999999999999986</v>
      </c>
      <c r="AQ11" s="36" t="s">
        <v>16</v>
      </c>
      <c r="AR11" s="24"/>
    </row>
    <row r="12" spans="1:44" x14ac:dyDescent="0.25">
      <c r="A12" s="36">
        <v>6676</v>
      </c>
      <c r="B12" s="36" t="s">
        <v>16</v>
      </c>
      <c r="C12" s="37">
        <v>492478.362665864</v>
      </c>
      <c r="D12" s="37">
        <v>4582680.3070981205</v>
      </c>
      <c r="E12" s="35">
        <v>41</v>
      </c>
      <c r="F12" s="35">
        <v>93</v>
      </c>
      <c r="G12" s="35">
        <v>61</v>
      </c>
      <c r="H12" s="35">
        <v>2</v>
      </c>
      <c r="I12" s="35">
        <v>83</v>
      </c>
      <c r="J12" s="35">
        <v>31</v>
      </c>
      <c r="K12" s="35">
        <v>0</v>
      </c>
      <c r="L12" s="35">
        <v>27</v>
      </c>
      <c r="M12" s="35">
        <v>16</v>
      </c>
      <c r="N12" s="35">
        <v>1</v>
      </c>
      <c r="O12" s="35">
        <v>5</v>
      </c>
      <c r="P12" s="35">
        <v>0</v>
      </c>
      <c r="Q12" s="35">
        <v>0</v>
      </c>
      <c r="R12" s="35">
        <v>2</v>
      </c>
      <c r="S12" s="35">
        <v>2</v>
      </c>
      <c r="T12" s="35">
        <v>4</v>
      </c>
      <c r="U12" s="35">
        <v>1</v>
      </c>
      <c r="V12" s="35">
        <v>0</v>
      </c>
      <c r="W12" s="35">
        <f t="shared" si="1"/>
        <v>369</v>
      </c>
      <c r="X12" s="25">
        <f t="shared" si="2"/>
        <v>11.111111111111111</v>
      </c>
      <c r="Y12" s="25">
        <f t="shared" si="3"/>
        <v>25.203252032520325</v>
      </c>
      <c r="Z12" s="25">
        <f t="shared" si="4"/>
        <v>16.531165311653119</v>
      </c>
      <c r="AA12" s="25">
        <f t="shared" si="5"/>
        <v>0.54200542005420049</v>
      </c>
      <c r="AB12" s="25">
        <f t="shared" si="6"/>
        <v>22.493224932249323</v>
      </c>
      <c r="AC12" s="25">
        <f t="shared" si="7"/>
        <v>8.4010840108401084</v>
      </c>
      <c r="AD12" s="25">
        <f t="shared" si="8"/>
        <v>0</v>
      </c>
      <c r="AE12" s="25">
        <f t="shared" si="9"/>
        <v>7.3170731707317067</v>
      </c>
      <c r="AF12" s="25">
        <f t="shared" si="10"/>
        <v>4.3360433604336039</v>
      </c>
      <c r="AG12" s="25">
        <f t="shared" si="11"/>
        <v>0.27100271002710025</v>
      </c>
      <c r="AH12" s="25">
        <f t="shared" si="12"/>
        <v>1.3550135501355014</v>
      </c>
      <c r="AI12" s="25">
        <f t="shared" si="13"/>
        <v>0</v>
      </c>
      <c r="AJ12" s="25">
        <f t="shared" si="14"/>
        <v>0</v>
      </c>
      <c r="AK12" s="25">
        <f t="shared" si="15"/>
        <v>0.54200542005420049</v>
      </c>
      <c r="AL12" s="25">
        <f t="shared" si="16"/>
        <v>0.54200542005420049</v>
      </c>
      <c r="AM12" s="25">
        <f t="shared" si="17"/>
        <v>1.084010840108401</v>
      </c>
      <c r="AN12" s="25">
        <f t="shared" si="18"/>
        <v>0.27100271002710025</v>
      </c>
      <c r="AO12" s="25">
        <f t="shared" si="19"/>
        <v>0</v>
      </c>
      <c r="AP12" s="25">
        <f t="shared" si="20"/>
        <v>100</v>
      </c>
      <c r="AQ12" s="36" t="s">
        <v>16</v>
      </c>
      <c r="AR12" s="24"/>
    </row>
    <row r="13" spans="1:44" x14ac:dyDescent="0.25">
      <c r="A13" s="36">
        <v>6678</v>
      </c>
      <c r="B13" s="36" t="s">
        <v>16</v>
      </c>
      <c r="C13" s="37">
        <v>488659.62146858801</v>
      </c>
      <c r="D13" s="37">
        <v>4582631.9904811196</v>
      </c>
      <c r="E13" s="35">
        <v>52</v>
      </c>
      <c r="F13" s="35">
        <v>96</v>
      </c>
      <c r="G13" s="35">
        <v>64</v>
      </c>
      <c r="H13" s="35">
        <v>4</v>
      </c>
      <c r="I13" s="35">
        <v>51</v>
      </c>
      <c r="J13" s="35">
        <v>31</v>
      </c>
      <c r="K13" s="35">
        <v>4</v>
      </c>
      <c r="L13" s="35">
        <v>18</v>
      </c>
      <c r="M13" s="35">
        <v>7</v>
      </c>
      <c r="N13" s="35">
        <v>9</v>
      </c>
      <c r="O13" s="35">
        <v>4</v>
      </c>
      <c r="P13" s="35">
        <v>1</v>
      </c>
      <c r="Q13" s="35">
        <v>1</v>
      </c>
      <c r="R13" s="35">
        <v>3</v>
      </c>
      <c r="S13" s="35">
        <v>2</v>
      </c>
      <c r="T13" s="35">
        <v>1</v>
      </c>
      <c r="U13" s="35">
        <v>2</v>
      </c>
      <c r="V13" s="35">
        <v>1</v>
      </c>
      <c r="W13" s="35">
        <f t="shared" si="1"/>
        <v>351</v>
      </c>
      <c r="X13" s="25">
        <f t="shared" si="2"/>
        <v>14.814814814814813</v>
      </c>
      <c r="Y13" s="25">
        <f t="shared" si="3"/>
        <v>27.350427350427353</v>
      </c>
      <c r="Z13" s="25">
        <f t="shared" si="4"/>
        <v>18.233618233618234</v>
      </c>
      <c r="AA13" s="25">
        <f t="shared" si="5"/>
        <v>1.1396011396011396</v>
      </c>
      <c r="AB13" s="25">
        <f t="shared" si="6"/>
        <v>14.529914529914532</v>
      </c>
      <c r="AC13" s="25">
        <f t="shared" si="7"/>
        <v>8.8319088319088319</v>
      </c>
      <c r="AD13" s="25">
        <f t="shared" si="8"/>
        <v>1.1396011396011396</v>
      </c>
      <c r="AE13" s="25">
        <f t="shared" si="9"/>
        <v>5.1282051282051277</v>
      </c>
      <c r="AF13" s="25">
        <f t="shared" si="10"/>
        <v>1.9943019943019942</v>
      </c>
      <c r="AG13" s="25">
        <f t="shared" si="11"/>
        <v>2.5641025641025639</v>
      </c>
      <c r="AH13" s="25">
        <f t="shared" si="12"/>
        <v>1.1396011396011396</v>
      </c>
      <c r="AI13" s="25">
        <f t="shared" si="13"/>
        <v>0.28490028490028491</v>
      </c>
      <c r="AJ13" s="25">
        <f t="shared" si="14"/>
        <v>0.28490028490028491</v>
      </c>
      <c r="AK13" s="25">
        <f t="shared" si="15"/>
        <v>0.85470085470085477</v>
      </c>
      <c r="AL13" s="25">
        <f t="shared" si="16"/>
        <v>0.56980056980056981</v>
      </c>
      <c r="AM13" s="25">
        <f t="shared" si="17"/>
        <v>0.28490028490028491</v>
      </c>
      <c r="AN13" s="25">
        <f t="shared" si="18"/>
        <v>0.56980056980056981</v>
      </c>
      <c r="AO13" s="25">
        <f t="shared" si="19"/>
        <v>0.28490028490028491</v>
      </c>
      <c r="AP13" s="25">
        <f t="shared" si="20"/>
        <v>100</v>
      </c>
      <c r="AQ13" s="36" t="s">
        <v>16</v>
      </c>
      <c r="AR13" s="24"/>
    </row>
    <row r="14" spans="1:44" x14ac:dyDescent="0.25">
      <c r="A14" s="36">
        <v>6680</v>
      </c>
      <c r="B14" s="36" t="s">
        <v>16</v>
      </c>
      <c r="C14" s="37">
        <v>484941.27725395199</v>
      </c>
      <c r="D14" s="37">
        <v>4582646.9018502003</v>
      </c>
      <c r="E14" s="35">
        <v>69</v>
      </c>
      <c r="F14" s="35">
        <v>59</v>
      </c>
      <c r="G14" s="35">
        <v>48</v>
      </c>
      <c r="H14" s="35">
        <v>16</v>
      </c>
      <c r="I14" s="35">
        <v>39</v>
      </c>
      <c r="J14" s="35">
        <v>20</v>
      </c>
      <c r="K14" s="35">
        <v>5</v>
      </c>
      <c r="L14" s="35">
        <v>11</v>
      </c>
      <c r="M14" s="35">
        <v>11</v>
      </c>
      <c r="N14" s="35">
        <v>2</v>
      </c>
      <c r="O14" s="35">
        <v>3</v>
      </c>
      <c r="P14" s="35">
        <v>0</v>
      </c>
      <c r="Q14" s="35">
        <v>2</v>
      </c>
      <c r="R14" s="35">
        <v>1</v>
      </c>
      <c r="S14" s="35">
        <v>1</v>
      </c>
      <c r="T14" s="35">
        <v>3</v>
      </c>
      <c r="U14" s="35">
        <v>2</v>
      </c>
      <c r="V14" s="35">
        <v>0</v>
      </c>
      <c r="W14" s="35">
        <f t="shared" si="1"/>
        <v>292</v>
      </c>
      <c r="X14" s="25">
        <f t="shared" si="2"/>
        <v>23.63013698630137</v>
      </c>
      <c r="Y14" s="25">
        <f t="shared" si="3"/>
        <v>20.205479452054796</v>
      </c>
      <c r="Z14" s="25">
        <f t="shared" si="4"/>
        <v>16.43835616438356</v>
      </c>
      <c r="AA14" s="25">
        <f t="shared" si="5"/>
        <v>5.4794520547945202</v>
      </c>
      <c r="AB14" s="25">
        <f t="shared" si="6"/>
        <v>13.356164383561644</v>
      </c>
      <c r="AC14" s="25">
        <f t="shared" si="7"/>
        <v>6.8493150684931505</v>
      </c>
      <c r="AD14" s="25">
        <f t="shared" si="8"/>
        <v>1.7123287671232876</v>
      </c>
      <c r="AE14" s="25">
        <f t="shared" si="9"/>
        <v>3.7671232876712328</v>
      </c>
      <c r="AF14" s="25">
        <f t="shared" si="10"/>
        <v>3.7671232876712328</v>
      </c>
      <c r="AG14" s="25">
        <f t="shared" si="11"/>
        <v>0.68493150684931503</v>
      </c>
      <c r="AH14" s="25">
        <f t="shared" si="12"/>
        <v>1.0273972602739725</v>
      </c>
      <c r="AI14" s="25">
        <f t="shared" si="13"/>
        <v>0</v>
      </c>
      <c r="AJ14" s="25">
        <f t="shared" si="14"/>
        <v>0.68493150684931503</v>
      </c>
      <c r="AK14" s="25">
        <f t="shared" si="15"/>
        <v>0.34246575342465752</v>
      </c>
      <c r="AL14" s="25">
        <f t="shared" si="16"/>
        <v>0.34246575342465752</v>
      </c>
      <c r="AM14" s="25">
        <f t="shared" si="17"/>
        <v>1.0273972602739725</v>
      </c>
      <c r="AN14" s="25">
        <f t="shared" si="18"/>
        <v>0.68493150684931503</v>
      </c>
      <c r="AO14" s="25">
        <f t="shared" si="19"/>
        <v>0</v>
      </c>
      <c r="AP14" s="25">
        <f t="shared" si="20"/>
        <v>100.00000000000001</v>
      </c>
      <c r="AQ14" s="36" t="s">
        <v>16</v>
      </c>
      <c r="AR14" s="24"/>
    </row>
    <row r="15" spans="1:44" x14ac:dyDescent="0.25">
      <c r="A15" s="36">
        <v>6683</v>
      </c>
      <c r="B15" s="36" t="s">
        <v>16</v>
      </c>
      <c r="C15" s="37">
        <v>482044.92177321401</v>
      </c>
      <c r="D15" s="37">
        <v>4583458.8684179699</v>
      </c>
      <c r="E15" s="35">
        <v>67</v>
      </c>
      <c r="F15" s="35">
        <v>90</v>
      </c>
      <c r="G15" s="35">
        <v>59</v>
      </c>
      <c r="H15" s="35">
        <v>19</v>
      </c>
      <c r="I15" s="35">
        <v>54</v>
      </c>
      <c r="J15" s="35">
        <v>15</v>
      </c>
      <c r="K15" s="35">
        <v>3</v>
      </c>
      <c r="L15" s="35">
        <v>16</v>
      </c>
      <c r="M15" s="35">
        <v>9</v>
      </c>
      <c r="N15" s="35">
        <v>2</v>
      </c>
      <c r="O15" s="35">
        <v>3</v>
      </c>
      <c r="P15" s="35">
        <v>0</v>
      </c>
      <c r="Q15" s="35">
        <v>0</v>
      </c>
      <c r="R15" s="35">
        <v>2</v>
      </c>
      <c r="S15" s="35">
        <v>6</v>
      </c>
      <c r="T15" s="35">
        <v>2</v>
      </c>
      <c r="U15" s="35">
        <v>1</v>
      </c>
      <c r="V15" s="35">
        <v>1</v>
      </c>
      <c r="W15" s="35">
        <f t="shared" si="1"/>
        <v>349</v>
      </c>
      <c r="X15" s="25">
        <f t="shared" si="2"/>
        <v>19.197707736389685</v>
      </c>
      <c r="Y15" s="25">
        <f t="shared" si="3"/>
        <v>25.787965616045845</v>
      </c>
      <c r="Z15" s="25">
        <f t="shared" si="4"/>
        <v>16.905444126074499</v>
      </c>
      <c r="AA15" s="25">
        <f t="shared" si="5"/>
        <v>5.444126074498568</v>
      </c>
      <c r="AB15" s="25">
        <f t="shared" si="6"/>
        <v>15.472779369627506</v>
      </c>
      <c r="AC15" s="25">
        <f t="shared" si="7"/>
        <v>4.2979942693409736</v>
      </c>
      <c r="AD15" s="25">
        <f t="shared" si="8"/>
        <v>0.8595988538681949</v>
      </c>
      <c r="AE15" s="25">
        <f t="shared" si="9"/>
        <v>4.5845272206303722</v>
      </c>
      <c r="AF15" s="25">
        <f t="shared" si="10"/>
        <v>2.5787965616045847</v>
      </c>
      <c r="AG15" s="25">
        <f t="shared" si="11"/>
        <v>0.57306590257879653</v>
      </c>
      <c r="AH15" s="25">
        <f t="shared" si="12"/>
        <v>0.8595988538681949</v>
      </c>
      <c r="AI15" s="25">
        <f t="shared" si="13"/>
        <v>0</v>
      </c>
      <c r="AJ15" s="25">
        <f t="shared" si="14"/>
        <v>0</v>
      </c>
      <c r="AK15" s="25">
        <f t="shared" si="15"/>
        <v>0.57306590257879653</v>
      </c>
      <c r="AL15" s="25">
        <f t="shared" si="16"/>
        <v>1.7191977077363898</v>
      </c>
      <c r="AM15" s="25">
        <f t="shared" si="17"/>
        <v>0.57306590257879653</v>
      </c>
      <c r="AN15" s="25">
        <f t="shared" si="18"/>
        <v>0.28653295128939826</v>
      </c>
      <c r="AO15" s="25">
        <f t="shared" si="19"/>
        <v>0.28653295128939826</v>
      </c>
      <c r="AP15" s="25">
        <f t="shared" si="20"/>
        <v>99.999999999999986</v>
      </c>
      <c r="AQ15" s="36" t="s">
        <v>16</v>
      </c>
      <c r="AR15" s="24"/>
    </row>
    <row r="16" spans="1:44" x14ac:dyDescent="0.25">
      <c r="A16" s="36">
        <v>6689</v>
      </c>
      <c r="B16" s="36" t="s">
        <v>16</v>
      </c>
      <c r="C16" s="37">
        <v>486900.23941462103</v>
      </c>
      <c r="D16" s="37">
        <v>4580758.8235553904</v>
      </c>
      <c r="E16" s="35">
        <v>50</v>
      </c>
      <c r="F16" s="35">
        <v>73</v>
      </c>
      <c r="G16" s="35">
        <v>30</v>
      </c>
      <c r="H16" s="35">
        <v>30</v>
      </c>
      <c r="I16" s="35">
        <v>27</v>
      </c>
      <c r="J16" s="35">
        <v>12</v>
      </c>
      <c r="K16" s="35">
        <v>6</v>
      </c>
      <c r="L16" s="35">
        <v>16</v>
      </c>
      <c r="M16" s="35">
        <v>25</v>
      </c>
      <c r="N16" s="35">
        <v>2</v>
      </c>
      <c r="O16" s="35">
        <v>0</v>
      </c>
      <c r="P16" s="35">
        <v>0</v>
      </c>
      <c r="Q16" s="35">
        <v>0</v>
      </c>
      <c r="R16" s="35">
        <v>1</v>
      </c>
      <c r="S16" s="35">
        <v>7</v>
      </c>
      <c r="T16" s="35">
        <v>5</v>
      </c>
      <c r="U16" s="35">
        <v>0</v>
      </c>
      <c r="V16" s="35">
        <v>0</v>
      </c>
      <c r="W16" s="35">
        <f t="shared" si="1"/>
        <v>284</v>
      </c>
      <c r="X16" s="25">
        <f t="shared" si="2"/>
        <v>17.6056338028169</v>
      </c>
      <c r="Y16" s="25">
        <f t="shared" si="3"/>
        <v>25.704225352112676</v>
      </c>
      <c r="Z16" s="25">
        <f t="shared" si="4"/>
        <v>10.56338028169014</v>
      </c>
      <c r="AA16" s="25">
        <f t="shared" si="5"/>
        <v>10.56338028169014</v>
      </c>
      <c r="AB16" s="25">
        <f t="shared" si="6"/>
        <v>9.5070422535211261</v>
      </c>
      <c r="AC16" s="25">
        <f t="shared" si="7"/>
        <v>4.225352112676056</v>
      </c>
      <c r="AD16" s="25">
        <f t="shared" si="8"/>
        <v>2.112676056338028</v>
      </c>
      <c r="AE16" s="25">
        <f t="shared" si="9"/>
        <v>5.6338028169014089</v>
      </c>
      <c r="AF16" s="25">
        <f t="shared" si="10"/>
        <v>8.8028169014084501</v>
      </c>
      <c r="AG16" s="25">
        <f t="shared" si="11"/>
        <v>0.70422535211267612</v>
      </c>
      <c r="AH16" s="25">
        <f t="shared" si="12"/>
        <v>0</v>
      </c>
      <c r="AI16" s="25">
        <f t="shared" si="13"/>
        <v>0</v>
      </c>
      <c r="AJ16" s="25">
        <f t="shared" si="14"/>
        <v>0</v>
      </c>
      <c r="AK16" s="25">
        <f t="shared" si="15"/>
        <v>0.35211267605633806</v>
      </c>
      <c r="AL16" s="25">
        <f t="shared" si="16"/>
        <v>2.464788732394366</v>
      </c>
      <c r="AM16" s="25">
        <f t="shared" si="17"/>
        <v>1.7605633802816902</v>
      </c>
      <c r="AN16" s="25">
        <f t="shared" si="18"/>
        <v>0</v>
      </c>
      <c r="AO16" s="25">
        <f t="shared" si="19"/>
        <v>0</v>
      </c>
      <c r="AP16" s="25">
        <f t="shared" si="20"/>
        <v>100</v>
      </c>
      <c r="AQ16" s="36" t="s">
        <v>16</v>
      </c>
      <c r="AR16" s="24"/>
    </row>
    <row r="17" spans="1:44" x14ac:dyDescent="0.25">
      <c r="A17" s="36">
        <v>6691</v>
      </c>
      <c r="B17" s="36" t="s">
        <v>16</v>
      </c>
      <c r="C17" s="37">
        <v>490415.22427183099</v>
      </c>
      <c r="D17" s="37">
        <v>4580612.3596927598</v>
      </c>
      <c r="E17" s="35">
        <v>47</v>
      </c>
      <c r="F17" s="35">
        <v>96</v>
      </c>
      <c r="G17" s="35">
        <v>67</v>
      </c>
      <c r="H17" s="35">
        <v>2</v>
      </c>
      <c r="I17" s="35">
        <v>87</v>
      </c>
      <c r="J17" s="35">
        <v>36</v>
      </c>
      <c r="K17" s="35">
        <v>3</v>
      </c>
      <c r="L17" s="35">
        <v>9</v>
      </c>
      <c r="M17" s="35">
        <v>2</v>
      </c>
      <c r="N17" s="35">
        <v>0</v>
      </c>
      <c r="O17" s="35">
        <v>3</v>
      </c>
      <c r="P17" s="35">
        <v>0</v>
      </c>
      <c r="Q17" s="35">
        <v>5</v>
      </c>
      <c r="R17" s="35">
        <v>4</v>
      </c>
      <c r="S17" s="35">
        <v>7</v>
      </c>
      <c r="T17" s="35">
        <v>0</v>
      </c>
      <c r="U17" s="35">
        <v>7</v>
      </c>
      <c r="V17" s="35">
        <v>0</v>
      </c>
      <c r="W17" s="35">
        <f t="shared" si="1"/>
        <v>375</v>
      </c>
      <c r="X17" s="25">
        <f t="shared" si="2"/>
        <v>12.533333333333333</v>
      </c>
      <c r="Y17" s="25">
        <f t="shared" si="3"/>
        <v>25.6</v>
      </c>
      <c r="Z17" s="25">
        <f t="shared" si="4"/>
        <v>17.866666666666667</v>
      </c>
      <c r="AA17" s="25">
        <f t="shared" si="5"/>
        <v>0.53333333333333333</v>
      </c>
      <c r="AB17" s="25">
        <f t="shared" si="6"/>
        <v>23.200000000000003</v>
      </c>
      <c r="AC17" s="25">
        <f t="shared" si="7"/>
        <v>9.6</v>
      </c>
      <c r="AD17" s="25">
        <f t="shared" si="8"/>
        <v>0.8</v>
      </c>
      <c r="AE17" s="25">
        <f t="shared" si="9"/>
        <v>2.4</v>
      </c>
      <c r="AF17" s="25">
        <f t="shared" si="10"/>
        <v>0.53333333333333333</v>
      </c>
      <c r="AG17" s="25">
        <f t="shared" si="11"/>
        <v>0</v>
      </c>
      <c r="AH17" s="25">
        <f t="shared" si="12"/>
        <v>0.8</v>
      </c>
      <c r="AI17" s="25">
        <f t="shared" si="13"/>
        <v>0</v>
      </c>
      <c r="AJ17" s="25">
        <f t="shared" si="14"/>
        <v>1.3333333333333335</v>
      </c>
      <c r="AK17" s="25">
        <f t="shared" si="15"/>
        <v>1.0666666666666667</v>
      </c>
      <c r="AL17" s="25">
        <f t="shared" si="16"/>
        <v>1.8666666666666669</v>
      </c>
      <c r="AM17" s="25">
        <f t="shared" si="17"/>
        <v>0</v>
      </c>
      <c r="AN17" s="25">
        <f t="shared" si="18"/>
        <v>1.8666666666666669</v>
      </c>
      <c r="AO17" s="25">
        <f t="shared" si="19"/>
        <v>0</v>
      </c>
      <c r="AP17" s="25">
        <f t="shared" si="20"/>
        <v>99.999999999999972</v>
      </c>
      <c r="AQ17" s="36" t="s">
        <v>16</v>
      </c>
      <c r="AR17" s="24"/>
    </row>
    <row r="18" spans="1:44" x14ac:dyDescent="0.25">
      <c r="A18" s="36">
        <v>6694</v>
      </c>
      <c r="B18" s="36" t="s">
        <v>16</v>
      </c>
      <c r="C18" s="37">
        <v>494167.810534544</v>
      </c>
      <c r="D18" s="37">
        <v>4581045.4522804599</v>
      </c>
      <c r="E18" s="35">
        <v>43</v>
      </c>
      <c r="F18" s="35">
        <v>88</v>
      </c>
      <c r="G18" s="35">
        <v>65</v>
      </c>
      <c r="H18" s="35">
        <v>5</v>
      </c>
      <c r="I18" s="35">
        <v>100</v>
      </c>
      <c r="J18" s="35">
        <v>38</v>
      </c>
      <c r="K18" s="35">
        <v>2</v>
      </c>
      <c r="L18" s="35">
        <v>50</v>
      </c>
      <c r="M18" s="35">
        <v>6</v>
      </c>
      <c r="N18" s="35">
        <v>4</v>
      </c>
      <c r="O18" s="35">
        <v>7</v>
      </c>
      <c r="P18" s="35">
        <v>0</v>
      </c>
      <c r="Q18" s="35">
        <v>0</v>
      </c>
      <c r="R18" s="35">
        <v>0</v>
      </c>
      <c r="S18" s="35">
        <v>10</v>
      </c>
      <c r="T18" s="35">
        <v>2</v>
      </c>
      <c r="U18" s="35">
        <v>1</v>
      </c>
      <c r="V18" s="35">
        <v>0</v>
      </c>
      <c r="W18" s="35">
        <f t="shared" si="1"/>
        <v>421</v>
      </c>
      <c r="X18" s="25">
        <f t="shared" si="2"/>
        <v>10.213776722090261</v>
      </c>
      <c r="Y18" s="25">
        <f t="shared" si="3"/>
        <v>20.902612826603324</v>
      </c>
      <c r="Z18" s="25">
        <f t="shared" si="4"/>
        <v>15.439429928741092</v>
      </c>
      <c r="AA18" s="25">
        <f t="shared" si="5"/>
        <v>1.1876484560570071</v>
      </c>
      <c r="AB18" s="25">
        <f t="shared" si="6"/>
        <v>23.75296912114014</v>
      </c>
      <c r="AC18" s="25">
        <f t="shared" si="7"/>
        <v>9.026128266033254</v>
      </c>
      <c r="AD18" s="25">
        <f t="shared" si="8"/>
        <v>0.47505938242280288</v>
      </c>
      <c r="AE18" s="25">
        <f t="shared" si="9"/>
        <v>11.87648456057007</v>
      </c>
      <c r="AF18" s="25">
        <f t="shared" si="10"/>
        <v>1.4251781472684086</v>
      </c>
      <c r="AG18" s="25">
        <f t="shared" si="11"/>
        <v>0.95011876484560576</v>
      </c>
      <c r="AH18" s="25">
        <f t="shared" si="12"/>
        <v>1.66270783847981</v>
      </c>
      <c r="AI18" s="25">
        <f t="shared" si="13"/>
        <v>0</v>
      </c>
      <c r="AJ18" s="25">
        <f t="shared" si="14"/>
        <v>0</v>
      </c>
      <c r="AK18" s="25">
        <f t="shared" si="15"/>
        <v>0</v>
      </c>
      <c r="AL18" s="25">
        <f t="shared" si="16"/>
        <v>2.3752969121140142</v>
      </c>
      <c r="AM18" s="25">
        <f t="shared" si="17"/>
        <v>0.47505938242280288</v>
      </c>
      <c r="AN18" s="25">
        <f t="shared" si="18"/>
        <v>0.23752969121140144</v>
      </c>
      <c r="AO18" s="25">
        <f t="shared" si="19"/>
        <v>0</v>
      </c>
      <c r="AP18" s="25">
        <f t="shared" si="20"/>
        <v>99.999999999999986</v>
      </c>
      <c r="AQ18" s="36" t="s">
        <v>16</v>
      </c>
      <c r="AR18" s="24"/>
    </row>
    <row r="19" spans="1:44" x14ac:dyDescent="0.25">
      <c r="A19" s="36">
        <v>6726</v>
      </c>
      <c r="B19" s="36" t="s">
        <v>16</v>
      </c>
      <c r="C19" s="37">
        <v>487324.59010126401</v>
      </c>
      <c r="D19" s="37">
        <v>4578933.2018674398</v>
      </c>
      <c r="E19" s="35">
        <v>58</v>
      </c>
      <c r="F19" s="35">
        <v>61</v>
      </c>
      <c r="G19" s="35">
        <v>50</v>
      </c>
      <c r="H19" s="35">
        <v>15</v>
      </c>
      <c r="I19" s="35">
        <v>47</v>
      </c>
      <c r="J19" s="35">
        <v>23</v>
      </c>
      <c r="K19" s="35">
        <v>3</v>
      </c>
      <c r="L19" s="35">
        <v>15</v>
      </c>
      <c r="M19" s="35">
        <v>11</v>
      </c>
      <c r="N19" s="35">
        <v>8</v>
      </c>
      <c r="O19" s="35">
        <v>2</v>
      </c>
      <c r="P19" s="35">
        <v>0</v>
      </c>
      <c r="Q19" s="35">
        <v>2</v>
      </c>
      <c r="R19" s="35">
        <v>0</v>
      </c>
      <c r="S19" s="35">
        <v>1</v>
      </c>
      <c r="T19" s="35">
        <v>1</v>
      </c>
      <c r="U19" s="35">
        <v>1</v>
      </c>
      <c r="V19" s="35">
        <v>0</v>
      </c>
      <c r="W19" s="35">
        <f t="shared" si="1"/>
        <v>298</v>
      </c>
      <c r="X19" s="25">
        <f t="shared" si="2"/>
        <v>19.463087248322147</v>
      </c>
      <c r="Y19" s="25">
        <f t="shared" si="3"/>
        <v>20.469798657718123</v>
      </c>
      <c r="Z19" s="25">
        <f t="shared" si="4"/>
        <v>16.778523489932887</v>
      </c>
      <c r="AA19" s="25">
        <f t="shared" si="5"/>
        <v>5.0335570469798654</v>
      </c>
      <c r="AB19" s="25">
        <f t="shared" si="6"/>
        <v>15.771812080536913</v>
      </c>
      <c r="AC19" s="25">
        <f t="shared" si="7"/>
        <v>7.7181208053691277</v>
      </c>
      <c r="AD19" s="25">
        <f t="shared" si="8"/>
        <v>1.006711409395973</v>
      </c>
      <c r="AE19" s="25">
        <f t="shared" si="9"/>
        <v>5.0335570469798654</v>
      </c>
      <c r="AF19" s="25">
        <f t="shared" si="10"/>
        <v>3.6912751677852351</v>
      </c>
      <c r="AG19" s="25">
        <f t="shared" si="11"/>
        <v>2.6845637583892619</v>
      </c>
      <c r="AH19" s="25">
        <f t="shared" si="12"/>
        <v>0.67114093959731547</v>
      </c>
      <c r="AI19" s="25">
        <f t="shared" si="13"/>
        <v>0</v>
      </c>
      <c r="AJ19" s="25">
        <f t="shared" si="14"/>
        <v>0.67114093959731547</v>
      </c>
      <c r="AK19" s="25">
        <f t="shared" si="15"/>
        <v>0</v>
      </c>
      <c r="AL19" s="25">
        <f t="shared" si="16"/>
        <v>0.33557046979865773</v>
      </c>
      <c r="AM19" s="25">
        <f t="shared" si="17"/>
        <v>0.33557046979865773</v>
      </c>
      <c r="AN19" s="25">
        <f t="shared" si="18"/>
        <v>0.33557046979865773</v>
      </c>
      <c r="AO19" s="25">
        <f t="shared" si="19"/>
        <v>0</v>
      </c>
      <c r="AP19" s="25">
        <f t="shared" si="20"/>
        <v>100</v>
      </c>
      <c r="AQ19" s="36" t="s">
        <v>16</v>
      </c>
      <c r="AR19" s="24"/>
    </row>
    <row r="20" spans="1:44" x14ac:dyDescent="0.25">
      <c r="A20" s="36">
        <v>6735</v>
      </c>
      <c r="B20" s="36" t="s">
        <v>16</v>
      </c>
      <c r="C20" s="37">
        <v>490961.01603528298</v>
      </c>
      <c r="D20" s="37">
        <v>4576886.3401602097</v>
      </c>
      <c r="E20" s="35">
        <v>58</v>
      </c>
      <c r="F20" s="35">
        <v>97</v>
      </c>
      <c r="G20" s="35">
        <v>42</v>
      </c>
      <c r="H20" s="35">
        <v>6</v>
      </c>
      <c r="I20" s="35">
        <v>49</v>
      </c>
      <c r="J20" s="35">
        <v>25</v>
      </c>
      <c r="K20" s="35">
        <v>11</v>
      </c>
      <c r="L20" s="35">
        <v>24</v>
      </c>
      <c r="M20" s="35">
        <v>5</v>
      </c>
      <c r="N20" s="35">
        <v>2</v>
      </c>
      <c r="O20" s="35">
        <v>7</v>
      </c>
      <c r="P20" s="35">
        <v>2</v>
      </c>
      <c r="Q20" s="35">
        <v>0</v>
      </c>
      <c r="R20" s="35">
        <v>1</v>
      </c>
      <c r="S20" s="35">
        <v>4</v>
      </c>
      <c r="T20" s="35">
        <v>0</v>
      </c>
      <c r="U20" s="35">
        <v>2</v>
      </c>
      <c r="V20" s="35">
        <v>0</v>
      </c>
      <c r="W20" s="35">
        <f t="shared" si="1"/>
        <v>335</v>
      </c>
      <c r="X20" s="25">
        <f t="shared" si="2"/>
        <v>17.313432835820898</v>
      </c>
      <c r="Y20" s="25">
        <f t="shared" si="3"/>
        <v>28.955223880597014</v>
      </c>
      <c r="Z20" s="25">
        <f t="shared" si="4"/>
        <v>12.53731343283582</v>
      </c>
      <c r="AA20" s="25">
        <f t="shared" si="5"/>
        <v>1.791044776119403</v>
      </c>
      <c r="AB20" s="25">
        <f t="shared" si="6"/>
        <v>14.626865671641792</v>
      </c>
      <c r="AC20" s="25">
        <f t="shared" si="7"/>
        <v>7.4626865671641784</v>
      </c>
      <c r="AD20" s="25">
        <f t="shared" si="8"/>
        <v>3.2835820895522385</v>
      </c>
      <c r="AE20" s="25">
        <f t="shared" si="9"/>
        <v>7.1641791044776122</v>
      </c>
      <c r="AF20" s="25">
        <f t="shared" si="10"/>
        <v>1.4925373134328357</v>
      </c>
      <c r="AG20" s="25">
        <f t="shared" si="11"/>
        <v>0.59701492537313439</v>
      </c>
      <c r="AH20" s="25">
        <f t="shared" si="12"/>
        <v>2.0895522388059704</v>
      </c>
      <c r="AI20" s="25">
        <f t="shared" si="13"/>
        <v>0.59701492537313439</v>
      </c>
      <c r="AJ20" s="25">
        <f t="shared" si="14"/>
        <v>0</v>
      </c>
      <c r="AK20" s="25">
        <f t="shared" si="15"/>
        <v>0.29850746268656719</v>
      </c>
      <c r="AL20" s="25">
        <f t="shared" si="16"/>
        <v>1.1940298507462688</v>
      </c>
      <c r="AM20" s="25">
        <f t="shared" si="17"/>
        <v>0</v>
      </c>
      <c r="AN20" s="25">
        <f t="shared" si="18"/>
        <v>0.59701492537313439</v>
      </c>
      <c r="AO20" s="25">
        <f t="shared" si="19"/>
        <v>0</v>
      </c>
      <c r="AP20" s="25">
        <f t="shared" si="20"/>
        <v>100</v>
      </c>
      <c r="AQ20" s="36" t="s">
        <v>16</v>
      </c>
      <c r="AR20" s="24"/>
    </row>
    <row r="21" spans="1:44" x14ac:dyDescent="0.25">
      <c r="A21" s="36">
        <v>6764</v>
      </c>
      <c r="B21" s="36" t="s">
        <v>16</v>
      </c>
      <c r="C21" s="37">
        <v>493208.86246515799</v>
      </c>
      <c r="D21" s="37">
        <v>4575133.1641262397</v>
      </c>
      <c r="E21" s="35">
        <v>68</v>
      </c>
      <c r="F21" s="35">
        <v>104</v>
      </c>
      <c r="G21" s="35">
        <v>96</v>
      </c>
      <c r="H21" s="35">
        <v>11</v>
      </c>
      <c r="I21" s="35">
        <v>42</v>
      </c>
      <c r="J21" s="35">
        <v>23</v>
      </c>
      <c r="K21" s="35">
        <v>0</v>
      </c>
      <c r="L21" s="35">
        <v>18</v>
      </c>
      <c r="M21" s="35">
        <v>17</v>
      </c>
      <c r="N21" s="35">
        <v>3</v>
      </c>
      <c r="O21" s="35">
        <v>7</v>
      </c>
      <c r="P21" s="35">
        <v>0</v>
      </c>
      <c r="Q21" s="35">
        <v>0</v>
      </c>
      <c r="R21" s="35">
        <v>2</v>
      </c>
      <c r="S21" s="35">
        <v>1</v>
      </c>
      <c r="T21" s="35">
        <v>0</v>
      </c>
      <c r="U21" s="35">
        <v>1</v>
      </c>
      <c r="V21" s="35">
        <v>0</v>
      </c>
      <c r="W21" s="35">
        <f t="shared" si="1"/>
        <v>393</v>
      </c>
      <c r="X21" s="25">
        <f t="shared" si="2"/>
        <v>17.302798982188293</v>
      </c>
      <c r="Y21" s="25">
        <f t="shared" si="3"/>
        <v>26.463104325699742</v>
      </c>
      <c r="Z21" s="25">
        <f t="shared" si="4"/>
        <v>24.427480916030532</v>
      </c>
      <c r="AA21" s="25">
        <f t="shared" si="5"/>
        <v>2.7989821882951653</v>
      </c>
      <c r="AB21" s="25">
        <f t="shared" si="6"/>
        <v>10.687022900763358</v>
      </c>
      <c r="AC21" s="25">
        <f t="shared" si="7"/>
        <v>5.8524173027989823</v>
      </c>
      <c r="AD21" s="25">
        <f t="shared" si="8"/>
        <v>0</v>
      </c>
      <c r="AE21" s="25">
        <f t="shared" si="9"/>
        <v>4.5801526717557248</v>
      </c>
      <c r="AF21" s="25">
        <f t="shared" si="10"/>
        <v>4.3256997455470731</v>
      </c>
      <c r="AG21" s="25">
        <f t="shared" si="11"/>
        <v>0.76335877862595414</v>
      </c>
      <c r="AH21" s="25">
        <f t="shared" si="12"/>
        <v>1.7811704834605597</v>
      </c>
      <c r="AI21" s="25">
        <f t="shared" si="13"/>
        <v>0</v>
      </c>
      <c r="AJ21" s="25">
        <f t="shared" si="14"/>
        <v>0</v>
      </c>
      <c r="AK21" s="25">
        <f t="shared" si="15"/>
        <v>0.5089058524173028</v>
      </c>
      <c r="AL21" s="25">
        <f t="shared" si="16"/>
        <v>0.2544529262086514</v>
      </c>
      <c r="AM21" s="25">
        <f t="shared" si="17"/>
        <v>0</v>
      </c>
      <c r="AN21" s="25">
        <f t="shared" si="18"/>
        <v>0.2544529262086514</v>
      </c>
      <c r="AO21" s="25">
        <f t="shared" si="19"/>
        <v>0</v>
      </c>
      <c r="AP21" s="25">
        <f t="shared" si="20"/>
        <v>100</v>
      </c>
      <c r="AQ21" s="36" t="s">
        <v>16</v>
      </c>
      <c r="AR21" s="24"/>
    </row>
    <row r="22" spans="1:44" x14ac:dyDescent="0.25">
      <c r="A22" s="36">
        <v>6766</v>
      </c>
      <c r="B22" s="36" t="s">
        <v>16</v>
      </c>
      <c r="C22" s="37">
        <v>489571.54164146999</v>
      </c>
      <c r="D22" s="37">
        <v>4575328.0473667197</v>
      </c>
      <c r="E22" s="35">
        <v>38</v>
      </c>
      <c r="F22" s="35">
        <v>45</v>
      </c>
      <c r="G22" s="35">
        <v>37</v>
      </c>
      <c r="H22" s="35">
        <v>2</v>
      </c>
      <c r="I22" s="35">
        <v>46</v>
      </c>
      <c r="J22" s="35">
        <v>17</v>
      </c>
      <c r="K22" s="35">
        <v>4</v>
      </c>
      <c r="L22" s="35">
        <v>29</v>
      </c>
      <c r="M22" s="35">
        <v>12</v>
      </c>
      <c r="N22" s="35">
        <v>7</v>
      </c>
      <c r="O22" s="35">
        <v>2</v>
      </c>
      <c r="P22" s="35">
        <v>1</v>
      </c>
      <c r="Q22" s="35">
        <v>8</v>
      </c>
      <c r="R22" s="35">
        <v>1</v>
      </c>
      <c r="S22" s="35">
        <v>0</v>
      </c>
      <c r="T22" s="35">
        <v>0</v>
      </c>
      <c r="U22" s="35">
        <v>1</v>
      </c>
      <c r="V22" s="35">
        <v>0</v>
      </c>
      <c r="W22" s="35">
        <f t="shared" si="1"/>
        <v>250</v>
      </c>
      <c r="X22" s="25">
        <f t="shared" si="2"/>
        <v>15.2</v>
      </c>
      <c r="Y22" s="25">
        <f t="shared" si="3"/>
        <v>18</v>
      </c>
      <c r="Z22" s="25">
        <f t="shared" si="4"/>
        <v>14.799999999999999</v>
      </c>
      <c r="AA22" s="25">
        <f t="shared" si="5"/>
        <v>0.8</v>
      </c>
      <c r="AB22" s="25">
        <f t="shared" si="6"/>
        <v>18.399999999999999</v>
      </c>
      <c r="AC22" s="25">
        <f t="shared" si="7"/>
        <v>6.8000000000000007</v>
      </c>
      <c r="AD22" s="25">
        <f t="shared" si="8"/>
        <v>1.6</v>
      </c>
      <c r="AE22" s="25">
        <f t="shared" si="9"/>
        <v>11.600000000000001</v>
      </c>
      <c r="AF22" s="25">
        <f t="shared" si="10"/>
        <v>4.8</v>
      </c>
      <c r="AG22" s="25">
        <f t="shared" si="11"/>
        <v>2.8000000000000003</v>
      </c>
      <c r="AH22" s="25">
        <f t="shared" si="12"/>
        <v>0.8</v>
      </c>
      <c r="AI22" s="25">
        <f t="shared" si="13"/>
        <v>0.4</v>
      </c>
      <c r="AJ22" s="25">
        <f t="shared" si="14"/>
        <v>3.2</v>
      </c>
      <c r="AK22" s="25">
        <f t="shared" si="15"/>
        <v>0.4</v>
      </c>
      <c r="AL22" s="25">
        <f t="shared" si="16"/>
        <v>0</v>
      </c>
      <c r="AM22" s="25">
        <f t="shared" si="17"/>
        <v>0</v>
      </c>
      <c r="AN22" s="25">
        <f t="shared" si="18"/>
        <v>0.4</v>
      </c>
      <c r="AO22" s="25">
        <f t="shared" si="19"/>
        <v>0</v>
      </c>
      <c r="AP22" s="25">
        <f t="shared" si="20"/>
        <v>100</v>
      </c>
      <c r="AQ22" s="36" t="s">
        <v>16</v>
      </c>
      <c r="AR22" s="24"/>
    </row>
    <row r="23" spans="1:44" x14ac:dyDescent="0.25">
      <c r="A23" s="36">
        <v>6770</v>
      </c>
      <c r="B23" s="36" t="s">
        <v>16</v>
      </c>
      <c r="C23" s="37">
        <v>485961.38528157998</v>
      </c>
      <c r="D23" s="37">
        <v>4575204.9625379704</v>
      </c>
      <c r="E23" s="35">
        <v>69</v>
      </c>
      <c r="F23" s="35">
        <v>66</v>
      </c>
      <c r="G23" s="35">
        <v>48</v>
      </c>
      <c r="H23" s="35">
        <v>2</v>
      </c>
      <c r="I23" s="35">
        <v>115</v>
      </c>
      <c r="J23" s="35">
        <v>28</v>
      </c>
      <c r="K23" s="35">
        <v>44</v>
      </c>
      <c r="L23" s="35">
        <v>19</v>
      </c>
      <c r="M23" s="35">
        <v>3</v>
      </c>
      <c r="N23" s="35">
        <v>7</v>
      </c>
      <c r="O23" s="35">
        <v>1</v>
      </c>
      <c r="P23" s="35">
        <v>13</v>
      </c>
      <c r="Q23" s="35">
        <v>0</v>
      </c>
      <c r="R23" s="35">
        <v>6</v>
      </c>
      <c r="S23" s="35">
        <v>4</v>
      </c>
      <c r="T23" s="35">
        <v>2</v>
      </c>
      <c r="U23" s="35">
        <v>0</v>
      </c>
      <c r="V23" s="35">
        <v>1</v>
      </c>
      <c r="W23" s="35">
        <f t="shared" si="1"/>
        <v>428</v>
      </c>
      <c r="X23" s="25">
        <f t="shared" si="2"/>
        <v>16.121495327102803</v>
      </c>
      <c r="Y23" s="25">
        <f t="shared" si="3"/>
        <v>15.420560747663551</v>
      </c>
      <c r="Z23" s="25">
        <f t="shared" si="4"/>
        <v>11.214953271028037</v>
      </c>
      <c r="AA23" s="25">
        <f t="shared" si="5"/>
        <v>0.46728971962616817</v>
      </c>
      <c r="AB23" s="25">
        <f t="shared" si="6"/>
        <v>26.869158878504674</v>
      </c>
      <c r="AC23" s="25">
        <f t="shared" si="7"/>
        <v>6.5420560747663545</v>
      </c>
      <c r="AD23" s="25">
        <f t="shared" si="8"/>
        <v>10.2803738317757</v>
      </c>
      <c r="AE23" s="25">
        <f t="shared" si="9"/>
        <v>4.4392523364485976</v>
      </c>
      <c r="AF23" s="25">
        <f t="shared" si="10"/>
        <v>0.7009345794392523</v>
      </c>
      <c r="AG23" s="25">
        <f t="shared" si="11"/>
        <v>1.6355140186915886</v>
      </c>
      <c r="AH23" s="25">
        <f t="shared" si="12"/>
        <v>0.23364485981308408</v>
      </c>
      <c r="AI23" s="25">
        <f t="shared" si="13"/>
        <v>3.0373831775700935</v>
      </c>
      <c r="AJ23" s="25">
        <f t="shared" si="14"/>
        <v>0</v>
      </c>
      <c r="AK23" s="25">
        <f t="shared" si="15"/>
        <v>1.4018691588785046</v>
      </c>
      <c r="AL23" s="25">
        <f t="shared" si="16"/>
        <v>0.93457943925233633</v>
      </c>
      <c r="AM23" s="25">
        <f t="shared" si="17"/>
        <v>0.46728971962616817</v>
      </c>
      <c r="AN23" s="25">
        <f t="shared" si="18"/>
        <v>0</v>
      </c>
      <c r="AO23" s="25">
        <f t="shared" si="19"/>
        <v>0.23364485981308408</v>
      </c>
      <c r="AP23" s="25">
        <f t="shared" si="20"/>
        <v>99.999999999999986</v>
      </c>
      <c r="AQ23" s="36" t="s">
        <v>16</v>
      </c>
      <c r="AR23" s="24"/>
    </row>
    <row r="24" spans="1:44" x14ac:dyDescent="0.25">
      <c r="A24" s="36">
        <v>6772</v>
      </c>
      <c r="B24" s="36" t="s">
        <v>16</v>
      </c>
      <c r="C24" s="37">
        <v>482199.22808850597</v>
      </c>
      <c r="D24" s="37">
        <v>4575660.5931382403</v>
      </c>
      <c r="E24" s="35">
        <v>84</v>
      </c>
      <c r="F24" s="35">
        <v>65</v>
      </c>
      <c r="G24" s="35">
        <v>35</v>
      </c>
      <c r="H24" s="35">
        <v>138</v>
      </c>
      <c r="I24" s="35">
        <v>40</v>
      </c>
      <c r="J24" s="35">
        <v>21</v>
      </c>
      <c r="K24" s="35">
        <v>40</v>
      </c>
      <c r="L24" s="35">
        <v>5</v>
      </c>
      <c r="M24" s="35">
        <v>1</v>
      </c>
      <c r="N24" s="35">
        <v>1</v>
      </c>
      <c r="O24" s="35">
        <v>1</v>
      </c>
      <c r="P24" s="35">
        <v>2</v>
      </c>
      <c r="Q24" s="35">
        <v>1</v>
      </c>
      <c r="R24" s="35">
        <v>5</v>
      </c>
      <c r="S24" s="35">
        <v>0</v>
      </c>
      <c r="T24" s="35">
        <v>0</v>
      </c>
      <c r="U24" s="35">
        <v>1</v>
      </c>
      <c r="V24" s="35">
        <v>1</v>
      </c>
      <c r="W24" s="35">
        <f t="shared" si="1"/>
        <v>441</v>
      </c>
      <c r="X24" s="25">
        <f t="shared" si="2"/>
        <v>19.047619047619047</v>
      </c>
      <c r="Y24" s="25">
        <f t="shared" si="3"/>
        <v>14.73922902494331</v>
      </c>
      <c r="Z24" s="25">
        <f t="shared" si="4"/>
        <v>7.9365079365079358</v>
      </c>
      <c r="AA24" s="25">
        <f t="shared" si="5"/>
        <v>31.292517006802722</v>
      </c>
      <c r="AB24" s="25">
        <f t="shared" si="6"/>
        <v>9.0702947845804989</v>
      </c>
      <c r="AC24" s="25">
        <f t="shared" si="7"/>
        <v>4.7619047619047619</v>
      </c>
      <c r="AD24" s="25">
        <f t="shared" si="8"/>
        <v>9.0702947845804989</v>
      </c>
      <c r="AE24" s="25">
        <f t="shared" si="9"/>
        <v>1.1337868480725624</v>
      </c>
      <c r="AF24" s="25">
        <f t="shared" si="10"/>
        <v>0.22675736961451248</v>
      </c>
      <c r="AG24" s="25">
        <f t="shared" si="11"/>
        <v>0.22675736961451248</v>
      </c>
      <c r="AH24" s="25">
        <f t="shared" si="12"/>
        <v>0.22675736961451248</v>
      </c>
      <c r="AI24" s="25">
        <f t="shared" si="13"/>
        <v>0.45351473922902497</v>
      </c>
      <c r="AJ24" s="25">
        <f t="shared" si="14"/>
        <v>0.22675736961451248</v>
      </c>
      <c r="AK24" s="25">
        <f t="shared" si="15"/>
        <v>1.1337868480725624</v>
      </c>
      <c r="AL24" s="25">
        <f t="shared" si="16"/>
        <v>0</v>
      </c>
      <c r="AM24" s="25">
        <f t="shared" si="17"/>
        <v>0</v>
      </c>
      <c r="AN24" s="25">
        <f t="shared" si="18"/>
        <v>0.22675736961451248</v>
      </c>
      <c r="AO24" s="25">
        <f t="shared" si="19"/>
        <v>0.22675736961451248</v>
      </c>
      <c r="AP24" s="25">
        <f t="shared" si="20"/>
        <v>100.00000000000001</v>
      </c>
      <c r="AQ24" s="36" t="s">
        <v>16</v>
      </c>
      <c r="AR24" s="24"/>
    </row>
    <row r="25" spans="1:44" x14ac:dyDescent="0.25">
      <c r="A25" s="33">
        <v>6778</v>
      </c>
      <c r="B25" s="36" t="s">
        <v>16</v>
      </c>
      <c r="C25" s="37">
        <v>484577.54511452798</v>
      </c>
      <c r="D25" s="37">
        <v>4573607.83166329</v>
      </c>
      <c r="E25" s="35">
        <v>73</v>
      </c>
      <c r="F25" s="35">
        <v>261</v>
      </c>
      <c r="G25" s="35">
        <v>49</v>
      </c>
      <c r="H25" s="35">
        <v>13</v>
      </c>
      <c r="I25" s="35">
        <v>69</v>
      </c>
      <c r="J25" s="35">
        <v>23</v>
      </c>
      <c r="K25" s="35">
        <v>23</v>
      </c>
      <c r="L25" s="35">
        <v>5</v>
      </c>
      <c r="M25" s="35">
        <v>6</v>
      </c>
      <c r="N25" s="35">
        <v>7</v>
      </c>
      <c r="O25" s="35">
        <v>7</v>
      </c>
      <c r="P25" s="35">
        <v>13</v>
      </c>
      <c r="Q25" s="35">
        <v>4</v>
      </c>
      <c r="R25" s="35">
        <v>1</v>
      </c>
      <c r="S25" s="35">
        <v>2</v>
      </c>
      <c r="T25" s="35">
        <v>0</v>
      </c>
      <c r="U25" s="35">
        <v>1</v>
      </c>
      <c r="V25" s="35">
        <v>2</v>
      </c>
      <c r="W25" s="35">
        <f t="shared" si="1"/>
        <v>559</v>
      </c>
      <c r="X25" s="25">
        <f t="shared" si="2"/>
        <v>13.059033989266547</v>
      </c>
      <c r="Y25" s="25">
        <f t="shared" si="3"/>
        <v>46.690518783542039</v>
      </c>
      <c r="Z25" s="25">
        <f t="shared" si="4"/>
        <v>8.7656529516994635</v>
      </c>
      <c r="AA25" s="25">
        <f t="shared" si="5"/>
        <v>2.3255813953488373</v>
      </c>
      <c r="AB25" s="25">
        <f t="shared" si="6"/>
        <v>12.343470483005367</v>
      </c>
      <c r="AC25" s="25">
        <f t="shared" si="7"/>
        <v>4.1144901610017888</v>
      </c>
      <c r="AD25" s="25">
        <f t="shared" si="8"/>
        <v>4.1144901610017888</v>
      </c>
      <c r="AE25" s="25">
        <f t="shared" si="9"/>
        <v>0.89445438282647582</v>
      </c>
      <c r="AF25" s="25">
        <f t="shared" si="10"/>
        <v>1.0733452593917709</v>
      </c>
      <c r="AG25" s="25">
        <f t="shared" si="11"/>
        <v>1.2522361359570662</v>
      </c>
      <c r="AH25" s="25">
        <f t="shared" si="12"/>
        <v>1.2522361359570662</v>
      </c>
      <c r="AI25" s="25">
        <f t="shared" si="13"/>
        <v>2.3255813953488373</v>
      </c>
      <c r="AJ25" s="25">
        <f t="shared" si="14"/>
        <v>0.7155635062611807</v>
      </c>
      <c r="AK25" s="25">
        <f t="shared" si="15"/>
        <v>0.17889087656529518</v>
      </c>
      <c r="AL25" s="25">
        <f t="shared" si="16"/>
        <v>0.35778175313059035</v>
      </c>
      <c r="AM25" s="25">
        <f t="shared" si="17"/>
        <v>0</v>
      </c>
      <c r="AN25" s="25">
        <f t="shared" si="18"/>
        <v>0.17889087656529518</v>
      </c>
      <c r="AO25" s="25">
        <f t="shared" si="19"/>
        <v>0.35778175313059035</v>
      </c>
      <c r="AP25" s="25">
        <f t="shared" si="20"/>
        <v>99.999999999999972</v>
      </c>
      <c r="AQ25" s="36" t="s">
        <v>16</v>
      </c>
      <c r="AR25" s="24"/>
    </row>
    <row r="26" spans="1:44" x14ac:dyDescent="0.25">
      <c r="A26" s="36">
        <v>6780</v>
      </c>
      <c r="B26" s="36" t="s">
        <v>16</v>
      </c>
      <c r="C26" s="37">
        <v>488504.38986907201</v>
      </c>
      <c r="D26" s="37">
        <v>4573947.91879836</v>
      </c>
      <c r="E26" s="35">
        <v>38</v>
      </c>
      <c r="F26" s="35">
        <v>37</v>
      </c>
      <c r="G26" s="35">
        <v>33</v>
      </c>
      <c r="H26" s="35">
        <v>47</v>
      </c>
      <c r="I26" s="35">
        <v>40</v>
      </c>
      <c r="J26" s="35">
        <v>17</v>
      </c>
      <c r="K26" s="35">
        <v>2</v>
      </c>
      <c r="L26" s="35">
        <v>21</v>
      </c>
      <c r="M26" s="35">
        <v>16</v>
      </c>
      <c r="N26" s="35">
        <v>7</v>
      </c>
      <c r="O26" s="35">
        <v>2</v>
      </c>
      <c r="P26" s="35">
        <v>0</v>
      </c>
      <c r="Q26" s="35">
        <v>8</v>
      </c>
      <c r="R26" s="35">
        <v>0</v>
      </c>
      <c r="S26" s="35">
        <v>0</v>
      </c>
      <c r="T26" s="35">
        <v>0</v>
      </c>
      <c r="U26" s="35">
        <v>1</v>
      </c>
      <c r="V26" s="35">
        <v>1</v>
      </c>
      <c r="W26" s="35">
        <f t="shared" si="1"/>
        <v>270</v>
      </c>
      <c r="X26" s="25">
        <f t="shared" si="2"/>
        <v>14.074074074074074</v>
      </c>
      <c r="Y26" s="25">
        <f t="shared" si="3"/>
        <v>13.703703703703704</v>
      </c>
      <c r="Z26" s="25">
        <f t="shared" si="4"/>
        <v>12.222222222222221</v>
      </c>
      <c r="AA26" s="25">
        <f t="shared" si="5"/>
        <v>17.407407407407408</v>
      </c>
      <c r="AB26" s="25">
        <f t="shared" si="6"/>
        <v>14.814814814814813</v>
      </c>
      <c r="AC26" s="25">
        <f t="shared" si="7"/>
        <v>6.2962962962962958</v>
      </c>
      <c r="AD26" s="25">
        <f t="shared" si="8"/>
        <v>0.74074074074074081</v>
      </c>
      <c r="AE26" s="25">
        <f t="shared" si="9"/>
        <v>7.7777777777777777</v>
      </c>
      <c r="AF26" s="25">
        <f t="shared" si="10"/>
        <v>5.9259259259259265</v>
      </c>
      <c r="AG26" s="25">
        <f t="shared" si="11"/>
        <v>2.5925925925925926</v>
      </c>
      <c r="AH26" s="25">
        <f t="shared" si="12"/>
        <v>0.74074074074074081</v>
      </c>
      <c r="AI26" s="25">
        <f t="shared" si="13"/>
        <v>0</v>
      </c>
      <c r="AJ26" s="25">
        <f t="shared" si="14"/>
        <v>2.9629629629629632</v>
      </c>
      <c r="AK26" s="25">
        <f t="shared" si="15"/>
        <v>0</v>
      </c>
      <c r="AL26" s="25">
        <f t="shared" si="16"/>
        <v>0</v>
      </c>
      <c r="AM26" s="25">
        <f t="shared" si="17"/>
        <v>0</v>
      </c>
      <c r="AN26" s="25">
        <f t="shared" si="18"/>
        <v>0.37037037037037041</v>
      </c>
      <c r="AO26" s="25">
        <f t="shared" si="19"/>
        <v>0.37037037037037041</v>
      </c>
      <c r="AP26" s="25">
        <f t="shared" si="20"/>
        <v>99.999999999999986</v>
      </c>
      <c r="AQ26" s="36" t="s">
        <v>16</v>
      </c>
      <c r="AR26" s="24"/>
    </row>
    <row r="27" spans="1:44" x14ac:dyDescent="0.25">
      <c r="A27" s="36">
        <v>6781</v>
      </c>
      <c r="B27" s="36" t="s">
        <v>16</v>
      </c>
      <c r="C27" s="37">
        <v>490349.01019775902</v>
      </c>
      <c r="D27" s="37">
        <v>4573646.3233258501</v>
      </c>
      <c r="E27" s="35">
        <v>58</v>
      </c>
      <c r="F27" s="35">
        <v>86</v>
      </c>
      <c r="G27" s="35">
        <v>63</v>
      </c>
      <c r="H27" s="35">
        <v>11</v>
      </c>
      <c r="I27" s="35">
        <v>47</v>
      </c>
      <c r="J27" s="35">
        <v>32</v>
      </c>
      <c r="K27" s="35">
        <v>5</v>
      </c>
      <c r="L27" s="35">
        <v>38</v>
      </c>
      <c r="M27" s="35">
        <v>18</v>
      </c>
      <c r="N27" s="35">
        <v>16</v>
      </c>
      <c r="O27" s="35">
        <v>3</v>
      </c>
      <c r="P27" s="35">
        <v>1</v>
      </c>
      <c r="Q27" s="35">
        <v>15</v>
      </c>
      <c r="R27" s="35">
        <v>0</v>
      </c>
      <c r="S27" s="35">
        <v>0</v>
      </c>
      <c r="T27" s="35">
        <v>0</v>
      </c>
      <c r="U27" s="35">
        <v>1</v>
      </c>
      <c r="V27" s="35">
        <v>0</v>
      </c>
      <c r="W27" s="35">
        <f t="shared" si="1"/>
        <v>394</v>
      </c>
      <c r="X27" s="25">
        <f t="shared" si="2"/>
        <v>14.720812182741117</v>
      </c>
      <c r="Y27" s="25">
        <f t="shared" si="3"/>
        <v>21.82741116751269</v>
      </c>
      <c r="Z27" s="25">
        <f t="shared" si="4"/>
        <v>15.989847715736042</v>
      </c>
      <c r="AA27" s="25">
        <f t="shared" si="5"/>
        <v>2.7918781725888326</v>
      </c>
      <c r="AB27" s="25">
        <f t="shared" si="6"/>
        <v>11.928934010152284</v>
      </c>
      <c r="AC27" s="25">
        <f t="shared" si="7"/>
        <v>8.1218274111675122</v>
      </c>
      <c r="AD27" s="25">
        <f t="shared" si="8"/>
        <v>1.2690355329949239</v>
      </c>
      <c r="AE27" s="25">
        <f t="shared" si="9"/>
        <v>9.6446700507614214</v>
      </c>
      <c r="AF27" s="25">
        <f t="shared" si="10"/>
        <v>4.5685279187817258</v>
      </c>
      <c r="AG27" s="25">
        <f t="shared" si="11"/>
        <v>4.0609137055837561</v>
      </c>
      <c r="AH27" s="25">
        <f t="shared" si="12"/>
        <v>0.76142131979695438</v>
      </c>
      <c r="AI27" s="25">
        <f t="shared" si="13"/>
        <v>0.25380710659898476</v>
      </c>
      <c r="AJ27" s="25">
        <f t="shared" si="14"/>
        <v>3.8071065989847721</v>
      </c>
      <c r="AK27" s="25">
        <f t="shared" si="15"/>
        <v>0</v>
      </c>
      <c r="AL27" s="25">
        <f t="shared" si="16"/>
        <v>0</v>
      </c>
      <c r="AM27" s="25">
        <f t="shared" si="17"/>
        <v>0</v>
      </c>
      <c r="AN27" s="25">
        <f t="shared" si="18"/>
        <v>0.25380710659898476</v>
      </c>
      <c r="AO27" s="25">
        <f t="shared" si="19"/>
        <v>0</v>
      </c>
      <c r="AP27" s="25">
        <f t="shared" si="20"/>
        <v>100</v>
      </c>
      <c r="AQ27" s="36" t="s">
        <v>16</v>
      </c>
      <c r="AR27" s="24"/>
    </row>
    <row r="28" spans="1:44" x14ac:dyDescent="0.25">
      <c r="A28" s="36">
        <v>6783</v>
      </c>
      <c r="B28" s="36" t="s">
        <v>16</v>
      </c>
      <c r="C28" s="37">
        <v>493891.170168588</v>
      </c>
      <c r="D28" s="37">
        <v>4573831.8108425699</v>
      </c>
      <c r="E28" s="35">
        <v>47</v>
      </c>
      <c r="F28" s="35">
        <v>88</v>
      </c>
      <c r="G28" s="35">
        <v>86</v>
      </c>
      <c r="H28" s="35">
        <v>7</v>
      </c>
      <c r="I28" s="35">
        <v>107</v>
      </c>
      <c r="J28" s="35">
        <v>30</v>
      </c>
      <c r="K28" s="35">
        <v>0</v>
      </c>
      <c r="L28" s="35">
        <v>37</v>
      </c>
      <c r="M28" s="35">
        <v>11</v>
      </c>
      <c r="N28" s="35">
        <v>4</v>
      </c>
      <c r="O28" s="35">
        <v>6</v>
      </c>
      <c r="P28" s="35">
        <v>0</v>
      </c>
      <c r="Q28" s="35">
        <v>2</v>
      </c>
      <c r="R28" s="35">
        <v>4</v>
      </c>
      <c r="S28" s="35">
        <v>4</v>
      </c>
      <c r="T28" s="35">
        <v>1</v>
      </c>
      <c r="U28" s="35">
        <v>1</v>
      </c>
      <c r="V28" s="35">
        <v>0</v>
      </c>
      <c r="W28" s="35">
        <f t="shared" si="1"/>
        <v>435</v>
      </c>
      <c r="X28" s="25">
        <f t="shared" si="2"/>
        <v>10.804597701149426</v>
      </c>
      <c r="Y28" s="25">
        <f t="shared" si="3"/>
        <v>20.229885057471265</v>
      </c>
      <c r="Z28" s="25">
        <f t="shared" si="4"/>
        <v>19.770114942528735</v>
      </c>
      <c r="AA28" s="25">
        <f t="shared" si="5"/>
        <v>1.6091954022988506</v>
      </c>
      <c r="AB28" s="25">
        <f t="shared" si="6"/>
        <v>24.597701149425287</v>
      </c>
      <c r="AC28" s="25">
        <f t="shared" si="7"/>
        <v>6.8965517241379306</v>
      </c>
      <c r="AD28" s="25">
        <f t="shared" si="8"/>
        <v>0</v>
      </c>
      <c r="AE28" s="25">
        <f t="shared" si="9"/>
        <v>8.5057471264367823</v>
      </c>
      <c r="AF28" s="25">
        <f t="shared" si="10"/>
        <v>2.5287356321839081</v>
      </c>
      <c r="AG28" s="25">
        <f t="shared" si="11"/>
        <v>0.91954022988505746</v>
      </c>
      <c r="AH28" s="25">
        <f t="shared" si="12"/>
        <v>1.3793103448275863</v>
      </c>
      <c r="AI28" s="25">
        <f t="shared" si="13"/>
        <v>0</v>
      </c>
      <c r="AJ28" s="25">
        <f t="shared" si="14"/>
        <v>0.45977011494252873</v>
      </c>
      <c r="AK28" s="25">
        <f t="shared" si="15"/>
        <v>0.91954022988505746</v>
      </c>
      <c r="AL28" s="25">
        <f t="shared" si="16"/>
        <v>0.91954022988505746</v>
      </c>
      <c r="AM28" s="25">
        <f t="shared" si="17"/>
        <v>0.22988505747126436</v>
      </c>
      <c r="AN28" s="25">
        <f t="shared" si="18"/>
        <v>0.22988505747126436</v>
      </c>
      <c r="AO28" s="25">
        <f t="shared" si="19"/>
        <v>0</v>
      </c>
      <c r="AP28" s="25">
        <f t="shared" si="20"/>
        <v>100.00000000000001</v>
      </c>
      <c r="AQ28" s="36" t="s">
        <v>16</v>
      </c>
      <c r="AR28" s="24"/>
    </row>
    <row r="29" spans="1:44" x14ac:dyDescent="0.25">
      <c r="A29" s="36">
        <v>6819</v>
      </c>
      <c r="B29" s="36" t="s">
        <v>16</v>
      </c>
      <c r="C29" s="37">
        <v>485409.83196093002</v>
      </c>
      <c r="D29" s="37">
        <v>4571467.8155121198</v>
      </c>
      <c r="E29" s="35">
        <v>62</v>
      </c>
      <c r="F29" s="35">
        <v>57</v>
      </c>
      <c r="G29" s="35">
        <v>43</v>
      </c>
      <c r="H29" s="35">
        <v>16</v>
      </c>
      <c r="I29" s="35">
        <v>43</v>
      </c>
      <c r="J29" s="35">
        <v>13</v>
      </c>
      <c r="K29" s="35">
        <v>9</v>
      </c>
      <c r="L29" s="35">
        <v>14</v>
      </c>
      <c r="M29" s="35">
        <v>0</v>
      </c>
      <c r="N29" s="35">
        <v>4</v>
      </c>
      <c r="O29" s="35">
        <v>2</v>
      </c>
      <c r="P29" s="35">
        <v>0</v>
      </c>
      <c r="Q29" s="35">
        <v>4</v>
      </c>
      <c r="R29" s="35">
        <v>2</v>
      </c>
      <c r="S29" s="35">
        <v>0</v>
      </c>
      <c r="T29" s="35">
        <v>2</v>
      </c>
      <c r="U29" s="35">
        <v>0</v>
      </c>
      <c r="V29" s="35">
        <v>2</v>
      </c>
      <c r="W29" s="35">
        <f t="shared" si="1"/>
        <v>273</v>
      </c>
      <c r="X29" s="25">
        <f t="shared" si="2"/>
        <v>22.710622710622712</v>
      </c>
      <c r="Y29" s="25">
        <f t="shared" si="3"/>
        <v>20.87912087912088</v>
      </c>
      <c r="Z29" s="25">
        <f t="shared" si="4"/>
        <v>15.75091575091575</v>
      </c>
      <c r="AA29" s="25">
        <f t="shared" si="5"/>
        <v>5.8608058608058604</v>
      </c>
      <c r="AB29" s="25">
        <f t="shared" si="6"/>
        <v>15.75091575091575</v>
      </c>
      <c r="AC29" s="25">
        <f t="shared" si="7"/>
        <v>4.7619047619047619</v>
      </c>
      <c r="AD29" s="25">
        <f t="shared" si="8"/>
        <v>3.296703296703297</v>
      </c>
      <c r="AE29" s="25">
        <f t="shared" si="9"/>
        <v>5.1282051282051277</v>
      </c>
      <c r="AF29" s="25">
        <f t="shared" si="10"/>
        <v>0</v>
      </c>
      <c r="AG29" s="25">
        <f t="shared" si="11"/>
        <v>1.4652014652014651</v>
      </c>
      <c r="AH29" s="25">
        <f t="shared" si="12"/>
        <v>0.73260073260073255</v>
      </c>
      <c r="AI29" s="25">
        <f t="shared" si="13"/>
        <v>0</v>
      </c>
      <c r="AJ29" s="25">
        <f t="shared" si="14"/>
        <v>1.4652014652014651</v>
      </c>
      <c r="AK29" s="25">
        <f t="shared" si="15"/>
        <v>0.73260073260073255</v>
      </c>
      <c r="AL29" s="25">
        <f t="shared" si="16"/>
        <v>0</v>
      </c>
      <c r="AM29" s="25">
        <f t="shared" si="17"/>
        <v>0.73260073260073255</v>
      </c>
      <c r="AN29" s="25">
        <f t="shared" si="18"/>
        <v>0</v>
      </c>
      <c r="AO29" s="25">
        <f t="shared" si="19"/>
        <v>0.73260073260073255</v>
      </c>
      <c r="AP29" s="25">
        <f t="shared" si="20"/>
        <v>99.999999999999972</v>
      </c>
      <c r="AQ29" s="36" t="s">
        <v>16</v>
      </c>
      <c r="AR29" s="24"/>
    </row>
    <row r="30" spans="1:44" x14ac:dyDescent="0.25">
      <c r="A30" s="36">
        <v>6822</v>
      </c>
      <c r="B30" s="36" t="s">
        <v>16</v>
      </c>
      <c r="C30" s="37">
        <v>480461.14355174801</v>
      </c>
      <c r="D30" s="37">
        <v>4571119.02936472</v>
      </c>
      <c r="E30" s="35">
        <v>70</v>
      </c>
      <c r="F30" s="35">
        <v>41</v>
      </c>
      <c r="G30" s="35">
        <v>53</v>
      </c>
      <c r="H30" s="35">
        <v>29</v>
      </c>
      <c r="I30" s="35">
        <v>38</v>
      </c>
      <c r="J30" s="35">
        <v>18</v>
      </c>
      <c r="K30" s="35">
        <v>12</v>
      </c>
      <c r="L30" s="35">
        <v>12</v>
      </c>
      <c r="M30" s="35">
        <v>2</v>
      </c>
      <c r="N30" s="35">
        <v>6</v>
      </c>
      <c r="O30" s="35">
        <v>1</v>
      </c>
      <c r="P30" s="35">
        <v>2</v>
      </c>
      <c r="Q30" s="35">
        <v>1</v>
      </c>
      <c r="R30" s="35">
        <v>3</v>
      </c>
      <c r="S30" s="35">
        <v>4</v>
      </c>
      <c r="T30" s="35">
        <v>1</v>
      </c>
      <c r="U30" s="35">
        <v>2</v>
      </c>
      <c r="V30" s="35">
        <v>0</v>
      </c>
      <c r="W30" s="35">
        <f t="shared" si="1"/>
        <v>295</v>
      </c>
      <c r="X30" s="25">
        <f t="shared" si="2"/>
        <v>23.728813559322035</v>
      </c>
      <c r="Y30" s="25">
        <f t="shared" si="3"/>
        <v>13.898305084745763</v>
      </c>
      <c r="Z30" s="25">
        <f t="shared" si="4"/>
        <v>17.966101694915253</v>
      </c>
      <c r="AA30" s="25">
        <f t="shared" si="5"/>
        <v>9.8305084745762716</v>
      </c>
      <c r="AB30" s="25">
        <f t="shared" si="6"/>
        <v>12.881355932203389</v>
      </c>
      <c r="AC30" s="25">
        <f t="shared" si="7"/>
        <v>6.1016949152542379</v>
      </c>
      <c r="AD30" s="25">
        <f t="shared" si="8"/>
        <v>4.0677966101694913</v>
      </c>
      <c r="AE30" s="25">
        <f t="shared" si="9"/>
        <v>4.0677966101694913</v>
      </c>
      <c r="AF30" s="25">
        <f t="shared" si="10"/>
        <v>0.67796610169491522</v>
      </c>
      <c r="AG30" s="25">
        <f t="shared" si="11"/>
        <v>2.0338983050847457</v>
      </c>
      <c r="AH30" s="25">
        <f t="shared" si="12"/>
        <v>0.33898305084745761</v>
      </c>
      <c r="AI30" s="25">
        <f t="shared" si="13"/>
        <v>0.67796610169491522</v>
      </c>
      <c r="AJ30" s="25">
        <f t="shared" si="14"/>
        <v>0.33898305084745761</v>
      </c>
      <c r="AK30" s="25">
        <f t="shared" si="15"/>
        <v>1.0169491525423728</v>
      </c>
      <c r="AL30" s="25">
        <f t="shared" si="16"/>
        <v>1.3559322033898304</v>
      </c>
      <c r="AM30" s="25">
        <f t="shared" si="17"/>
        <v>0.33898305084745761</v>
      </c>
      <c r="AN30" s="25">
        <f t="shared" si="18"/>
        <v>0.67796610169491522</v>
      </c>
      <c r="AO30" s="25">
        <f t="shared" si="19"/>
        <v>0</v>
      </c>
      <c r="AP30" s="25">
        <f t="shared" si="20"/>
        <v>100.00000000000003</v>
      </c>
      <c r="AQ30" s="36" t="s">
        <v>16</v>
      </c>
      <c r="AR30" s="24"/>
    </row>
    <row r="31" spans="1:44" x14ac:dyDescent="0.25">
      <c r="A31" s="36">
        <v>6827</v>
      </c>
      <c r="B31" s="36" t="s">
        <v>16</v>
      </c>
      <c r="C31" s="37">
        <v>482109.50362201402</v>
      </c>
      <c r="D31" s="37">
        <v>4569654.8072803104</v>
      </c>
      <c r="E31" s="35">
        <v>72</v>
      </c>
      <c r="F31" s="35">
        <v>68</v>
      </c>
      <c r="G31" s="35">
        <v>49</v>
      </c>
      <c r="H31" s="35">
        <v>6</v>
      </c>
      <c r="I31" s="35">
        <v>62</v>
      </c>
      <c r="J31" s="35">
        <v>15</v>
      </c>
      <c r="K31" s="35">
        <v>34</v>
      </c>
      <c r="L31" s="35">
        <v>4</v>
      </c>
      <c r="M31" s="35">
        <v>12</v>
      </c>
      <c r="N31" s="35">
        <v>7</v>
      </c>
      <c r="O31" s="35">
        <v>2</v>
      </c>
      <c r="P31" s="35">
        <v>5</v>
      </c>
      <c r="Q31" s="35">
        <v>0</v>
      </c>
      <c r="R31" s="35">
        <v>0</v>
      </c>
      <c r="S31" s="35">
        <v>4</v>
      </c>
      <c r="T31" s="35">
        <v>0</v>
      </c>
      <c r="U31" s="35">
        <v>1</v>
      </c>
      <c r="V31" s="35">
        <v>0</v>
      </c>
      <c r="W31" s="35">
        <f t="shared" si="1"/>
        <v>341</v>
      </c>
      <c r="X31" s="25">
        <f t="shared" si="2"/>
        <v>21.114369501466275</v>
      </c>
      <c r="Y31" s="25">
        <f t="shared" si="3"/>
        <v>19.941348973607038</v>
      </c>
      <c r="Z31" s="25">
        <f t="shared" si="4"/>
        <v>14.369501466275661</v>
      </c>
      <c r="AA31" s="25">
        <f t="shared" si="5"/>
        <v>1.7595307917888565</v>
      </c>
      <c r="AB31" s="25">
        <f t="shared" si="6"/>
        <v>18.181818181818183</v>
      </c>
      <c r="AC31" s="25">
        <f t="shared" si="7"/>
        <v>4.3988269794721413</v>
      </c>
      <c r="AD31" s="25">
        <f t="shared" si="8"/>
        <v>9.9706744868035191</v>
      </c>
      <c r="AE31" s="25">
        <f t="shared" si="9"/>
        <v>1.1730205278592376</v>
      </c>
      <c r="AF31" s="25">
        <f t="shared" si="10"/>
        <v>3.519061583577713</v>
      </c>
      <c r="AG31" s="25">
        <f t="shared" si="11"/>
        <v>2.0527859237536656</v>
      </c>
      <c r="AH31" s="25">
        <f t="shared" si="12"/>
        <v>0.5865102639296188</v>
      </c>
      <c r="AI31" s="25">
        <f t="shared" si="13"/>
        <v>1.466275659824047</v>
      </c>
      <c r="AJ31" s="25">
        <f t="shared" si="14"/>
        <v>0</v>
      </c>
      <c r="AK31" s="25">
        <f t="shared" si="15"/>
        <v>0</v>
      </c>
      <c r="AL31" s="25">
        <f t="shared" si="16"/>
        <v>1.1730205278592376</v>
      </c>
      <c r="AM31" s="25">
        <f t="shared" si="17"/>
        <v>0</v>
      </c>
      <c r="AN31" s="25">
        <f t="shared" si="18"/>
        <v>0.2932551319648094</v>
      </c>
      <c r="AO31" s="25">
        <f t="shared" si="19"/>
        <v>0</v>
      </c>
      <c r="AP31" s="25">
        <f t="shared" si="20"/>
        <v>100</v>
      </c>
      <c r="AQ31" s="36" t="s">
        <v>16</v>
      </c>
      <c r="AR31" s="24"/>
    </row>
    <row r="32" spans="1:44" x14ac:dyDescent="0.25">
      <c r="A32" s="36">
        <v>6831</v>
      </c>
      <c r="B32" s="36" t="s">
        <v>16</v>
      </c>
      <c r="C32" s="37">
        <v>487634.45787712501</v>
      </c>
      <c r="D32" s="37">
        <v>4569898.7713507302</v>
      </c>
      <c r="E32" s="35">
        <v>34</v>
      </c>
      <c r="F32" s="35">
        <v>33</v>
      </c>
      <c r="G32" s="35">
        <v>25</v>
      </c>
      <c r="H32" s="35">
        <v>13</v>
      </c>
      <c r="I32" s="35">
        <v>46</v>
      </c>
      <c r="J32" s="35">
        <v>23</v>
      </c>
      <c r="K32" s="35">
        <v>9</v>
      </c>
      <c r="L32" s="35">
        <v>23</v>
      </c>
      <c r="M32" s="35">
        <v>6</v>
      </c>
      <c r="N32" s="35">
        <v>3</v>
      </c>
      <c r="O32" s="35">
        <v>2</v>
      </c>
      <c r="P32" s="35">
        <v>0</v>
      </c>
      <c r="Q32" s="35">
        <v>4</v>
      </c>
      <c r="R32" s="35">
        <v>1</v>
      </c>
      <c r="S32" s="35">
        <v>0</v>
      </c>
      <c r="T32" s="35">
        <v>0</v>
      </c>
      <c r="U32" s="35">
        <v>0</v>
      </c>
      <c r="V32" s="35">
        <v>0</v>
      </c>
      <c r="W32" s="35">
        <f t="shared" si="1"/>
        <v>222</v>
      </c>
      <c r="X32" s="25">
        <f t="shared" si="2"/>
        <v>15.315315315315313</v>
      </c>
      <c r="Y32" s="25">
        <f t="shared" si="3"/>
        <v>14.864864864864865</v>
      </c>
      <c r="Z32" s="25">
        <f t="shared" si="4"/>
        <v>11.261261261261261</v>
      </c>
      <c r="AA32" s="25">
        <f t="shared" si="5"/>
        <v>5.8558558558558556</v>
      </c>
      <c r="AB32" s="25">
        <f t="shared" si="6"/>
        <v>20.72072072072072</v>
      </c>
      <c r="AC32" s="25">
        <f t="shared" si="7"/>
        <v>10.36036036036036</v>
      </c>
      <c r="AD32" s="25">
        <f t="shared" si="8"/>
        <v>4.0540540540540544</v>
      </c>
      <c r="AE32" s="25">
        <f t="shared" si="9"/>
        <v>10.36036036036036</v>
      </c>
      <c r="AF32" s="25">
        <f t="shared" si="10"/>
        <v>2.7027027027027026</v>
      </c>
      <c r="AG32" s="25">
        <f t="shared" si="11"/>
        <v>1.3513513513513513</v>
      </c>
      <c r="AH32" s="25">
        <f t="shared" si="12"/>
        <v>0.90090090090090091</v>
      </c>
      <c r="AI32" s="25">
        <f t="shared" si="13"/>
        <v>0</v>
      </c>
      <c r="AJ32" s="25">
        <f t="shared" si="14"/>
        <v>1.8018018018018018</v>
      </c>
      <c r="AK32" s="25">
        <f t="shared" si="15"/>
        <v>0.45045045045045046</v>
      </c>
      <c r="AL32" s="25">
        <f t="shared" si="16"/>
        <v>0</v>
      </c>
      <c r="AM32" s="25">
        <f t="shared" si="17"/>
        <v>0</v>
      </c>
      <c r="AN32" s="25">
        <f t="shared" si="18"/>
        <v>0</v>
      </c>
      <c r="AO32" s="25">
        <f t="shared" si="19"/>
        <v>0</v>
      </c>
      <c r="AP32" s="25">
        <f t="shared" si="20"/>
        <v>100</v>
      </c>
      <c r="AQ32" s="36" t="s">
        <v>16</v>
      </c>
      <c r="AR32" s="24"/>
    </row>
    <row r="33" spans="1:44" x14ac:dyDescent="0.25">
      <c r="A33" s="36">
        <v>8664</v>
      </c>
      <c r="B33" s="36" t="s">
        <v>17</v>
      </c>
      <c r="C33" s="37">
        <v>478783.80856726301</v>
      </c>
      <c r="D33" s="37">
        <v>4508174.0738411397</v>
      </c>
      <c r="E33" s="35">
        <v>59</v>
      </c>
      <c r="F33" s="35">
        <v>48</v>
      </c>
      <c r="G33" s="35">
        <v>42</v>
      </c>
      <c r="H33" s="35">
        <v>1</v>
      </c>
      <c r="I33" s="35">
        <v>31</v>
      </c>
      <c r="J33" s="35">
        <v>11</v>
      </c>
      <c r="K33" s="35">
        <v>17</v>
      </c>
      <c r="L33" s="35">
        <v>7</v>
      </c>
      <c r="M33" s="35">
        <v>0</v>
      </c>
      <c r="N33" s="35">
        <v>2</v>
      </c>
      <c r="O33" s="35">
        <v>2</v>
      </c>
      <c r="P33" s="35">
        <v>0</v>
      </c>
      <c r="Q33" s="35">
        <v>3</v>
      </c>
      <c r="R33" s="35">
        <v>2</v>
      </c>
      <c r="S33" s="35">
        <v>1</v>
      </c>
      <c r="T33" s="35">
        <v>0</v>
      </c>
      <c r="U33" s="35">
        <v>2</v>
      </c>
      <c r="V33" s="35">
        <v>3</v>
      </c>
      <c r="W33" s="35">
        <f t="shared" si="1"/>
        <v>231</v>
      </c>
      <c r="X33" s="25">
        <f t="shared" si="2"/>
        <v>25.541125541125542</v>
      </c>
      <c r="Y33" s="25">
        <f t="shared" si="3"/>
        <v>20.779220779220779</v>
      </c>
      <c r="Z33" s="25">
        <f t="shared" si="4"/>
        <v>18.181818181818183</v>
      </c>
      <c r="AA33" s="25">
        <f t="shared" si="5"/>
        <v>0.4329004329004329</v>
      </c>
      <c r="AB33" s="25">
        <f t="shared" si="6"/>
        <v>13.419913419913421</v>
      </c>
      <c r="AC33" s="25">
        <f t="shared" si="7"/>
        <v>4.7619047619047619</v>
      </c>
      <c r="AD33" s="25">
        <f t="shared" si="8"/>
        <v>7.3593073593073601</v>
      </c>
      <c r="AE33" s="25">
        <f t="shared" si="9"/>
        <v>3.0303030303030303</v>
      </c>
      <c r="AF33" s="25">
        <f t="shared" si="10"/>
        <v>0</v>
      </c>
      <c r="AG33" s="25">
        <f t="shared" si="11"/>
        <v>0.86580086580086579</v>
      </c>
      <c r="AH33" s="25">
        <f t="shared" si="12"/>
        <v>0.86580086580086579</v>
      </c>
      <c r="AI33" s="25">
        <f t="shared" si="13"/>
        <v>0</v>
      </c>
      <c r="AJ33" s="25">
        <f t="shared" si="14"/>
        <v>1.2987012987012987</v>
      </c>
      <c r="AK33" s="25">
        <f t="shared" si="15"/>
        <v>0.86580086580086579</v>
      </c>
      <c r="AL33" s="25">
        <f t="shared" si="16"/>
        <v>0.4329004329004329</v>
      </c>
      <c r="AM33" s="25">
        <f t="shared" si="17"/>
        <v>0</v>
      </c>
      <c r="AN33" s="25">
        <f t="shared" si="18"/>
        <v>0.86580086580086579</v>
      </c>
      <c r="AO33" s="25">
        <f t="shared" si="19"/>
        <v>1.2987012987012987</v>
      </c>
      <c r="AP33" s="25">
        <f t="shared" si="20"/>
        <v>100.00000000000001</v>
      </c>
      <c r="AQ33" s="36" t="s">
        <v>17</v>
      </c>
      <c r="AR33" s="24"/>
    </row>
    <row r="34" spans="1:44" x14ac:dyDescent="0.25">
      <c r="A34" s="36">
        <v>8671</v>
      </c>
      <c r="B34" s="36" t="s">
        <v>17</v>
      </c>
      <c r="C34" s="37">
        <v>480242.04172665603</v>
      </c>
      <c r="D34" s="37">
        <v>4506169.7928457595</v>
      </c>
      <c r="E34" s="35">
        <v>72</v>
      </c>
      <c r="F34" s="35">
        <v>48</v>
      </c>
      <c r="G34" s="35">
        <v>38</v>
      </c>
      <c r="H34" s="35">
        <v>3</v>
      </c>
      <c r="I34" s="35">
        <v>42</v>
      </c>
      <c r="J34" s="35">
        <v>12</v>
      </c>
      <c r="K34" s="35">
        <v>35</v>
      </c>
      <c r="L34" s="35">
        <v>3</v>
      </c>
      <c r="M34" s="35">
        <v>0</v>
      </c>
      <c r="N34" s="35">
        <v>5</v>
      </c>
      <c r="O34" s="35">
        <v>1</v>
      </c>
      <c r="P34" s="35">
        <v>3</v>
      </c>
      <c r="Q34" s="35">
        <v>1</v>
      </c>
      <c r="R34" s="35">
        <v>1</v>
      </c>
      <c r="S34" s="35">
        <v>0</v>
      </c>
      <c r="T34" s="35">
        <v>4</v>
      </c>
      <c r="U34" s="35">
        <v>0</v>
      </c>
      <c r="V34" s="35">
        <v>3</v>
      </c>
      <c r="W34" s="35">
        <f t="shared" si="1"/>
        <v>271</v>
      </c>
      <c r="X34" s="25">
        <f t="shared" si="2"/>
        <v>26.568265682656829</v>
      </c>
      <c r="Y34" s="25">
        <f t="shared" si="3"/>
        <v>17.712177121771216</v>
      </c>
      <c r="Z34" s="25">
        <f t="shared" si="4"/>
        <v>14.022140221402212</v>
      </c>
      <c r="AA34" s="25">
        <f t="shared" si="5"/>
        <v>1.107011070110701</v>
      </c>
      <c r="AB34" s="25">
        <f t="shared" si="6"/>
        <v>15.498154981549817</v>
      </c>
      <c r="AC34" s="25">
        <f t="shared" si="7"/>
        <v>4.428044280442804</v>
      </c>
      <c r="AD34" s="25">
        <f t="shared" si="8"/>
        <v>12.915129151291513</v>
      </c>
      <c r="AE34" s="25">
        <f t="shared" si="9"/>
        <v>1.107011070110701</v>
      </c>
      <c r="AF34" s="25">
        <f t="shared" si="10"/>
        <v>0</v>
      </c>
      <c r="AG34" s="25">
        <f t="shared" si="11"/>
        <v>1.8450184501845017</v>
      </c>
      <c r="AH34" s="25">
        <f t="shared" si="12"/>
        <v>0.36900369003690037</v>
      </c>
      <c r="AI34" s="25">
        <f t="shared" si="13"/>
        <v>1.107011070110701</v>
      </c>
      <c r="AJ34" s="25">
        <f t="shared" si="14"/>
        <v>0.36900369003690037</v>
      </c>
      <c r="AK34" s="25">
        <f t="shared" si="15"/>
        <v>0.36900369003690037</v>
      </c>
      <c r="AL34" s="25">
        <f t="shared" si="16"/>
        <v>0</v>
      </c>
      <c r="AM34" s="25">
        <f t="shared" si="17"/>
        <v>1.4760147601476015</v>
      </c>
      <c r="AN34" s="25">
        <f t="shared" si="18"/>
        <v>0</v>
      </c>
      <c r="AO34" s="25">
        <f t="shared" si="19"/>
        <v>1.107011070110701</v>
      </c>
      <c r="AP34" s="25">
        <f t="shared" si="20"/>
        <v>100.00000000000001</v>
      </c>
      <c r="AQ34" s="36" t="s">
        <v>17</v>
      </c>
      <c r="AR34" s="24"/>
    </row>
    <row r="35" spans="1:44" x14ac:dyDescent="0.25">
      <c r="A35" s="36">
        <v>8673</v>
      </c>
      <c r="B35" s="36" t="s">
        <v>17</v>
      </c>
      <c r="C35" s="37">
        <v>483710.13795011898</v>
      </c>
      <c r="D35" s="37">
        <v>4506061.6796942204</v>
      </c>
      <c r="E35" s="35">
        <v>33</v>
      </c>
      <c r="F35" s="35">
        <v>51</v>
      </c>
      <c r="G35" s="35">
        <v>38</v>
      </c>
      <c r="H35" s="35">
        <v>4</v>
      </c>
      <c r="I35" s="35">
        <v>21</v>
      </c>
      <c r="J35" s="35">
        <v>10</v>
      </c>
      <c r="K35" s="35">
        <v>8</v>
      </c>
      <c r="L35" s="35">
        <v>3</v>
      </c>
      <c r="M35" s="35">
        <v>0</v>
      </c>
      <c r="N35" s="35">
        <v>2</v>
      </c>
      <c r="O35" s="35">
        <v>1</v>
      </c>
      <c r="P35" s="35">
        <v>1</v>
      </c>
      <c r="Q35" s="35">
        <v>2</v>
      </c>
      <c r="R35" s="35">
        <v>0</v>
      </c>
      <c r="S35" s="35">
        <v>1</v>
      </c>
      <c r="T35" s="35">
        <v>0</v>
      </c>
      <c r="U35" s="35">
        <v>0</v>
      </c>
      <c r="V35" s="35">
        <v>0</v>
      </c>
      <c r="W35" s="35">
        <f t="shared" si="1"/>
        <v>175</v>
      </c>
      <c r="X35" s="25">
        <f t="shared" si="2"/>
        <v>18.857142857142858</v>
      </c>
      <c r="Y35" s="25">
        <f t="shared" si="3"/>
        <v>29.142857142857142</v>
      </c>
      <c r="Z35" s="25">
        <f t="shared" si="4"/>
        <v>21.714285714285715</v>
      </c>
      <c r="AA35" s="25">
        <f t="shared" si="5"/>
        <v>2.2857142857142856</v>
      </c>
      <c r="AB35" s="25">
        <f t="shared" si="6"/>
        <v>12</v>
      </c>
      <c r="AC35" s="25">
        <f t="shared" si="7"/>
        <v>5.7142857142857144</v>
      </c>
      <c r="AD35" s="25">
        <f t="shared" si="8"/>
        <v>4.5714285714285712</v>
      </c>
      <c r="AE35" s="25">
        <f t="shared" si="9"/>
        <v>1.7142857142857144</v>
      </c>
      <c r="AF35" s="25">
        <f t="shared" si="10"/>
        <v>0</v>
      </c>
      <c r="AG35" s="25">
        <f t="shared" si="11"/>
        <v>1.1428571428571428</v>
      </c>
      <c r="AH35" s="25">
        <f t="shared" si="12"/>
        <v>0.5714285714285714</v>
      </c>
      <c r="AI35" s="25">
        <f t="shared" si="13"/>
        <v>0.5714285714285714</v>
      </c>
      <c r="AJ35" s="25">
        <f t="shared" si="14"/>
        <v>1.1428571428571428</v>
      </c>
      <c r="AK35" s="25">
        <f t="shared" si="15"/>
        <v>0</v>
      </c>
      <c r="AL35" s="25">
        <f t="shared" si="16"/>
        <v>0.5714285714285714</v>
      </c>
      <c r="AM35" s="25">
        <f t="shared" si="17"/>
        <v>0</v>
      </c>
      <c r="AN35" s="25">
        <f t="shared" si="18"/>
        <v>0</v>
      </c>
      <c r="AO35" s="25">
        <f t="shared" si="19"/>
        <v>0</v>
      </c>
      <c r="AP35" s="25">
        <f t="shared" si="20"/>
        <v>99.999999999999986</v>
      </c>
      <c r="AQ35" s="36" t="s">
        <v>17</v>
      </c>
      <c r="AR35" s="24"/>
    </row>
    <row r="36" spans="1:44" x14ac:dyDescent="0.25">
      <c r="A36" s="36">
        <v>8689</v>
      </c>
      <c r="B36" s="36" t="s">
        <v>17</v>
      </c>
      <c r="C36" s="37">
        <v>474241.98823459999</v>
      </c>
      <c r="D36" s="37">
        <v>4502056.7386717601</v>
      </c>
      <c r="E36" s="35">
        <v>27</v>
      </c>
      <c r="F36" s="35">
        <v>40</v>
      </c>
      <c r="G36" s="35">
        <v>29</v>
      </c>
      <c r="H36" s="35">
        <v>0</v>
      </c>
      <c r="I36" s="35">
        <v>13</v>
      </c>
      <c r="J36" s="35">
        <v>12</v>
      </c>
      <c r="K36" s="35">
        <v>2</v>
      </c>
      <c r="L36" s="35">
        <v>8</v>
      </c>
      <c r="M36" s="35">
        <v>0</v>
      </c>
      <c r="N36" s="35">
        <v>0</v>
      </c>
      <c r="O36" s="35">
        <v>2</v>
      </c>
      <c r="P36" s="35">
        <v>0</v>
      </c>
      <c r="Q36" s="35">
        <v>1</v>
      </c>
      <c r="R36" s="35">
        <v>5</v>
      </c>
      <c r="S36" s="35">
        <v>0</v>
      </c>
      <c r="T36" s="35">
        <v>3</v>
      </c>
      <c r="U36" s="35">
        <v>0</v>
      </c>
      <c r="V36" s="35">
        <v>2</v>
      </c>
      <c r="W36" s="35">
        <f t="shared" si="1"/>
        <v>144</v>
      </c>
      <c r="X36" s="25">
        <f t="shared" si="2"/>
        <v>18.75</v>
      </c>
      <c r="Y36" s="25">
        <f t="shared" si="3"/>
        <v>27.777777777777779</v>
      </c>
      <c r="Z36" s="25">
        <f t="shared" si="4"/>
        <v>20.138888888888889</v>
      </c>
      <c r="AA36" s="25">
        <f t="shared" si="5"/>
        <v>0</v>
      </c>
      <c r="AB36" s="25">
        <f t="shared" si="6"/>
        <v>9.0277777777777768</v>
      </c>
      <c r="AC36" s="25">
        <f t="shared" si="7"/>
        <v>8.3333333333333321</v>
      </c>
      <c r="AD36" s="25">
        <f t="shared" si="8"/>
        <v>1.3888888888888888</v>
      </c>
      <c r="AE36" s="25">
        <f t="shared" si="9"/>
        <v>5.5555555555555554</v>
      </c>
      <c r="AF36" s="25">
        <f t="shared" si="10"/>
        <v>0</v>
      </c>
      <c r="AG36" s="25">
        <f t="shared" si="11"/>
        <v>0</v>
      </c>
      <c r="AH36" s="25">
        <f t="shared" si="12"/>
        <v>1.3888888888888888</v>
      </c>
      <c r="AI36" s="25">
        <f t="shared" si="13"/>
        <v>0</v>
      </c>
      <c r="AJ36" s="25">
        <f t="shared" si="14"/>
        <v>0.69444444444444442</v>
      </c>
      <c r="AK36" s="25">
        <f t="shared" si="15"/>
        <v>3.4722222222222223</v>
      </c>
      <c r="AL36" s="25">
        <f t="shared" si="16"/>
        <v>0</v>
      </c>
      <c r="AM36" s="25">
        <f t="shared" si="17"/>
        <v>2.083333333333333</v>
      </c>
      <c r="AN36" s="25">
        <f t="shared" si="18"/>
        <v>0</v>
      </c>
      <c r="AO36" s="25">
        <f t="shared" si="19"/>
        <v>1.3888888888888888</v>
      </c>
      <c r="AP36" s="25">
        <f t="shared" si="20"/>
        <v>99.999999999999986</v>
      </c>
      <c r="AQ36" s="36" t="s">
        <v>17</v>
      </c>
      <c r="AR36" s="24"/>
    </row>
    <row r="37" spans="1:44" x14ac:dyDescent="0.25">
      <c r="A37" s="36">
        <v>8692</v>
      </c>
      <c r="B37" s="36" t="s">
        <v>17</v>
      </c>
      <c r="C37" s="37">
        <v>479476.85138472798</v>
      </c>
      <c r="D37" s="37">
        <v>4502137.0782509902</v>
      </c>
      <c r="E37" s="35">
        <v>55</v>
      </c>
      <c r="F37" s="35">
        <v>19</v>
      </c>
      <c r="G37" s="35">
        <v>45</v>
      </c>
      <c r="H37" s="35">
        <v>2</v>
      </c>
      <c r="I37" s="35">
        <v>29</v>
      </c>
      <c r="J37" s="35">
        <v>12</v>
      </c>
      <c r="K37" s="35">
        <v>14</v>
      </c>
      <c r="L37" s="35">
        <v>5</v>
      </c>
      <c r="M37" s="35">
        <v>0</v>
      </c>
      <c r="N37" s="35">
        <v>2</v>
      </c>
      <c r="O37" s="35">
        <v>0</v>
      </c>
      <c r="P37" s="35">
        <v>1</v>
      </c>
      <c r="Q37" s="35">
        <v>1</v>
      </c>
      <c r="R37" s="35">
        <v>1</v>
      </c>
      <c r="S37" s="35">
        <v>2</v>
      </c>
      <c r="T37" s="35">
        <v>5</v>
      </c>
      <c r="U37" s="35">
        <v>0</v>
      </c>
      <c r="V37" s="35">
        <v>2</v>
      </c>
      <c r="W37" s="35">
        <f t="shared" si="1"/>
        <v>195</v>
      </c>
      <c r="X37" s="25">
        <f t="shared" si="2"/>
        <v>28.205128205128204</v>
      </c>
      <c r="Y37" s="25">
        <f t="shared" si="3"/>
        <v>9.7435897435897445</v>
      </c>
      <c r="Z37" s="25">
        <f t="shared" si="4"/>
        <v>23.076923076923077</v>
      </c>
      <c r="AA37" s="25">
        <f t="shared" si="5"/>
        <v>1.0256410256410255</v>
      </c>
      <c r="AB37" s="25">
        <f t="shared" si="6"/>
        <v>14.871794871794872</v>
      </c>
      <c r="AC37" s="25">
        <f t="shared" si="7"/>
        <v>6.1538461538461542</v>
      </c>
      <c r="AD37" s="25">
        <f t="shared" si="8"/>
        <v>7.1794871794871788</v>
      </c>
      <c r="AE37" s="25">
        <f t="shared" si="9"/>
        <v>2.5641025641025639</v>
      </c>
      <c r="AF37" s="25">
        <f t="shared" si="10"/>
        <v>0</v>
      </c>
      <c r="AG37" s="25">
        <f t="shared" si="11"/>
        <v>1.0256410256410255</v>
      </c>
      <c r="AH37" s="25">
        <f t="shared" si="12"/>
        <v>0</v>
      </c>
      <c r="AI37" s="25">
        <f t="shared" si="13"/>
        <v>0.51282051282051277</v>
      </c>
      <c r="AJ37" s="25">
        <f t="shared" si="14"/>
        <v>0.51282051282051277</v>
      </c>
      <c r="AK37" s="25">
        <f t="shared" si="15"/>
        <v>0.51282051282051277</v>
      </c>
      <c r="AL37" s="25">
        <f t="shared" si="16"/>
        <v>1.0256410256410255</v>
      </c>
      <c r="AM37" s="25">
        <f t="shared" si="17"/>
        <v>2.5641025641025639</v>
      </c>
      <c r="AN37" s="25">
        <f t="shared" si="18"/>
        <v>0</v>
      </c>
      <c r="AO37" s="25">
        <f t="shared" si="19"/>
        <v>1.0256410256410255</v>
      </c>
      <c r="AP37" s="25">
        <f t="shared" si="20"/>
        <v>100</v>
      </c>
      <c r="AQ37" s="36" t="s">
        <v>17</v>
      </c>
      <c r="AR37" s="24"/>
    </row>
    <row r="38" spans="1:44" x14ac:dyDescent="0.25">
      <c r="A38" s="36">
        <v>8792</v>
      </c>
      <c r="B38" s="36" t="s">
        <v>17</v>
      </c>
      <c r="C38" s="37">
        <v>485448.16861603101</v>
      </c>
      <c r="D38" s="37">
        <v>4500373.9893680597</v>
      </c>
      <c r="E38" s="35">
        <v>53</v>
      </c>
      <c r="F38" s="35">
        <v>32</v>
      </c>
      <c r="G38" s="35">
        <v>47</v>
      </c>
      <c r="H38" s="35">
        <v>10</v>
      </c>
      <c r="I38" s="35">
        <v>19</v>
      </c>
      <c r="J38" s="35">
        <v>13</v>
      </c>
      <c r="K38" s="35">
        <v>2</v>
      </c>
      <c r="L38" s="35">
        <v>9</v>
      </c>
      <c r="M38" s="35">
        <v>0</v>
      </c>
      <c r="N38" s="35">
        <v>3</v>
      </c>
      <c r="O38" s="35">
        <v>3</v>
      </c>
      <c r="P38" s="35">
        <v>0</v>
      </c>
      <c r="Q38" s="35">
        <v>0</v>
      </c>
      <c r="R38" s="35">
        <v>1</v>
      </c>
      <c r="S38" s="35">
        <v>0</v>
      </c>
      <c r="T38" s="35">
        <v>1</v>
      </c>
      <c r="U38" s="35">
        <v>0</v>
      </c>
      <c r="V38" s="35">
        <v>1</v>
      </c>
      <c r="W38" s="35">
        <f t="shared" si="1"/>
        <v>194</v>
      </c>
      <c r="X38" s="25">
        <f t="shared" si="2"/>
        <v>27.319587628865978</v>
      </c>
      <c r="Y38" s="25">
        <f t="shared" si="3"/>
        <v>16.494845360824741</v>
      </c>
      <c r="Z38" s="25">
        <f t="shared" si="4"/>
        <v>24.226804123711339</v>
      </c>
      <c r="AA38" s="25">
        <f t="shared" si="5"/>
        <v>5.1546391752577314</v>
      </c>
      <c r="AB38" s="25">
        <f t="shared" si="6"/>
        <v>9.7938144329896915</v>
      </c>
      <c r="AC38" s="25">
        <f t="shared" si="7"/>
        <v>6.7010309278350517</v>
      </c>
      <c r="AD38" s="25">
        <f t="shared" si="8"/>
        <v>1.0309278350515463</v>
      </c>
      <c r="AE38" s="25">
        <f t="shared" si="9"/>
        <v>4.6391752577319592</v>
      </c>
      <c r="AF38" s="25">
        <f t="shared" si="10"/>
        <v>0</v>
      </c>
      <c r="AG38" s="25">
        <f t="shared" si="11"/>
        <v>1.5463917525773196</v>
      </c>
      <c r="AH38" s="25">
        <f t="shared" si="12"/>
        <v>1.5463917525773196</v>
      </c>
      <c r="AI38" s="25">
        <f t="shared" si="13"/>
        <v>0</v>
      </c>
      <c r="AJ38" s="25">
        <f t="shared" si="14"/>
        <v>0</v>
      </c>
      <c r="AK38" s="25">
        <f t="shared" si="15"/>
        <v>0.51546391752577314</v>
      </c>
      <c r="AL38" s="25">
        <f t="shared" si="16"/>
        <v>0</v>
      </c>
      <c r="AM38" s="25">
        <f t="shared" si="17"/>
        <v>0.51546391752577314</v>
      </c>
      <c r="AN38" s="25">
        <f t="shared" si="18"/>
        <v>0</v>
      </c>
      <c r="AO38" s="25">
        <f t="shared" si="19"/>
        <v>0.51546391752577314</v>
      </c>
      <c r="AP38" s="25">
        <f t="shared" si="20"/>
        <v>100</v>
      </c>
      <c r="AQ38" s="36" t="s">
        <v>17</v>
      </c>
      <c r="AR38" s="24"/>
    </row>
    <row r="39" spans="1:44" x14ac:dyDescent="0.25">
      <c r="A39" s="36">
        <v>8794</v>
      </c>
      <c r="B39" s="36" t="s">
        <v>17</v>
      </c>
      <c r="C39" s="37">
        <v>481888.27721358201</v>
      </c>
      <c r="D39" s="37">
        <v>4500227.7789992597</v>
      </c>
      <c r="E39" s="35">
        <v>39</v>
      </c>
      <c r="F39" s="35">
        <v>41</v>
      </c>
      <c r="G39" s="35">
        <v>38</v>
      </c>
      <c r="H39" s="35">
        <v>0</v>
      </c>
      <c r="I39" s="35">
        <v>22</v>
      </c>
      <c r="J39" s="35">
        <v>14</v>
      </c>
      <c r="K39" s="35">
        <v>13</v>
      </c>
      <c r="L39" s="35">
        <v>2</v>
      </c>
      <c r="M39" s="35">
        <v>0</v>
      </c>
      <c r="N39" s="35">
        <v>4</v>
      </c>
      <c r="O39" s="35">
        <v>0</v>
      </c>
      <c r="P39" s="35">
        <v>1</v>
      </c>
      <c r="Q39" s="35">
        <v>3</v>
      </c>
      <c r="R39" s="35">
        <v>2</v>
      </c>
      <c r="S39" s="35">
        <v>0</v>
      </c>
      <c r="T39" s="35">
        <v>5</v>
      </c>
      <c r="U39" s="35">
        <v>0</v>
      </c>
      <c r="V39" s="35">
        <v>1</v>
      </c>
      <c r="W39" s="35">
        <f t="shared" si="1"/>
        <v>185</v>
      </c>
      <c r="X39" s="25">
        <f t="shared" si="2"/>
        <v>21.081081081081081</v>
      </c>
      <c r="Y39" s="25">
        <f t="shared" si="3"/>
        <v>22.162162162162165</v>
      </c>
      <c r="Z39" s="25">
        <f t="shared" si="4"/>
        <v>20.54054054054054</v>
      </c>
      <c r="AA39" s="25">
        <f t="shared" si="5"/>
        <v>0</v>
      </c>
      <c r="AB39" s="25">
        <f t="shared" si="6"/>
        <v>11.891891891891893</v>
      </c>
      <c r="AC39" s="25">
        <f t="shared" si="7"/>
        <v>7.5675675675675684</v>
      </c>
      <c r="AD39" s="25">
        <f t="shared" si="8"/>
        <v>7.0270270270270272</v>
      </c>
      <c r="AE39" s="25">
        <f t="shared" si="9"/>
        <v>1.0810810810810811</v>
      </c>
      <c r="AF39" s="25">
        <f t="shared" si="10"/>
        <v>0</v>
      </c>
      <c r="AG39" s="25">
        <f t="shared" si="11"/>
        <v>2.1621621621621623</v>
      </c>
      <c r="AH39" s="25">
        <f t="shared" si="12"/>
        <v>0</v>
      </c>
      <c r="AI39" s="25">
        <f t="shared" si="13"/>
        <v>0.54054054054054057</v>
      </c>
      <c r="AJ39" s="25">
        <f t="shared" si="14"/>
        <v>1.6216216216216217</v>
      </c>
      <c r="AK39" s="25">
        <f t="shared" si="15"/>
        <v>1.0810810810810811</v>
      </c>
      <c r="AL39" s="25">
        <f t="shared" si="16"/>
        <v>0</v>
      </c>
      <c r="AM39" s="25">
        <f t="shared" si="17"/>
        <v>2.7027027027027026</v>
      </c>
      <c r="AN39" s="25">
        <f t="shared" si="18"/>
        <v>0</v>
      </c>
      <c r="AO39" s="25">
        <f t="shared" si="19"/>
        <v>0.54054054054054057</v>
      </c>
      <c r="AP39" s="25">
        <f t="shared" si="20"/>
        <v>100.00000000000003</v>
      </c>
      <c r="AQ39" s="36" t="s">
        <v>17</v>
      </c>
      <c r="AR39" s="24"/>
    </row>
    <row r="40" spans="1:44" x14ac:dyDescent="0.25">
      <c r="A40" s="36">
        <v>8881</v>
      </c>
      <c r="B40" s="36" t="s">
        <v>17</v>
      </c>
      <c r="C40" s="37">
        <v>479076.84304515301</v>
      </c>
      <c r="D40" s="37">
        <v>4490884.2972707003</v>
      </c>
      <c r="E40" s="35">
        <v>64</v>
      </c>
      <c r="F40" s="35">
        <v>48</v>
      </c>
      <c r="G40" s="35">
        <v>53</v>
      </c>
      <c r="H40" s="35">
        <v>0</v>
      </c>
      <c r="I40" s="35">
        <v>97</v>
      </c>
      <c r="J40" s="35">
        <v>28</v>
      </c>
      <c r="K40" s="35">
        <v>68</v>
      </c>
      <c r="L40" s="35">
        <v>8</v>
      </c>
      <c r="M40" s="35">
        <v>0</v>
      </c>
      <c r="N40" s="35">
        <v>2</v>
      </c>
      <c r="O40" s="35">
        <v>1</v>
      </c>
      <c r="P40" s="35">
        <v>10</v>
      </c>
      <c r="Q40" s="35">
        <v>1</v>
      </c>
      <c r="R40" s="35">
        <v>2</v>
      </c>
      <c r="S40" s="35">
        <v>3</v>
      </c>
      <c r="T40" s="35">
        <v>1</v>
      </c>
      <c r="U40" s="35">
        <v>1</v>
      </c>
      <c r="V40" s="35">
        <v>0</v>
      </c>
      <c r="W40" s="35">
        <f t="shared" si="1"/>
        <v>387</v>
      </c>
      <c r="X40" s="25">
        <f t="shared" si="2"/>
        <v>16.5374677002584</v>
      </c>
      <c r="Y40" s="25">
        <f t="shared" si="3"/>
        <v>12.403100775193799</v>
      </c>
      <c r="Z40" s="25">
        <f t="shared" si="4"/>
        <v>13.695090439276486</v>
      </c>
      <c r="AA40" s="25">
        <f t="shared" si="5"/>
        <v>0</v>
      </c>
      <c r="AB40" s="25">
        <f t="shared" si="6"/>
        <v>25.064599483204137</v>
      </c>
      <c r="AC40" s="25">
        <f t="shared" si="7"/>
        <v>7.2351421188630489</v>
      </c>
      <c r="AD40" s="25">
        <f t="shared" si="8"/>
        <v>17.571059431524546</v>
      </c>
      <c r="AE40" s="25">
        <f t="shared" si="9"/>
        <v>2.0671834625323</v>
      </c>
      <c r="AF40" s="25">
        <f t="shared" si="10"/>
        <v>0</v>
      </c>
      <c r="AG40" s="25">
        <f t="shared" si="11"/>
        <v>0.516795865633075</v>
      </c>
      <c r="AH40" s="25">
        <f t="shared" si="12"/>
        <v>0.2583979328165375</v>
      </c>
      <c r="AI40" s="25">
        <f t="shared" si="13"/>
        <v>2.5839793281653747</v>
      </c>
      <c r="AJ40" s="25">
        <f t="shared" si="14"/>
        <v>0.2583979328165375</v>
      </c>
      <c r="AK40" s="25">
        <f t="shared" si="15"/>
        <v>0.516795865633075</v>
      </c>
      <c r="AL40" s="25">
        <f t="shared" si="16"/>
        <v>0.77519379844961245</v>
      </c>
      <c r="AM40" s="25">
        <f t="shared" si="17"/>
        <v>0.2583979328165375</v>
      </c>
      <c r="AN40" s="25">
        <f t="shared" si="18"/>
        <v>0.2583979328165375</v>
      </c>
      <c r="AO40" s="25">
        <f t="shared" si="19"/>
        <v>0</v>
      </c>
      <c r="AP40" s="25">
        <f t="shared" si="20"/>
        <v>99.999999999999986</v>
      </c>
      <c r="AQ40" s="36" t="s">
        <v>17</v>
      </c>
      <c r="AR40" s="24"/>
    </row>
    <row r="41" spans="1:44" x14ac:dyDescent="0.25">
      <c r="A41" s="36">
        <v>8885</v>
      </c>
      <c r="B41" s="36" t="s">
        <v>17</v>
      </c>
      <c r="C41" s="37">
        <v>484555.46356148098</v>
      </c>
      <c r="D41" s="37">
        <v>4490925.7816811698</v>
      </c>
      <c r="E41" s="35">
        <v>60</v>
      </c>
      <c r="F41" s="35">
        <v>133</v>
      </c>
      <c r="G41" s="35">
        <v>94</v>
      </c>
      <c r="H41" s="35">
        <v>0</v>
      </c>
      <c r="I41" s="35">
        <v>83</v>
      </c>
      <c r="J41" s="35">
        <v>49</v>
      </c>
      <c r="K41" s="35">
        <v>1</v>
      </c>
      <c r="L41" s="35">
        <v>9</v>
      </c>
      <c r="M41" s="35">
        <v>0</v>
      </c>
      <c r="N41" s="35">
        <v>4</v>
      </c>
      <c r="O41" s="35">
        <v>11</v>
      </c>
      <c r="P41" s="35">
        <v>0</v>
      </c>
      <c r="Q41" s="35">
        <v>2</v>
      </c>
      <c r="R41" s="35">
        <v>5</v>
      </c>
      <c r="S41" s="35">
        <v>0</v>
      </c>
      <c r="T41" s="35">
        <v>0</v>
      </c>
      <c r="U41" s="35">
        <v>4</v>
      </c>
      <c r="V41" s="35">
        <v>1</v>
      </c>
      <c r="W41" s="35">
        <f t="shared" si="1"/>
        <v>456</v>
      </c>
      <c r="X41" s="25">
        <f t="shared" si="2"/>
        <v>13.157894736842104</v>
      </c>
      <c r="Y41" s="25">
        <f t="shared" si="3"/>
        <v>29.166666666666668</v>
      </c>
      <c r="Z41" s="25">
        <f t="shared" si="4"/>
        <v>20.614035087719298</v>
      </c>
      <c r="AA41" s="25">
        <f t="shared" si="5"/>
        <v>0</v>
      </c>
      <c r="AB41" s="25">
        <f t="shared" si="6"/>
        <v>18.201754385964914</v>
      </c>
      <c r="AC41" s="25">
        <f t="shared" si="7"/>
        <v>10.745614035087719</v>
      </c>
      <c r="AD41" s="25">
        <f t="shared" si="8"/>
        <v>0.21929824561403508</v>
      </c>
      <c r="AE41" s="25">
        <f t="shared" si="9"/>
        <v>1.9736842105263157</v>
      </c>
      <c r="AF41" s="25">
        <f t="shared" si="10"/>
        <v>0</v>
      </c>
      <c r="AG41" s="25">
        <f t="shared" si="11"/>
        <v>0.8771929824561403</v>
      </c>
      <c r="AH41" s="25">
        <f t="shared" si="12"/>
        <v>2.4122807017543857</v>
      </c>
      <c r="AI41" s="25">
        <f t="shared" si="13"/>
        <v>0</v>
      </c>
      <c r="AJ41" s="25">
        <f t="shared" si="14"/>
        <v>0.43859649122807015</v>
      </c>
      <c r="AK41" s="25">
        <f t="shared" si="15"/>
        <v>1.0964912280701753</v>
      </c>
      <c r="AL41" s="25">
        <f t="shared" si="16"/>
        <v>0</v>
      </c>
      <c r="AM41" s="25">
        <f t="shared" si="17"/>
        <v>0</v>
      </c>
      <c r="AN41" s="25">
        <f t="shared" si="18"/>
        <v>0.8771929824561403</v>
      </c>
      <c r="AO41" s="25">
        <f t="shared" si="19"/>
        <v>0.21929824561403508</v>
      </c>
      <c r="AP41" s="25">
        <f t="shared" si="20"/>
        <v>100.00000000000001</v>
      </c>
      <c r="AQ41" s="36" t="s">
        <v>17</v>
      </c>
      <c r="AR41" s="24"/>
    </row>
    <row r="42" spans="1:44" x14ac:dyDescent="0.25">
      <c r="A42" s="36">
        <v>8971</v>
      </c>
      <c r="B42" s="36" t="s">
        <v>17</v>
      </c>
      <c r="C42" s="37">
        <v>470577.20438455802</v>
      </c>
      <c r="D42" s="37">
        <v>4500918.9886679603</v>
      </c>
      <c r="E42" s="35">
        <v>96</v>
      </c>
      <c r="F42" s="35">
        <v>34</v>
      </c>
      <c r="G42" s="35">
        <v>14</v>
      </c>
      <c r="H42" s="35">
        <v>3</v>
      </c>
      <c r="I42" s="35">
        <v>31</v>
      </c>
      <c r="J42" s="35">
        <v>12</v>
      </c>
      <c r="K42" s="35">
        <v>40</v>
      </c>
      <c r="L42" s="35">
        <v>4</v>
      </c>
      <c r="M42" s="35">
        <v>0</v>
      </c>
      <c r="N42" s="35">
        <v>1</v>
      </c>
      <c r="O42" s="35">
        <v>2</v>
      </c>
      <c r="P42" s="35">
        <v>0</v>
      </c>
      <c r="Q42" s="35">
        <v>0</v>
      </c>
      <c r="R42" s="35">
        <v>2</v>
      </c>
      <c r="S42" s="35">
        <v>0</v>
      </c>
      <c r="T42" s="35">
        <v>3</v>
      </c>
      <c r="U42" s="35">
        <v>0</v>
      </c>
      <c r="V42" s="35">
        <v>0</v>
      </c>
      <c r="W42" s="35">
        <f t="shared" si="1"/>
        <v>242</v>
      </c>
      <c r="X42" s="25">
        <f t="shared" si="2"/>
        <v>39.669421487603309</v>
      </c>
      <c r="Y42" s="25">
        <f t="shared" si="3"/>
        <v>14.049586776859504</v>
      </c>
      <c r="Z42" s="25">
        <f t="shared" si="4"/>
        <v>5.785123966942149</v>
      </c>
      <c r="AA42" s="25">
        <f t="shared" si="5"/>
        <v>1.2396694214876034</v>
      </c>
      <c r="AB42" s="25">
        <f t="shared" si="6"/>
        <v>12.809917355371899</v>
      </c>
      <c r="AC42" s="25">
        <f t="shared" si="7"/>
        <v>4.9586776859504136</v>
      </c>
      <c r="AD42" s="25">
        <f t="shared" si="8"/>
        <v>16.528925619834713</v>
      </c>
      <c r="AE42" s="25">
        <f t="shared" si="9"/>
        <v>1.6528925619834711</v>
      </c>
      <c r="AF42" s="25">
        <f t="shared" si="10"/>
        <v>0</v>
      </c>
      <c r="AG42" s="25">
        <f t="shared" si="11"/>
        <v>0.41322314049586778</v>
      </c>
      <c r="AH42" s="25">
        <f t="shared" si="12"/>
        <v>0.82644628099173556</v>
      </c>
      <c r="AI42" s="25">
        <f t="shared" si="13"/>
        <v>0</v>
      </c>
      <c r="AJ42" s="25">
        <f t="shared" si="14"/>
        <v>0</v>
      </c>
      <c r="AK42" s="25">
        <f t="shared" si="15"/>
        <v>0.82644628099173556</v>
      </c>
      <c r="AL42" s="25">
        <f t="shared" si="16"/>
        <v>0</v>
      </c>
      <c r="AM42" s="25">
        <f t="shared" si="17"/>
        <v>1.2396694214876034</v>
      </c>
      <c r="AN42" s="25">
        <f t="shared" si="18"/>
        <v>0</v>
      </c>
      <c r="AO42" s="25">
        <f t="shared" si="19"/>
        <v>0</v>
      </c>
      <c r="AP42" s="25">
        <f t="shared" si="20"/>
        <v>100.00000000000001</v>
      </c>
      <c r="AQ42" s="36" t="s">
        <v>17</v>
      </c>
      <c r="AR42" s="24"/>
    </row>
    <row r="43" spans="1:44" x14ac:dyDescent="0.25">
      <c r="A43" s="36">
        <v>8980</v>
      </c>
      <c r="B43" s="36" t="s">
        <v>17</v>
      </c>
      <c r="C43" s="37">
        <v>476051.18317226099</v>
      </c>
      <c r="D43" s="37">
        <v>4494454.9571842998</v>
      </c>
      <c r="E43" s="35">
        <v>45</v>
      </c>
      <c r="F43" s="35">
        <v>32</v>
      </c>
      <c r="G43" s="35">
        <v>25</v>
      </c>
      <c r="H43" s="35">
        <v>4</v>
      </c>
      <c r="I43" s="35">
        <v>50</v>
      </c>
      <c r="J43" s="35">
        <v>13</v>
      </c>
      <c r="K43" s="35">
        <v>29</v>
      </c>
      <c r="L43" s="35">
        <v>4</v>
      </c>
      <c r="M43" s="35">
        <v>0</v>
      </c>
      <c r="N43" s="35">
        <v>0</v>
      </c>
      <c r="O43" s="35">
        <v>1</v>
      </c>
      <c r="P43" s="35">
        <v>3</v>
      </c>
      <c r="Q43" s="35">
        <v>4</v>
      </c>
      <c r="R43" s="35">
        <v>0</v>
      </c>
      <c r="S43" s="35">
        <v>0</v>
      </c>
      <c r="T43" s="35">
        <v>0</v>
      </c>
      <c r="U43" s="35">
        <v>0</v>
      </c>
      <c r="V43" s="35">
        <v>2</v>
      </c>
      <c r="W43" s="35">
        <f t="shared" si="1"/>
        <v>212</v>
      </c>
      <c r="X43" s="25">
        <f t="shared" si="2"/>
        <v>21.226415094339622</v>
      </c>
      <c r="Y43" s="25">
        <f t="shared" si="3"/>
        <v>15.09433962264151</v>
      </c>
      <c r="Z43" s="25">
        <f t="shared" si="4"/>
        <v>11.79245283018868</v>
      </c>
      <c r="AA43" s="25">
        <f t="shared" si="5"/>
        <v>1.8867924528301887</v>
      </c>
      <c r="AB43" s="25">
        <f t="shared" si="6"/>
        <v>23.584905660377359</v>
      </c>
      <c r="AC43" s="25">
        <f t="shared" si="7"/>
        <v>6.132075471698113</v>
      </c>
      <c r="AD43" s="25">
        <f t="shared" si="8"/>
        <v>13.679245283018867</v>
      </c>
      <c r="AE43" s="25">
        <f t="shared" si="9"/>
        <v>1.8867924528301887</v>
      </c>
      <c r="AF43" s="25">
        <f t="shared" si="10"/>
        <v>0</v>
      </c>
      <c r="AG43" s="25">
        <f t="shared" si="11"/>
        <v>0</v>
      </c>
      <c r="AH43" s="25">
        <f t="shared" si="12"/>
        <v>0.47169811320754718</v>
      </c>
      <c r="AI43" s="25">
        <f t="shared" si="13"/>
        <v>1.4150943396226416</v>
      </c>
      <c r="AJ43" s="25">
        <f t="shared" si="14"/>
        <v>1.8867924528301887</v>
      </c>
      <c r="AK43" s="25">
        <f t="shared" si="15"/>
        <v>0</v>
      </c>
      <c r="AL43" s="25">
        <f t="shared" si="16"/>
        <v>0</v>
      </c>
      <c r="AM43" s="25">
        <f t="shared" si="17"/>
        <v>0</v>
      </c>
      <c r="AN43" s="25">
        <f t="shared" si="18"/>
        <v>0</v>
      </c>
      <c r="AO43" s="25">
        <f t="shared" si="19"/>
        <v>0.94339622641509435</v>
      </c>
      <c r="AP43" s="25">
        <f t="shared" si="20"/>
        <v>100.00000000000001</v>
      </c>
      <c r="AQ43" s="36" t="s">
        <v>17</v>
      </c>
      <c r="AR43" s="24"/>
    </row>
    <row r="44" spans="1:44" x14ac:dyDescent="0.25">
      <c r="A44" s="36">
        <v>8985</v>
      </c>
      <c r="B44" s="36" t="s">
        <v>17</v>
      </c>
      <c r="C44" s="37">
        <v>473375.54793896998</v>
      </c>
      <c r="D44" s="37">
        <v>4492835.9997606501</v>
      </c>
      <c r="E44" s="35">
        <v>30</v>
      </c>
      <c r="F44" s="35">
        <v>33</v>
      </c>
      <c r="G44" s="35">
        <v>27</v>
      </c>
      <c r="H44" s="35">
        <v>2</v>
      </c>
      <c r="I44" s="35">
        <v>44</v>
      </c>
      <c r="J44" s="35">
        <v>14</v>
      </c>
      <c r="K44" s="35">
        <v>41</v>
      </c>
      <c r="L44" s="35">
        <v>3</v>
      </c>
      <c r="M44" s="35">
        <v>0</v>
      </c>
      <c r="N44" s="35">
        <v>0</v>
      </c>
      <c r="O44" s="35">
        <v>2</v>
      </c>
      <c r="P44" s="35">
        <v>5</v>
      </c>
      <c r="Q44" s="35">
        <v>3</v>
      </c>
      <c r="R44" s="35">
        <v>1</v>
      </c>
      <c r="S44" s="35">
        <v>1</v>
      </c>
      <c r="T44" s="35">
        <v>3</v>
      </c>
      <c r="U44" s="35">
        <v>0</v>
      </c>
      <c r="V44" s="35">
        <v>1</v>
      </c>
      <c r="W44" s="35">
        <f t="shared" si="1"/>
        <v>210</v>
      </c>
      <c r="X44" s="25">
        <f t="shared" si="2"/>
        <v>14.285714285714285</v>
      </c>
      <c r="Y44" s="25">
        <f t="shared" si="3"/>
        <v>15.714285714285714</v>
      </c>
      <c r="Z44" s="25">
        <f t="shared" si="4"/>
        <v>12.857142857142856</v>
      </c>
      <c r="AA44" s="25">
        <f t="shared" si="5"/>
        <v>0.95238095238095244</v>
      </c>
      <c r="AB44" s="25">
        <f t="shared" si="6"/>
        <v>20.952380952380953</v>
      </c>
      <c r="AC44" s="25">
        <f t="shared" si="7"/>
        <v>6.666666666666667</v>
      </c>
      <c r="AD44" s="25">
        <f t="shared" si="8"/>
        <v>19.523809523809526</v>
      </c>
      <c r="AE44" s="25">
        <f t="shared" si="9"/>
        <v>1.4285714285714286</v>
      </c>
      <c r="AF44" s="25">
        <f t="shared" si="10"/>
        <v>0</v>
      </c>
      <c r="AG44" s="25">
        <f t="shared" si="11"/>
        <v>0</v>
      </c>
      <c r="AH44" s="25">
        <f t="shared" si="12"/>
        <v>0.95238095238095244</v>
      </c>
      <c r="AI44" s="25">
        <f t="shared" si="13"/>
        <v>2.3809523809523809</v>
      </c>
      <c r="AJ44" s="25">
        <f t="shared" si="14"/>
        <v>1.4285714285714286</v>
      </c>
      <c r="AK44" s="25">
        <f t="shared" si="15"/>
        <v>0.47619047619047622</v>
      </c>
      <c r="AL44" s="25">
        <f t="shared" si="16"/>
        <v>0.47619047619047622</v>
      </c>
      <c r="AM44" s="25">
        <f t="shared" si="17"/>
        <v>1.4285714285714286</v>
      </c>
      <c r="AN44" s="25">
        <f t="shared" si="18"/>
        <v>0</v>
      </c>
      <c r="AO44" s="25">
        <f t="shared" si="19"/>
        <v>0.47619047619047622</v>
      </c>
      <c r="AP44" s="25">
        <f t="shared" si="20"/>
        <v>100.00000000000003</v>
      </c>
      <c r="AQ44" s="36" t="s">
        <v>17</v>
      </c>
      <c r="AR44" s="24"/>
    </row>
    <row r="45" spans="1:44" x14ac:dyDescent="0.25">
      <c r="A45" s="36">
        <v>8988</v>
      </c>
      <c r="B45" s="36" t="s">
        <v>17</v>
      </c>
      <c r="C45" s="37">
        <v>470006.47077457898</v>
      </c>
      <c r="D45" s="37">
        <v>4490970.9790115096</v>
      </c>
      <c r="E45" s="35">
        <v>45</v>
      </c>
      <c r="F45" s="35">
        <v>26</v>
      </c>
      <c r="G45" s="35">
        <v>25</v>
      </c>
      <c r="H45" s="35">
        <v>3</v>
      </c>
      <c r="I45" s="35">
        <v>54</v>
      </c>
      <c r="J45" s="35">
        <v>13</v>
      </c>
      <c r="K45" s="35">
        <v>32</v>
      </c>
      <c r="L45" s="35">
        <v>4</v>
      </c>
      <c r="M45" s="35">
        <v>0</v>
      </c>
      <c r="N45" s="35">
        <v>5</v>
      </c>
      <c r="O45" s="35">
        <v>0</v>
      </c>
      <c r="P45" s="35">
        <v>6</v>
      </c>
      <c r="Q45" s="35">
        <v>1</v>
      </c>
      <c r="R45" s="35">
        <v>1</v>
      </c>
      <c r="S45" s="35">
        <v>0</v>
      </c>
      <c r="T45" s="35">
        <v>0</v>
      </c>
      <c r="U45" s="35">
        <v>0</v>
      </c>
      <c r="V45" s="35">
        <v>0</v>
      </c>
      <c r="W45" s="35">
        <f t="shared" si="1"/>
        <v>215</v>
      </c>
      <c r="X45" s="25">
        <f t="shared" si="2"/>
        <v>20.930232558139537</v>
      </c>
      <c r="Y45" s="25">
        <f t="shared" si="3"/>
        <v>12.093023255813954</v>
      </c>
      <c r="Z45" s="25">
        <f t="shared" si="4"/>
        <v>11.627906976744185</v>
      </c>
      <c r="AA45" s="25">
        <f t="shared" si="5"/>
        <v>1.3953488372093024</v>
      </c>
      <c r="AB45" s="25">
        <f t="shared" si="6"/>
        <v>25.116279069767444</v>
      </c>
      <c r="AC45" s="25">
        <f t="shared" si="7"/>
        <v>6.0465116279069768</v>
      </c>
      <c r="AD45" s="25">
        <f t="shared" si="8"/>
        <v>14.883720930232558</v>
      </c>
      <c r="AE45" s="25">
        <f t="shared" si="9"/>
        <v>1.8604651162790697</v>
      </c>
      <c r="AF45" s="25">
        <f t="shared" si="10"/>
        <v>0</v>
      </c>
      <c r="AG45" s="25">
        <f t="shared" si="11"/>
        <v>2.3255813953488373</v>
      </c>
      <c r="AH45" s="25">
        <f t="shared" si="12"/>
        <v>0</v>
      </c>
      <c r="AI45" s="25">
        <f t="shared" si="13"/>
        <v>2.7906976744186047</v>
      </c>
      <c r="AJ45" s="25">
        <f t="shared" si="14"/>
        <v>0.46511627906976744</v>
      </c>
      <c r="AK45" s="25">
        <f t="shared" si="15"/>
        <v>0.46511627906976744</v>
      </c>
      <c r="AL45" s="25">
        <f t="shared" si="16"/>
        <v>0</v>
      </c>
      <c r="AM45" s="25">
        <f t="shared" si="17"/>
        <v>0</v>
      </c>
      <c r="AN45" s="25">
        <f t="shared" si="18"/>
        <v>0</v>
      </c>
      <c r="AO45" s="25">
        <f t="shared" si="19"/>
        <v>0</v>
      </c>
      <c r="AP45" s="25">
        <f t="shared" si="20"/>
        <v>100</v>
      </c>
      <c r="AQ45" s="36" t="s">
        <v>17</v>
      </c>
      <c r="AR45" s="24"/>
    </row>
    <row r="46" spans="1:44" x14ac:dyDescent="0.25">
      <c r="A46" s="36">
        <v>8989</v>
      </c>
      <c r="B46" s="36" t="s">
        <v>17</v>
      </c>
      <c r="C46" s="37">
        <v>471998.22507702798</v>
      </c>
      <c r="D46" s="37">
        <v>4491015.6453309897</v>
      </c>
      <c r="E46" s="35">
        <v>61</v>
      </c>
      <c r="F46" s="35">
        <v>78</v>
      </c>
      <c r="G46" s="35">
        <v>42</v>
      </c>
      <c r="H46" s="35">
        <v>0</v>
      </c>
      <c r="I46" s="35">
        <v>63</v>
      </c>
      <c r="J46" s="35">
        <v>23</v>
      </c>
      <c r="K46" s="35">
        <v>68</v>
      </c>
      <c r="L46" s="35">
        <v>4</v>
      </c>
      <c r="M46" s="35">
        <v>1</v>
      </c>
      <c r="N46" s="35">
        <v>1</v>
      </c>
      <c r="O46" s="35">
        <v>0</v>
      </c>
      <c r="P46" s="35">
        <v>5</v>
      </c>
      <c r="Q46" s="35">
        <v>0</v>
      </c>
      <c r="R46" s="35">
        <v>3</v>
      </c>
      <c r="S46" s="35">
        <v>0</v>
      </c>
      <c r="T46" s="35">
        <v>1</v>
      </c>
      <c r="U46" s="35">
        <v>1</v>
      </c>
      <c r="V46" s="35">
        <v>1</v>
      </c>
      <c r="W46" s="35">
        <f t="shared" si="1"/>
        <v>352</v>
      </c>
      <c r="X46" s="25">
        <f t="shared" si="2"/>
        <v>17.329545454545457</v>
      </c>
      <c r="Y46" s="25">
        <f t="shared" si="3"/>
        <v>22.15909090909091</v>
      </c>
      <c r="Z46" s="25">
        <f t="shared" si="4"/>
        <v>11.931818181818182</v>
      </c>
      <c r="AA46" s="25">
        <f t="shared" si="5"/>
        <v>0</v>
      </c>
      <c r="AB46" s="25">
        <f t="shared" si="6"/>
        <v>17.897727272727273</v>
      </c>
      <c r="AC46" s="25">
        <f t="shared" si="7"/>
        <v>6.5340909090909092</v>
      </c>
      <c r="AD46" s="25">
        <f t="shared" si="8"/>
        <v>19.318181818181817</v>
      </c>
      <c r="AE46" s="25">
        <f t="shared" si="9"/>
        <v>1.1363636363636365</v>
      </c>
      <c r="AF46" s="25">
        <f t="shared" si="10"/>
        <v>0.28409090909090912</v>
      </c>
      <c r="AG46" s="25">
        <f t="shared" si="11"/>
        <v>0.28409090909090912</v>
      </c>
      <c r="AH46" s="25">
        <f t="shared" si="12"/>
        <v>0</v>
      </c>
      <c r="AI46" s="25">
        <f t="shared" si="13"/>
        <v>1.4204545454545454</v>
      </c>
      <c r="AJ46" s="25">
        <f t="shared" si="14"/>
        <v>0</v>
      </c>
      <c r="AK46" s="25">
        <f t="shared" si="15"/>
        <v>0.85227272727272718</v>
      </c>
      <c r="AL46" s="25">
        <f t="shared" si="16"/>
        <v>0</v>
      </c>
      <c r="AM46" s="25">
        <f t="shared" si="17"/>
        <v>0.28409090909090912</v>
      </c>
      <c r="AN46" s="25">
        <f t="shared" si="18"/>
        <v>0.28409090909090912</v>
      </c>
      <c r="AO46" s="25">
        <f t="shared" si="19"/>
        <v>0.28409090909090912</v>
      </c>
      <c r="AP46" s="25">
        <f t="shared" si="20"/>
        <v>99.999999999999986</v>
      </c>
      <c r="AQ46" s="36" t="s">
        <v>17</v>
      </c>
      <c r="AR46" s="24"/>
    </row>
    <row r="47" spans="1:44" x14ac:dyDescent="0.25">
      <c r="A47" s="36">
        <v>8992</v>
      </c>
      <c r="B47" s="36" t="s">
        <v>17</v>
      </c>
      <c r="C47" s="37">
        <v>477142.50825025601</v>
      </c>
      <c r="D47" s="37">
        <v>4490887.1052392898</v>
      </c>
      <c r="E47" s="35">
        <v>45</v>
      </c>
      <c r="F47" s="35">
        <v>39</v>
      </c>
      <c r="G47" s="35">
        <v>57</v>
      </c>
      <c r="H47" s="35">
        <v>1</v>
      </c>
      <c r="I47" s="35">
        <v>34</v>
      </c>
      <c r="J47" s="35">
        <v>8</v>
      </c>
      <c r="K47" s="35">
        <v>21</v>
      </c>
      <c r="L47" s="35">
        <v>1</v>
      </c>
      <c r="M47" s="35">
        <v>0</v>
      </c>
      <c r="N47" s="35">
        <v>1</v>
      </c>
      <c r="O47" s="35">
        <v>0</v>
      </c>
      <c r="P47" s="35">
        <v>4</v>
      </c>
      <c r="Q47" s="35">
        <v>0</v>
      </c>
      <c r="R47" s="35">
        <v>0</v>
      </c>
      <c r="S47" s="35">
        <v>1</v>
      </c>
      <c r="T47" s="35">
        <v>1</v>
      </c>
      <c r="U47" s="35">
        <v>0</v>
      </c>
      <c r="V47" s="35">
        <v>1</v>
      </c>
      <c r="W47" s="35">
        <f t="shared" si="1"/>
        <v>214</v>
      </c>
      <c r="X47" s="25">
        <f t="shared" si="2"/>
        <v>21.028037383177569</v>
      </c>
      <c r="Y47" s="25">
        <f t="shared" si="3"/>
        <v>18.22429906542056</v>
      </c>
      <c r="Z47" s="25">
        <f t="shared" si="4"/>
        <v>26.635514018691588</v>
      </c>
      <c r="AA47" s="25">
        <f t="shared" si="5"/>
        <v>0.46728971962616817</v>
      </c>
      <c r="AB47" s="25">
        <f t="shared" si="6"/>
        <v>15.887850467289718</v>
      </c>
      <c r="AC47" s="25">
        <f t="shared" si="7"/>
        <v>3.7383177570093453</v>
      </c>
      <c r="AD47" s="25">
        <f t="shared" si="8"/>
        <v>9.8130841121495322</v>
      </c>
      <c r="AE47" s="25">
        <f t="shared" si="9"/>
        <v>0.46728971962616817</v>
      </c>
      <c r="AF47" s="25">
        <f t="shared" si="10"/>
        <v>0</v>
      </c>
      <c r="AG47" s="25">
        <f t="shared" si="11"/>
        <v>0.46728971962616817</v>
      </c>
      <c r="AH47" s="25">
        <f t="shared" si="12"/>
        <v>0</v>
      </c>
      <c r="AI47" s="25">
        <f t="shared" si="13"/>
        <v>1.8691588785046727</v>
      </c>
      <c r="AJ47" s="25">
        <f t="shared" si="14"/>
        <v>0</v>
      </c>
      <c r="AK47" s="25">
        <f t="shared" si="15"/>
        <v>0</v>
      </c>
      <c r="AL47" s="25">
        <f t="shared" si="16"/>
        <v>0.46728971962616817</v>
      </c>
      <c r="AM47" s="25">
        <f t="shared" si="17"/>
        <v>0.46728971962616817</v>
      </c>
      <c r="AN47" s="25">
        <f t="shared" si="18"/>
        <v>0</v>
      </c>
      <c r="AO47" s="25">
        <f t="shared" si="19"/>
        <v>0.46728971962616817</v>
      </c>
      <c r="AP47" s="25">
        <f t="shared" si="20"/>
        <v>99.999999999999986</v>
      </c>
      <c r="AQ47" s="36" t="s">
        <v>17</v>
      </c>
      <c r="AR47" s="24"/>
    </row>
    <row r="48" spans="1:44" x14ac:dyDescent="0.25">
      <c r="A48" s="36">
        <v>8994</v>
      </c>
      <c r="B48" s="36" t="s">
        <v>17</v>
      </c>
      <c r="C48" s="37">
        <v>480525.88705561002</v>
      </c>
      <c r="D48" s="37">
        <v>4489005.8920863299</v>
      </c>
      <c r="E48" s="35">
        <v>48</v>
      </c>
      <c r="F48" s="35">
        <v>58</v>
      </c>
      <c r="G48" s="35">
        <v>81</v>
      </c>
      <c r="H48" s="35">
        <v>7</v>
      </c>
      <c r="I48" s="35">
        <v>64</v>
      </c>
      <c r="J48" s="35">
        <v>31</v>
      </c>
      <c r="K48" s="35">
        <v>29</v>
      </c>
      <c r="L48" s="35">
        <v>11</v>
      </c>
      <c r="M48" s="35">
        <v>0</v>
      </c>
      <c r="N48" s="35">
        <v>4</v>
      </c>
      <c r="O48" s="35">
        <v>4</v>
      </c>
      <c r="P48" s="35">
        <v>4</v>
      </c>
      <c r="Q48" s="35">
        <v>1</v>
      </c>
      <c r="R48" s="35">
        <v>2</v>
      </c>
      <c r="S48" s="35">
        <v>1</v>
      </c>
      <c r="T48" s="35">
        <v>3</v>
      </c>
      <c r="U48" s="35">
        <v>0</v>
      </c>
      <c r="V48" s="35">
        <v>1</v>
      </c>
      <c r="W48" s="35">
        <f t="shared" si="1"/>
        <v>349</v>
      </c>
      <c r="X48" s="25">
        <f t="shared" si="2"/>
        <v>13.753581661891118</v>
      </c>
      <c r="Y48" s="25">
        <f t="shared" si="3"/>
        <v>16.618911174785101</v>
      </c>
      <c r="Z48" s="25">
        <f t="shared" si="4"/>
        <v>23.209169054441261</v>
      </c>
      <c r="AA48" s="25">
        <f t="shared" si="5"/>
        <v>2.005730659025788</v>
      </c>
      <c r="AB48" s="25">
        <f t="shared" si="6"/>
        <v>18.338108882521489</v>
      </c>
      <c r="AC48" s="25">
        <f t="shared" si="7"/>
        <v>8.8825214899713476</v>
      </c>
      <c r="AD48" s="25">
        <f t="shared" si="8"/>
        <v>8.3094555873925504</v>
      </c>
      <c r="AE48" s="25">
        <f t="shared" si="9"/>
        <v>3.151862464183381</v>
      </c>
      <c r="AF48" s="25">
        <f t="shared" si="10"/>
        <v>0</v>
      </c>
      <c r="AG48" s="25">
        <f t="shared" si="11"/>
        <v>1.1461318051575931</v>
      </c>
      <c r="AH48" s="25">
        <f t="shared" si="12"/>
        <v>1.1461318051575931</v>
      </c>
      <c r="AI48" s="25">
        <f t="shared" si="13"/>
        <v>1.1461318051575931</v>
      </c>
      <c r="AJ48" s="25">
        <f t="shared" si="14"/>
        <v>0.28653295128939826</v>
      </c>
      <c r="AK48" s="25">
        <f t="shared" si="15"/>
        <v>0.57306590257879653</v>
      </c>
      <c r="AL48" s="25">
        <f t="shared" si="16"/>
        <v>0.28653295128939826</v>
      </c>
      <c r="AM48" s="25">
        <f t="shared" si="17"/>
        <v>0.8595988538681949</v>
      </c>
      <c r="AN48" s="25">
        <f t="shared" si="18"/>
        <v>0</v>
      </c>
      <c r="AO48" s="25">
        <f t="shared" si="19"/>
        <v>0.28653295128939826</v>
      </c>
      <c r="AP48" s="25">
        <f t="shared" si="20"/>
        <v>100.00000000000001</v>
      </c>
      <c r="AQ48" s="36" t="s">
        <v>17</v>
      </c>
      <c r="AR48" s="24"/>
    </row>
    <row r="49" spans="1:44" x14ac:dyDescent="0.25">
      <c r="A49" s="36">
        <v>8996</v>
      </c>
      <c r="B49" s="36" t="s">
        <v>17</v>
      </c>
      <c r="C49" s="37">
        <v>475396.74837954697</v>
      </c>
      <c r="D49" s="37">
        <v>4489141.2971514901</v>
      </c>
      <c r="E49" s="35">
        <v>19</v>
      </c>
      <c r="F49" s="35">
        <v>43</v>
      </c>
      <c r="G49" s="35">
        <v>80</v>
      </c>
      <c r="H49" s="35">
        <v>0</v>
      </c>
      <c r="I49" s="35">
        <v>24</v>
      </c>
      <c r="J49" s="35">
        <v>11</v>
      </c>
      <c r="K49" s="35">
        <v>15</v>
      </c>
      <c r="L49" s="35">
        <v>3</v>
      </c>
      <c r="M49" s="35">
        <v>0</v>
      </c>
      <c r="N49" s="35">
        <v>0</v>
      </c>
      <c r="O49" s="35">
        <v>1</v>
      </c>
      <c r="P49" s="35">
        <v>0</v>
      </c>
      <c r="Q49" s="35">
        <v>0</v>
      </c>
      <c r="R49" s="35">
        <v>2</v>
      </c>
      <c r="S49" s="35">
        <v>1</v>
      </c>
      <c r="T49" s="35">
        <v>3</v>
      </c>
      <c r="U49" s="35">
        <v>3</v>
      </c>
      <c r="V49" s="35">
        <v>3</v>
      </c>
      <c r="W49" s="35">
        <f t="shared" si="1"/>
        <v>208</v>
      </c>
      <c r="X49" s="25">
        <f t="shared" si="2"/>
        <v>9.1346153846153832</v>
      </c>
      <c r="Y49" s="25">
        <f t="shared" si="3"/>
        <v>20.673076923076923</v>
      </c>
      <c r="Z49" s="25">
        <f t="shared" si="4"/>
        <v>38.461538461538467</v>
      </c>
      <c r="AA49" s="25">
        <f t="shared" si="5"/>
        <v>0</v>
      </c>
      <c r="AB49" s="25">
        <f t="shared" si="6"/>
        <v>11.538461538461538</v>
      </c>
      <c r="AC49" s="25">
        <f t="shared" si="7"/>
        <v>5.2884615384615383</v>
      </c>
      <c r="AD49" s="25">
        <f t="shared" si="8"/>
        <v>7.2115384615384608</v>
      </c>
      <c r="AE49" s="25">
        <f t="shared" si="9"/>
        <v>1.4423076923076923</v>
      </c>
      <c r="AF49" s="25">
        <f t="shared" si="10"/>
        <v>0</v>
      </c>
      <c r="AG49" s="25">
        <f t="shared" si="11"/>
        <v>0</v>
      </c>
      <c r="AH49" s="25">
        <f t="shared" si="12"/>
        <v>0.48076923076923078</v>
      </c>
      <c r="AI49" s="25">
        <f t="shared" si="13"/>
        <v>0</v>
      </c>
      <c r="AJ49" s="25">
        <f t="shared" si="14"/>
        <v>0</v>
      </c>
      <c r="AK49" s="25">
        <f t="shared" si="15"/>
        <v>0.96153846153846156</v>
      </c>
      <c r="AL49" s="25">
        <f t="shared" si="16"/>
        <v>0.48076923076923078</v>
      </c>
      <c r="AM49" s="25">
        <f t="shared" si="17"/>
        <v>1.4423076923076923</v>
      </c>
      <c r="AN49" s="25">
        <f t="shared" si="18"/>
        <v>1.4423076923076923</v>
      </c>
      <c r="AO49" s="25">
        <f t="shared" si="19"/>
        <v>1.4423076923076923</v>
      </c>
      <c r="AP49" s="25">
        <f t="shared" si="20"/>
        <v>100</v>
      </c>
      <c r="AQ49" s="36" t="s">
        <v>17</v>
      </c>
      <c r="AR49" s="24"/>
    </row>
    <row r="50" spans="1:44" x14ac:dyDescent="0.25">
      <c r="A50" s="36">
        <v>9000</v>
      </c>
      <c r="B50" s="36" t="s">
        <v>17</v>
      </c>
      <c r="C50" s="37">
        <v>468038.29656030802</v>
      </c>
      <c r="D50" s="37">
        <v>4489304.8618634501</v>
      </c>
      <c r="E50" s="35">
        <v>134</v>
      </c>
      <c r="F50" s="35">
        <v>16</v>
      </c>
      <c r="G50" s="35">
        <v>27</v>
      </c>
      <c r="H50" s="35">
        <v>1</v>
      </c>
      <c r="I50" s="35">
        <v>123</v>
      </c>
      <c r="J50" s="35">
        <v>14</v>
      </c>
      <c r="K50" s="35">
        <v>107</v>
      </c>
      <c r="L50" s="35">
        <v>9</v>
      </c>
      <c r="M50" s="35">
        <v>0</v>
      </c>
      <c r="N50" s="35">
        <v>4</v>
      </c>
      <c r="O50" s="35">
        <v>1</v>
      </c>
      <c r="P50" s="35">
        <v>5</v>
      </c>
      <c r="Q50" s="35">
        <v>0</v>
      </c>
      <c r="R50" s="35">
        <v>1</v>
      </c>
      <c r="S50" s="35">
        <v>1</v>
      </c>
      <c r="T50" s="35">
        <v>1</v>
      </c>
      <c r="U50" s="35">
        <v>1</v>
      </c>
      <c r="V50" s="35">
        <v>3</v>
      </c>
      <c r="W50" s="35">
        <f t="shared" si="1"/>
        <v>448</v>
      </c>
      <c r="X50" s="25">
        <f t="shared" si="2"/>
        <v>29.910714285714285</v>
      </c>
      <c r="Y50" s="25">
        <f t="shared" si="3"/>
        <v>3.5714285714285712</v>
      </c>
      <c r="Z50" s="25">
        <f t="shared" si="4"/>
        <v>6.0267857142857144</v>
      </c>
      <c r="AA50" s="25">
        <f t="shared" si="5"/>
        <v>0.2232142857142857</v>
      </c>
      <c r="AB50" s="25">
        <f t="shared" si="6"/>
        <v>27.455357142857146</v>
      </c>
      <c r="AC50" s="25">
        <f t="shared" si="7"/>
        <v>3.125</v>
      </c>
      <c r="AD50" s="25">
        <f t="shared" si="8"/>
        <v>23.883928571428573</v>
      </c>
      <c r="AE50" s="25">
        <f t="shared" si="9"/>
        <v>2.0089285714285716</v>
      </c>
      <c r="AF50" s="25">
        <f t="shared" si="10"/>
        <v>0</v>
      </c>
      <c r="AG50" s="25">
        <f t="shared" si="11"/>
        <v>0.89285714285714279</v>
      </c>
      <c r="AH50" s="25">
        <f t="shared" si="12"/>
        <v>0.2232142857142857</v>
      </c>
      <c r="AI50" s="25">
        <f t="shared" si="13"/>
        <v>1.1160714285714286</v>
      </c>
      <c r="AJ50" s="25">
        <f t="shared" si="14"/>
        <v>0</v>
      </c>
      <c r="AK50" s="25">
        <f t="shared" si="15"/>
        <v>0.2232142857142857</v>
      </c>
      <c r="AL50" s="25">
        <f t="shared" si="16"/>
        <v>0.2232142857142857</v>
      </c>
      <c r="AM50" s="25">
        <f t="shared" si="17"/>
        <v>0.2232142857142857</v>
      </c>
      <c r="AN50" s="25">
        <f t="shared" si="18"/>
        <v>0.2232142857142857</v>
      </c>
      <c r="AO50" s="25">
        <f t="shared" si="19"/>
        <v>0.6696428571428571</v>
      </c>
      <c r="AP50" s="25">
        <f t="shared" si="20"/>
        <v>100.00000000000003</v>
      </c>
      <c r="AQ50" s="36" t="s">
        <v>17</v>
      </c>
      <c r="AR50" s="24"/>
    </row>
    <row r="51" spans="1:44" x14ac:dyDescent="0.25">
      <c r="A51" s="36">
        <v>9003</v>
      </c>
      <c r="B51" s="36" t="s">
        <v>17</v>
      </c>
      <c r="C51" s="37">
        <v>465183.22450181702</v>
      </c>
      <c r="D51" s="37">
        <v>4487313.3968914896</v>
      </c>
      <c r="E51" s="35">
        <v>91</v>
      </c>
      <c r="F51" s="35">
        <v>45</v>
      </c>
      <c r="G51" s="35">
        <v>42</v>
      </c>
      <c r="H51" s="35">
        <v>1</v>
      </c>
      <c r="I51" s="35">
        <v>67</v>
      </c>
      <c r="J51" s="35">
        <v>13</v>
      </c>
      <c r="K51" s="35">
        <v>69</v>
      </c>
      <c r="L51" s="35">
        <v>2</v>
      </c>
      <c r="M51" s="35">
        <v>0</v>
      </c>
      <c r="N51" s="35">
        <v>3</v>
      </c>
      <c r="O51" s="35">
        <v>1</v>
      </c>
      <c r="P51" s="35">
        <v>5</v>
      </c>
      <c r="Q51" s="35">
        <v>0</v>
      </c>
      <c r="R51" s="35">
        <v>1</v>
      </c>
      <c r="S51" s="35">
        <v>1</v>
      </c>
      <c r="T51" s="35">
        <v>0</v>
      </c>
      <c r="U51" s="35">
        <v>3</v>
      </c>
      <c r="V51" s="35">
        <v>0</v>
      </c>
      <c r="W51" s="35">
        <f t="shared" si="1"/>
        <v>344</v>
      </c>
      <c r="X51" s="25">
        <f t="shared" si="2"/>
        <v>26.453488372093027</v>
      </c>
      <c r="Y51" s="25">
        <f t="shared" si="3"/>
        <v>13.08139534883721</v>
      </c>
      <c r="Z51" s="25">
        <f t="shared" si="4"/>
        <v>12.209302325581394</v>
      </c>
      <c r="AA51" s="25">
        <f t="shared" si="5"/>
        <v>0.29069767441860467</v>
      </c>
      <c r="AB51" s="25">
        <f t="shared" si="6"/>
        <v>19.476744186046513</v>
      </c>
      <c r="AC51" s="25">
        <f t="shared" si="7"/>
        <v>3.7790697674418601</v>
      </c>
      <c r="AD51" s="25">
        <f t="shared" si="8"/>
        <v>20.058139534883722</v>
      </c>
      <c r="AE51" s="25">
        <f t="shared" si="9"/>
        <v>0.58139534883720934</v>
      </c>
      <c r="AF51" s="25">
        <f t="shared" si="10"/>
        <v>0</v>
      </c>
      <c r="AG51" s="25">
        <f t="shared" si="11"/>
        <v>0.87209302325581395</v>
      </c>
      <c r="AH51" s="25">
        <f t="shared" si="12"/>
        <v>0.29069767441860467</v>
      </c>
      <c r="AI51" s="25">
        <f t="shared" si="13"/>
        <v>1.4534883720930232</v>
      </c>
      <c r="AJ51" s="25">
        <f t="shared" si="14"/>
        <v>0</v>
      </c>
      <c r="AK51" s="25">
        <f t="shared" si="15"/>
        <v>0.29069767441860467</v>
      </c>
      <c r="AL51" s="25">
        <f t="shared" si="16"/>
        <v>0.29069767441860467</v>
      </c>
      <c r="AM51" s="25">
        <f t="shared" si="17"/>
        <v>0</v>
      </c>
      <c r="AN51" s="25">
        <f t="shared" si="18"/>
        <v>0.87209302325581395</v>
      </c>
      <c r="AO51" s="25">
        <f t="shared" si="19"/>
        <v>0</v>
      </c>
      <c r="AP51" s="25">
        <f t="shared" si="20"/>
        <v>100</v>
      </c>
      <c r="AQ51" s="36" t="s">
        <v>17</v>
      </c>
      <c r="AR51" s="24"/>
    </row>
    <row r="52" spans="1:44" x14ac:dyDescent="0.25">
      <c r="A52" s="36">
        <v>9004</v>
      </c>
      <c r="B52" s="36" t="s">
        <v>17</v>
      </c>
      <c r="C52" s="37">
        <v>467065.19912267203</v>
      </c>
      <c r="D52" s="37">
        <v>4487304.8542398699</v>
      </c>
      <c r="E52" s="35">
        <v>75</v>
      </c>
      <c r="F52" s="35">
        <v>3</v>
      </c>
      <c r="G52" s="35">
        <v>3</v>
      </c>
      <c r="H52" s="35">
        <v>0</v>
      </c>
      <c r="I52" s="35">
        <v>80</v>
      </c>
      <c r="J52" s="35">
        <v>3</v>
      </c>
      <c r="K52" s="35">
        <v>110</v>
      </c>
      <c r="L52" s="35">
        <v>0</v>
      </c>
      <c r="M52" s="35">
        <v>0</v>
      </c>
      <c r="N52" s="35">
        <v>0</v>
      </c>
      <c r="O52" s="35">
        <v>0</v>
      </c>
      <c r="P52" s="35">
        <v>11</v>
      </c>
      <c r="Q52" s="35">
        <v>0</v>
      </c>
      <c r="R52" s="35">
        <v>3</v>
      </c>
      <c r="S52" s="35">
        <v>0</v>
      </c>
      <c r="T52" s="35">
        <v>0</v>
      </c>
      <c r="U52" s="35">
        <v>3</v>
      </c>
      <c r="V52" s="35">
        <v>0</v>
      </c>
      <c r="W52" s="35">
        <f t="shared" si="1"/>
        <v>291</v>
      </c>
      <c r="X52" s="25">
        <f t="shared" si="2"/>
        <v>25.773195876288657</v>
      </c>
      <c r="Y52" s="25">
        <f t="shared" si="3"/>
        <v>1.0309278350515463</v>
      </c>
      <c r="Z52" s="25">
        <f t="shared" si="4"/>
        <v>1.0309278350515463</v>
      </c>
      <c r="AA52" s="25">
        <f t="shared" si="5"/>
        <v>0</v>
      </c>
      <c r="AB52" s="25">
        <f t="shared" si="6"/>
        <v>27.491408934707906</v>
      </c>
      <c r="AC52" s="25">
        <f t="shared" si="7"/>
        <v>1.0309278350515463</v>
      </c>
      <c r="AD52" s="25">
        <f t="shared" si="8"/>
        <v>37.800687285223368</v>
      </c>
      <c r="AE52" s="25">
        <f t="shared" si="9"/>
        <v>0</v>
      </c>
      <c r="AF52" s="25">
        <f t="shared" si="10"/>
        <v>0</v>
      </c>
      <c r="AG52" s="25">
        <f t="shared" si="11"/>
        <v>0</v>
      </c>
      <c r="AH52" s="25">
        <f t="shared" si="12"/>
        <v>0</v>
      </c>
      <c r="AI52" s="25">
        <f t="shared" si="13"/>
        <v>3.7800687285223367</v>
      </c>
      <c r="AJ52" s="25">
        <f t="shared" si="14"/>
        <v>0</v>
      </c>
      <c r="AK52" s="25">
        <f t="shared" si="15"/>
        <v>1.0309278350515463</v>
      </c>
      <c r="AL52" s="25">
        <f t="shared" si="16"/>
        <v>0</v>
      </c>
      <c r="AM52" s="25">
        <f t="shared" si="17"/>
        <v>0</v>
      </c>
      <c r="AN52" s="25">
        <f t="shared" si="18"/>
        <v>1.0309278350515463</v>
      </c>
      <c r="AO52" s="25">
        <f t="shared" si="19"/>
        <v>0</v>
      </c>
      <c r="AP52" s="25">
        <f t="shared" si="20"/>
        <v>100</v>
      </c>
      <c r="AQ52" s="36" t="s">
        <v>17</v>
      </c>
      <c r="AR52" s="24"/>
    </row>
    <row r="53" spans="1:44" x14ac:dyDescent="0.25">
      <c r="A53" s="36">
        <v>9034</v>
      </c>
      <c r="B53" s="36" t="s">
        <v>17</v>
      </c>
      <c r="C53" s="37">
        <v>464314.24447843502</v>
      </c>
      <c r="D53" s="37">
        <v>4485649.3833643096</v>
      </c>
      <c r="E53" s="35">
        <v>69</v>
      </c>
      <c r="F53" s="35">
        <v>17</v>
      </c>
      <c r="G53" s="35">
        <v>12</v>
      </c>
      <c r="H53" s="35">
        <v>1</v>
      </c>
      <c r="I53" s="35">
        <v>56</v>
      </c>
      <c r="J53" s="35">
        <v>7</v>
      </c>
      <c r="K53" s="35">
        <v>58</v>
      </c>
      <c r="L53" s="35">
        <v>0</v>
      </c>
      <c r="M53" s="35">
        <v>0</v>
      </c>
      <c r="N53" s="35">
        <v>2</v>
      </c>
      <c r="O53" s="35">
        <v>0</v>
      </c>
      <c r="P53" s="35">
        <v>4</v>
      </c>
      <c r="Q53" s="35">
        <v>0</v>
      </c>
      <c r="R53" s="35">
        <v>2</v>
      </c>
      <c r="S53" s="35">
        <v>1</v>
      </c>
      <c r="T53" s="35">
        <v>0</v>
      </c>
      <c r="U53" s="35">
        <v>1</v>
      </c>
      <c r="V53" s="35">
        <v>0</v>
      </c>
      <c r="W53" s="35">
        <f t="shared" si="1"/>
        <v>230</v>
      </c>
      <c r="X53" s="25">
        <f t="shared" si="2"/>
        <v>30</v>
      </c>
      <c r="Y53" s="25">
        <f t="shared" si="3"/>
        <v>7.3913043478260869</v>
      </c>
      <c r="Z53" s="25">
        <f t="shared" si="4"/>
        <v>5.2173913043478262</v>
      </c>
      <c r="AA53" s="25">
        <f t="shared" si="5"/>
        <v>0.43478260869565216</v>
      </c>
      <c r="AB53" s="25">
        <f t="shared" si="6"/>
        <v>24.347826086956523</v>
      </c>
      <c r="AC53" s="25">
        <f t="shared" si="7"/>
        <v>3.0434782608695654</v>
      </c>
      <c r="AD53" s="25">
        <f t="shared" si="8"/>
        <v>25.217391304347824</v>
      </c>
      <c r="AE53" s="25">
        <f t="shared" si="9"/>
        <v>0</v>
      </c>
      <c r="AF53" s="25">
        <f t="shared" si="10"/>
        <v>0</v>
      </c>
      <c r="AG53" s="25">
        <f t="shared" si="11"/>
        <v>0.86956521739130432</v>
      </c>
      <c r="AH53" s="25">
        <f t="shared" si="12"/>
        <v>0</v>
      </c>
      <c r="AI53" s="25">
        <f t="shared" si="13"/>
        <v>1.7391304347826086</v>
      </c>
      <c r="AJ53" s="25">
        <f t="shared" si="14"/>
        <v>0</v>
      </c>
      <c r="AK53" s="25">
        <f t="shared" si="15"/>
        <v>0.86956521739130432</v>
      </c>
      <c r="AL53" s="25">
        <f t="shared" si="16"/>
        <v>0.43478260869565216</v>
      </c>
      <c r="AM53" s="25">
        <f t="shared" si="17"/>
        <v>0</v>
      </c>
      <c r="AN53" s="25">
        <f t="shared" si="18"/>
        <v>0.43478260869565216</v>
      </c>
      <c r="AO53" s="25">
        <f t="shared" si="19"/>
        <v>0</v>
      </c>
      <c r="AP53" s="25">
        <f t="shared" si="20"/>
        <v>100</v>
      </c>
      <c r="AQ53" s="36" t="s">
        <v>17</v>
      </c>
      <c r="AR53" s="24"/>
    </row>
    <row r="54" spans="1:44" x14ac:dyDescent="0.25">
      <c r="A54" s="36">
        <v>9036</v>
      </c>
      <c r="B54" s="36" t="s">
        <v>17</v>
      </c>
      <c r="C54" s="37">
        <v>461476.98805184098</v>
      </c>
      <c r="D54" s="37">
        <v>4485752.8844677797</v>
      </c>
      <c r="E54" s="35">
        <v>139</v>
      </c>
      <c r="F54" s="35">
        <v>41</v>
      </c>
      <c r="G54" s="35">
        <v>22</v>
      </c>
      <c r="H54" s="35">
        <v>1</v>
      </c>
      <c r="I54" s="35">
        <v>56</v>
      </c>
      <c r="J54" s="35">
        <v>3</v>
      </c>
      <c r="K54" s="35">
        <v>73</v>
      </c>
      <c r="L54" s="35">
        <v>1</v>
      </c>
      <c r="M54" s="35">
        <v>0</v>
      </c>
      <c r="N54" s="35">
        <v>2</v>
      </c>
      <c r="O54" s="35">
        <v>1</v>
      </c>
      <c r="P54" s="35">
        <v>6</v>
      </c>
      <c r="Q54" s="35">
        <v>1</v>
      </c>
      <c r="R54" s="35">
        <v>4</v>
      </c>
      <c r="S54" s="35">
        <v>0</v>
      </c>
      <c r="T54" s="35">
        <v>0</v>
      </c>
      <c r="U54" s="35">
        <v>0</v>
      </c>
      <c r="V54" s="35">
        <v>0</v>
      </c>
      <c r="W54" s="35">
        <f t="shared" si="1"/>
        <v>350</v>
      </c>
      <c r="X54" s="25">
        <f t="shared" si="2"/>
        <v>39.714285714285715</v>
      </c>
      <c r="Y54" s="25">
        <f t="shared" si="3"/>
        <v>11.714285714285715</v>
      </c>
      <c r="Z54" s="25">
        <f t="shared" si="4"/>
        <v>6.2857142857142865</v>
      </c>
      <c r="AA54" s="25">
        <f t="shared" si="5"/>
        <v>0.2857142857142857</v>
      </c>
      <c r="AB54" s="25">
        <f t="shared" si="6"/>
        <v>16</v>
      </c>
      <c r="AC54" s="25">
        <f t="shared" si="7"/>
        <v>0.85714285714285721</v>
      </c>
      <c r="AD54" s="25">
        <f t="shared" si="8"/>
        <v>20.857142857142858</v>
      </c>
      <c r="AE54" s="25">
        <f t="shared" si="9"/>
        <v>0.2857142857142857</v>
      </c>
      <c r="AF54" s="25">
        <f t="shared" si="10"/>
        <v>0</v>
      </c>
      <c r="AG54" s="25">
        <f t="shared" si="11"/>
        <v>0.5714285714285714</v>
      </c>
      <c r="AH54" s="25">
        <f t="shared" si="12"/>
        <v>0.2857142857142857</v>
      </c>
      <c r="AI54" s="25">
        <f t="shared" si="13"/>
        <v>1.7142857142857144</v>
      </c>
      <c r="AJ54" s="25">
        <f t="shared" si="14"/>
        <v>0.2857142857142857</v>
      </c>
      <c r="AK54" s="25">
        <f t="shared" si="15"/>
        <v>1.1428571428571428</v>
      </c>
      <c r="AL54" s="25">
        <f t="shared" si="16"/>
        <v>0</v>
      </c>
      <c r="AM54" s="25">
        <f t="shared" si="17"/>
        <v>0</v>
      </c>
      <c r="AN54" s="25">
        <f t="shared" si="18"/>
        <v>0</v>
      </c>
      <c r="AO54" s="25">
        <f t="shared" si="19"/>
        <v>0</v>
      </c>
      <c r="AP54" s="25">
        <f t="shared" si="20"/>
        <v>100.00000000000001</v>
      </c>
      <c r="AQ54" s="36" t="s">
        <v>17</v>
      </c>
      <c r="AR54" s="24"/>
    </row>
    <row r="55" spans="1:44" x14ac:dyDescent="0.25">
      <c r="A55" s="36">
        <v>9076</v>
      </c>
      <c r="B55" s="36" t="s">
        <v>17</v>
      </c>
      <c r="C55" s="37">
        <v>460737.77942098799</v>
      </c>
      <c r="D55" s="37">
        <v>4481652.6970963804</v>
      </c>
      <c r="E55" s="35">
        <v>83</v>
      </c>
      <c r="F55" s="35">
        <v>30</v>
      </c>
      <c r="G55" s="35">
        <v>28</v>
      </c>
      <c r="H55" s="35">
        <v>0</v>
      </c>
      <c r="I55" s="35">
        <v>89</v>
      </c>
      <c r="J55" s="35">
        <v>16</v>
      </c>
      <c r="K55" s="35">
        <v>50</v>
      </c>
      <c r="L55" s="35">
        <v>7</v>
      </c>
      <c r="M55" s="35">
        <v>0</v>
      </c>
      <c r="N55" s="35">
        <v>3</v>
      </c>
      <c r="O55" s="35">
        <v>0</v>
      </c>
      <c r="P55" s="35">
        <v>6</v>
      </c>
      <c r="Q55" s="35">
        <v>0</v>
      </c>
      <c r="R55" s="35">
        <v>1</v>
      </c>
      <c r="S55" s="35">
        <v>1</v>
      </c>
      <c r="T55" s="35">
        <v>5</v>
      </c>
      <c r="U55" s="35">
        <v>0</v>
      </c>
      <c r="V55" s="35">
        <v>0</v>
      </c>
      <c r="W55" s="35">
        <f t="shared" si="1"/>
        <v>319</v>
      </c>
      <c r="X55" s="25">
        <f t="shared" si="2"/>
        <v>26.01880877742947</v>
      </c>
      <c r="Y55" s="25">
        <f t="shared" si="3"/>
        <v>9.4043887147335425</v>
      </c>
      <c r="Z55" s="25">
        <f t="shared" si="4"/>
        <v>8.7774294670846391</v>
      </c>
      <c r="AA55" s="25">
        <f t="shared" si="5"/>
        <v>0</v>
      </c>
      <c r="AB55" s="25">
        <f t="shared" si="6"/>
        <v>27.899686520376179</v>
      </c>
      <c r="AC55" s="25">
        <f t="shared" si="7"/>
        <v>5.0156739811912221</v>
      </c>
      <c r="AD55" s="25">
        <f t="shared" si="8"/>
        <v>15.673981191222571</v>
      </c>
      <c r="AE55" s="25">
        <f t="shared" si="9"/>
        <v>2.1943573667711598</v>
      </c>
      <c r="AF55" s="25">
        <f t="shared" si="10"/>
        <v>0</v>
      </c>
      <c r="AG55" s="25">
        <f t="shared" si="11"/>
        <v>0.94043887147335425</v>
      </c>
      <c r="AH55" s="25">
        <f t="shared" si="12"/>
        <v>0</v>
      </c>
      <c r="AI55" s="25">
        <f t="shared" si="13"/>
        <v>1.8808777429467085</v>
      </c>
      <c r="AJ55" s="25">
        <f t="shared" si="14"/>
        <v>0</v>
      </c>
      <c r="AK55" s="25">
        <f t="shared" si="15"/>
        <v>0.31347962382445138</v>
      </c>
      <c r="AL55" s="25">
        <f t="shared" si="16"/>
        <v>0.31347962382445138</v>
      </c>
      <c r="AM55" s="25">
        <f t="shared" si="17"/>
        <v>1.5673981191222568</v>
      </c>
      <c r="AN55" s="25">
        <f t="shared" si="18"/>
        <v>0</v>
      </c>
      <c r="AO55" s="25">
        <f t="shared" si="19"/>
        <v>0</v>
      </c>
      <c r="AP55" s="25">
        <f t="shared" si="20"/>
        <v>99.999999999999986</v>
      </c>
      <c r="AQ55" s="36" t="s">
        <v>17</v>
      </c>
      <c r="AR55" s="24"/>
    </row>
    <row r="56" spans="1:44" x14ac:dyDescent="0.25">
      <c r="A56" s="36">
        <v>9079</v>
      </c>
      <c r="B56" s="36" t="s">
        <v>17</v>
      </c>
      <c r="C56" s="37">
        <v>455895.18140308198</v>
      </c>
      <c r="D56" s="37">
        <v>4482102.1028386401</v>
      </c>
      <c r="E56" s="35">
        <v>121</v>
      </c>
      <c r="F56" s="35">
        <v>23</v>
      </c>
      <c r="G56" s="35">
        <v>17</v>
      </c>
      <c r="H56" s="35">
        <v>6</v>
      </c>
      <c r="I56" s="35">
        <v>54</v>
      </c>
      <c r="J56" s="35">
        <v>13</v>
      </c>
      <c r="K56" s="35">
        <v>58</v>
      </c>
      <c r="L56" s="35">
        <v>0</v>
      </c>
      <c r="M56" s="35">
        <v>0</v>
      </c>
      <c r="N56" s="35">
        <v>0</v>
      </c>
      <c r="O56" s="35">
        <v>0</v>
      </c>
      <c r="P56" s="35">
        <v>1</v>
      </c>
      <c r="Q56" s="35">
        <v>1</v>
      </c>
      <c r="R56" s="35">
        <v>1</v>
      </c>
      <c r="S56" s="35">
        <v>0</v>
      </c>
      <c r="T56" s="35">
        <v>1</v>
      </c>
      <c r="U56" s="35">
        <v>1</v>
      </c>
      <c r="V56" s="35">
        <v>5</v>
      </c>
      <c r="W56" s="35">
        <f t="shared" si="1"/>
        <v>302</v>
      </c>
      <c r="X56" s="25">
        <f t="shared" si="2"/>
        <v>40.066225165562912</v>
      </c>
      <c r="Y56" s="25">
        <f t="shared" si="3"/>
        <v>7.6158940397350996</v>
      </c>
      <c r="Z56" s="25">
        <f t="shared" si="4"/>
        <v>5.629139072847682</v>
      </c>
      <c r="AA56" s="25">
        <f t="shared" si="5"/>
        <v>1.9867549668874174</v>
      </c>
      <c r="AB56" s="25">
        <f t="shared" si="6"/>
        <v>17.880794701986755</v>
      </c>
      <c r="AC56" s="25">
        <f t="shared" si="7"/>
        <v>4.3046357615894042</v>
      </c>
      <c r="AD56" s="25">
        <f t="shared" si="8"/>
        <v>19.205298013245034</v>
      </c>
      <c r="AE56" s="25">
        <f t="shared" si="9"/>
        <v>0</v>
      </c>
      <c r="AF56" s="25">
        <f t="shared" si="10"/>
        <v>0</v>
      </c>
      <c r="AG56" s="25">
        <f t="shared" si="11"/>
        <v>0</v>
      </c>
      <c r="AH56" s="25">
        <f t="shared" si="12"/>
        <v>0</v>
      </c>
      <c r="AI56" s="25">
        <f t="shared" si="13"/>
        <v>0.33112582781456956</v>
      </c>
      <c r="AJ56" s="25">
        <f t="shared" si="14"/>
        <v>0.33112582781456956</v>
      </c>
      <c r="AK56" s="25">
        <f t="shared" si="15"/>
        <v>0.33112582781456956</v>
      </c>
      <c r="AL56" s="25">
        <f t="shared" si="16"/>
        <v>0</v>
      </c>
      <c r="AM56" s="25">
        <f t="shared" si="17"/>
        <v>0.33112582781456956</v>
      </c>
      <c r="AN56" s="25">
        <f t="shared" si="18"/>
        <v>0.33112582781456956</v>
      </c>
      <c r="AO56" s="25">
        <f t="shared" si="19"/>
        <v>1.6556291390728477</v>
      </c>
      <c r="AP56" s="25">
        <f t="shared" si="20"/>
        <v>100.00000000000003</v>
      </c>
      <c r="AQ56" s="36" t="s">
        <v>17</v>
      </c>
      <c r="AR56" s="24"/>
    </row>
    <row r="57" spans="1:44" x14ac:dyDescent="0.25">
      <c r="A57" s="36">
        <v>9126</v>
      </c>
      <c r="B57" s="36" t="s">
        <v>17</v>
      </c>
      <c r="C57" s="37">
        <v>457910.55065952602</v>
      </c>
      <c r="D57" s="37">
        <v>4477523.9487387603</v>
      </c>
      <c r="E57" s="35">
        <v>143</v>
      </c>
      <c r="F57" s="35">
        <v>45</v>
      </c>
      <c r="G57" s="35">
        <v>23</v>
      </c>
      <c r="H57" s="35">
        <v>2</v>
      </c>
      <c r="I57" s="35">
        <v>46</v>
      </c>
      <c r="J57" s="35">
        <v>12</v>
      </c>
      <c r="K57" s="35">
        <v>74</v>
      </c>
      <c r="L57" s="35">
        <v>2</v>
      </c>
      <c r="M57" s="35">
        <v>1</v>
      </c>
      <c r="N57" s="35">
        <v>0</v>
      </c>
      <c r="O57" s="35">
        <v>2</v>
      </c>
      <c r="P57" s="35">
        <v>11</v>
      </c>
      <c r="Q57" s="35">
        <v>0</v>
      </c>
      <c r="R57" s="35">
        <v>1</v>
      </c>
      <c r="S57" s="35">
        <v>0</v>
      </c>
      <c r="T57" s="35">
        <v>0</v>
      </c>
      <c r="U57" s="35">
        <v>2</v>
      </c>
      <c r="V57" s="35">
        <v>0</v>
      </c>
      <c r="W57" s="35">
        <f t="shared" si="1"/>
        <v>364</v>
      </c>
      <c r="X57" s="25">
        <f t="shared" si="2"/>
        <v>39.285714285714285</v>
      </c>
      <c r="Y57" s="25">
        <f t="shared" si="3"/>
        <v>12.362637362637363</v>
      </c>
      <c r="Z57" s="25">
        <f t="shared" si="4"/>
        <v>6.3186813186813184</v>
      </c>
      <c r="AA57" s="25">
        <f t="shared" si="5"/>
        <v>0.5494505494505495</v>
      </c>
      <c r="AB57" s="25">
        <f t="shared" si="6"/>
        <v>12.637362637362637</v>
      </c>
      <c r="AC57" s="25">
        <f t="shared" si="7"/>
        <v>3.296703296703297</v>
      </c>
      <c r="AD57" s="25">
        <f t="shared" si="8"/>
        <v>20.329670329670328</v>
      </c>
      <c r="AE57" s="25">
        <f t="shared" si="9"/>
        <v>0.5494505494505495</v>
      </c>
      <c r="AF57" s="25">
        <f t="shared" si="10"/>
        <v>0.27472527472527475</v>
      </c>
      <c r="AG57" s="25">
        <f t="shared" si="11"/>
        <v>0</v>
      </c>
      <c r="AH57" s="25">
        <f t="shared" si="12"/>
        <v>0.5494505494505495</v>
      </c>
      <c r="AI57" s="25">
        <f t="shared" si="13"/>
        <v>3.0219780219780219</v>
      </c>
      <c r="AJ57" s="25">
        <f t="shared" si="14"/>
        <v>0</v>
      </c>
      <c r="AK57" s="25">
        <f t="shared" si="15"/>
        <v>0.27472527472527475</v>
      </c>
      <c r="AL57" s="25">
        <f t="shared" si="16"/>
        <v>0</v>
      </c>
      <c r="AM57" s="25">
        <f t="shared" si="17"/>
        <v>0</v>
      </c>
      <c r="AN57" s="25">
        <f t="shared" si="18"/>
        <v>0.5494505494505495</v>
      </c>
      <c r="AO57" s="25">
        <f t="shared" si="19"/>
        <v>0</v>
      </c>
      <c r="AP57" s="25">
        <f t="shared" si="20"/>
        <v>100.00000000000003</v>
      </c>
      <c r="AQ57" s="36" t="s">
        <v>17</v>
      </c>
      <c r="AR57" s="24"/>
    </row>
    <row r="58" spans="1:44" x14ac:dyDescent="0.25">
      <c r="A58" s="36">
        <v>9129</v>
      </c>
      <c r="B58" s="36" t="s">
        <v>17</v>
      </c>
      <c r="C58" s="37">
        <v>452886.17974021501</v>
      </c>
      <c r="D58" s="37">
        <v>4477566.1986198202</v>
      </c>
      <c r="E58" s="35">
        <v>99</v>
      </c>
      <c r="F58" s="35">
        <v>59</v>
      </c>
      <c r="G58" s="35">
        <v>22</v>
      </c>
      <c r="H58" s="35">
        <v>0</v>
      </c>
      <c r="I58" s="35">
        <v>72</v>
      </c>
      <c r="J58" s="35">
        <v>15</v>
      </c>
      <c r="K58" s="35">
        <v>43</v>
      </c>
      <c r="L58" s="35">
        <v>4</v>
      </c>
      <c r="M58" s="35">
        <v>0</v>
      </c>
      <c r="N58" s="35">
        <v>0</v>
      </c>
      <c r="O58" s="35">
        <v>1</v>
      </c>
      <c r="P58" s="35">
        <v>1</v>
      </c>
      <c r="Q58" s="35">
        <v>4</v>
      </c>
      <c r="R58" s="35">
        <v>1</v>
      </c>
      <c r="S58" s="35">
        <v>0</v>
      </c>
      <c r="T58" s="35">
        <v>0</v>
      </c>
      <c r="U58" s="35">
        <v>2</v>
      </c>
      <c r="V58" s="35">
        <v>5</v>
      </c>
      <c r="W58" s="35">
        <f t="shared" si="1"/>
        <v>328</v>
      </c>
      <c r="X58" s="25">
        <f t="shared" si="2"/>
        <v>30.182926829268293</v>
      </c>
      <c r="Y58" s="25">
        <f t="shared" si="3"/>
        <v>17.987804878048781</v>
      </c>
      <c r="Z58" s="25">
        <f t="shared" si="4"/>
        <v>6.7073170731707323</v>
      </c>
      <c r="AA58" s="25">
        <f t="shared" si="5"/>
        <v>0</v>
      </c>
      <c r="AB58" s="25">
        <f t="shared" si="6"/>
        <v>21.951219512195124</v>
      </c>
      <c r="AC58" s="25">
        <f t="shared" si="7"/>
        <v>4.5731707317073171</v>
      </c>
      <c r="AD58" s="25">
        <f t="shared" si="8"/>
        <v>13.109756097560975</v>
      </c>
      <c r="AE58" s="25">
        <f t="shared" si="9"/>
        <v>1.2195121951219512</v>
      </c>
      <c r="AF58" s="25">
        <f t="shared" si="10"/>
        <v>0</v>
      </c>
      <c r="AG58" s="25">
        <f t="shared" si="11"/>
        <v>0</v>
      </c>
      <c r="AH58" s="25">
        <f t="shared" si="12"/>
        <v>0.3048780487804878</v>
      </c>
      <c r="AI58" s="25">
        <f t="shared" si="13"/>
        <v>0.3048780487804878</v>
      </c>
      <c r="AJ58" s="25">
        <f t="shared" si="14"/>
        <v>1.2195121951219512</v>
      </c>
      <c r="AK58" s="25">
        <f t="shared" si="15"/>
        <v>0.3048780487804878</v>
      </c>
      <c r="AL58" s="25">
        <f t="shared" si="16"/>
        <v>0</v>
      </c>
      <c r="AM58" s="25">
        <f t="shared" si="17"/>
        <v>0</v>
      </c>
      <c r="AN58" s="25">
        <f t="shared" si="18"/>
        <v>0.6097560975609756</v>
      </c>
      <c r="AO58" s="25">
        <f t="shared" si="19"/>
        <v>1.524390243902439</v>
      </c>
      <c r="AP58" s="25">
        <f t="shared" si="20"/>
        <v>100.00000000000004</v>
      </c>
      <c r="AQ58" s="36" t="s">
        <v>17</v>
      </c>
      <c r="AR58" s="24"/>
    </row>
    <row r="59" spans="1:44" x14ac:dyDescent="0.25">
      <c r="A59" s="36" t="s">
        <v>18</v>
      </c>
      <c r="B59" s="36" t="s">
        <v>19</v>
      </c>
      <c r="C59" s="38">
        <v>487978.47</v>
      </c>
      <c r="D59" s="38">
        <v>4382262.2</v>
      </c>
      <c r="E59" s="35">
        <v>88</v>
      </c>
      <c r="F59" s="35">
        <v>60</v>
      </c>
      <c r="G59" s="35">
        <v>50</v>
      </c>
      <c r="H59" s="35">
        <v>90</v>
      </c>
      <c r="I59" s="35">
        <v>12</v>
      </c>
      <c r="J59" s="35">
        <v>10</v>
      </c>
      <c r="K59" s="35">
        <v>0</v>
      </c>
      <c r="L59" s="35">
        <v>3</v>
      </c>
      <c r="M59" s="35">
        <v>0</v>
      </c>
      <c r="N59" s="35">
        <v>0</v>
      </c>
      <c r="O59" s="35">
        <v>2</v>
      </c>
      <c r="P59" s="35">
        <v>0</v>
      </c>
      <c r="Q59" s="35">
        <v>3</v>
      </c>
      <c r="R59" s="35">
        <v>2</v>
      </c>
      <c r="S59" s="35">
        <v>0</v>
      </c>
      <c r="T59" s="35">
        <v>1</v>
      </c>
      <c r="U59" s="35">
        <v>0</v>
      </c>
      <c r="V59" s="35">
        <v>0</v>
      </c>
      <c r="W59" s="35">
        <f t="shared" si="1"/>
        <v>321</v>
      </c>
      <c r="X59" s="25">
        <f t="shared" si="2"/>
        <v>27.414330218068532</v>
      </c>
      <c r="Y59" s="25">
        <f t="shared" si="3"/>
        <v>18.691588785046729</v>
      </c>
      <c r="Z59" s="25">
        <f t="shared" si="4"/>
        <v>15.57632398753894</v>
      </c>
      <c r="AA59" s="25">
        <f t="shared" si="5"/>
        <v>28.037383177570092</v>
      </c>
      <c r="AB59" s="25">
        <f t="shared" si="6"/>
        <v>3.7383177570093453</v>
      </c>
      <c r="AC59" s="25">
        <f t="shared" si="7"/>
        <v>3.1152647975077881</v>
      </c>
      <c r="AD59" s="25">
        <f t="shared" si="8"/>
        <v>0</v>
      </c>
      <c r="AE59" s="25">
        <f t="shared" si="9"/>
        <v>0.93457943925233633</v>
      </c>
      <c r="AF59" s="25">
        <f t="shared" si="10"/>
        <v>0</v>
      </c>
      <c r="AG59" s="25">
        <f t="shared" si="11"/>
        <v>0</v>
      </c>
      <c r="AH59" s="25">
        <f t="shared" si="12"/>
        <v>0.62305295950155759</v>
      </c>
      <c r="AI59" s="25">
        <f t="shared" si="13"/>
        <v>0</v>
      </c>
      <c r="AJ59" s="25">
        <f t="shared" si="14"/>
        <v>0.93457943925233633</v>
      </c>
      <c r="AK59" s="25">
        <f t="shared" si="15"/>
        <v>0.62305295950155759</v>
      </c>
      <c r="AL59" s="25">
        <f t="shared" si="16"/>
        <v>0</v>
      </c>
      <c r="AM59" s="25">
        <f t="shared" si="17"/>
        <v>0.3115264797507788</v>
      </c>
      <c r="AN59" s="25">
        <f t="shared" si="18"/>
        <v>0</v>
      </c>
      <c r="AO59" s="25">
        <f t="shared" si="19"/>
        <v>0</v>
      </c>
      <c r="AP59" s="25">
        <f t="shared" si="20"/>
        <v>100</v>
      </c>
      <c r="AQ59" s="36" t="s">
        <v>19</v>
      </c>
      <c r="AR59" s="24"/>
    </row>
    <row r="60" spans="1:44" x14ac:dyDescent="0.25">
      <c r="A60" s="36" t="s">
        <v>20</v>
      </c>
      <c r="B60" s="36" t="s">
        <v>19</v>
      </c>
      <c r="C60" s="38">
        <v>489695.84</v>
      </c>
      <c r="D60" s="38">
        <v>4382259.72</v>
      </c>
      <c r="E60" s="35">
        <v>115</v>
      </c>
      <c r="F60" s="35">
        <v>28</v>
      </c>
      <c r="G60" s="35">
        <v>19</v>
      </c>
      <c r="H60" s="35">
        <v>232</v>
      </c>
      <c r="I60" s="35">
        <v>6</v>
      </c>
      <c r="J60" s="35">
        <v>4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1</v>
      </c>
      <c r="V60" s="35">
        <v>0</v>
      </c>
      <c r="W60" s="35">
        <f t="shared" si="1"/>
        <v>405</v>
      </c>
      <c r="X60" s="25">
        <f t="shared" si="2"/>
        <v>28.39506172839506</v>
      </c>
      <c r="Y60" s="25">
        <f t="shared" si="3"/>
        <v>6.9135802469135799</v>
      </c>
      <c r="Z60" s="25">
        <f t="shared" si="4"/>
        <v>4.6913580246913584</v>
      </c>
      <c r="AA60" s="25">
        <f t="shared" si="5"/>
        <v>57.283950617283949</v>
      </c>
      <c r="AB60" s="25">
        <f t="shared" si="6"/>
        <v>1.4814814814814816</v>
      </c>
      <c r="AC60" s="25">
        <f t="shared" si="7"/>
        <v>0.98765432098765427</v>
      </c>
      <c r="AD60" s="25">
        <f t="shared" si="8"/>
        <v>0</v>
      </c>
      <c r="AE60" s="25">
        <f t="shared" si="9"/>
        <v>0</v>
      </c>
      <c r="AF60" s="25">
        <f t="shared" si="10"/>
        <v>0</v>
      </c>
      <c r="AG60" s="25">
        <f t="shared" si="11"/>
        <v>0</v>
      </c>
      <c r="AH60" s="25">
        <f t="shared" si="12"/>
        <v>0</v>
      </c>
      <c r="AI60" s="25">
        <f t="shared" si="13"/>
        <v>0</v>
      </c>
      <c r="AJ60" s="25">
        <f t="shared" si="14"/>
        <v>0</v>
      </c>
      <c r="AK60" s="25">
        <f t="shared" si="15"/>
        <v>0</v>
      </c>
      <c r="AL60" s="25">
        <f t="shared" si="16"/>
        <v>0</v>
      </c>
      <c r="AM60" s="25">
        <f t="shared" si="17"/>
        <v>0</v>
      </c>
      <c r="AN60" s="25">
        <f t="shared" si="18"/>
        <v>0.24691358024691357</v>
      </c>
      <c r="AO60" s="25">
        <f t="shared" si="19"/>
        <v>0</v>
      </c>
      <c r="AP60" s="25">
        <f t="shared" si="20"/>
        <v>100</v>
      </c>
      <c r="AQ60" s="36" t="s">
        <v>19</v>
      </c>
      <c r="AR60" s="24"/>
    </row>
    <row r="61" spans="1:44" x14ac:dyDescent="0.25">
      <c r="A61" s="36" t="s">
        <v>21</v>
      </c>
      <c r="B61" s="36" t="s">
        <v>19</v>
      </c>
      <c r="C61" s="38">
        <v>492271.88</v>
      </c>
      <c r="D61" s="38">
        <v>4382256.71</v>
      </c>
      <c r="E61" s="35">
        <v>87</v>
      </c>
      <c r="F61" s="35">
        <v>33</v>
      </c>
      <c r="G61" s="35">
        <v>19</v>
      </c>
      <c r="H61" s="35">
        <v>181</v>
      </c>
      <c r="I61" s="35">
        <v>13</v>
      </c>
      <c r="J61" s="35">
        <v>1</v>
      </c>
      <c r="K61" s="35">
        <v>0</v>
      </c>
      <c r="L61" s="35">
        <v>13</v>
      </c>
      <c r="M61" s="35">
        <v>0</v>
      </c>
      <c r="N61" s="35">
        <v>1</v>
      </c>
      <c r="O61" s="35">
        <v>0</v>
      </c>
      <c r="P61" s="35">
        <v>0</v>
      </c>
      <c r="Q61" s="35">
        <v>2</v>
      </c>
      <c r="R61" s="35">
        <v>0</v>
      </c>
      <c r="S61" s="35">
        <v>1</v>
      </c>
      <c r="T61" s="35">
        <v>0</v>
      </c>
      <c r="U61" s="35">
        <v>0</v>
      </c>
      <c r="V61" s="35">
        <v>0</v>
      </c>
      <c r="W61" s="35">
        <f t="shared" si="1"/>
        <v>351</v>
      </c>
      <c r="X61" s="25">
        <f t="shared" si="2"/>
        <v>24.786324786324787</v>
      </c>
      <c r="Y61" s="25">
        <f t="shared" si="3"/>
        <v>9.4017094017094021</v>
      </c>
      <c r="Z61" s="25">
        <f t="shared" si="4"/>
        <v>5.4131054131054128</v>
      </c>
      <c r="AA61" s="25">
        <f t="shared" si="5"/>
        <v>51.566951566951566</v>
      </c>
      <c r="AB61" s="25">
        <f t="shared" si="6"/>
        <v>3.7037037037037033</v>
      </c>
      <c r="AC61" s="25">
        <f t="shared" si="7"/>
        <v>0.28490028490028491</v>
      </c>
      <c r="AD61" s="25">
        <f t="shared" si="8"/>
        <v>0</v>
      </c>
      <c r="AE61" s="25">
        <f t="shared" si="9"/>
        <v>3.7037037037037033</v>
      </c>
      <c r="AF61" s="25">
        <f t="shared" si="10"/>
        <v>0</v>
      </c>
      <c r="AG61" s="25">
        <f t="shared" si="11"/>
        <v>0.28490028490028491</v>
      </c>
      <c r="AH61" s="25">
        <f t="shared" si="12"/>
        <v>0</v>
      </c>
      <c r="AI61" s="25">
        <f t="shared" si="13"/>
        <v>0</v>
      </c>
      <c r="AJ61" s="25">
        <f t="shared" si="14"/>
        <v>0.56980056980056981</v>
      </c>
      <c r="AK61" s="25">
        <f t="shared" si="15"/>
        <v>0</v>
      </c>
      <c r="AL61" s="25">
        <f t="shared" si="16"/>
        <v>0.28490028490028491</v>
      </c>
      <c r="AM61" s="25">
        <f t="shared" si="17"/>
        <v>0</v>
      </c>
      <c r="AN61" s="25">
        <f t="shared" si="18"/>
        <v>0</v>
      </c>
      <c r="AO61" s="25">
        <f t="shared" si="19"/>
        <v>0</v>
      </c>
      <c r="AP61" s="25">
        <f t="shared" si="20"/>
        <v>100.00000000000001</v>
      </c>
      <c r="AQ61" s="36" t="s">
        <v>19</v>
      </c>
      <c r="AR61" s="24"/>
    </row>
    <row r="62" spans="1:44" x14ac:dyDescent="0.25">
      <c r="A62" s="36" t="s">
        <v>22</v>
      </c>
      <c r="B62" s="36" t="s">
        <v>19</v>
      </c>
      <c r="C62" s="38">
        <v>493130.56</v>
      </c>
      <c r="D62" s="38">
        <v>4382255.9000000004</v>
      </c>
      <c r="E62" s="35">
        <v>168</v>
      </c>
      <c r="F62" s="35">
        <v>44</v>
      </c>
      <c r="G62" s="35">
        <v>39</v>
      </c>
      <c r="H62" s="35">
        <v>32</v>
      </c>
      <c r="I62" s="35">
        <v>31</v>
      </c>
      <c r="J62" s="35">
        <v>8</v>
      </c>
      <c r="K62" s="35">
        <v>0</v>
      </c>
      <c r="L62" s="35">
        <v>5</v>
      </c>
      <c r="M62" s="35">
        <v>0</v>
      </c>
      <c r="N62" s="35">
        <v>1</v>
      </c>
      <c r="O62" s="35">
        <v>2</v>
      </c>
      <c r="P62" s="35">
        <v>0</v>
      </c>
      <c r="Q62" s="35">
        <v>1</v>
      </c>
      <c r="R62" s="35">
        <v>0</v>
      </c>
      <c r="S62" s="35">
        <v>1</v>
      </c>
      <c r="T62" s="35">
        <v>1</v>
      </c>
      <c r="U62" s="35">
        <v>0</v>
      </c>
      <c r="V62" s="35">
        <v>0</v>
      </c>
      <c r="W62" s="35">
        <f t="shared" si="1"/>
        <v>333</v>
      </c>
      <c r="X62" s="25">
        <f t="shared" si="2"/>
        <v>50.450450450450447</v>
      </c>
      <c r="Y62" s="25">
        <f t="shared" si="3"/>
        <v>13.213213213213212</v>
      </c>
      <c r="Z62" s="25">
        <f t="shared" si="4"/>
        <v>11.711711711711711</v>
      </c>
      <c r="AA62" s="25">
        <f t="shared" si="5"/>
        <v>9.6096096096096097</v>
      </c>
      <c r="AB62" s="25">
        <f t="shared" si="6"/>
        <v>9.3093093093093096</v>
      </c>
      <c r="AC62" s="25">
        <f t="shared" si="7"/>
        <v>2.4024024024024024</v>
      </c>
      <c r="AD62" s="25">
        <f t="shared" si="8"/>
        <v>0</v>
      </c>
      <c r="AE62" s="25">
        <f t="shared" si="9"/>
        <v>1.5015015015015014</v>
      </c>
      <c r="AF62" s="25">
        <f t="shared" si="10"/>
        <v>0</v>
      </c>
      <c r="AG62" s="25">
        <f t="shared" si="11"/>
        <v>0.3003003003003003</v>
      </c>
      <c r="AH62" s="25">
        <f t="shared" si="12"/>
        <v>0.60060060060060061</v>
      </c>
      <c r="AI62" s="25">
        <f t="shared" si="13"/>
        <v>0</v>
      </c>
      <c r="AJ62" s="25">
        <f t="shared" si="14"/>
        <v>0.3003003003003003</v>
      </c>
      <c r="AK62" s="25">
        <f t="shared" si="15"/>
        <v>0</v>
      </c>
      <c r="AL62" s="25">
        <f t="shared" si="16"/>
        <v>0.3003003003003003</v>
      </c>
      <c r="AM62" s="25">
        <f t="shared" si="17"/>
        <v>0.3003003003003003</v>
      </c>
      <c r="AN62" s="25">
        <f t="shared" si="18"/>
        <v>0</v>
      </c>
      <c r="AO62" s="25">
        <f t="shared" si="19"/>
        <v>0</v>
      </c>
      <c r="AP62" s="25">
        <f t="shared" si="20"/>
        <v>100.00000000000003</v>
      </c>
      <c r="AQ62" s="36" t="s">
        <v>19</v>
      </c>
      <c r="AR62" s="24"/>
    </row>
    <row r="63" spans="1:44" x14ac:dyDescent="0.25">
      <c r="A63" s="36" t="s">
        <v>23</v>
      </c>
      <c r="B63" s="36" t="s">
        <v>19</v>
      </c>
      <c r="C63" s="38">
        <v>492284.11</v>
      </c>
      <c r="D63" s="38">
        <v>4394464.8899999997</v>
      </c>
      <c r="E63" s="35">
        <v>94</v>
      </c>
      <c r="F63" s="35">
        <v>30</v>
      </c>
      <c r="G63" s="35">
        <v>18</v>
      </c>
      <c r="H63" s="35">
        <v>119</v>
      </c>
      <c r="I63" s="35">
        <v>5</v>
      </c>
      <c r="J63" s="35">
        <v>1</v>
      </c>
      <c r="K63" s="35">
        <v>0</v>
      </c>
      <c r="L63" s="35">
        <v>0</v>
      </c>
      <c r="M63" s="35">
        <v>0</v>
      </c>
      <c r="N63" s="35">
        <v>1</v>
      </c>
      <c r="O63" s="35">
        <v>1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3</v>
      </c>
      <c r="V63" s="35">
        <v>0</v>
      </c>
      <c r="W63" s="35">
        <f t="shared" si="1"/>
        <v>272</v>
      </c>
      <c r="X63" s="25">
        <f t="shared" si="2"/>
        <v>34.558823529411761</v>
      </c>
      <c r="Y63" s="25">
        <f t="shared" si="3"/>
        <v>11.029411764705882</v>
      </c>
      <c r="Z63" s="25">
        <f t="shared" si="4"/>
        <v>6.6176470588235299</v>
      </c>
      <c r="AA63" s="25">
        <f t="shared" si="5"/>
        <v>43.75</v>
      </c>
      <c r="AB63" s="25">
        <f t="shared" si="6"/>
        <v>1.8382352941176472</v>
      </c>
      <c r="AC63" s="25">
        <f t="shared" si="7"/>
        <v>0.36764705882352938</v>
      </c>
      <c r="AD63" s="25">
        <f t="shared" si="8"/>
        <v>0</v>
      </c>
      <c r="AE63" s="25">
        <f t="shared" si="9"/>
        <v>0</v>
      </c>
      <c r="AF63" s="25">
        <f t="shared" si="10"/>
        <v>0</v>
      </c>
      <c r="AG63" s="25">
        <f t="shared" si="11"/>
        <v>0.36764705882352938</v>
      </c>
      <c r="AH63" s="25">
        <f t="shared" si="12"/>
        <v>0.36764705882352938</v>
      </c>
      <c r="AI63" s="25">
        <f t="shared" si="13"/>
        <v>0</v>
      </c>
      <c r="AJ63" s="25">
        <f t="shared" si="14"/>
        <v>0</v>
      </c>
      <c r="AK63" s="25">
        <f t="shared" si="15"/>
        <v>0</v>
      </c>
      <c r="AL63" s="25">
        <f t="shared" si="16"/>
        <v>0</v>
      </c>
      <c r="AM63" s="25">
        <f t="shared" si="17"/>
        <v>0</v>
      </c>
      <c r="AN63" s="25">
        <f t="shared" si="18"/>
        <v>1.1029411764705883</v>
      </c>
      <c r="AO63" s="25">
        <f t="shared" si="19"/>
        <v>0</v>
      </c>
      <c r="AP63" s="25">
        <f t="shared" si="20"/>
        <v>100.00000000000003</v>
      </c>
      <c r="AQ63" s="36" t="s">
        <v>19</v>
      </c>
      <c r="AR63" s="24"/>
    </row>
    <row r="64" spans="1:44" x14ac:dyDescent="0.25">
      <c r="A64" s="36" t="s">
        <v>24</v>
      </c>
      <c r="B64" s="36" t="s">
        <v>19</v>
      </c>
      <c r="C64" s="38">
        <v>489706.21</v>
      </c>
      <c r="D64" s="38">
        <v>4390028.53</v>
      </c>
      <c r="E64" s="35">
        <v>109</v>
      </c>
      <c r="F64" s="35">
        <v>57</v>
      </c>
      <c r="G64" s="35">
        <v>34</v>
      </c>
      <c r="H64" s="35">
        <v>16</v>
      </c>
      <c r="I64" s="35">
        <v>32</v>
      </c>
      <c r="J64" s="35">
        <v>13</v>
      </c>
      <c r="K64" s="35">
        <v>0</v>
      </c>
      <c r="L64" s="35">
        <v>12</v>
      </c>
      <c r="M64" s="35">
        <v>0</v>
      </c>
      <c r="N64" s="35">
        <v>0</v>
      </c>
      <c r="O64" s="35">
        <v>2</v>
      </c>
      <c r="P64" s="35">
        <v>0</v>
      </c>
      <c r="Q64" s="35">
        <v>1</v>
      </c>
      <c r="R64" s="35">
        <v>1</v>
      </c>
      <c r="S64" s="35">
        <v>3</v>
      </c>
      <c r="T64" s="35">
        <v>1</v>
      </c>
      <c r="U64" s="35">
        <v>0</v>
      </c>
      <c r="V64" s="35">
        <v>0</v>
      </c>
      <c r="W64" s="35">
        <f t="shared" si="1"/>
        <v>281</v>
      </c>
      <c r="X64" s="25">
        <f t="shared" si="2"/>
        <v>38.790035587188612</v>
      </c>
      <c r="Y64" s="25">
        <f t="shared" si="3"/>
        <v>20.284697508896798</v>
      </c>
      <c r="Z64" s="25">
        <f t="shared" si="4"/>
        <v>12.099644128113878</v>
      </c>
      <c r="AA64" s="25">
        <f t="shared" si="5"/>
        <v>5.6939501779359425</v>
      </c>
      <c r="AB64" s="25">
        <f t="shared" si="6"/>
        <v>11.387900355871885</v>
      </c>
      <c r="AC64" s="25">
        <f t="shared" si="7"/>
        <v>4.6263345195729535</v>
      </c>
      <c r="AD64" s="25">
        <f t="shared" si="8"/>
        <v>0</v>
      </c>
      <c r="AE64" s="25">
        <f t="shared" si="9"/>
        <v>4.2704626334519578</v>
      </c>
      <c r="AF64" s="25">
        <f t="shared" si="10"/>
        <v>0</v>
      </c>
      <c r="AG64" s="25">
        <f t="shared" si="11"/>
        <v>0</v>
      </c>
      <c r="AH64" s="25">
        <f t="shared" si="12"/>
        <v>0.71174377224199281</v>
      </c>
      <c r="AI64" s="25">
        <f t="shared" si="13"/>
        <v>0</v>
      </c>
      <c r="AJ64" s="25">
        <f t="shared" si="14"/>
        <v>0.35587188612099641</v>
      </c>
      <c r="AK64" s="25">
        <f t="shared" si="15"/>
        <v>0.35587188612099641</v>
      </c>
      <c r="AL64" s="25">
        <f t="shared" si="16"/>
        <v>1.0676156583629894</v>
      </c>
      <c r="AM64" s="25">
        <f t="shared" si="17"/>
        <v>0.35587188612099641</v>
      </c>
      <c r="AN64" s="25">
        <f t="shared" si="18"/>
        <v>0</v>
      </c>
      <c r="AO64" s="25">
        <f t="shared" si="19"/>
        <v>0</v>
      </c>
      <c r="AP64" s="25">
        <f t="shared" si="20"/>
        <v>100</v>
      </c>
      <c r="AQ64" s="36" t="s">
        <v>19</v>
      </c>
      <c r="AR64" s="24"/>
    </row>
    <row r="65" spans="1:44" x14ac:dyDescent="0.25">
      <c r="A65" s="36" t="s">
        <v>25</v>
      </c>
      <c r="B65" s="36" t="s">
        <v>19</v>
      </c>
      <c r="C65" s="38">
        <v>488843.58</v>
      </c>
      <c r="D65" s="38">
        <v>4386700.22</v>
      </c>
      <c r="E65" s="35">
        <v>69</v>
      </c>
      <c r="F65" s="35">
        <v>104</v>
      </c>
      <c r="G65" s="35">
        <v>78</v>
      </c>
      <c r="H65" s="35">
        <v>2</v>
      </c>
      <c r="I65" s="35">
        <v>50</v>
      </c>
      <c r="J65" s="35">
        <v>17</v>
      </c>
      <c r="K65" s="35">
        <v>0</v>
      </c>
      <c r="L65" s="35">
        <v>37</v>
      </c>
      <c r="M65" s="35">
        <v>0</v>
      </c>
      <c r="N65" s="35">
        <v>5</v>
      </c>
      <c r="O65" s="35">
        <v>1</v>
      </c>
      <c r="P65" s="35">
        <v>0</v>
      </c>
      <c r="Q65" s="35">
        <v>2</v>
      </c>
      <c r="R65" s="35">
        <v>0</v>
      </c>
      <c r="S65" s="35">
        <v>1</v>
      </c>
      <c r="T65" s="35">
        <v>3</v>
      </c>
      <c r="U65" s="35">
        <v>0</v>
      </c>
      <c r="V65" s="35">
        <v>0</v>
      </c>
      <c r="W65" s="35">
        <f t="shared" si="1"/>
        <v>369</v>
      </c>
      <c r="X65" s="25">
        <f t="shared" si="2"/>
        <v>18.699186991869919</v>
      </c>
      <c r="Y65" s="25">
        <f t="shared" si="3"/>
        <v>28.184281842818425</v>
      </c>
      <c r="Z65" s="25">
        <f t="shared" si="4"/>
        <v>21.138211382113823</v>
      </c>
      <c r="AA65" s="25">
        <f t="shared" si="5"/>
        <v>0.54200542005420049</v>
      </c>
      <c r="AB65" s="25">
        <f t="shared" si="6"/>
        <v>13.550135501355012</v>
      </c>
      <c r="AC65" s="25">
        <f t="shared" si="7"/>
        <v>4.6070460704607044</v>
      </c>
      <c r="AD65" s="25">
        <f t="shared" si="8"/>
        <v>0</v>
      </c>
      <c r="AE65" s="25">
        <f t="shared" si="9"/>
        <v>10.027100271002711</v>
      </c>
      <c r="AF65" s="25">
        <f t="shared" si="10"/>
        <v>0</v>
      </c>
      <c r="AG65" s="25">
        <f t="shared" si="11"/>
        <v>1.3550135501355014</v>
      </c>
      <c r="AH65" s="25">
        <f t="shared" si="12"/>
        <v>0.27100271002710025</v>
      </c>
      <c r="AI65" s="25">
        <f t="shared" si="13"/>
        <v>0</v>
      </c>
      <c r="AJ65" s="25">
        <f t="shared" si="14"/>
        <v>0.54200542005420049</v>
      </c>
      <c r="AK65" s="25">
        <f t="shared" si="15"/>
        <v>0</v>
      </c>
      <c r="AL65" s="25">
        <f t="shared" si="16"/>
        <v>0.27100271002710025</v>
      </c>
      <c r="AM65" s="25">
        <f t="shared" si="17"/>
        <v>0.81300813008130091</v>
      </c>
      <c r="AN65" s="25">
        <f t="shared" si="18"/>
        <v>0</v>
      </c>
      <c r="AO65" s="25">
        <f t="shared" si="19"/>
        <v>0</v>
      </c>
      <c r="AP65" s="25">
        <f t="shared" si="20"/>
        <v>99.999999999999986</v>
      </c>
      <c r="AQ65" s="36" t="s">
        <v>19</v>
      </c>
      <c r="AR65" s="24"/>
    </row>
    <row r="66" spans="1:44" x14ac:dyDescent="0.25">
      <c r="A66" s="36" t="s">
        <v>26</v>
      </c>
      <c r="B66" s="36" t="s">
        <v>19</v>
      </c>
      <c r="C66" s="38">
        <v>487121.65</v>
      </c>
      <c r="D66" s="38">
        <v>4383373.41</v>
      </c>
      <c r="E66" s="35">
        <v>94</v>
      </c>
      <c r="F66" s="35">
        <v>18</v>
      </c>
      <c r="G66" s="35">
        <v>11</v>
      </c>
      <c r="H66" s="35">
        <v>208</v>
      </c>
      <c r="I66" s="35">
        <v>0</v>
      </c>
      <c r="J66" s="35">
        <v>1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3</v>
      </c>
      <c r="V66" s="35">
        <v>0</v>
      </c>
      <c r="W66" s="35">
        <f t="shared" si="1"/>
        <v>335</v>
      </c>
      <c r="X66" s="25">
        <f t="shared" si="2"/>
        <v>28.059701492537314</v>
      </c>
      <c r="Y66" s="25">
        <f t="shared" si="3"/>
        <v>5.3731343283582085</v>
      </c>
      <c r="Z66" s="25">
        <f t="shared" si="4"/>
        <v>3.2835820895522385</v>
      </c>
      <c r="AA66" s="25">
        <f t="shared" si="5"/>
        <v>62.089552238805965</v>
      </c>
      <c r="AB66" s="25">
        <f t="shared" si="6"/>
        <v>0</v>
      </c>
      <c r="AC66" s="25">
        <f t="shared" si="7"/>
        <v>0.29850746268656719</v>
      </c>
      <c r="AD66" s="25">
        <f t="shared" si="8"/>
        <v>0</v>
      </c>
      <c r="AE66" s="25">
        <f t="shared" si="9"/>
        <v>0</v>
      </c>
      <c r="AF66" s="25">
        <f t="shared" si="10"/>
        <v>0</v>
      </c>
      <c r="AG66" s="25">
        <f t="shared" si="11"/>
        <v>0</v>
      </c>
      <c r="AH66" s="25">
        <f t="shared" si="12"/>
        <v>0</v>
      </c>
      <c r="AI66" s="25">
        <f t="shared" si="13"/>
        <v>0</v>
      </c>
      <c r="AJ66" s="25">
        <f t="shared" si="14"/>
        <v>0</v>
      </c>
      <c r="AK66" s="25">
        <f t="shared" si="15"/>
        <v>0</v>
      </c>
      <c r="AL66" s="25">
        <f t="shared" si="16"/>
        <v>0</v>
      </c>
      <c r="AM66" s="25">
        <f t="shared" si="17"/>
        <v>0</v>
      </c>
      <c r="AN66" s="25">
        <f t="shared" si="18"/>
        <v>0.89552238805970152</v>
      </c>
      <c r="AO66" s="25">
        <f t="shared" si="19"/>
        <v>0</v>
      </c>
      <c r="AP66" s="25">
        <f t="shared" si="20"/>
        <v>100</v>
      </c>
      <c r="AQ66" s="36" t="s">
        <v>19</v>
      </c>
      <c r="AR66" s="24"/>
    </row>
    <row r="67" spans="1:44" x14ac:dyDescent="0.25">
      <c r="A67" s="36" t="s">
        <v>27</v>
      </c>
      <c r="B67" s="36" t="s">
        <v>19</v>
      </c>
      <c r="C67" s="38">
        <v>486261.11</v>
      </c>
      <c r="D67" s="38">
        <v>4382265.07</v>
      </c>
      <c r="E67" s="35">
        <v>126</v>
      </c>
      <c r="F67" s="35">
        <v>21</v>
      </c>
      <c r="G67" s="35">
        <v>6</v>
      </c>
      <c r="H67" s="35">
        <v>321</v>
      </c>
      <c r="I67" s="35">
        <v>3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f t="shared" si="1"/>
        <v>477</v>
      </c>
      <c r="X67" s="25">
        <f t="shared" si="2"/>
        <v>26.415094339622641</v>
      </c>
      <c r="Y67" s="25">
        <f t="shared" si="3"/>
        <v>4.4025157232704402</v>
      </c>
      <c r="Z67" s="25">
        <f t="shared" si="4"/>
        <v>1.257861635220126</v>
      </c>
      <c r="AA67" s="25">
        <f t="shared" si="5"/>
        <v>67.295597484276726</v>
      </c>
      <c r="AB67" s="25">
        <f t="shared" si="6"/>
        <v>0.62893081761006298</v>
      </c>
      <c r="AC67" s="25">
        <f t="shared" si="7"/>
        <v>0</v>
      </c>
      <c r="AD67" s="25">
        <f t="shared" si="8"/>
        <v>0</v>
      </c>
      <c r="AE67" s="25">
        <f t="shared" si="9"/>
        <v>0</v>
      </c>
      <c r="AF67" s="25">
        <f t="shared" si="10"/>
        <v>0</v>
      </c>
      <c r="AG67" s="25">
        <f t="shared" si="11"/>
        <v>0</v>
      </c>
      <c r="AH67" s="25">
        <f t="shared" si="12"/>
        <v>0</v>
      </c>
      <c r="AI67" s="25">
        <f t="shared" si="13"/>
        <v>0</v>
      </c>
      <c r="AJ67" s="25">
        <f t="shared" si="14"/>
        <v>0</v>
      </c>
      <c r="AK67" s="25">
        <f t="shared" si="15"/>
        <v>0</v>
      </c>
      <c r="AL67" s="25">
        <f t="shared" si="16"/>
        <v>0</v>
      </c>
      <c r="AM67" s="25">
        <f t="shared" si="17"/>
        <v>0</v>
      </c>
      <c r="AN67" s="25">
        <f t="shared" si="18"/>
        <v>0</v>
      </c>
      <c r="AO67" s="25">
        <f t="shared" si="19"/>
        <v>0</v>
      </c>
      <c r="AP67" s="25">
        <f t="shared" si="20"/>
        <v>100</v>
      </c>
      <c r="AQ67" s="36" t="s">
        <v>19</v>
      </c>
      <c r="AR67" s="24"/>
    </row>
    <row r="68" spans="1:44" x14ac:dyDescent="0.25">
      <c r="A68" s="36" t="s">
        <v>28</v>
      </c>
      <c r="B68" s="36" t="s">
        <v>19</v>
      </c>
      <c r="C68" s="38">
        <v>486259.14</v>
      </c>
      <c r="D68" s="38">
        <v>4381155.24</v>
      </c>
      <c r="E68" s="35">
        <v>47</v>
      </c>
      <c r="F68" s="35">
        <v>9</v>
      </c>
      <c r="G68" s="35">
        <v>5</v>
      </c>
      <c r="H68" s="35">
        <v>407</v>
      </c>
      <c r="I68" s="35">
        <v>3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4</v>
      </c>
      <c r="V68" s="35">
        <v>0</v>
      </c>
      <c r="W68" s="35">
        <f t="shared" ref="W68:W80" si="21">SUM(E68:V68)</f>
        <v>475</v>
      </c>
      <c r="X68" s="25">
        <f t="shared" ref="X68:X80" si="22">E68/$W68*100</f>
        <v>9.8947368421052637</v>
      </c>
      <c r="Y68" s="25">
        <f t="shared" ref="Y68:Y80" si="23">F68/$W68*100</f>
        <v>1.8947368421052633</v>
      </c>
      <c r="Z68" s="25">
        <f t="shared" ref="Z68:Z80" si="24">G68/$W68*100</f>
        <v>1.0526315789473684</v>
      </c>
      <c r="AA68" s="25">
        <f t="shared" ref="AA68:AA80" si="25">H68/$W68*100</f>
        <v>85.68421052631578</v>
      </c>
      <c r="AB68" s="25">
        <f t="shared" ref="AB68:AB80" si="26">I68/$W68*100</f>
        <v>0.63157894736842102</v>
      </c>
      <c r="AC68" s="25">
        <f t="shared" ref="AC68:AC80" si="27">J68/$W68*100</f>
        <v>0</v>
      </c>
      <c r="AD68" s="25">
        <f t="shared" ref="AD68:AD80" si="28">K68/$W68*100</f>
        <v>0</v>
      </c>
      <c r="AE68" s="25">
        <f t="shared" ref="AE68:AE80" si="29">L68/$W68*100</f>
        <v>0</v>
      </c>
      <c r="AF68" s="25">
        <f t="shared" ref="AF68:AF80" si="30">M68/$W68*100</f>
        <v>0</v>
      </c>
      <c r="AG68" s="25">
        <f t="shared" ref="AG68:AG80" si="31">N68/$W68*100</f>
        <v>0</v>
      </c>
      <c r="AH68" s="25">
        <f t="shared" ref="AH68:AH80" si="32">O68/$W68*100</f>
        <v>0</v>
      </c>
      <c r="AI68" s="25">
        <f t="shared" ref="AI68:AI80" si="33">P68/$W68*100</f>
        <v>0</v>
      </c>
      <c r="AJ68" s="25">
        <f t="shared" ref="AJ68:AJ80" si="34">Q68/$W68*100</f>
        <v>0</v>
      </c>
      <c r="AK68" s="25">
        <f t="shared" ref="AK68:AK80" si="35">R68/$W68*100</f>
        <v>0</v>
      </c>
      <c r="AL68" s="25">
        <f t="shared" ref="AL68:AL80" si="36">S68/$W68*100</f>
        <v>0</v>
      </c>
      <c r="AM68" s="25">
        <f t="shared" ref="AM68:AM80" si="37">T68/$W68*100</f>
        <v>0</v>
      </c>
      <c r="AN68" s="25">
        <f t="shared" ref="AN68:AN80" si="38">U68/$W68*100</f>
        <v>0.84210526315789469</v>
      </c>
      <c r="AO68" s="25">
        <f t="shared" ref="AO68:AO80" si="39">V68/$W68*100</f>
        <v>0</v>
      </c>
      <c r="AP68" s="25">
        <f t="shared" ref="AP68:AP80" si="40">SUM(X68:AO68)</f>
        <v>99.999999999999986</v>
      </c>
      <c r="AQ68" s="36" t="s">
        <v>19</v>
      </c>
      <c r="AR68" s="24"/>
    </row>
    <row r="69" spans="1:44" x14ac:dyDescent="0.25">
      <c r="A69" s="36" t="s">
        <v>29</v>
      </c>
      <c r="B69" s="36" t="s">
        <v>19</v>
      </c>
      <c r="C69" s="38">
        <v>485398.24</v>
      </c>
      <c r="D69" s="38">
        <v>4380046</v>
      </c>
      <c r="E69" s="35">
        <v>36</v>
      </c>
      <c r="F69" s="35">
        <v>56</v>
      </c>
      <c r="G69" s="35">
        <v>50</v>
      </c>
      <c r="H69" s="35">
        <v>104</v>
      </c>
      <c r="I69" s="35">
        <v>4</v>
      </c>
      <c r="J69" s="35">
        <v>15</v>
      </c>
      <c r="K69" s="35">
        <v>0</v>
      </c>
      <c r="L69" s="35">
        <v>1</v>
      </c>
      <c r="M69" s="35">
        <v>1</v>
      </c>
      <c r="N69" s="35">
        <v>0</v>
      </c>
      <c r="O69" s="35">
        <v>2</v>
      </c>
      <c r="P69" s="35">
        <v>0</v>
      </c>
      <c r="Q69" s="35">
        <v>2</v>
      </c>
      <c r="R69" s="35">
        <v>1</v>
      </c>
      <c r="S69" s="35">
        <v>0</v>
      </c>
      <c r="T69" s="35">
        <v>0</v>
      </c>
      <c r="U69" s="35">
        <v>1</v>
      </c>
      <c r="V69" s="35">
        <v>0</v>
      </c>
      <c r="W69" s="35">
        <f t="shared" si="21"/>
        <v>273</v>
      </c>
      <c r="X69" s="25">
        <f t="shared" si="22"/>
        <v>13.186813186813188</v>
      </c>
      <c r="Y69" s="25">
        <f t="shared" si="23"/>
        <v>20.512820512820511</v>
      </c>
      <c r="Z69" s="25">
        <f t="shared" si="24"/>
        <v>18.315018315018314</v>
      </c>
      <c r="AA69" s="25">
        <f t="shared" si="25"/>
        <v>38.095238095238095</v>
      </c>
      <c r="AB69" s="25">
        <f t="shared" si="26"/>
        <v>1.4652014652014651</v>
      </c>
      <c r="AC69" s="25">
        <f t="shared" si="27"/>
        <v>5.4945054945054945</v>
      </c>
      <c r="AD69" s="25">
        <f t="shared" si="28"/>
        <v>0</v>
      </c>
      <c r="AE69" s="25">
        <f t="shared" si="29"/>
        <v>0.36630036630036628</v>
      </c>
      <c r="AF69" s="25">
        <f t="shared" si="30"/>
        <v>0.36630036630036628</v>
      </c>
      <c r="AG69" s="25">
        <f t="shared" si="31"/>
        <v>0</v>
      </c>
      <c r="AH69" s="25">
        <f t="shared" si="32"/>
        <v>0.73260073260073255</v>
      </c>
      <c r="AI69" s="25">
        <f t="shared" si="33"/>
        <v>0</v>
      </c>
      <c r="AJ69" s="25">
        <f t="shared" si="34"/>
        <v>0.73260073260073255</v>
      </c>
      <c r="AK69" s="25">
        <f t="shared" si="35"/>
        <v>0.36630036630036628</v>
      </c>
      <c r="AL69" s="25">
        <f t="shared" si="36"/>
        <v>0</v>
      </c>
      <c r="AM69" s="25">
        <f t="shared" si="37"/>
        <v>0</v>
      </c>
      <c r="AN69" s="25">
        <f t="shared" si="38"/>
        <v>0.36630036630036628</v>
      </c>
      <c r="AO69" s="25">
        <f t="shared" si="39"/>
        <v>0</v>
      </c>
      <c r="AP69" s="25">
        <f t="shared" si="40"/>
        <v>99.999999999999972</v>
      </c>
      <c r="AQ69" s="36" t="s">
        <v>19</v>
      </c>
      <c r="AR69" s="24"/>
    </row>
    <row r="70" spans="1:44" x14ac:dyDescent="0.25">
      <c r="A70" s="36" t="s">
        <v>30</v>
      </c>
      <c r="B70" s="36" t="s">
        <v>19</v>
      </c>
      <c r="C70" s="38">
        <v>483671.01</v>
      </c>
      <c r="D70" s="38">
        <v>4375611.17</v>
      </c>
      <c r="E70" s="35">
        <v>13</v>
      </c>
      <c r="F70" s="35">
        <v>67</v>
      </c>
      <c r="G70" s="35">
        <v>103</v>
      </c>
      <c r="H70" s="35">
        <v>12</v>
      </c>
      <c r="I70" s="35">
        <v>35</v>
      </c>
      <c r="J70" s="35">
        <v>26</v>
      </c>
      <c r="K70" s="35">
        <v>0</v>
      </c>
      <c r="L70" s="35">
        <v>11</v>
      </c>
      <c r="M70" s="35">
        <v>3</v>
      </c>
      <c r="N70" s="35">
        <v>0</v>
      </c>
      <c r="O70" s="35">
        <v>1</v>
      </c>
      <c r="P70" s="35">
        <v>0</v>
      </c>
      <c r="Q70" s="35">
        <v>0</v>
      </c>
      <c r="R70" s="35">
        <v>0</v>
      </c>
      <c r="S70" s="35">
        <v>1</v>
      </c>
      <c r="T70" s="35">
        <v>0</v>
      </c>
      <c r="U70" s="35">
        <v>0</v>
      </c>
      <c r="V70" s="35">
        <v>1</v>
      </c>
      <c r="W70" s="35">
        <f t="shared" si="21"/>
        <v>273</v>
      </c>
      <c r="X70" s="25">
        <f t="shared" si="22"/>
        <v>4.7619047619047619</v>
      </c>
      <c r="Y70" s="25">
        <f t="shared" si="23"/>
        <v>24.54212454212454</v>
      </c>
      <c r="Z70" s="25">
        <f t="shared" si="24"/>
        <v>37.72893772893773</v>
      </c>
      <c r="AA70" s="25">
        <f t="shared" si="25"/>
        <v>4.395604395604396</v>
      </c>
      <c r="AB70" s="25">
        <f t="shared" si="26"/>
        <v>12.820512820512819</v>
      </c>
      <c r="AC70" s="25">
        <f t="shared" si="27"/>
        <v>9.5238095238095237</v>
      </c>
      <c r="AD70" s="25">
        <f t="shared" si="28"/>
        <v>0</v>
      </c>
      <c r="AE70" s="25">
        <f t="shared" si="29"/>
        <v>4.0293040293040292</v>
      </c>
      <c r="AF70" s="25">
        <f t="shared" si="30"/>
        <v>1.098901098901099</v>
      </c>
      <c r="AG70" s="25">
        <f t="shared" si="31"/>
        <v>0</v>
      </c>
      <c r="AH70" s="25">
        <f t="shared" si="32"/>
        <v>0.36630036630036628</v>
      </c>
      <c r="AI70" s="25">
        <f t="shared" si="33"/>
        <v>0</v>
      </c>
      <c r="AJ70" s="25">
        <f t="shared" si="34"/>
        <v>0</v>
      </c>
      <c r="AK70" s="25">
        <f t="shared" si="35"/>
        <v>0</v>
      </c>
      <c r="AL70" s="25">
        <f t="shared" si="36"/>
        <v>0.36630036630036628</v>
      </c>
      <c r="AM70" s="25">
        <f t="shared" si="37"/>
        <v>0</v>
      </c>
      <c r="AN70" s="25">
        <f t="shared" si="38"/>
        <v>0</v>
      </c>
      <c r="AO70" s="25">
        <f t="shared" si="39"/>
        <v>0.36630036630036628</v>
      </c>
      <c r="AP70" s="25">
        <f t="shared" si="40"/>
        <v>99.999999999999986</v>
      </c>
      <c r="AQ70" s="36" t="s">
        <v>19</v>
      </c>
      <c r="AR70" s="24"/>
    </row>
    <row r="71" spans="1:44" x14ac:dyDescent="0.25">
      <c r="A71" s="36" t="s">
        <v>31</v>
      </c>
      <c r="B71" s="36" t="s">
        <v>19</v>
      </c>
      <c r="C71" s="38">
        <v>481944.4</v>
      </c>
      <c r="D71" s="38">
        <v>4372285.5599999996</v>
      </c>
      <c r="E71" s="35">
        <v>11</v>
      </c>
      <c r="F71" s="35">
        <v>22</v>
      </c>
      <c r="G71" s="35">
        <v>58</v>
      </c>
      <c r="H71" s="35">
        <v>36</v>
      </c>
      <c r="I71" s="35">
        <v>59</v>
      </c>
      <c r="J71" s="35">
        <v>23</v>
      </c>
      <c r="K71" s="35">
        <v>0</v>
      </c>
      <c r="L71" s="35">
        <v>4</v>
      </c>
      <c r="M71" s="35">
        <v>0</v>
      </c>
      <c r="N71" s="35">
        <v>1</v>
      </c>
      <c r="O71" s="35">
        <v>0</v>
      </c>
      <c r="P71" s="35">
        <v>1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f t="shared" si="21"/>
        <v>215</v>
      </c>
      <c r="X71" s="25">
        <f t="shared" si="22"/>
        <v>5.1162790697674421</v>
      </c>
      <c r="Y71" s="25">
        <f t="shared" si="23"/>
        <v>10.232558139534884</v>
      </c>
      <c r="Z71" s="25">
        <f t="shared" si="24"/>
        <v>26.976744186046513</v>
      </c>
      <c r="AA71" s="25">
        <f t="shared" si="25"/>
        <v>16.744186046511629</v>
      </c>
      <c r="AB71" s="25">
        <f t="shared" si="26"/>
        <v>27.441860465116282</v>
      </c>
      <c r="AC71" s="25">
        <f t="shared" si="27"/>
        <v>10.697674418604651</v>
      </c>
      <c r="AD71" s="25">
        <f t="shared" si="28"/>
        <v>0</v>
      </c>
      <c r="AE71" s="25">
        <f t="shared" si="29"/>
        <v>1.8604651162790697</v>
      </c>
      <c r="AF71" s="25">
        <f t="shared" si="30"/>
        <v>0</v>
      </c>
      <c r="AG71" s="25">
        <f t="shared" si="31"/>
        <v>0.46511627906976744</v>
      </c>
      <c r="AH71" s="25">
        <f t="shared" si="32"/>
        <v>0</v>
      </c>
      <c r="AI71" s="25">
        <f t="shared" si="33"/>
        <v>0.46511627906976744</v>
      </c>
      <c r="AJ71" s="25">
        <f t="shared" si="34"/>
        <v>0</v>
      </c>
      <c r="AK71" s="25">
        <f t="shared" si="35"/>
        <v>0</v>
      </c>
      <c r="AL71" s="25">
        <f t="shared" si="36"/>
        <v>0</v>
      </c>
      <c r="AM71" s="25">
        <f t="shared" si="37"/>
        <v>0</v>
      </c>
      <c r="AN71" s="25">
        <f t="shared" si="38"/>
        <v>0</v>
      </c>
      <c r="AO71" s="25">
        <f t="shared" si="39"/>
        <v>0</v>
      </c>
      <c r="AP71" s="25">
        <f t="shared" si="40"/>
        <v>100</v>
      </c>
      <c r="AQ71" s="36" t="s">
        <v>19</v>
      </c>
      <c r="AR71" s="24"/>
    </row>
    <row r="72" spans="1:44" x14ac:dyDescent="0.25">
      <c r="A72" s="36" t="s">
        <v>32</v>
      </c>
      <c r="B72" s="36" t="s">
        <v>19</v>
      </c>
      <c r="C72" s="38">
        <v>481092.74</v>
      </c>
      <c r="D72" s="38">
        <v>4375617.04</v>
      </c>
      <c r="E72" s="35">
        <v>45</v>
      </c>
      <c r="F72" s="35">
        <v>31</v>
      </c>
      <c r="G72" s="35">
        <v>80</v>
      </c>
      <c r="H72" s="35">
        <v>69</v>
      </c>
      <c r="I72" s="35">
        <v>14</v>
      </c>
      <c r="J72" s="35">
        <v>8</v>
      </c>
      <c r="K72" s="35">
        <v>0</v>
      </c>
      <c r="L72" s="35">
        <v>1</v>
      </c>
      <c r="M72" s="35">
        <v>0</v>
      </c>
      <c r="N72" s="35">
        <v>0</v>
      </c>
      <c r="O72" s="35">
        <v>1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f t="shared" si="21"/>
        <v>249</v>
      </c>
      <c r="X72" s="25">
        <f t="shared" si="22"/>
        <v>18.072289156626507</v>
      </c>
      <c r="Y72" s="25">
        <f t="shared" si="23"/>
        <v>12.449799196787147</v>
      </c>
      <c r="Z72" s="25">
        <f t="shared" si="24"/>
        <v>32.128514056224901</v>
      </c>
      <c r="AA72" s="25">
        <f t="shared" si="25"/>
        <v>27.710843373493976</v>
      </c>
      <c r="AB72" s="25">
        <f t="shared" si="26"/>
        <v>5.6224899598393572</v>
      </c>
      <c r="AC72" s="25">
        <f t="shared" si="27"/>
        <v>3.2128514056224895</v>
      </c>
      <c r="AD72" s="25">
        <f t="shared" si="28"/>
        <v>0</v>
      </c>
      <c r="AE72" s="25">
        <f t="shared" si="29"/>
        <v>0.40160642570281119</v>
      </c>
      <c r="AF72" s="25">
        <f t="shared" si="30"/>
        <v>0</v>
      </c>
      <c r="AG72" s="25">
        <f t="shared" si="31"/>
        <v>0</v>
      </c>
      <c r="AH72" s="25">
        <f t="shared" si="32"/>
        <v>0.40160642570281119</v>
      </c>
      <c r="AI72" s="25">
        <f t="shared" si="33"/>
        <v>0</v>
      </c>
      <c r="AJ72" s="25">
        <f t="shared" si="34"/>
        <v>0</v>
      </c>
      <c r="AK72" s="25">
        <f t="shared" si="35"/>
        <v>0</v>
      </c>
      <c r="AL72" s="25">
        <f t="shared" si="36"/>
        <v>0</v>
      </c>
      <c r="AM72" s="25">
        <f t="shared" si="37"/>
        <v>0</v>
      </c>
      <c r="AN72" s="25">
        <f t="shared" si="38"/>
        <v>0</v>
      </c>
      <c r="AO72" s="25">
        <f t="shared" si="39"/>
        <v>0</v>
      </c>
      <c r="AP72" s="25">
        <f t="shared" si="40"/>
        <v>99.999999999999986</v>
      </c>
      <c r="AQ72" s="36" t="s">
        <v>19</v>
      </c>
      <c r="AR72" s="24"/>
    </row>
    <row r="73" spans="1:44" x14ac:dyDescent="0.25">
      <c r="A73" s="36" t="s">
        <v>33</v>
      </c>
      <c r="B73" s="36" t="s">
        <v>19</v>
      </c>
      <c r="C73" s="38">
        <v>479382.78</v>
      </c>
      <c r="D73" s="38">
        <v>4378950.88</v>
      </c>
      <c r="E73" s="35">
        <v>56</v>
      </c>
      <c r="F73" s="35">
        <v>30</v>
      </c>
      <c r="G73" s="35">
        <v>21</v>
      </c>
      <c r="H73" s="35">
        <v>244</v>
      </c>
      <c r="I73" s="35">
        <v>4</v>
      </c>
      <c r="J73" s="35">
        <v>4</v>
      </c>
      <c r="K73" s="35">
        <v>0</v>
      </c>
      <c r="L73" s="35">
        <v>0</v>
      </c>
      <c r="M73" s="35">
        <v>0</v>
      </c>
      <c r="N73" s="35">
        <v>0</v>
      </c>
      <c r="O73" s="35">
        <v>1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f t="shared" si="21"/>
        <v>360</v>
      </c>
      <c r="X73" s="25">
        <f t="shared" si="22"/>
        <v>15.555555555555555</v>
      </c>
      <c r="Y73" s="25">
        <f t="shared" si="23"/>
        <v>8.3333333333333321</v>
      </c>
      <c r="Z73" s="25">
        <f t="shared" si="24"/>
        <v>5.833333333333333</v>
      </c>
      <c r="AA73" s="25">
        <f t="shared" si="25"/>
        <v>67.777777777777786</v>
      </c>
      <c r="AB73" s="25">
        <f t="shared" si="26"/>
        <v>1.1111111111111112</v>
      </c>
      <c r="AC73" s="25">
        <f t="shared" si="27"/>
        <v>1.1111111111111112</v>
      </c>
      <c r="AD73" s="25">
        <f t="shared" si="28"/>
        <v>0</v>
      </c>
      <c r="AE73" s="25">
        <f t="shared" si="29"/>
        <v>0</v>
      </c>
      <c r="AF73" s="25">
        <f t="shared" si="30"/>
        <v>0</v>
      </c>
      <c r="AG73" s="25">
        <f t="shared" si="31"/>
        <v>0</v>
      </c>
      <c r="AH73" s="25">
        <f t="shared" si="32"/>
        <v>0.27777777777777779</v>
      </c>
      <c r="AI73" s="25">
        <f t="shared" si="33"/>
        <v>0</v>
      </c>
      <c r="AJ73" s="25">
        <f t="shared" si="34"/>
        <v>0</v>
      </c>
      <c r="AK73" s="25">
        <f t="shared" si="35"/>
        <v>0</v>
      </c>
      <c r="AL73" s="25">
        <f t="shared" si="36"/>
        <v>0</v>
      </c>
      <c r="AM73" s="25">
        <f t="shared" si="37"/>
        <v>0</v>
      </c>
      <c r="AN73" s="25">
        <f t="shared" si="38"/>
        <v>0</v>
      </c>
      <c r="AO73" s="25">
        <f t="shared" si="39"/>
        <v>0</v>
      </c>
      <c r="AP73" s="25">
        <f t="shared" si="40"/>
        <v>100</v>
      </c>
      <c r="AQ73" s="36" t="s">
        <v>19</v>
      </c>
      <c r="AR73" s="24"/>
    </row>
    <row r="74" spans="1:44" x14ac:dyDescent="0.25">
      <c r="A74" s="36" t="s">
        <v>34</v>
      </c>
      <c r="B74" s="36" t="s">
        <v>19</v>
      </c>
      <c r="C74" s="38">
        <v>483713.25</v>
      </c>
      <c r="D74" s="38">
        <v>4395588.12</v>
      </c>
      <c r="E74" s="35">
        <v>70</v>
      </c>
      <c r="F74" s="35">
        <v>83</v>
      </c>
      <c r="G74" s="35">
        <v>66</v>
      </c>
      <c r="H74" s="35">
        <v>102</v>
      </c>
      <c r="I74" s="35">
        <v>19</v>
      </c>
      <c r="J74" s="35">
        <v>16</v>
      </c>
      <c r="K74" s="35">
        <v>0</v>
      </c>
      <c r="L74" s="35">
        <v>2</v>
      </c>
      <c r="M74" s="35">
        <v>0</v>
      </c>
      <c r="N74" s="35">
        <v>1</v>
      </c>
      <c r="O74" s="35">
        <v>2</v>
      </c>
      <c r="P74" s="35">
        <v>0</v>
      </c>
      <c r="Q74" s="35">
        <v>0</v>
      </c>
      <c r="R74" s="35">
        <v>0</v>
      </c>
      <c r="S74" s="35">
        <v>1</v>
      </c>
      <c r="T74" s="35">
        <v>1</v>
      </c>
      <c r="U74" s="35">
        <v>2</v>
      </c>
      <c r="V74" s="35">
        <v>2</v>
      </c>
      <c r="W74" s="35">
        <f t="shared" si="21"/>
        <v>367</v>
      </c>
      <c r="X74" s="25">
        <f t="shared" si="22"/>
        <v>19.073569482288828</v>
      </c>
      <c r="Y74" s="25">
        <f t="shared" si="23"/>
        <v>22.615803814713896</v>
      </c>
      <c r="Z74" s="25">
        <f t="shared" si="24"/>
        <v>17.983651226158038</v>
      </c>
      <c r="AA74" s="25">
        <f t="shared" si="25"/>
        <v>27.792915531335151</v>
      </c>
      <c r="AB74" s="25">
        <f t="shared" si="26"/>
        <v>5.1771117166212539</v>
      </c>
      <c r="AC74" s="25">
        <f t="shared" si="27"/>
        <v>4.3596730245231603</v>
      </c>
      <c r="AD74" s="25">
        <f t="shared" si="28"/>
        <v>0</v>
      </c>
      <c r="AE74" s="25">
        <f t="shared" si="29"/>
        <v>0.54495912806539504</v>
      </c>
      <c r="AF74" s="25">
        <f t="shared" si="30"/>
        <v>0</v>
      </c>
      <c r="AG74" s="25">
        <f t="shared" si="31"/>
        <v>0.27247956403269752</v>
      </c>
      <c r="AH74" s="25">
        <f t="shared" si="32"/>
        <v>0.54495912806539504</v>
      </c>
      <c r="AI74" s="25">
        <f t="shared" si="33"/>
        <v>0</v>
      </c>
      <c r="AJ74" s="25">
        <f t="shared" si="34"/>
        <v>0</v>
      </c>
      <c r="AK74" s="25">
        <f t="shared" si="35"/>
        <v>0</v>
      </c>
      <c r="AL74" s="25">
        <f t="shared" si="36"/>
        <v>0.27247956403269752</v>
      </c>
      <c r="AM74" s="25">
        <f t="shared" si="37"/>
        <v>0.27247956403269752</v>
      </c>
      <c r="AN74" s="25">
        <f t="shared" si="38"/>
        <v>0.54495912806539504</v>
      </c>
      <c r="AO74" s="25">
        <f t="shared" si="39"/>
        <v>0.54495912806539504</v>
      </c>
      <c r="AP74" s="25">
        <f t="shared" si="40"/>
        <v>100.00000000000001</v>
      </c>
      <c r="AQ74" s="36" t="s">
        <v>19</v>
      </c>
      <c r="AR74" s="24"/>
    </row>
    <row r="75" spans="1:44" x14ac:dyDescent="0.25">
      <c r="A75" s="36" t="s">
        <v>35</v>
      </c>
      <c r="B75" s="36" t="s">
        <v>19</v>
      </c>
      <c r="C75" s="38">
        <v>482851.1</v>
      </c>
      <c r="D75" s="38">
        <v>4393370.29</v>
      </c>
      <c r="E75" s="35">
        <v>67</v>
      </c>
      <c r="F75" s="35">
        <v>29</v>
      </c>
      <c r="G75" s="35">
        <v>19</v>
      </c>
      <c r="H75" s="35">
        <v>293</v>
      </c>
      <c r="I75" s="35">
        <v>5</v>
      </c>
      <c r="J75" s="35">
        <v>4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2</v>
      </c>
      <c r="V75" s="35">
        <v>0</v>
      </c>
      <c r="W75" s="35">
        <f t="shared" si="21"/>
        <v>419</v>
      </c>
      <c r="X75" s="25">
        <f t="shared" si="22"/>
        <v>15.990453460620524</v>
      </c>
      <c r="Y75" s="25">
        <f t="shared" si="23"/>
        <v>6.9212410501193311</v>
      </c>
      <c r="Z75" s="25">
        <f t="shared" si="24"/>
        <v>4.5346062052505962</v>
      </c>
      <c r="AA75" s="25">
        <f t="shared" si="25"/>
        <v>69.928400954653938</v>
      </c>
      <c r="AB75" s="25">
        <f t="shared" si="26"/>
        <v>1.1933174224343674</v>
      </c>
      <c r="AC75" s="25">
        <f t="shared" si="27"/>
        <v>0.95465393794749409</v>
      </c>
      <c r="AD75" s="25">
        <f t="shared" si="28"/>
        <v>0</v>
      </c>
      <c r="AE75" s="25">
        <f t="shared" si="29"/>
        <v>0</v>
      </c>
      <c r="AF75" s="25">
        <f t="shared" si="30"/>
        <v>0</v>
      </c>
      <c r="AG75" s="25">
        <f t="shared" si="31"/>
        <v>0</v>
      </c>
      <c r="AH75" s="25">
        <f t="shared" si="32"/>
        <v>0</v>
      </c>
      <c r="AI75" s="25">
        <f t="shared" si="33"/>
        <v>0</v>
      </c>
      <c r="AJ75" s="25">
        <f t="shared" si="34"/>
        <v>0</v>
      </c>
      <c r="AK75" s="25">
        <f t="shared" si="35"/>
        <v>0</v>
      </c>
      <c r="AL75" s="25">
        <f t="shared" si="36"/>
        <v>0</v>
      </c>
      <c r="AM75" s="25">
        <f t="shared" si="37"/>
        <v>0</v>
      </c>
      <c r="AN75" s="25">
        <f t="shared" si="38"/>
        <v>0.47732696897374705</v>
      </c>
      <c r="AO75" s="25">
        <f t="shared" si="39"/>
        <v>0</v>
      </c>
      <c r="AP75" s="25">
        <f t="shared" si="40"/>
        <v>99.999999999999986</v>
      </c>
      <c r="AQ75" s="36" t="s">
        <v>19</v>
      </c>
      <c r="AR75" s="24"/>
    </row>
    <row r="76" spans="1:44" x14ac:dyDescent="0.25">
      <c r="A76" s="36" t="s">
        <v>36</v>
      </c>
      <c r="B76" s="36" t="s">
        <v>19</v>
      </c>
      <c r="C76" s="38">
        <v>481991.06</v>
      </c>
      <c r="D76" s="38">
        <v>4392262.4000000004</v>
      </c>
      <c r="E76" s="35">
        <v>12</v>
      </c>
      <c r="F76" s="35">
        <v>14</v>
      </c>
      <c r="G76" s="35">
        <v>10</v>
      </c>
      <c r="H76" s="35">
        <v>68</v>
      </c>
      <c r="I76" s="35">
        <v>5</v>
      </c>
      <c r="J76" s="35">
        <v>2</v>
      </c>
      <c r="K76" s="35">
        <v>0</v>
      </c>
      <c r="L76" s="35">
        <v>1</v>
      </c>
      <c r="M76" s="35">
        <v>0</v>
      </c>
      <c r="N76" s="35">
        <v>2</v>
      </c>
      <c r="O76" s="35">
        <v>1</v>
      </c>
      <c r="P76" s="35">
        <v>0</v>
      </c>
      <c r="Q76" s="35">
        <v>0</v>
      </c>
      <c r="R76" s="35">
        <v>1</v>
      </c>
      <c r="S76" s="35">
        <v>1</v>
      </c>
      <c r="T76" s="35">
        <v>0</v>
      </c>
      <c r="U76" s="35">
        <v>0</v>
      </c>
      <c r="V76" s="35">
        <v>0</v>
      </c>
      <c r="W76" s="35">
        <f t="shared" si="21"/>
        <v>117</v>
      </c>
      <c r="X76" s="25">
        <f t="shared" si="22"/>
        <v>10.256410256410255</v>
      </c>
      <c r="Y76" s="25">
        <f t="shared" si="23"/>
        <v>11.965811965811966</v>
      </c>
      <c r="Z76" s="25">
        <f t="shared" si="24"/>
        <v>8.5470085470085468</v>
      </c>
      <c r="AA76" s="25">
        <f t="shared" si="25"/>
        <v>58.119658119658126</v>
      </c>
      <c r="AB76" s="25">
        <f t="shared" si="26"/>
        <v>4.2735042735042734</v>
      </c>
      <c r="AC76" s="25">
        <f t="shared" si="27"/>
        <v>1.7094017094017095</v>
      </c>
      <c r="AD76" s="25">
        <f t="shared" si="28"/>
        <v>0</v>
      </c>
      <c r="AE76" s="25">
        <f t="shared" si="29"/>
        <v>0.85470085470085477</v>
      </c>
      <c r="AF76" s="25">
        <f t="shared" si="30"/>
        <v>0</v>
      </c>
      <c r="AG76" s="25">
        <f t="shared" si="31"/>
        <v>1.7094017094017095</v>
      </c>
      <c r="AH76" s="25">
        <f t="shared" si="32"/>
        <v>0.85470085470085477</v>
      </c>
      <c r="AI76" s="25">
        <f t="shared" si="33"/>
        <v>0</v>
      </c>
      <c r="AJ76" s="25">
        <f t="shared" si="34"/>
        <v>0</v>
      </c>
      <c r="AK76" s="25">
        <f t="shared" si="35"/>
        <v>0.85470085470085477</v>
      </c>
      <c r="AL76" s="25">
        <f t="shared" si="36"/>
        <v>0.85470085470085477</v>
      </c>
      <c r="AM76" s="25">
        <f t="shared" si="37"/>
        <v>0</v>
      </c>
      <c r="AN76" s="25">
        <f t="shared" si="38"/>
        <v>0</v>
      </c>
      <c r="AO76" s="25">
        <f t="shared" si="39"/>
        <v>0</v>
      </c>
      <c r="AP76" s="25">
        <f t="shared" si="40"/>
        <v>99.999999999999972</v>
      </c>
      <c r="AQ76" s="36" t="s">
        <v>19</v>
      </c>
      <c r="AR76" s="24"/>
    </row>
    <row r="77" spans="1:44" x14ac:dyDescent="0.25">
      <c r="A77" s="36" t="s">
        <v>37</v>
      </c>
      <c r="B77" s="36" t="s">
        <v>19</v>
      </c>
      <c r="C77" s="38">
        <v>480270.23</v>
      </c>
      <c r="D77" s="38">
        <v>4390046.93</v>
      </c>
      <c r="E77" s="35">
        <v>106</v>
      </c>
      <c r="F77" s="35">
        <v>38</v>
      </c>
      <c r="G77" s="35">
        <v>13</v>
      </c>
      <c r="H77" s="35">
        <v>253</v>
      </c>
      <c r="I77" s="35">
        <v>1</v>
      </c>
      <c r="J77" s="35">
        <v>3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v>0</v>
      </c>
      <c r="V77" s="35">
        <v>0</v>
      </c>
      <c r="W77" s="35">
        <f t="shared" si="21"/>
        <v>414</v>
      </c>
      <c r="X77" s="25">
        <f t="shared" si="22"/>
        <v>25.60386473429952</v>
      </c>
      <c r="Y77" s="25">
        <f t="shared" si="23"/>
        <v>9.1787439613526569</v>
      </c>
      <c r="Z77" s="25">
        <f t="shared" si="24"/>
        <v>3.1400966183574881</v>
      </c>
      <c r="AA77" s="25">
        <f t="shared" si="25"/>
        <v>61.111111111111114</v>
      </c>
      <c r="AB77" s="25">
        <f t="shared" si="26"/>
        <v>0.24154589371980675</v>
      </c>
      <c r="AC77" s="25">
        <f t="shared" si="27"/>
        <v>0.72463768115942029</v>
      </c>
      <c r="AD77" s="25">
        <f t="shared" si="28"/>
        <v>0</v>
      </c>
      <c r="AE77" s="25">
        <f t="shared" si="29"/>
        <v>0</v>
      </c>
      <c r="AF77" s="25">
        <f t="shared" si="30"/>
        <v>0</v>
      </c>
      <c r="AG77" s="25">
        <f t="shared" si="31"/>
        <v>0</v>
      </c>
      <c r="AH77" s="25">
        <f t="shared" si="32"/>
        <v>0</v>
      </c>
      <c r="AI77" s="25">
        <f t="shared" si="33"/>
        <v>0</v>
      </c>
      <c r="AJ77" s="25">
        <f t="shared" si="34"/>
        <v>0</v>
      </c>
      <c r="AK77" s="25">
        <f t="shared" si="35"/>
        <v>0</v>
      </c>
      <c r="AL77" s="25">
        <f t="shared" si="36"/>
        <v>0</v>
      </c>
      <c r="AM77" s="25">
        <f t="shared" si="37"/>
        <v>0</v>
      </c>
      <c r="AN77" s="25">
        <f t="shared" si="38"/>
        <v>0</v>
      </c>
      <c r="AO77" s="25">
        <f t="shared" si="39"/>
        <v>0</v>
      </c>
      <c r="AP77" s="25">
        <f t="shared" si="40"/>
        <v>100.00000000000001</v>
      </c>
      <c r="AQ77" s="36" t="s">
        <v>19</v>
      </c>
      <c r="AR77" s="24"/>
    </row>
    <row r="78" spans="1:44" x14ac:dyDescent="0.25">
      <c r="A78" s="36" t="s">
        <v>38</v>
      </c>
      <c r="B78" s="36" t="s">
        <v>19</v>
      </c>
      <c r="C78" s="38">
        <v>478548.42</v>
      </c>
      <c r="D78" s="38">
        <v>4387831.84</v>
      </c>
      <c r="E78" s="35">
        <v>71</v>
      </c>
      <c r="F78" s="35">
        <v>35</v>
      </c>
      <c r="G78" s="35">
        <v>11</v>
      </c>
      <c r="H78" s="35">
        <v>294</v>
      </c>
      <c r="I78" s="35">
        <v>0</v>
      </c>
      <c r="J78" s="35">
        <v>1</v>
      </c>
      <c r="K78" s="35">
        <v>0</v>
      </c>
      <c r="L78" s="35">
        <v>0</v>
      </c>
      <c r="M78" s="35">
        <v>0</v>
      </c>
      <c r="N78" s="35">
        <v>0</v>
      </c>
      <c r="O78" s="35">
        <v>1</v>
      </c>
      <c r="P78" s="35">
        <v>0</v>
      </c>
      <c r="Q78" s="35">
        <v>0</v>
      </c>
      <c r="R78" s="35">
        <v>0</v>
      </c>
      <c r="S78" s="35">
        <v>0</v>
      </c>
      <c r="T78" s="35">
        <v>1</v>
      </c>
      <c r="U78" s="35">
        <v>0</v>
      </c>
      <c r="V78" s="35">
        <v>0</v>
      </c>
      <c r="W78" s="35">
        <f t="shared" si="21"/>
        <v>414</v>
      </c>
      <c r="X78" s="25">
        <f t="shared" si="22"/>
        <v>17.14975845410628</v>
      </c>
      <c r="Y78" s="25">
        <f t="shared" si="23"/>
        <v>8.454106280193237</v>
      </c>
      <c r="Z78" s="25">
        <f t="shared" si="24"/>
        <v>2.6570048309178742</v>
      </c>
      <c r="AA78" s="25">
        <f t="shared" si="25"/>
        <v>71.014492753623188</v>
      </c>
      <c r="AB78" s="25">
        <f t="shared" si="26"/>
        <v>0</v>
      </c>
      <c r="AC78" s="25">
        <f t="shared" si="27"/>
        <v>0.24154589371980675</v>
      </c>
      <c r="AD78" s="25">
        <f t="shared" si="28"/>
        <v>0</v>
      </c>
      <c r="AE78" s="25">
        <f t="shared" si="29"/>
        <v>0</v>
      </c>
      <c r="AF78" s="25">
        <f t="shared" si="30"/>
        <v>0</v>
      </c>
      <c r="AG78" s="25">
        <f t="shared" si="31"/>
        <v>0</v>
      </c>
      <c r="AH78" s="25">
        <f t="shared" si="32"/>
        <v>0.24154589371980675</v>
      </c>
      <c r="AI78" s="25">
        <f t="shared" si="33"/>
        <v>0</v>
      </c>
      <c r="AJ78" s="25">
        <f t="shared" si="34"/>
        <v>0</v>
      </c>
      <c r="AK78" s="25">
        <f t="shared" si="35"/>
        <v>0</v>
      </c>
      <c r="AL78" s="25">
        <f t="shared" si="36"/>
        <v>0</v>
      </c>
      <c r="AM78" s="25">
        <f t="shared" si="37"/>
        <v>0.24154589371980675</v>
      </c>
      <c r="AN78" s="25">
        <f t="shared" si="38"/>
        <v>0</v>
      </c>
      <c r="AO78" s="25">
        <f t="shared" si="39"/>
        <v>0</v>
      </c>
      <c r="AP78" s="25">
        <f t="shared" si="40"/>
        <v>99.999999999999986</v>
      </c>
      <c r="AQ78" s="36" t="s">
        <v>19</v>
      </c>
      <c r="AR78" s="24"/>
    </row>
    <row r="79" spans="1:44" x14ac:dyDescent="0.25">
      <c r="A79" s="36" t="s">
        <v>39</v>
      </c>
      <c r="B79" s="36" t="s">
        <v>19</v>
      </c>
      <c r="C79" s="38">
        <v>471630.96</v>
      </c>
      <c r="D79" s="38">
        <v>4373426.29</v>
      </c>
      <c r="E79" s="35">
        <v>16</v>
      </c>
      <c r="F79" s="35">
        <v>7</v>
      </c>
      <c r="G79" s="35">
        <v>13</v>
      </c>
      <c r="H79" s="35">
        <v>262</v>
      </c>
      <c r="I79" s="35">
        <v>2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f t="shared" si="21"/>
        <v>300</v>
      </c>
      <c r="X79" s="25">
        <f t="shared" si="22"/>
        <v>5.3333333333333339</v>
      </c>
      <c r="Y79" s="25">
        <f t="shared" si="23"/>
        <v>2.3333333333333335</v>
      </c>
      <c r="Z79" s="25">
        <f t="shared" si="24"/>
        <v>4.3333333333333339</v>
      </c>
      <c r="AA79" s="25">
        <f t="shared" si="25"/>
        <v>87.333333333333329</v>
      </c>
      <c r="AB79" s="25">
        <f t="shared" si="26"/>
        <v>0.66666666666666674</v>
      </c>
      <c r="AC79" s="25">
        <f t="shared" si="27"/>
        <v>0</v>
      </c>
      <c r="AD79" s="25">
        <f t="shared" si="28"/>
        <v>0</v>
      </c>
      <c r="AE79" s="25">
        <f t="shared" si="29"/>
        <v>0</v>
      </c>
      <c r="AF79" s="25">
        <f t="shared" si="30"/>
        <v>0</v>
      </c>
      <c r="AG79" s="25">
        <f t="shared" si="31"/>
        <v>0</v>
      </c>
      <c r="AH79" s="25">
        <f t="shared" si="32"/>
        <v>0</v>
      </c>
      <c r="AI79" s="25">
        <f t="shared" si="33"/>
        <v>0</v>
      </c>
      <c r="AJ79" s="25">
        <f t="shared" si="34"/>
        <v>0</v>
      </c>
      <c r="AK79" s="25">
        <f t="shared" si="35"/>
        <v>0</v>
      </c>
      <c r="AL79" s="25">
        <f t="shared" si="36"/>
        <v>0</v>
      </c>
      <c r="AM79" s="25">
        <f t="shared" si="37"/>
        <v>0</v>
      </c>
      <c r="AN79" s="25">
        <f t="shared" si="38"/>
        <v>0</v>
      </c>
      <c r="AO79" s="25">
        <f t="shared" si="39"/>
        <v>0</v>
      </c>
      <c r="AP79" s="25">
        <f t="shared" si="40"/>
        <v>100</v>
      </c>
      <c r="AQ79" s="36" t="s">
        <v>19</v>
      </c>
      <c r="AR79" s="24"/>
    </row>
    <row r="80" spans="1:44" x14ac:dyDescent="0.25">
      <c r="A80" s="36" t="s">
        <v>40</v>
      </c>
      <c r="B80" s="36" t="s">
        <v>19</v>
      </c>
      <c r="C80" s="38">
        <v>477623.03</v>
      </c>
      <c r="D80" s="38">
        <v>4364528.16</v>
      </c>
      <c r="E80" s="35">
        <v>18</v>
      </c>
      <c r="F80" s="35">
        <v>19</v>
      </c>
      <c r="G80" s="35">
        <v>77</v>
      </c>
      <c r="H80" s="35">
        <v>9</v>
      </c>
      <c r="I80" s="35">
        <v>29</v>
      </c>
      <c r="J80" s="35">
        <v>19</v>
      </c>
      <c r="K80" s="35">
        <v>0</v>
      </c>
      <c r="L80" s="35">
        <v>10</v>
      </c>
      <c r="M80" s="35">
        <v>0</v>
      </c>
      <c r="N80" s="35">
        <v>1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  <c r="T80" s="35">
        <v>0</v>
      </c>
      <c r="U80" s="35">
        <v>0</v>
      </c>
      <c r="V80" s="35">
        <v>0</v>
      </c>
      <c r="W80" s="35">
        <f t="shared" si="21"/>
        <v>182</v>
      </c>
      <c r="X80" s="25">
        <f t="shared" si="22"/>
        <v>9.8901098901098905</v>
      </c>
      <c r="Y80" s="25">
        <f t="shared" si="23"/>
        <v>10.43956043956044</v>
      </c>
      <c r="Z80" s="25">
        <f t="shared" si="24"/>
        <v>42.307692307692307</v>
      </c>
      <c r="AA80" s="25">
        <f t="shared" si="25"/>
        <v>4.9450549450549453</v>
      </c>
      <c r="AB80" s="25">
        <f t="shared" si="26"/>
        <v>15.934065934065933</v>
      </c>
      <c r="AC80" s="25">
        <f t="shared" si="27"/>
        <v>10.43956043956044</v>
      </c>
      <c r="AD80" s="25">
        <f t="shared" si="28"/>
        <v>0</v>
      </c>
      <c r="AE80" s="25">
        <f t="shared" si="29"/>
        <v>5.4945054945054945</v>
      </c>
      <c r="AF80" s="25">
        <f t="shared" si="30"/>
        <v>0</v>
      </c>
      <c r="AG80" s="25">
        <f t="shared" si="31"/>
        <v>0.5494505494505495</v>
      </c>
      <c r="AH80" s="25">
        <f t="shared" si="32"/>
        <v>0</v>
      </c>
      <c r="AI80" s="25">
        <f t="shared" si="33"/>
        <v>0</v>
      </c>
      <c r="AJ80" s="25">
        <f t="shared" si="34"/>
        <v>0</v>
      </c>
      <c r="AK80" s="25">
        <f t="shared" si="35"/>
        <v>0</v>
      </c>
      <c r="AL80" s="25">
        <f t="shared" si="36"/>
        <v>0</v>
      </c>
      <c r="AM80" s="25">
        <f t="shared" si="37"/>
        <v>0</v>
      </c>
      <c r="AN80" s="25">
        <f t="shared" si="38"/>
        <v>0</v>
      </c>
      <c r="AO80" s="25">
        <f t="shared" si="39"/>
        <v>0</v>
      </c>
      <c r="AP80" s="25">
        <f t="shared" si="40"/>
        <v>99.999999999999986</v>
      </c>
      <c r="AQ80" s="36" t="s">
        <v>19</v>
      </c>
      <c r="AR80" s="24"/>
    </row>
    <row r="81" spans="1:44" x14ac:dyDescent="0.25">
      <c r="A81" s="24"/>
      <c r="B81" s="24"/>
      <c r="C81" s="24"/>
      <c r="D81" s="24" t="s">
        <v>61</v>
      </c>
      <c r="E81" s="24">
        <f>SUM(E3:E80)</f>
        <v>5034</v>
      </c>
      <c r="F81" s="24">
        <f t="shared" ref="F81:V81" si="41">SUM(F3:F80)</f>
        <v>4561</v>
      </c>
      <c r="G81" s="24">
        <f t="shared" si="41"/>
        <v>3558</v>
      </c>
      <c r="H81" s="24">
        <f t="shared" si="41"/>
        <v>3902</v>
      </c>
      <c r="I81" s="24">
        <f t="shared" si="41"/>
        <v>3529</v>
      </c>
      <c r="J81" s="24">
        <f t="shared" si="41"/>
        <v>1392</v>
      </c>
      <c r="K81" s="24">
        <f t="shared" si="41"/>
        <v>1306</v>
      </c>
      <c r="L81" s="24">
        <f t="shared" si="41"/>
        <v>854</v>
      </c>
      <c r="M81" s="24">
        <f t="shared" si="41"/>
        <v>286</v>
      </c>
      <c r="N81" s="24">
        <f t="shared" si="41"/>
        <v>211</v>
      </c>
      <c r="O81" s="24">
        <f t="shared" si="41"/>
        <v>186</v>
      </c>
      <c r="P81" s="24">
        <f t="shared" si="41"/>
        <v>140</v>
      </c>
      <c r="Q81" s="24">
        <f t="shared" si="41"/>
        <v>134</v>
      </c>
      <c r="R81" s="24">
        <f t="shared" si="41"/>
        <v>113</v>
      </c>
      <c r="S81" s="24">
        <f t="shared" si="41"/>
        <v>96</v>
      </c>
      <c r="T81" s="24">
        <f t="shared" si="41"/>
        <v>75</v>
      </c>
      <c r="U81" s="24">
        <f t="shared" si="41"/>
        <v>77</v>
      </c>
      <c r="V81" s="24">
        <f t="shared" si="41"/>
        <v>53</v>
      </c>
      <c r="W81" s="24">
        <f>SUM(W3:W80)</f>
        <v>25507</v>
      </c>
      <c r="X81" s="25">
        <f>AVERAGE(X3:X80)</f>
        <v>20.010192983872589</v>
      </c>
      <c r="Y81" s="25">
        <f t="shared" ref="Y81:AO81" si="42">AVERAGE(Y3:Y80)</f>
        <v>17.497830745019822</v>
      </c>
      <c r="Z81" s="25">
        <f t="shared" si="42"/>
        <v>14.677570453567094</v>
      </c>
      <c r="AA81" s="25">
        <f t="shared" si="42"/>
        <v>14.189237818824695</v>
      </c>
      <c r="AB81" s="25">
        <f t="shared" si="42"/>
        <v>13.977808347354648</v>
      </c>
      <c r="AC81" s="25">
        <f t="shared" si="42"/>
        <v>5.5031123996361373</v>
      </c>
      <c r="AD81" s="25">
        <f t="shared" si="42"/>
        <v>5.4760556914101262</v>
      </c>
      <c r="AE81" s="25">
        <f t="shared" si="42"/>
        <v>3.2765269052691575</v>
      </c>
      <c r="AF81" s="25">
        <f t="shared" si="42"/>
        <v>1.0537260464553591</v>
      </c>
      <c r="AG81" s="25">
        <f t="shared" si="42"/>
        <v>0.84256076627799026</v>
      </c>
      <c r="AH81" s="25">
        <f t="shared" si="42"/>
        <v>0.68378397575390937</v>
      </c>
      <c r="AI81" s="25">
        <f t="shared" si="42"/>
        <v>0.55341351412081441</v>
      </c>
      <c r="AJ81" s="25">
        <f t="shared" si="42"/>
        <v>0.54199685649406482</v>
      </c>
      <c r="AK81" s="25">
        <f t="shared" si="42"/>
        <v>0.46214352267407538</v>
      </c>
      <c r="AL81" s="25">
        <f t="shared" si="42"/>
        <v>0.37056052272386591</v>
      </c>
      <c r="AM81" s="25">
        <f t="shared" si="42"/>
        <v>0.35548595824209145</v>
      </c>
      <c r="AN81" s="25">
        <f t="shared" si="42"/>
        <v>0.28776927792341511</v>
      </c>
      <c r="AO81" s="25">
        <f t="shared" si="42"/>
        <v>0.24022421438014518</v>
      </c>
      <c r="AP81" s="39" t="s">
        <v>62</v>
      </c>
      <c r="AQ81" s="24"/>
      <c r="AR81" s="24"/>
    </row>
    <row r="82" spans="1:44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5">
        <f>MAX(X3:X80)</f>
        <v>50.450450450450447</v>
      </c>
      <c r="Y82" s="25">
        <f t="shared" ref="Y82:AO82" si="43">MAX(Y3:Y80)</f>
        <v>46.690518783542039</v>
      </c>
      <c r="Z82" s="25">
        <f t="shared" si="43"/>
        <v>42.307692307692307</v>
      </c>
      <c r="AA82" s="25">
        <f t="shared" si="43"/>
        <v>87.333333333333329</v>
      </c>
      <c r="AB82" s="25">
        <f t="shared" si="43"/>
        <v>27.899686520376179</v>
      </c>
      <c r="AC82" s="25">
        <f t="shared" si="43"/>
        <v>12.371134020618557</v>
      </c>
      <c r="AD82" s="25">
        <f t="shared" si="43"/>
        <v>37.800687285223368</v>
      </c>
      <c r="AE82" s="25">
        <f t="shared" si="43"/>
        <v>13.024282560706402</v>
      </c>
      <c r="AF82" s="25">
        <f t="shared" si="43"/>
        <v>8.8028169014084501</v>
      </c>
      <c r="AG82" s="25">
        <f t="shared" si="43"/>
        <v>4.0609137055837561</v>
      </c>
      <c r="AH82" s="25">
        <f t="shared" si="43"/>
        <v>2.4122807017543857</v>
      </c>
      <c r="AI82" s="25">
        <f t="shared" si="43"/>
        <v>3.7800687285223367</v>
      </c>
      <c r="AJ82" s="25">
        <f t="shared" si="43"/>
        <v>3.8071065989847721</v>
      </c>
      <c r="AK82" s="25">
        <f t="shared" si="43"/>
        <v>3.4722222222222223</v>
      </c>
      <c r="AL82" s="25">
        <f t="shared" si="43"/>
        <v>2.464788732394366</v>
      </c>
      <c r="AM82" s="25">
        <f t="shared" si="43"/>
        <v>2.7027027027027026</v>
      </c>
      <c r="AN82" s="25">
        <f t="shared" si="43"/>
        <v>1.8666666666666669</v>
      </c>
      <c r="AO82" s="25">
        <f t="shared" si="43"/>
        <v>1.6556291390728477</v>
      </c>
      <c r="AP82" s="24" t="s">
        <v>63</v>
      </c>
      <c r="AQ82" s="24"/>
      <c r="AR82" s="24"/>
    </row>
    <row r="83" spans="1:44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5">
        <f>MIN(X3:X80)</f>
        <v>4.7619047619047619</v>
      </c>
      <c r="Y83" s="25">
        <f t="shared" ref="Y83:AO83" si="44">MIN(Y3:Y80)</f>
        <v>1.0309278350515463</v>
      </c>
      <c r="Z83" s="25">
        <f t="shared" si="44"/>
        <v>1.0309278350515463</v>
      </c>
      <c r="AA83" s="25">
        <f t="shared" si="44"/>
        <v>0</v>
      </c>
      <c r="AB83" s="25">
        <f t="shared" si="44"/>
        <v>0</v>
      </c>
      <c r="AC83" s="25">
        <f t="shared" si="44"/>
        <v>0</v>
      </c>
      <c r="AD83" s="25">
        <f t="shared" si="44"/>
        <v>0</v>
      </c>
      <c r="AE83" s="25">
        <f t="shared" si="44"/>
        <v>0</v>
      </c>
      <c r="AF83" s="25">
        <f t="shared" si="44"/>
        <v>0</v>
      </c>
      <c r="AG83" s="25">
        <f t="shared" si="44"/>
        <v>0</v>
      </c>
      <c r="AH83" s="25">
        <f t="shared" si="44"/>
        <v>0</v>
      </c>
      <c r="AI83" s="25">
        <f t="shared" si="44"/>
        <v>0</v>
      </c>
      <c r="AJ83" s="25">
        <f t="shared" si="44"/>
        <v>0</v>
      </c>
      <c r="AK83" s="25">
        <f t="shared" si="44"/>
        <v>0</v>
      </c>
      <c r="AL83" s="25">
        <f t="shared" si="44"/>
        <v>0</v>
      </c>
      <c r="AM83" s="25">
        <f t="shared" si="44"/>
        <v>0</v>
      </c>
      <c r="AN83" s="25">
        <f t="shared" si="44"/>
        <v>0</v>
      </c>
      <c r="AO83" s="25">
        <f t="shared" si="44"/>
        <v>0</v>
      </c>
      <c r="AP83" s="24" t="s">
        <v>64</v>
      </c>
      <c r="AQ83" s="24"/>
      <c r="AR83" s="24"/>
    </row>
    <row r="84" spans="1:44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34" t="s">
        <v>6</v>
      </c>
      <c r="Y84" s="34" t="s">
        <v>8</v>
      </c>
      <c r="Z84" s="34" t="s">
        <v>9</v>
      </c>
      <c r="AA84" s="34" t="s">
        <v>7</v>
      </c>
      <c r="AB84" s="34" t="s">
        <v>10</v>
      </c>
      <c r="AC84" s="34" t="s">
        <v>12</v>
      </c>
      <c r="AD84" s="34" t="s">
        <v>11</v>
      </c>
      <c r="AE84" s="34" t="s">
        <v>13</v>
      </c>
      <c r="AF84" s="34" t="s">
        <v>14</v>
      </c>
      <c r="AG84" s="34" t="s">
        <v>50</v>
      </c>
      <c r="AH84" s="34" t="s">
        <v>52</v>
      </c>
      <c r="AI84" s="34" t="s">
        <v>51</v>
      </c>
      <c r="AJ84" s="34" t="s">
        <v>53</v>
      </c>
      <c r="AK84" s="34" t="s">
        <v>55</v>
      </c>
      <c r="AL84" s="34" t="s">
        <v>57</v>
      </c>
      <c r="AM84" s="34" t="s">
        <v>56</v>
      </c>
      <c r="AN84" s="34" t="s">
        <v>54</v>
      </c>
      <c r="AO84" s="34" t="s">
        <v>58</v>
      </c>
      <c r="AP84" s="24"/>
      <c r="AQ84" s="24"/>
      <c r="AR84" s="24"/>
    </row>
    <row r="85" spans="1:44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</row>
    <row r="87" spans="1:44" x14ac:dyDescent="0.25">
      <c r="X87" s="17" t="s">
        <v>6</v>
      </c>
      <c r="Y87" s="18">
        <v>20.010192983872589</v>
      </c>
      <c r="Z87" s="18">
        <v>50.450450450450447</v>
      </c>
      <c r="AA87" s="18">
        <v>4.7619047619047619</v>
      </c>
    </row>
    <row r="88" spans="1:44" x14ac:dyDescent="0.25">
      <c r="X88" s="17" t="s">
        <v>8</v>
      </c>
      <c r="Y88" s="18">
        <v>17.497830745019822</v>
      </c>
      <c r="Z88" s="18">
        <v>46.690518783542039</v>
      </c>
      <c r="AA88" s="18">
        <v>1.0309278350515463</v>
      </c>
    </row>
    <row r="89" spans="1:44" x14ac:dyDescent="0.25">
      <c r="X89" s="17" t="s">
        <v>9</v>
      </c>
      <c r="Y89" s="18">
        <v>14.677570453567094</v>
      </c>
      <c r="Z89" s="18">
        <v>42.307692307692307</v>
      </c>
      <c r="AA89" s="18">
        <v>1.0309278350515463</v>
      </c>
    </row>
    <row r="90" spans="1:44" x14ac:dyDescent="0.25">
      <c r="X90" s="17" t="s">
        <v>7</v>
      </c>
      <c r="Y90" s="18">
        <v>14.189237818824695</v>
      </c>
      <c r="Z90" s="18">
        <v>87.333333333333329</v>
      </c>
      <c r="AA90" s="18">
        <v>0</v>
      </c>
    </row>
    <row r="91" spans="1:44" x14ac:dyDescent="0.25">
      <c r="X91" s="17" t="s">
        <v>10</v>
      </c>
      <c r="Y91" s="18">
        <v>13.977808347354648</v>
      </c>
      <c r="Z91" s="18">
        <v>27.899686520376179</v>
      </c>
      <c r="AA91" s="18">
        <v>0</v>
      </c>
    </row>
    <row r="92" spans="1:44" x14ac:dyDescent="0.25">
      <c r="X92" s="17" t="s">
        <v>12</v>
      </c>
      <c r="Y92" s="18">
        <v>5.5031123996361373</v>
      </c>
      <c r="Z92" s="18">
        <v>12.371134020618557</v>
      </c>
      <c r="AA92" s="18">
        <v>0</v>
      </c>
    </row>
    <row r="93" spans="1:44" x14ac:dyDescent="0.25">
      <c r="X93" s="17" t="s">
        <v>11</v>
      </c>
      <c r="Y93" s="18">
        <v>5.4760556914101262</v>
      </c>
      <c r="Z93" s="18">
        <v>37.800687285223368</v>
      </c>
      <c r="AA93" s="18">
        <v>0</v>
      </c>
    </row>
    <row r="94" spans="1:44" x14ac:dyDescent="0.25">
      <c r="X94" s="17" t="s">
        <v>13</v>
      </c>
      <c r="Y94" s="18">
        <v>3.2765269052691575</v>
      </c>
      <c r="Z94" s="18">
        <v>13.024282560706402</v>
      </c>
      <c r="AA94" s="18">
        <v>0</v>
      </c>
    </row>
    <row r="95" spans="1:44" x14ac:dyDescent="0.25">
      <c r="X95" s="17" t="s">
        <v>14</v>
      </c>
      <c r="Y95" s="18">
        <v>1.0537260464553591</v>
      </c>
      <c r="Z95" s="18">
        <v>8.8028169014084501</v>
      </c>
      <c r="AA95" s="18">
        <v>0</v>
      </c>
    </row>
    <row r="96" spans="1:44" x14ac:dyDescent="0.25">
      <c r="X96" s="17" t="s">
        <v>50</v>
      </c>
      <c r="Y96" s="18">
        <v>0.84256076627799026</v>
      </c>
      <c r="Z96" s="18">
        <v>4.0609137055837561</v>
      </c>
      <c r="AA96" s="18">
        <v>0</v>
      </c>
    </row>
    <row r="97" spans="24:27" x14ac:dyDescent="0.25">
      <c r="X97" s="17" t="s">
        <v>52</v>
      </c>
      <c r="Y97" s="18">
        <v>0.68378397575390937</v>
      </c>
      <c r="Z97" s="18">
        <v>2.4122807017543857</v>
      </c>
      <c r="AA97" s="18">
        <v>0</v>
      </c>
    </row>
    <row r="98" spans="24:27" x14ac:dyDescent="0.25">
      <c r="X98" s="17" t="s">
        <v>51</v>
      </c>
      <c r="Y98" s="18">
        <v>0.55341351412081441</v>
      </c>
      <c r="Z98" s="18">
        <v>3.7800687285223367</v>
      </c>
      <c r="AA98" s="18">
        <v>0</v>
      </c>
    </row>
    <row r="99" spans="24:27" x14ac:dyDescent="0.25">
      <c r="X99" s="17" t="s">
        <v>53</v>
      </c>
      <c r="Y99" s="18">
        <v>0.54199685649406482</v>
      </c>
      <c r="Z99" s="18">
        <v>3.8071065989847721</v>
      </c>
      <c r="AA99" s="18">
        <v>0</v>
      </c>
    </row>
    <row r="100" spans="24:27" x14ac:dyDescent="0.25">
      <c r="X100" s="17" t="s">
        <v>55</v>
      </c>
      <c r="Y100" s="18">
        <v>0.46214352267407538</v>
      </c>
      <c r="Z100" s="18">
        <v>3.4722222222222223</v>
      </c>
      <c r="AA100" s="18">
        <v>0</v>
      </c>
    </row>
    <row r="101" spans="24:27" x14ac:dyDescent="0.25">
      <c r="X101" s="17" t="s">
        <v>57</v>
      </c>
      <c r="Y101" s="18">
        <v>0.37056052272386591</v>
      </c>
      <c r="Z101" s="18">
        <v>2.464788732394366</v>
      </c>
      <c r="AA101" s="18">
        <v>0</v>
      </c>
    </row>
    <row r="102" spans="24:27" x14ac:dyDescent="0.25">
      <c r="X102" s="17" t="s">
        <v>56</v>
      </c>
      <c r="Y102" s="18">
        <v>0.35548595824209145</v>
      </c>
      <c r="Z102" s="18">
        <v>2.7027027027027026</v>
      </c>
      <c r="AA102" s="18">
        <v>0</v>
      </c>
    </row>
    <row r="103" spans="24:27" x14ac:dyDescent="0.25">
      <c r="X103" s="17" t="s">
        <v>54</v>
      </c>
      <c r="Y103" s="18">
        <v>0.28776927792341511</v>
      </c>
      <c r="Z103" s="18">
        <v>1.8666666666666669</v>
      </c>
      <c r="AA103" s="18">
        <v>0</v>
      </c>
    </row>
    <row r="104" spans="24:27" x14ac:dyDescent="0.25">
      <c r="X104" s="17" t="s">
        <v>58</v>
      </c>
      <c r="Y104" s="18">
        <v>0.24022421438014518</v>
      </c>
      <c r="Z104" s="18">
        <v>1.6556291390728477</v>
      </c>
      <c r="AA104" s="18">
        <v>0</v>
      </c>
    </row>
  </sheetData>
  <mergeCells count="3">
    <mergeCell ref="C1:D1"/>
    <mergeCell ref="X1:AP1"/>
    <mergeCell ref="E1:V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Global</vt:lpstr>
      <vt:lpstr>Folha2</vt:lpstr>
      <vt:lpstr>2-4phi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Cascalho</dc:creator>
  <cp:lastModifiedBy>João Cascalho</cp:lastModifiedBy>
  <dcterms:created xsi:type="dcterms:W3CDTF">2018-12-04T10:51:14Z</dcterms:created>
  <dcterms:modified xsi:type="dcterms:W3CDTF">2019-05-24T17:38:47Z</dcterms:modified>
</cp:coreProperties>
</file>