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ÃO_MAIO_2019\"/>
    </mc:Choice>
  </mc:AlternateContent>
  <xr:revisionPtr revIDLastSave="0" documentId="8_{5C0FA40E-09B9-41C4-AE83-23BD4715B3D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Folh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2" i="1" l="1"/>
  <c r="V63" i="1"/>
  <c r="U62" i="1"/>
  <c r="U63" i="1"/>
  <c r="T62" i="1"/>
  <c r="T63" i="1"/>
  <c r="S62" i="1"/>
  <c r="S63" i="1"/>
  <c r="R62" i="1"/>
  <c r="R63" i="1"/>
  <c r="Q62" i="1"/>
  <c r="Q63" i="1"/>
  <c r="P62" i="1"/>
  <c r="P63" i="1"/>
  <c r="O62" i="1"/>
  <c r="O63" i="1"/>
  <c r="N62" i="1"/>
  <c r="N63" i="1"/>
  <c r="M62" i="1"/>
  <c r="M63" i="1"/>
  <c r="L62" i="1"/>
  <c r="L63" i="1"/>
  <c r="K62" i="1"/>
  <c r="K63" i="1"/>
  <c r="J62" i="1"/>
  <c r="J63" i="1"/>
  <c r="I62" i="1"/>
  <c r="I63" i="1"/>
  <c r="H62" i="1"/>
  <c r="H63" i="1"/>
  <c r="G62" i="1"/>
  <c r="G63" i="1"/>
  <c r="F62" i="1"/>
  <c r="F63" i="1"/>
  <c r="E62" i="1"/>
  <c r="E63" i="1"/>
  <c r="D62" i="1"/>
  <c r="D63" i="1"/>
  <c r="C62" i="1"/>
  <c r="C63" i="1"/>
  <c r="B62" i="1"/>
  <c r="B63" i="1"/>
  <c r="AG30" i="1"/>
  <c r="AG31" i="1"/>
  <c r="AF30" i="1"/>
  <c r="AF31" i="1"/>
  <c r="AE30" i="1"/>
  <c r="AE31" i="1"/>
  <c r="AD30" i="1"/>
  <c r="AD31" i="1"/>
  <c r="AC30" i="1"/>
  <c r="AC31" i="1"/>
  <c r="AB30" i="1"/>
  <c r="AB31" i="1"/>
  <c r="AA30" i="1"/>
  <c r="AA31" i="1"/>
  <c r="Z30" i="1"/>
  <c r="Z31" i="1"/>
  <c r="Y30" i="1"/>
  <c r="Y31" i="1"/>
  <c r="X30" i="1"/>
  <c r="X31" i="1"/>
  <c r="W30" i="1"/>
  <c r="W31" i="1"/>
  <c r="V30" i="1"/>
  <c r="V31" i="1"/>
  <c r="U30" i="1"/>
  <c r="U31" i="1"/>
  <c r="T30" i="1"/>
  <c r="T31" i="1"/>
  <c r="S30" i="1"/>
  <c r="S31" i="1"/>
  <c r="R30" i="1"/>
  <c r="R31" i="1"/>
  <c r="Q30" i="1"/>
  <c r="Q31" i="1"/>
  <c r="P30" i="1"/>
  <c r="P31" i="1"/>
  <c r="O30" i="1"/>
  <c r="O31" i="1"/>
  <c r="N30" i="1"/>
  <c r="N31" i="1"/>
  <c r="M30" i="1"/>
  <c r="M31" i="1"/>
  <c r="L30" i="1"/>
  <c r="L31" i="1"/>
  <c r="K30" i="1"/>
  <c r="K31" i="1"/>
  <c r="J30" i="1"/>
  <c r="J31" i="1"/>
  <c r="I30" i="1"/>
  <c r="I31" i="1"/>
  <c r="H30" i="1"/>
  <c r="H31" i="1"/>
  <c r="G30" i="1"/>
  <c r="G31" i="1"/>
  <c r="F30" i="1"/>
  <c r="F31" i="1"/>
  <c r="E30" i="1"/>
  <c r="E31" i="1"/>
  <c r="D30" i="1"/>
  <c r="D31" i="1"/>
  <c r="C30" i="1"/>
  <c r="C31" i="1"/>
  <c r="B30" i="1"/>
  <c r="B31" i="1"/>
</calcChain>
</file>

<file path=xl/sharedStrings.xml><?xml version="1.0" encoding="utf-8"?>
<sst xmlns="http://schemas.openxmlformats.org/spreadsheetml/2006/main" count="115" uniqueCount="85">
  <si>
    <t>identifier/label</t>
  </si>
  <si>
    <t>Amp_C1</t>
  </si>
  <si>
    <t>Amp_C2</t>
  </si>
  <si>
    <t>Amp_D1</t>
  </si>
  <si>
    <t>Amp_D2</t>
  </si>
  <si>
    <t>Amp_E1</t>
  </si>
  <si>
    <t>Amp_E2</t>
  </si>
  <si>
    <t>Amp_E3</t>
  </si>
  <si>
    <t>Amp_E4</t>
  </si>
  <si>
    <t>Amp_E5</t>
  </si>
  <si>
    <t>Amp_E6</t>
  </si>
  <si>
    <t>Amp_E7</t>
  </si>
  <si>
    <t>Amp_E8</t>
  </si>
  <si>
    <t>Amp_D3</t>
  </si>
  <si>
    <t>Amp_D4</t>
  </si>
  <si>
    <t>Amp_F1</t>
  </si>
  <si>
    <t>Amp_G1</t>
  </si>
  <si>
    <t>Amp_G2</t>
  </si>
  <si>
    <t>Amp_G3</t>
  </si>
  <si>
    <t>Amp_G4</t>
  </si>
  <si>
    <t>Amp_G5</t>
  </si>
  <si>
    <t>Amp_H1</t>
  </si>
  <si>
    <t>Amp_H2</t>
  </si>
  <si>
    <t>Amp_I1</t>
  </si>
  <si>
    <t>Amp_I2</t>
  </si>
  <si>
    <t>Amp_J1</t>
  </si>
  <si>
    <t>Amp_K1</t>
  </si>
  <si>
    <t>Amp_K2</t>
  </si>
  <si>
    <t>Amp_K3</t>
  </si>
  <si>
    <t>Amp_K4</t>
  </si>
  <si>
    <t>Amp_K5</t>
  </si>
  <si>
    <t>Amp_L1</t>
  </si>
  <si>
    <t>Amp_L2</t>
  </si>
  <si>
    <t>Analysis (wt%)</t>
  </si>
  <si>
    <t>MnO</t>
  </si>
  <si>
    <t>FeO</t>
  </si>
  <si>
    <t>CoO</t>
  </si>
  <si>
    <t>NiO</t>
  </si>
  <si>
    <t>ZnO</t>
  </si>
  <si>
    <t>BeO</t>
  </si>
  <si>
    <t>MgO</t>
  </si>
  <si>
    <t>CaO</t>
  </si>
  <si>
    <t>SrO</t>
  </si>
  <si>
    <t>PbO</t>
  </si>
  <si>
    <t>F</t>
  </si>
  <si>
    <t>Cl</t>
  </si>
  <si>
    <t>O=F,Cl (calc)</t>
  </si>
  <si>
    <t xml:space="preserve">Initial Total </t>
  </si>
  <si>
    <t xml:space="preserve">AMPHIBOLES FROM THE NORTHERN PORTUGUESE CONTINENTAL SHELF </t>
  </si>
  <si>
    <t>A - 6566B(2-3) Amp1</t>
  </si>
  <si>
    <t>B - 6566B(2-3) Amp6</t>
  </si>
  <si>
    <t>C - 6566B(2-3) Amp10</t>
  </si>
  <si>
    <t>D - 6613(12) Amp6</t>
  </si>
  <si>
    <t>E - 6613(12) Amp8</t>
  </si>
  <si>
    <t>F - 6613(12) Amp21</t>
  </si>
  <si>
    <t>G - 6613(23B) Amp1</t>
  </si>
  <si>
    <t>H - 6613(23B) Amp2</t>
  </si>
  <si>
    <t>I - 6613(23B) Amp5</t>
  </si>
  <si>
    <t>J - 6613(23B) Amp6</t>
  </si>
  <si>
    <t>K - 6613(23B) Amp7</t>
  </si>
  <si>
    <t>L - 6613(23B) Amp33</t>
  </si>
  <si>
    <t>M - 6613(23B) Amp37</t>
  </si>
  <si>
    <t>N - 6613(23B) Amp38</t>
  </si>
  <si>
    <t>O - 6726(23) Amp8</t>
  </si>
  <si>
    <t>P - 6766(23) Amp9</t>
  </si>
  <si>
    <t>Q - 6766(23) Amp17</t>
  </si>
  <si>
    <t>R - 6766(23) Amp26</t>
  </si>
  <si>
    <t>S - 6766B(12) Amp6</t>
  </si>
  <si>
    <t>9182(23)GR12/12</t>
  </si>
  <si>
    <t>8801(34)GR9/10</t>
  </si>
  <si>
    <t xml:space="preserve">AMPHIBOLES FROM THE PORTO CANYON AREA </t>
  </si>
  <si>
    <r>
      <t>SiO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</si>
  <si>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P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5</t>
    </r>
  </si>
  <si>
    <r>
      <t>TiO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</si>
  <si>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ZrO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</si>
  <si>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Al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</si>
  <si>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Sc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</si>
  <si>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V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</si>
  <si>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Cr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</si>
  <si>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Mn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</si>
  <si>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Fe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  <r>
      <rPr>
        <sz val="12"/>
        <color indexed="8"/>
        <rFont val="Calibri"/>
        <family val="2"/>
        <scheme val="minor"/>
      </rPr>
      <t xml:space="preserve"> </t>
    </r>
  </si>
  <si>
    <r>
      <t>Li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</si>
  <si>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t>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</si>
  <si>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t>K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</si>
  <si>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t>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</si>
</sst>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vertAlign val="subscript"/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4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4" fillId="0" borderId="1" xfId="2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left"/>
    </xf>
    <xf numFmtId="2" fontId="6" fillId="0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_new SS" xfId="1" xr:uid="{00000000-0005-0000-0000-000002000000}"/>
  </cellStyles>
  <dxfs count="2"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69"/>
  <sheetViews>
    <sheetView tabSelected="1" workbookViewId="0">
      <selection sqref="A1:AP69"/>
    </sheetView>
  </sheetViews>
  <sheetFormatPr defaultRowHeight="15" x14ac:dyDescent="0.25"/>
  <cols>
    <col min="1" max="1" width="38.5703125" bestFit="1" customWidth="1"/>
    <col min="2" max="2" width="21.28515625" customWidth="1"/>
    <col min="3" max="3" width="21.42578125" customWidth="1"/>
    <col min="4" max="4" width="22.85546875" customWidth="1"/>
    <col min="5" max="5" width="19.140625" bestFit="1" customWidth="1"/>
    <col min="6" max="6" width="18.85546875" bestFit="1" customWidth="1"/>
    <col min="7" max="7" width="20" bestFit="1" customWidth="1"/>
    <col min="8" max="9" width="20.5703125" bestFit="1" customWidth="1"/>
    <col min="10" max="10" width="19.7109375" bestFit="1" customWidth="1"/>
    <col min="11" max="11" width="19.85546875" bestFit="1" customWidth="1"/>
    <col min="12" max="12" width="20.7109375" bestFit="1" customWidth="1"/>
    <col min="13" max="13" width="21.5703125" bestFit="1" customWidth="1"/>
    <col min="14" max="14" width="22.28515625" bestFit="1" customWidth="1"/>
    <col min="15" max="15" width="22" bestFit="1" customWidth="1"/>
    <col min="16" max="16" width="19.28515625" bestFit="1" customWidth="1"/>
    <col min="17" max="17" width="18.85546875" bestFit="1" customWidth="1"/>
    <col min="18" max="18" width="20.42578125" bestFit="1" customWidth="1"/>
    <col min="19" max="19" width="20.140625" bestFit="1" customWidth="1"/>
    <col min="20" max="20" width="20.28515625" bestFit="1" customWidth="1"/>
    <col min="21" max="21" width="17.7109375" bestFit="1" customWidth="1"/>
    <col min="22" max="22" width="16.42578125" bestFit="1" customWidth="1"/>
  </cols>
  <sheetData>
    <row r="1" spans="1:42" x14ac:dyDescent="0.25">
      <c r="A1" s="2"/>
      <c r="B1" s="1" t="s">
        <v>48</v>
      </c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2"/>
      <c r="AI2" s="2"/>
      <c r="AJ2" s="2"/>
      <c r="AK2" s="2"/>
      <c r="AL2" s="2"/>
      <c r="AM2" s="2"/>
      <c r="AN2" s="2"/>
      <c r="AO2" s="2"/>
      <c r="AP2" s="2"/>
    </row>
    <row r="3" spans="1:42" ht="15.75" x14ac:dyDescent="0.25">
      <c r="A3" s="7" t="s">
        <v>33</v>
      </c>
      <c r="B3" s="4"/>
      <c r="C3" s="4"/>
      <c r="D3" s="4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2"/>
      <c r="AI3" s="2"/>
      <c r="AJ3" s="2"/>
      <c r="AK3" s="2"/>
      <c r="AL3" s="2"/>
      <c r="AM3" s="2"/>
      <c r="AN3" s="2"/>
      <c r="AO3" s="2"/>
      <c r="AP3" s="2"/>
    </row>
    <row r="4" spans="1:42" ht="18.75" x14ac:dyDescent="0.35">
      <c r="A4" s="9" t="s">
        <v>71</v>
      </c>
      <c r="B4" s="10">
        <v>44.5</v>
      </c>
      <c r="C4" s="10">
        <v>46.2</v>
      </c>
      <c r="D4" s="10">
        <v>45.3</v>
      </c>
      <c r="E4" s="11">
        <v>45.1</v>
      </c>
      <c r="F4" s="11">
        <v>45.1</v>
      </c>
      <c r="G4" s="11">
        <v>47.1</v>
      </c>
      <c r="H4" s="11">
        <v>43.3</v>
      </c>
      <c r="I4" s="11">
        <v>45.2</v>
      </c>
      <c r="J4" s="11">
        <v>46.7</v>
      </c>
      <c r="K4" s="11">
        <v>46.5</v>
      </c>
      <c r="L4" s="11">
        <v>48.7</v>
      </c>
      <c r="M4" s="11">
        <v>51.1</v>
      </c>
      <c r="N4" s="11">
        <v>54.9</v>
      </c>
      <c r="O4" s="11">
        <v>47.3</v>
      </c>
      <c r="P4" s="11">
        <v>42.5</v>
      </c>
      <c r="Q4" s="11">
        <v>46.1</v>
      </c>
      <c r="R4" s="11">
        <v>42.2</v>
      </c>
      <c r="S4" s="11">
        <v>46</v>
      </c>
      <c r="T4" s="11">
        <v>43.3</v>
      </c>
      <c r="U4" s="11">
        <v>46</v>
      </c>
      <c r="V4" s="11">
        <v>43.9</v>
      </c>
      <c r="W4" s="11">
        <v>46.6</v>
      </c>
      <c r="X4" s="11">
        <v>41.5</v>
      </c>
      <c r="Y4" s="11">
        <v>41.3</v>
      </c>
      <c r="Z4" s="11">
        <v>42.4</v>
      </c>
      <c r="AA4" s="11">
        <v>44.3</v>
      </c>
      <c r="AB4" s="11">
        <v>49.6</v>
      </c>
      <c r="AC4" s="11">
        <v>41.6</v>
      </c>
      <c r="AD4" s="11">
        <v>43.7</v>
      </c>
      <c r="AE4" s="11">
        <v>49.6</v>
      </c>
      <c r="AF4" s="11">
        <v>41.1</v>
      </c>
      <c r="AG4" s="11">
        <v>38.5</v>
      </c>
      <c r="AH4" s="2"/>
      <c r="AI4" s="2"/>
      <c r="AJ4" s="2"/>
      <c r="AK4" s="2"/>
      <c r="AL4" s="2"/>
      <c r="AM4" s="2"/>
      <c r="AN4" s="2"/>
      <c r="AO4" s="2"/>
      <c r="AP4" s="2"/>
    </row>
    <row r="5" spans="1:42" ht="18.75" x14ac:dyDescent="0.35">
      <c r="A5" s="9" t="s">
        <v>72</v>
      </c>
      <c r="B5" s="10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2"/>
      <c r="AI5" s="2"/>
      <c r="AJ5" s="2"/>
      <c r="AK5" s="2"/>
      <c r="AL5" s="2"/>
      <c r="AM5" s="2"/>
      <c r="AN5" s="2"/>
      <c r="AO5" s="2"/>
      <c r="AP5" s="2"/>
    </row>
    <row r="6" spans="1:42" ht="18.75" x14ac:dyDescent="0.35">
      <c r="A6" s="9" t="s">
        <v>73</v>
      </c>
      <c r="B6" s="10">
        <v>1.1000000000000001</v>
      </c>
      <c r="C6" s="10">
        <v>0.9</v>
      </c>
      <c r="D6" s="10">
        <v>0.5</v>
      </c>
      <c r="E6" s="12">
        <v>0.4</v>
      </c>
      <c r="F6" s="11">
        <v>0.9</v>
      </c>
      <c r="G6" s="12">
        <v>0.3</v>
      </c>
      <c r="H6" s="12">
        <v>0.5</v>
      </c>
      <c r="I6" s="12">
        <v>0.6</v>
      </c>
      <c r="J6" s="12">
        <v>0.3</v>
      </c>
      <c r="K6" s="12">
        <v>0.5</v>
      </c>
      <c r="L6" s="12">
        <v>0.5</v>
      </c>
      <c r="M6" s="12">
        <v>0.3</v>
      </c>
      <c r="N6" s="12">
        <v>0.2</v>
      </c>
      <c r="O6" s="12">
        <v>0.9</v>
      </c>
      <c r="P6" s="12">
        <v>0.7</v>
      </c>
      <c r="Q6" s="12">
        <v>0.5</v>
      </c>
      <c r="R6" s="12">
        <v>1.3</v>
      </c>
      <c r="S6" s="12">
        <v>0.5</v>
      </c>
      <c r="T6" s="12">
        <v>1</v>
      </c>
      <c r="U6" s="12">
        <v>0.5</v>
      </c>
      <c r="V6" s="12">
        <v>0.7</v>
      </c>
      <c r="W6" s="12">
        <v>2.5</v>
      </c>
      <c r="X6" s="12">
        <v>1.2</v>
      </c>
      <c r="Y6" s="12">
        <v>2</v>
      </c>
      <c r="Z6" s="12">
        <v>0.5</v>
      </c>
      <c r="AA6" s="12">
        <v>0.4</v>
      </c>
      <c r="AB6" s="12">
        <v>0.2</v>
      </c>
      <c r="AC6" s="12">
        <v>2.1</v>
      </c>
      <c r="AD6" s="12">
        <v>1.3</v>
      </c>
      <c r="AE6" s="12">
        <v>0.2</v>
      </c>
      <c r="AF6" s="12">
        <v>2</v>
      </c>
      <c r="AG6" s="12">
        <v>3.4</v>
      </c>
      <c r="AH6" s="2"/>
      <c r="AI6" s="2"/>
      <c r="AJ6" s="2"/>
      <c r="AK6" s="2"/>
      <c r="AL6" s="2"/>
      <c r="AM6" s="2"/>
      <c r="AN6" s="2"/>
      <c r="AO6" s="2"/>
      <c r="AP6" s="2"/>
    </row>
    <row r="7" spans="1:42" ht="18.75" x14ac:dyDescent="0.35">
      <c r="A7" s="9" t="s">
        <v>74</v>
      </c>
      <c r="B7" s="10"/>
      <c r="C7" s="10"/>
      <c r="D7" s="10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2"/>
      <c r="AI7" s="2"/>
      <c r="AJ7" s="2"/>
      <c r="AK7" s="2"/>
      <c r="AL7" s="2"/>
      <c r="AM7" s="2"/>
      <c r="AN7" s="2"/>
      <c r="AO7" s="2"/>
      <c r="AP7" s="2"/>
    </row>
    <row r="8" spans="1:42" ht="18.75" x14ac:dyDescent="0.35">
      <c r="A8" s="9" t="s">
        <v>75</v>
      </c>
      <c r="B8" s="10">
        <v>12.9</v>
      </c>
      <c r="C8" s="10">
        <v>11.1</v>
      </c>
      <c r="D8" s="10">
        <v>13.4</v>
      </c>
      <c r="E8" s="12">
        <v>13.3</v>
      </c>
      <c r="F8" s="12">
        <v>12.9</v>
      </c>
      <c r="G8" s="12">
        <v>9.1999999999999993</v>
      </c>
      <c r="H8" s="12">
        <v>12.7</v>
      </c>
      <c r="I8" s="12">
        <v>11.1</v>
      </c>
      <c r="J8" s="12">
        <v>11.3</v>
      </c>
      <c r="K8" s="12">
        <v>12.4</v>
      </c>
      <c r="L8" s="12">
        <v>11.9</v>
      </c>
      <c r="M8" s="12">
        <v>7.8</v>
      </c>
      <c r="N8" s="12">
        <v>2.5</v>
      </c>
      <c r="O8" s="12">
        <v>7.9</v>
      </c>
      <c r="P8" s="12">
        <v>10.199999999999999</v>
      </c>
      <c r="Q8" s="12">
        <v>9.3000000000000007</v>
      </c>
      <c r="R8" s="12">
        <v>9</v>
      </c>
      <c r="S8" s="12">
        <v>9.1999999999999993</v>
      </c>
      <c r="T8" s="12">
        <v>10.6</v>
      </c>
      <c r="U8" s="12">
        <v>9.1999999999999993</v>
      </c>
      <c r="V8" s="12">
        <v>12.1</v>
      </c>
      <c r="W8" s="12">
        <v>15</v>
      </c>
      <c r="X8" s="12">
        <v>11.2</v>
      </c>
      <c r="Y8" s="12">
        <v>11.6</v>
      </c>
      <c r="Z8" s="12">
        <v>11.7</v>
      </c>
      <c r="AA8" s="12">
        <v>13</v>
      </c>
      <c r="AB8" s="12">
        <v>2.4</v>
      </c>
      <c r="AC8" s="12">
        <v>10.6</v>
      </c>
      <c r="AD8" s="12">
        <v>9</v>
      </c>
      <c r="AE8" s="12">
        <v>2.4</v>
      </c>
      <c r="AF8" s="12">
        <v>9.8000000000000007</v>
      </c>
      <c r="AG8" s="12">
        <v>15.2</v>
      </c>
      <c r="AH8" s="2"/>
      <c r="AI8" s="2"/>
      <c r="AJ8" s="2"/>
      <c r="AK8" s="2"/>
      <c r="AL8" s="2"/>
      <c r="AM8" s="2"/>
      <c r="AN8" s="2"/>
      <c r="AO8" s="2"/>
      <c r="AP8" s="2"/>
    </row>
    <row r="9" spans="1:42" ht="18.75" x14ac:dyDescent="0.35">
      <c r="A9" s="9" t="s">
        <v>76</v>
      </c>
      <c r="B9" s="10"/>
      <c r="C9" s="10"/>
      <c r="D9" s="10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2"/>
      <c r="AI9" s="2"/>
      <c r="AJ9" s="2"/>
      <c r="AK9" s="2"/>
      <c r="AL9" s="2"/>
      <c r="AM9" s="2"/>
      <c r="AN9" s="2"/>
      <c r="AO9" s="2"/>
      <c r="AP9" s="2"/>
    </row>
    <row r="10" spans="1:42" ht="18.75" x14ac:dyDescent="0.35">
      <c r="A10" s="9" t="s">
        <v>77</v>
      </c>
      <c r="B10" s="10"/>
      <c r="C10" s="10"/>
      <c r="D10" s="10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8.75" x14ac:dyDescent="0.35">
      <c r="A11" s="9" t="s">
        <v>78</v>
      </c>
      <c r="B11" s="10"/>
      <c r="C11" s="10"/>
      <c r="D11" s="10">
        <v>0.3</v>
      </c>
      <c r="E11" s="12"/>
      <c r="F11" s="12"/>
      <c r="G11" s="12"/>
      <c r="H11" s="12"/>
      <c r="I11" s="12"/>
      <c r="J11" s="12"/>
      <c r="K11" s="12">
        <v>0.1</v>
      </c>
      <c r="L11" s="12">
        <v>0.1</v>
      </c>
      <c r="M11" s="12">
        <v>0.1</v>
      </c>
      <c r="N11" s="12">
        <v>0.2</v>
      </c>
      <c r="O11" s="12">
        <v>0.5</v>
      </c>
      <c r="P11" s="12"/>
      <c r="Q11" s="12">
        <v>0.1</v>
      </c>
      <c r="R11" s="12"/>
      <c r="S11" s="12">
        <v>0.1</v>
      </c>
      <c r="T11" s="12">
        <v>0.5</v>
      </c>
      <c r="U11" s="12">
        <v>0.1</v>
      </c>
      <c r="V11" s="12"/>
      <c r="W11" s="12"/>
      <c r="X11" s="12"/>
      <c r="Y11" s="12">
        <v>0.1</v>
      </c>
      <c r="Z11" s="12"/>
      <c r="AA11" s="12"/>
      <c r="AB11" s="12">
        <v>0.1</v>
      </c>
      <c r="AC11" s="12"/>
      <c r="AD11" s="12">
        <v>0.1</v>
      </c>
      <c r="AE11" s="12">
        <v>0.1</v>
      </c>
      <c r="AF11" s="12"/>
      <c r="AG11" s="1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5.75" x14ac:dyDescent="0.25">
      <c r="A12" s="9" t="s">
        <v>34</v>
      </c>
      <c r="B12" s="10">
        <v>0.2</v>
      </c>
      <c r="C12" s="10">
        <v>0.2</v>
      </c>
      <c r="D12" s="10">
        <v>0.2</v>
      </c>
      <c r="E12" s="12">
        <v>0.1</v>
      </c>
      <c r="F12" s="12">
        <v>0.2</v>
      </c>
      <c r="G12" s="12">
        <v>0.2</v>
      </c>
      <c r="H12" s="12">
        <v>0.2</v>
      </c>
      <c r="I12" s="12">
        <v>0.3</v>
      </c>
      <c r="J12" s="12">
        <v>0.6</v>
      </c>
      <c r="K12" s="12">
        <v>0.2</v>
      </c>
      <c r="L12" s="12">
        <v>0.2</v>
      </c>
      <c r="M12" s="12">
        <v>0.2</v>
      </c>
      <c r="N12" s="12">
        <v>0.4</v>
      </c>
      <c r="O12" s="12">
        <v>0.2</v>
      </c>
      <c r="P12" s="12">
        <v>0.3</v>
      </c>
      <c r="Q12" s="12">
        <v>0.2</v>
      </c>
      <c r="R12" s="12">
        <v>0.4</v>
      </c>
      <c r="S12" s="12">
        <v>0.2</v>
      </c>
      <c r="T12" s="12">
        <v>0.1</v>
      </c>
      <c r="U12" s="12">
        <v>0.2</v>
      </c>
      <c r="V12" s="12">
        <v>0.3</v>
      </c>
      <c r="W12" s="12">
        <v>0.2</v>
      </c>
      <c r="X12" s="12">
        <v>0.4</v>
      </c>
      <c r="Y12" s="12">
        <v>0.1</v>
      </c>
      <c r="Z12" s="12">
        <v>0.3</v>
      </c>
      <c r="AA12" s="12">
        <v>0.3</v>
      </c>
      <c r="AB12" s="12">
        <v>0.3</v>
      </c>
      <c r="AC12" s="12">
        <v>0.2</v>
      </c>
      <c r="AD12" s="12">
        <v>0.3</v>
      </c>
      <c r="AE12" s="12">
        <v>0.3</v>
      </c>
      <c r="AF12" s="12">
        <v>0.3</v>
      </c>
      <c r="AG12" s="12">
        <v>0.1</v>
      </c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18.75" x14ac:dyDescent="0.35">
      <c r="A13" s="9" t="s">
        <v>79</v>
      </c>
      <c r="B13" s="10"/>
      <c r="C13" s="10"/>
      <c r="D13" s="10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"/>
      <c r="AI13" s="2"/>
      <c r="AJ13" s="2"/>
      <c r="AK13" s="2"/>
      <c r="AL13" s="2"/>
      <c r="AM13" s="2"/>
      <c r="AN13" s="2"/>
      <c r="AO13" s="2"/>
      <c r="AP13" s="2"/>
    </row>
    <row r="14" spans="1:42" ht="15.75" x14ac:dyDescent="0.25">
      <c r="A14" s="9" t="s">
        <v>35</v>
      </c>
      <c r="B14" s="10">
        <v>13.6</v>
      </c>
      <c r="C14" s="10">
        <v>9.1999999999999993</v>
      </c>
      <c r="D14" s="10">
        <v>11.2</v>
      </c>
      <c r="E14" s="13">
        <v>10.4</v>
      </c>
      <c r="F14" s="12">
        <v>12.4</v>
      </c>
      <c r="G14" s="12">
        <v>9.5</v>
      </c>
      <c r="H14" s="12">
        <v>14.7</v>
      </c>
      <c r="I14" s="12">
        <v>17.600000000000001</v>
      </c>
      <c r="J14" s="12">
        <v>14</v>
      </c>
      <c r="K14" s="12">
        <v>11.6</v>
      </c>
      <c r="L14" s="12">
        <v>11.9</v>
      </c>
      <c r="M14" s="12">
        <v>8.4</v>
      </c>
      <c r="N14" s="12">
        <v>11.2</v>
      </c>
      <c r="O14" s="12">
        <v>9.1</v>
      </c>
      <c r="P14" s="12">
        <v>18</v>
      </c>
      <c r="Q14" s="12">
        <v>14.9</v>
      </c>
      <c r="R14" s="12">
        <v>18.8</v>
      </c>
      <c r="S14" s="12">
        <v>11.2</v>
      </c>
      <c r="T14" s="12">
        <v>10</v>
      </c>
      <c r="U14" s="12">
        <v>11.2</v>
      </c>
      <c r="V14" s="12">
        <v>16.3</v>
      </c>
      <c r="W14" s="12">
        <v>12.8</v>
      </c>
      <c r="X14" s="12">
        <v>20.3</v>
      </c>
      <c r="Y14" s="12">
        <v>14.8</v>
      </c>
      <c r="Z14" s="12">
        <v>14.9</v>
      </c>
      <c r="AA14" s="12">
        <v>14.5</v>
      </c>
      <c r="AB14" s="12">
        <v>17.7</v>
      </c>
      <c r="AC14" s="12">
        <v>19.3</v>
      </c>
      <c r="AD14" s="12">
        <v>20.2</v>
      </c>
      <c r="AE14" s="12">
        <v>17.7</v>
      </c>
      <c r="AF14" s="12">
        <v>20.3</v>
      </c>
      <c r="AG14" s="12">
        <v>9.6</v>
      </c>
      <c r="AH14" s="2"/>
      <c r="AI14" s="2"/>
      <c r="AJ14" s="2"/>
      <c r="AK14" s="2"/>
      <c r="AL14" s="2"/>
      <c r="AM14" s="2"/>
      <c r="AN14" s="2"/>
      <c r="AO14" s="2"/>
      <c r="AP14" s="2"/>
    </row>
    <row r="15" spans="1:42" ht="18.75" x14ac:dyDescent="0.35">
      <c r="A15" s="9" t="s">
        <v>80</v>
      </c>
      <c r="B15" s="10"/>
      <c r="C15" s="10"/>
      <c r="D15" s="10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15.75" x14ac:dyDescent="0.25">
      <c r="A16" s="9" t="s">
        <v>36</v>
      </c>
      <c r="B16" s="10"/>
      <c r="C16" s="10"/>
      <c r="D16" s="10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15.75" x14ac:dyDescent="0.25">
      <c r="A17" s="9" t="s">
        <v>37</v>
      </c>
      <c r="B17" s="10"/>
      <c r="C17" s="10"/>
      <c r="D17" s="10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5.75" x14ac:dyDescent="0.25">
      <c r="A18" s="9" t="s">
        <v>38</v>
      </c>
      <c r="B18" s="10"/>
      <c r="C18" s="10"/>
      <c r="D18" s="10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5.75" x14ac:dyDescent="0.25">
      <c r="A19" s="14" t="s">
        <v>39</v>
      </c>
      <c r="B19" s="10"/>
      <c r="C19" s="10"/>
      <c r="D19" s="10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5.75" x14ac:dyDescent="0.25">
      <c r="A20" s="9" t="s">
        <v>40</v>
      </c>
      <c r="B20" s="10">
        <v>12.2</v>
      </c>
      <c r="C20" s="10">
        <v>15</v>
      </c>
      <c r="D20" s="10">
        <v>12</v>
      </c>
      <c r="E20" s="12">
        <v>12.4</v>
      </c>
      <c r="F20" s="12">
        <v>11.7</v>
      </c>
      <c r="G20" s="12">
        <v>15.8</v>
      </c>
      <c r="H20" s="12">
        <v>11.1</v>
      </c>
      <c r="I20" s="12">
        <v>9.6999999999999993</v>
      </c>
      <c r="J20" s="12">
        <v>12.8</v>
      </c>
      <c r="K20" s="12">
        <v>12.8</v>
      </c>
      <c r="L20" s="12">
        <v>13.2</v>
      </c>
      <c r="M20" s="12">
        <v>16.399999999999999</v>
      </c>
      <c r="N20" s="12">
        <v>16.3</v>
      </c>
      <c r="O20" s="12">
        <v>15.6</v>
      </c>
      <c r="P20" s="12">
        <v>8.6999999999999993</v>
      </c>
      <c r="Q20" s="12">
        <v>10.7</v>
      </c>
      <c r="R20" s="12">
        <v>9.1999999999999993</v>
      </c>
      <c r="S20" s="12">
        <v>13</v>
      </c>
      <c r="T20" s="12">
        <v>14.1</v>
      </c>
      <c r="U20" s="12">
        <v>13</v>
      </c>
      <c r="V20" s="12">
        <v>9.5</v>
      </c>
      <c r="W20" s="12">
        <v>7</v>
      </c>
      <c r="X20" s="12">
        <v>8.4</v>
      </c>
      <c r="Y20" s="12">
        <v>10.6</v>
      </c>
      <c r="Z20" s="12">
        <v>10.3</v>
      </c>
      <c r="AA20" s="12">
        <v>11</v>
      </c>
      <c r="AB20" s="12">
        <v>6.7</v>
      </c>
      <c r="AC20" s="12">
        <v>8.6999999999999993</v>
      </c>
      <c r="AD20" s="12">
        <v>7.9</v>
      </c>
      <c r="AE20" s="12">
        <v>6.7</v>
      </c>
      <c r="AF20" s="12">
        <v>7.4</v>
      </c>
      <c r="AG20" s="12">
        <v>11.8</v>
      </c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5.75" x14ac:dyDescent="0.25">
      <c r="A21" s="9" t="s">
        <v>41</v>
      </c>
      <c r="B21" s="10">
        <v>10</v>
      </c>
      <c r="C21" s="10">
        <v>11.1</v>
      </c>
      <c r="D21" s="10">
        <v>11.5</v>
      </c>
      <c r="E21" s="12">
        <v>11.6</v>
      </c>
      <c r="F21" s="12">
        <v>11.5</v>
      </c>
      <c r="G21" s="12">
        <v>11.6</v>
      </c>
      <c r="H21" s="12">
        <v>11.4</v>
      </c>
      <c r="I21" s="12">
        <v>11.4</v>
      </c>
      <c r="J21" s="12">
        <v>9.6</v>
      </c>
      <c r="K21" s="12">
        <v>11.4</v>
      </c>
      <c r="L21" s="12">
        <v>11.5</v>
      </c>
      <c r="M21" s="12">
        <v>12.1</v>
      </c>
      <c r="N21" s="12">
        <v>11.3</v>
      </c>
      <c r="O21" s="12">
        <v>11.5</v>
      </c>
      <c r="P21" s="12">
        <v>11.1</v>
      </c>
      <c r="Q21" s="12">
        <v>11.7</v>
      </c>
      <c r="R21" s="12">
        <v>11.3</v>
      </c>
      <c r="S21" s="12">
        <v>11.9</v>
      </c>
      <c r="T21" s="12">
        <v>11.2</v>
      </c>
      <c r="U21" s="12">
        <v>11.9</v>
      </c>
      <c r="V21" s="12">
        <v>11.5</v>
      </c>
      <c r="W21" s="12">
        <v>10.3</v>
      </c>
      <c r="X21" s="12">
        <v>11.4</v>
      </c>
      <c r="Y21" s="12">
        <v>11.5</v>
      </c>
      <c r="Z21" s="12">
        <v>11.2</v>
      </c>
      <c r="AA21" s="12">
        <v>10.3</v>
      </c>
      <c r="AB21" s="12">
        <v>20.7</v>
      </c>
      <c r="AC21" s="12">
        <v>10.7</v>
      </c>
      <c r="AD21" s="12">
        <v>10.8</v>
      </c>
      <c r="AE21" s="12">
        <v>20.7</v>
      </c>
      <c r="AF21" s="12">
        <v>10.8</v>
      </c>
      <c r="AG21" s="12">
        <v>11</v>
      </c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5.75" x14ac:dyDescent="0.25">
      <c r="A22" s="9" t="s">
        <v>42</v>
      </c>
      <c r="B22" s="10"/>
      <c r="C22" s="10"/>
      <c r="D22" s="10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8.75" x14ac:dyDescent="0.35">
      <c r="A23" s="9" t="s">
        <v>81</v>
      </c>
      <c r="B23" s="10"/>
      <c r="C23" s="10"/>
      <c r="D23" s="10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.75" x14ac:dyDescent="0.35">
      <c r="A24" s="9" t="s">
        <v>82</v>
      </c>
      <c r="B24" s="10">
        <v>1.7</v>
      </c>
      <c r="C24" s="10">
        <v>2.1</v>
      </c>
      <c r="D24" s="10">
        <v>1.4</v>
      </c>
      <c r="E24" s="12">
        <v>1.7</v>
      </c>
      <c r="F24" s="12">
        <v>1.4</v>
      </c>
      <c r="G24" s="12">
        <v>2</v>
      </c>
      <c r="H24" s="12">
        <v>2.6</v>
      </c>
      <c r="I24" s="12">
        <v>1.6</v>
      </c>
      <c r="J24" s="12">
        <v>1.2</v>
      </c>
      <c r="K24" s="12">
        <v>1.4</v>
      </c>
      <c r="L24" s="12">
        <v>1.5</v>
      </c>
      <c r="M24" s="12">
        <v>0.9</v>
      </c>
      <c r="N24" s="12">
        <v>0.4</v>
      </c>
      <c r="O24" s="12">
        <v>2.1</v>
      </c>
      <c r="P24" s="12">
        <v>1.5</v>
      </c>
      <c r="Q24" s="12">
        <v>1.1000000000000001</v>
      </c>
      <c r="R24" s="12">
        <v>1.3</v>
      </c>
      <c r="S24" s="12">
        <v>1.2</v>
      </c>
      <c r="T24" s="12">
        <v>2.5</v>
      </c>
      <c r="U24" s="12">
        <v>1.2</v>
      </c>
      <c r="V24" s="12">
        <v>1.3</v>
      </c>
      <c r="W24" s="12">
        <v>0.8</v>
      </c>
      <c r="X24" s="12">
        <v>1.3</v>
      </c>
      <c r="Y24" s="12">
        <v>1.3</v>
      </c>
      <c r="Z24" s="12">
        <v>1.1000000000000001</v>
      </c>
      <c r="AA24" s="12">
        <v>2.1</v>
      </c>
      <c r="AB24" s="12">
        <v>0.8</v>
      </c>
      <c r="AC24" s="12">
        <v>1.6</v>
      </c>
      <c r="AD24" s="12">
        <v>1.2</v>
      </c>
      <c r="AE24" s="12">
        <v>0.8</v>
      </c>
      <c r="AF24" s="12">
        <v>1.5</v>
      </c>
      <c r="AG24" s="12">
        <v>2.2000000000000002</v>
      </c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5.75" x14ac:dyDescent="0.25">
      <c r="A25" s="9" t="s">
        <v>43</v>
      </c>
      <c r="B25" s="10"/>
      <c r="C25" s="10"/>
      <c r="D25" s="10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8.75" x14ac:dyDescent="0.35">
      <c r="A26" s="9" t="s">
        <v>83</v>
      </c>
      <c r="B26" s="10">
        <v>0.3</v>
      </c>
      <c r="C26" s="10">
        <v>0.8</v>
      </c>
      <c r="D26" s="10">
        <v>0.2</v>
      </c>
      <c r="E26" s="12">
        <v>0.1</v>
      </c>
      <c r="F26" s="12">
        <v>0.4</v>
      </c>
      <c r="G26" s="12">
        <v>0.2</v>
      </c>
      <c r="H26" s="12">
        <v>0.2</v>
      </c>
      <c r="I26" s="12">
        <v>0.2</v>
      </c>
      <c r="J26" s="12">
        <v>0.3</v>
      </c>
      <c r="K26" s="12">
        <v>0.2</v>
      </c>
      <c r="L26" s="12">
        <v>0.2</v>
      </c>
      <c r="M26" s="12">
        <v>0.1</v>
      </c>
      <c r="N26" s="12">
        <v>0.2</v>
      </c>
      <c r="O26" s="12">
        <v>0.6</v>
      </c>
      <c r="P26" s="12">
        <v>0.4</v>
      </c>
      <c r="Q26" s="12">
        <v>0.2</v>
      </c>
      <c r="R26" s="12">
        <v>1.3</v>
      </c>
      <c r="S26" s="12">
        <v>0.1</v>
      </c>
      <c r="T26" s="12">
        <v>0.9</v>
      </c>
      <c r="U26" s="12">
        <v>0.1</v>
      </c>
      <c r="V26" s="12">
        <v>0.6</v>
      </c>
      <c r="W26" s="12">
        <v>2.2999999999999998</v>
      </c>
      <c r="X26" s="12">
        <v>1.2</v>
      </c>
      <c r="Y26" s="12">
        <v>2.1</v>
      </c>
      <c r="Z26" s="12">
        <v>0.8</v>
      </c>
      <c r="AA26" s="12">
        <v>0.1</v>
      </c>
      <c r="AB26" s="12"/>
      <c r="AC26" s="12">
        <v>1.9</v>
      </c>
      <c r="AD26" s="12">
        <v>0.8</v>
      </c>
      <c r="AE26" s="12"/>
      <c r="AF26" s="12">
        <v>1.4</v>
      </c>
      <c r="AG26" s="12">
        <v>1.8</v>
      </c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8.75" x14ac:dyDescent="0.35">
      <c r="A27" s="9" t="s">
        <v>84</v>
      </c>
      <c r="B27" s="10"/>
      <c r="C27" s="10"/>
      <c r="D27" s="10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15.75" x14ac:dyDescent="0.25">
      <c r="A28" s="9" t="s">
        <v>44</v>
      </c>
      <c r="B28" s="10"/>
      <c r="C28" s="10"/>
      <c r="D28" s="10"/>
      <c r="E28" s="8"/>
      <c r="F28" s="12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x14ac:dyDescent="0.25">
      <c r="A29" s="9" t="s">
        <v>45</v>
      </c>
      <c r="B29" s="10"/>
      <c r="C29" s="10"/>
      <c r="D29" s="10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x14ac:dyDescent="0.25">
      <c r="A30" s="15" t="s">
        <v>46</v>
      </c>
      <c r="B30" s="16">
        <f t="shared" ref="B30:AG30" si="0">IF(B28+B29&gt;0,ROUND(-B28*15.9994/(2*18.9984032)-B29*15.9994/(2*35.453),2),0)</f>
        <v>0</v>
      </c>
      <c r="C30" s="16">
        <f>IF(C28+C29&gt;0,ROUND(-C28*15.9994/(2*18.9984032)-C29*15.9994/(2*35.453),2),0)</f>
        <v>0</v>
      </c>
      <c r="D30" s="16">
        <f t="shared" si="0"/>
        <v>0</v>
      </c>
      <c r="E30" s="16">
        <f t="shared" si="0"/>
        <v>0</v>
      </c>
      <c r="F30" s="16">
        <f t="shared" si="0"/>
        <v>0</v>
      </c>
      <c r="G30" s="16">
        <f t="shared" si="0"/>
        <v>0</v>
      </c>
      <c r="H30" s="16">
        <f t="shared" si="0"/>
        <v>0</v>
      </c>
      <c r="I30" s="16">
        <f t="shared" si="0"/>
        <v>0</v>
      </c>
      <c r="J30" s="16">
        <f t="shared" si="0"/>
        <v>0</v>
      </c>
      <c r="K30" s="16">
        <f t="shared" si="0"/>
        <v>0</v>
      </c>
      <c r="L30" s="16">
        <f t="shared" si="0"/>
        <v>0</v>
      </c>
      <c r="M30" s="16">
        <f t="shared" si="0"/>
        <v>0</v>
      </c>
      <c r="N30" s="16">
        <f t="shared" si="0"/>
        <v>0</v>
      </c>
      <c r="O30" s="16">
        <f t="shared" si="0"/>
        <v>0</v>
      </c>
      <c r="P30" s="16">
        <f t="shared" si="0"/>
        <v>0</v>
      </c>
      <c r="Q30" s="16">
        <f t="shared" si="0"/>
        <v>0</v>
      </c>
      <c r="R30" s="16">
        <f t="shared" si="0"/>
        <v>0</v>
      </c>
      <c r="S30" s="16">
        <f t="shared" si="0"/>
        <v>0</v>
      </c>
      <c r="T30" s="16">
        <f>IF(T28+T29&gt;0,ROUND(-T28*15.9994/(2*18.9984032)-T29*15.9994/(2*35.453),2),0)</f>
        <v>0</v>
      </c>
      <c r="U30" s="16">
        <f t="shared" si="0"/>
        <v>0</v>
      </c>
      <c r="V30" s="16">
        <f t="shared" si="0"/>
        <v>0</v>
      </c>
      <c r="W30" s="16">
        <f t="shared" si="0"/>
        <v>0</v>
      </c>
      <c r="X30" s="16">
        <f t="shared" si="0"/>
        <v>0</v>
      </c>
      <c r="Y30" s="16">
        <f t="shared" si="0"/>
        <v>0</v>
      </c>
      <c r="Z30" s="16">
        <f t="shared" si="0"/>
        <v>0</v>
      </c>
      <c r="AA30" s="16">
        <f t="shared" si="0"/>
        <v>0</v>
      </c>
      <c r="AB30" s="16">
        <f t="shared" si="0"/>
        <v>0</v>
      </c>
      <c r="AC30" s="16">
        <f t="shared" si="0"/>
        <v>0</v>
      </c>
      <c r="AD30" s="16">
        <f t="shared" si="0"/>
        <v>0</v>
      </c>
      <c r="AE30" s="16">
        <f t="shared" si="0"/>
        <v>0</v>
      </c>
      <c r="AF30" s="16">
        <f t="shared" si="0"/>
        <v>0</v>
      </c>
      <c r="AG30" s="16">
        <f t="shared" si="0"/>
        <v>0</v>
      </c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x14ac:dyDescent="0.25">
      <c r="A31" s="15" t="s">
        <v>47</v>
      </c>
      <c r="B31" s="17">
        <f t="shared" ref="B31:AG31" si="1">SUM(B4:B30)</f>
        <v>96.5</v>
      </c>
      <c r="C31" s="17">
        <f t="shared" si="1"/>
        <v>96.6</v>
      </c>
      <c r="D31" s="17">
        <f t="shared" si="1"/>
        <v>96</v>
      </c>
      <c r="E31" s="17">
        <f t="shared" si="1"/>
        <v>95.1</v>
      </c>
      <c r="F31" s="17">
        <f t="shared" si="1"/>
        <v>96.500000000000014</v>
      </c>
      <c r="G31" s="17">
        <f t="shared" si="1"/>
        <v>95.899999999999991</v>
      </c>
      <c r="H31" s="17">
        <f t="shared" si="1"/>
        <v>96.7</v>
      </c>
      <c r="I31" s="17">
        <f t="shared" si="1"/>
        <v>97.700000000000017</v>
      </c>
      <c r="J31" s="17">
        <f t="shared" si="1"/>
        <v>96.8</v>
      </c>
      <c r="K31" s="17">
        <f t="shared" si="1"/>
        <v>97.100000000000009</v>
      </c>
      <c r="L31" s="17">
        <f t="shared" si="1"/>
        <v>99.700000000000017</v>
      </c>
      <c r="M31" s="17">
        <f t="shared" si="1"/>
        <v>97.4</v>
      </c>
      <c r="N31" s="17">
        <f t="shared" si="1"/>
        <v>97.600000000000009</v>
      </c>
      <c r="O31" s="17">
        <f t="shared" si="1"/>
        <v>95.699999999999974</v>
      </c>
      <c r="P31" s="17">
        <f t="shared" si="1"/>
        <v>93.4</v>
      </c>
      <c r="Q31" s="17">
        <f t="shared" si="1"/>
        <v>94.800000000000011</v>
      </c>
      <c r="R31" s="17">
        <f t="shared" si="1"/>
        <v>94.8</v>
      </c>
      <c r="S31" s="17">
        <f t="shared" si="1"/>
        <v>93.4</v>
      </c>
      <c r="T31" s="17">
        <f t="shared" si="1"/>
        <v>94.2</v>
      </c>
      <c r="U31" s="17">
        <f t="shared" si="1"/>
        <v>93.4</v>
      </c>
      <c r="V31" s="17">
        <f t="shared" si="1"/>
        <v>96.199999999999989</v>
      </c>
      <c r="W31" s="17">
        <f t="shared" si="1"/>
        <v>97.499999999999986</v>
      </c>
      <c r="X31" s="17">
        <f t="shared" si="1"/>
        <v>96.90000000000002</v>
      </c>
      <c r="Y31" s="17">
        <f t="shared" si="1"/>
        <v>95.399999999999991</v>
      </c>
      <c r="Z31" s="17">
        <f t="shared" si="1"/>
        <v>93.199999999999989</v>
      </c>
      <c r="AA31" s="17">
        <f t="shared" si="1"/>
        <v>95.999999999999986</v>
      </c>
      <c r="AB31" s="17">
        <f t="shared" si="1"/>
        <v>98.5</v>
      </c>
      <c r="AC31" s="17">
        <f t="shared" si="1"/>
        <v>96.700000000000017</v>
      </c>
      <c r="AD31" s="17">
        <f t="shared" si="1"/>
        <v>95.3</v>
      </c>
      <c r="AE31" s="17">
        <f t="shared" si="1"/>
        <v>98.5</v>
      </c>
      <c r="AF31" s="17">
        <f t="shared" si="1"/>
        <v>94.600000000000009</v>
      </c>
      <c r="AG31" s="17">
        <f t="shared" si="1"/>
        <v>93.6</v>
      </c>
      <c r="AH31" s="2"/>
      <c r="AI31" s="2"/>
      <c r="AJ31" s="2"/>
      <c r="AK31" s="2"/>
      <c r="AL31" s="2"/>
      <c r="AM31" s="2"/>
      <c r="AN31" s="2"/>
      <c r="AO31" s="2"/>
      <c r="AP31" s="2"/>
    </row>
    <row r="32" spans="1:42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x14ac:dyDescent="0.25">
      <c r="A33" s="2"/>
      <c r="B33" s="1" t="s">
        <v>70</v>
      </c>
      <c r="C33" s="1"/>
      <c r="D33" s="1"/>
      <c r="E33" s="1"/>
      <c r="F33" s="1"/>
      <c r="G33" s="1"/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x14ac:dyDescent="0.25">
      <c r="A34" s="3" t="s">
        <v>0</v>
      </c>
      <c r="B34" s="4" t="s">
        <v>49</v>
      </c>
      <c r="C34" s="4" t="s">
        <v>50</v>
      </c>
      <c r="D34" s="4" t="s">
        <v>51</v>
      </c>
      <c r="E34" s="5" t="s">
        <v>52</v>
      </c>
      <c r="F34" s="6" t="s">
        <v>53</v>
      </c>
      <c r="G34" s="6" t="s">
        <v>54</v>
      </c>
      <c r="H34" s="6" t="s">
        <v>55</v>
      </c>
      <c r="I34" s="6" t="s">
        <v>56</v>
      </c>
      <c r="J34" s="6" t="s">
        <v>57</v>
      </c>
      <c r="K34" s="6" t="s">
        <v>58</v>
      </c>
      <c r="L34" s="6" t="s">
        <v>59</v>
      </c>
      <c r="M34" s="6" t="s">
        <v>60</v>
      </c>
      <c r="N34" s="6" t="s">
        <v>61</v>
      </c>
      <c r="O34" s="6" t="s">
        <v>62</v>
      </c>
      <c r="P34" s="6" t="s">
        <v>63</v>
      </c>
      <c r="Q34" s="6" t="s">
        <v>64</v>
      </c>
      <c r="R34" s="6" t="s">
        <v>65</v>
      </c>
      <c r="S34" s="6" t="s">
        <v>66</v>
      </c>
      <c r="T34" s="6" t="s">
        <v>67</v>
      </c>
      <c r="U34" s="6" t="s">
        <v>68</v>
      </c>
      <c r="V34" s="6" t="s">
        <v>69</v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x14ac:dyDescent="0.25">
      <c r="A35" s="7" t="s">
        <v>33</v>
      </c>
      <c r="B35" s="4"/>
      <c r="C35" s="4"/>
      <c r="D35" s="4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8.75" x14ac:dyDescent="0.35">
      <c r="A36" s="9" t="s">
        <v>71</v>
      </c>
      <c r="B36" s="10">
        <v>41.81</v>
      </c>
      <c r="C36" s="10">
        <v>42.53</v>
      </c>
      <c r="D36" s="10">
        <v>49.28</v>
      </c>
      <c r="E36" s="11">
        <v>50.48</v>
      </c>
      <c r="F36" s="11">
        <v>45.27</v>
      </c>
      <c r="G36" s="11">
        <v>50.64</v>
      </c>
      <c r="H36" s="11">
        <v>46.09</v>
      </c>
      <c r="I36" s="11">
        <v>44.99</v>
      </c>
      <c r="J36" s="11">
        <v>44.57</v>
      </c>
      <c r="K36" s="11">
        <v>51.5</v>
      </c>
      <c r="L36" s="11">
        <v>44.3</v>
      </c>
      <c r="M36" s="11">
        <v>45.56</v>
      </c>
      <c r="N36" s="11">
        <v>54.8</v>
      </c>
      <c r="O36" s="11">
        <v>50.88</v>
      </c>
      <c r="P36" s="11">
        <v>42.13</v>
      </c>
      <c r="Q36" s="11">
        <v>41.33</v>
      </c>
      <c r="R36" s="11">
        <v>39.64</v>
      </c>
      <c r="S36" s="11">
        <v>50.78</v>
      </c>
      <c r="T36" s="11">
        <v>45.06</v>
      </c>
      <c r="U36" s="11">
        <v>41.09</v>
      </c>
      <c r="V36" s="11">
        <v>41.55</v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8.75" x14ac:dyDescent="0.35">
      <c r="A37" s="9" t="s">
        <v>72</v>
      </c>
      <c r="B37" s="10"/>
      <c r="C37" s="10"/>
      <c r="D37" s="10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8.75" x14ac:dyDescent="0.35">
      <c r="A38" s="9" t="s">
        <v>73</v>
      </c>
      <c r="B38" s="10">
        <v>1.44</v>
      </c>
      <c r="C38" s="10">
        <v>0.63</v>
      </c>
      <c r="D38" s="10">
        <v>0.35</v>
      </c>
      <c r="E38" s="12">
        <v>0.23</v>
      </c>
      <c r="F38" s="11">
        <v>0.55000000000000004</v>
      </c>
      <c r="G38" s="12">
        <v>0.65</v>
      </c>
      <c r="H38" s="12">
        <v>0.3</v>
      </c>
      <c r="I38" s="12">
        <v>1.02</v>
      </c>
      <c r="J38" s="12">
        <v>0.64</v>
      </c>
      <c r="K38" s="12">
        <v>0.35</v>
      </c>
      <c r="L38" s="12">
        <v>1.06</v>
      </c>
      <c r="M38" s="12">
        <v>0.97</v>
      </c>
      <c r="N38" s="12">
        <v>0.12</v>
      </c>
      <c r="O38" s="12">
        <v>0.28000000000000003</v>
      </c>
      <c r="P38" s="12">
        <v>1.2</v>
      </c>
      <c r="Q38" s="12">
        <v>0.91</v>
      </c>
      <c r="R38" s="12">
        <v>1.1200000000000001</v>
      </c>
      <c r="S38" s="12">
        <v>0.49</v>
      </c>
      <c r="T38" s="12">
        <v>1.53</v>
      </c>
      <c r="U38" s="12">
        <v>2.0499999999999998</v>
      </c>
      <c r="V38" s="12">
        <v>2.14</v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8.75" x14ac:dyDescent="0.35">
      <c r="A39" s="9" t="s">
        <v>74</v>
      </c>
      <c r="B39" s="10"/>
      <c r="C39" s="10"/>
      <c r="D39" s="10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8.75" x14ac:dyDescent="0.35">
      <c r="A40" s="9" t="s">
        <v>75</v>
      </c>
      <c r="B40" s="10">
        <v>16.260000000000002</v>
      </c>
      <c r="C40" s="10">
        <v>15.79</v>
      </c>
      <c r="D40" s="10">
        <v>8.17</v>
      </c>
      <c r="E40" s="12">
        <v>6.05</v>
      </c>
      <c r="F40" s="12">
        <v>11.1</v>
      </c>
      <c r="G40" s="12">
        <v>5.01</v>
      </c>
      <c r="H40" s="12">
        <v>9.9600000000000009</v>
      </c>
      <c r="I40" s="12">
        <v>10.99</v>
      </c>
      <c r="J40" s="12">
        <v>11.16</v>
      </c>
      <c r="K40" s="12">
        <v>7.39</v>
      </c>
      <c r="L40" s="12">
        <v>12.39</v>
      </c>
      <c r="M40" s="12">
        <v>13.6</v>
      </c>
      <c r="N40" s="12">
        <v>3.84</v>
      </c>
      <c r="O40" s="12">
        <v>7.76</v>
      </c>
      <c r="P40" s="12">
        <v>11.7</v>
      </c>
      <c r="Q40" s="12">
        <v>11.58</v>
      </c>
      <c r="R40" s="12">
        <v>15.52</v>
      </c>
      <c r="S40" s="12">
        <v>5.42</v>
      </c>
      <c r="T40" s="12">
        <v>11.99</v>
      </c>
      <c r="U40" s="12">
        <v>9.86</v>
      </c>
      <c r="V40" s="12">
        <v>10.56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8.75" x14ac:dyDescent="0.35">
      <c r="A41" s="9" t="s">
        <v>76</v>
      </c>
      <c r="B41" s="10"/>
      <c r="C41" s="10"/>
      <c r="D41" s="10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8.75" x14ac:dyDescent="0.35">
      <c r="A42" s="9" t="s">
        <v>77</v>
      </c>
      <c r="B42" s="10"/>
      <c r="C42" s="10"/>
      <c r="D42" s="10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8.75" x14ac:dyDescent="0.35">
      <c r="A43" s="9" t="s">
        <v>78</v>
      </c>
      <c r="B43" s="10">
        <v>0.06</v>
      </c>
      <c r="C43" s="10">
        <v>0.08</v>
      </c>
      <c r="D43" s="10">
        <v>0.03</v>
      </c>
      <c r="E43" s="12">
        <v>0.19</v>
      </c>
      <c r="F43" s="12">
        <v>0.03</v>
      </c>
      <c r="G43" s="12">
        <v>0.32</v>
      </c>
      <c r="H43" s="12">
        <v>7.0000000000000007E-2</v>
      </c>
      <c r="I43" s="12">
        <v>0.09</v>
      </c>
      <c r="J43" s="12">
        <v>0.03</v>
      </c>
      <c r="K43" s="12">
        <v>0.24</v>
      </c>
      <c r="L43" s="12">
        <v>0.03</v>
      </c>
      <c r="M43" s="12">
        <v>0.05</v>
      </c>
      <c r="N43" s="12">
        <v>0</v>
      </c>
      <c r="O43" s="12">
        <v>0.1</v>
      </c>
      <c r="P43" s="12">
        <v>0</v>
      </c>
      <c r="Q43" s="12">
        <v>0.04</v>
      </c>
      <c r="R43" s="12">
        <v>0</v>
      </c>
      <c r="S43" s="12">
        <v>0.31</v>
      </c>
      <c r="T43" s="12">
        <v>0.37</v>
      </c>
      <c r="U43" s="12">
        <v>0</v>
      </c>
      <c r="V43" s="12">
        <v>0.02</v>
      </c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x14ac:dyDescent="0.25">
      <c r="A44" s="9" t="s">
        <v>34</v>
      </c>
      <c r="B44" s="10">
        <v>0.16</v>
      </c>
      <c r="C44" s="10">
        <v>0.24</v>
      </c>
      <c r="D44" s="10">
        <v>0.27</v>
      </c>
      <c r="E44" s="12">
        <v>0.26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>
        <v>0.2878</v>
      </c>
      <c r="V44" s="12">
        <v>0.22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8.75" x14ac:dyDescent="0.35">
      <c r="A45" s="9" t="s">
        <v>79</v>
      </c>
      <c r="B45" s="10"/>
      <c r="C45" s="10"/>
      <c r="D45" s="10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.75" x14ac:dyDescent="0.25">
      <c r="A46" s="9" t="s">
        <v>35</v>
      </c>
      <c r="B46" s="10">
        <v>7.04</v>
      </c>
      <c r="C46" s="10">
        <v>8.3000000000000007</v>
      </c>
      <c r="D46" s="10">
        <v>9.51</v>
      </c>
      <c r="E46" s="13">
        <v>8.11</v>
      </c>
      <c r="F46" s="12">
        <v>9.9</v>
      </c>
      <c r="G46" s="12">
        <v>10.09</v>
      </c>
      <c r="H46" s="12">
        <v>15.13</v>
      </c>
      <c r="I46" s="12">
        <v>16.25</v>
      </c>
      <c r="J46" s="12">
        <v>9.85</v>
      </c>
      <c r="K46" s="12">
        <v>1.1000000000000001</v>
      </c>
      <c r="L46" s="12">
        <v>11.36</v>
      </c>
      <c r="M46" s="12">
        <v>5.53</v>
      </c>
      <c r="N46" s="12">
        <v>6.16</v>
      </c>
      <c r="O46" s="12">
        <v>5.89</v>
      </c>
      <c r="P46" s="12">
        <v>15.84</v>
      </c>
      <c r="Q46" s="12">
        <v>14.24</v>
      </c>
      <c r="R46" s="12">
        <v>2.38</v>
      </c>
      <c r="S46" s="12">
        <v>10.43</v>
      </c>
      <c r="T46" s="12">
        <v>5.78</v>
      </c>
      <c r="U46" s="12">
        <v>20.25</v>
      </c>
      <c r="V46" s="12">
        <v>19.329999999999998</v>
      </c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8.75" x14ac:dyDescent="0.35">
      <c r="A47" s="9" t="s">
        <v>80</v>
      </c>
      <c r="B47" s="10">
        <v>4.47</v>
      </c>
      <c r="C47" s="10">
        <v>5.41</v>
      </c>
      <c r="D47" s="10">
        <v>2.1800000000000002</v>
      </c>
      <c r="E47" s="12">
        <v>5.03</v>
      </c>
      <c r="F47" s="12">
        <v>3.34</v>
      </c>
      <c r="G47" s="12">
        <v>2.0699999999999998</v>
      </c>
      <c r="H47" s="12">
        <v>1.18</v>
      </c>
      <c r="I47" s="12">
        <v>1.1100000000000001</v>
      </c>
      <c r="J47" s="12">
        <v>7.86</v>
      </c>
      <c r="K47" s="12">
        <v>9.5399999999999991</v>
      </c>
      <c r="L47" s="12">
        <v>4.59</v>
      </c>
      <c r="M47" s="12">
        <v>2.29</v>
      </c>
      <c r="N47" s="12">
        <v>3.34</v>
      </c>
      <c r="O47" s="12">
        <v>3.83</v>
      </c>
      <c r="P47" s="12">
        <v>5.89</v>
      </c>
      <c r="Q47" s="12">
        <v>4.3899999999999997</v>
      </c>
      <c r="R47" s="12">
        <v>14.12</v>
      </c>
      <c r="S47" s="12">
        <v>2.17</v>
      </c>
      <c r="T47" s="12">
        <v>3.62</v>
      </c>
      <c r="U47" s="12"/>
      <c r="V47" s="1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.75" x14ac:dyDescent="0.25">
      <c r="A48" s="9" t="s">
        <v>36</v>
      </c>
      <c r="B48" s="10"/>
      <c r="C48" s="10"/>
      <c r="D48" s="10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.75" x14ac:dyDescent="0.25">
      <c r="A49" s="9" t="s">
        <v>37</v>
      </c>
      <c r="B49" s="10">
        <v>0.01</v>
      </c>
      <c r="C49" s="10">
        <v>0.04</v>
      </c>
      <c r="D49" s="10">
        <v>0.04</v>
      </c>
      <c r="E49" s="12">
        <v>0.04</v>
      </c>
      <c r="F49" s="12">
        <v>0</v>
      </c>
      <c r="G49" s="12">
        <v>0</v>
      </c>
      <c r="H49" s="12">
        <v>0</v>
      </c>
      <c r="I49" s="12">
        <v>0.03</v>
      </c>
      <c r="J49" s="12">
        <v>0</v>
      </c>
      <c r="K49" s="12">
        <v>0.13</v>
      </c>
      <c r="L49" s="12">
        <v>0.02</v>
      </c>
      <c r="M49" s="12">
        <v>0.08</v>
      </c>
      <c r="N49" s="12">
        <v>0.04</v>
      </c>
      <c r="O49" s="12">
        <v>0.05</v>
      </c>
      <c r="P49" s="12">
        <v>0.05</v>
      </c>
      <c r="Q49" s="12">
        <v>0.04</v>
      </c>
      <c r="R49" s="12">
        <v>0.01</v>
      </c>
      <c r="S49" s="12">
        <v>0.11</v>
      </c>
      <c r="T49" s="12">
        <v>0</v>
      </c>
      <c r="U49" s="12"/>
      <c r="V49" s="1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.75" x14ac:dyDescent="0.25">
      <c r="A50" s="9" t="s">
        <v>38</v>
      </c>
      <c r="B50" s="10"/>
      <c r="C50" s="10"/>
      <c r="D50" s="10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.75" x14ac:dyDescent="0.25">
      <c r="A51" s="14" t="s">
        <v>39</v>
      </c>
      <c r="B51" s="10"/>
      <c r="C51" s="10"/>
      <c r="D51" s="10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.75" x14ac:dyDescent="0.25">
      <c r="A52" s="9" t="s">
        <v>40</v>
      </c>
      <c r="B52" s="10">
        <v>12</v>
      </c>
      <c r="C52" s="10">
        <v>10.84</v>
      </c>
      <c r="D52" s="10">
        <v>14.55</v>
      </c>
      <c r="E52" s="12">
        <v>14.19</v>
      </c>
      <c r="F52" s="12">
        <v>11.73</v>
      </c>
      <c r="G52" s="12">
        <v>14.89</v>
      </c>
      <c r="H52" s="12">
        <v>9.73</v>
      </c>
      <c r="I52" s="12">
        <v>9.34</v>
      </c>
      <c r="J52" s="12">
        <v>10.35</v>
      </c>
      <c r="K52" s="12">
        <v>16.53</v>
      </c>
      <c r="L52" s="12">
        <v>10.6</v>
      </c>
      <c r="M52" s="12">
        <v>15.06</v>
      </c>
      <c r="N52" s="12">
        <v>17.25</v>
      </c>
      <c r="O52" s="12">
        <v>15.71</v>
      </c>
      <c r="P52" s="12">
        <v>7.19</v>
      </c>
      <c r="Q52" s="12">
        <v>9.2100000000000009</v>
      </c>
      <c r="R52" s="12">
        <v>10.6</v>
      </c>
      <c r="S52" s="12">
        <v>13.74</v>
      </c>
      <c r="T52" s="12">
        <v>15.06</v>
      </c>
      <c r="U52" s="12">
        <v>7.42</v>
      </c>
      <c r="V52" s="12">
        <v>8.73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.75" x14ac:dyDescent="0.25">
      <c r="A53" s="9" t="s">
        <v>41</v>
      </c>
      <c r="B53" s="10">
        <v>10.75</v>
      </c>
      <c r="C53" s="10">
        <v>11.62</v>
      </c>
      <c r="D53" s="10">
        <v>12.51</v>
      </c>
      <c r="E53" s="12">
        <v>11.21</v>
      </c>
      <c r="F53" s="12">
        <v>11.07</v>
      </c>
      <c r="G53" s="12">
        <v>11.89</v>
      </c>
      <c r="H53" s="12">
        <v>11.68</v>
      </c>
      <c r="I53" s="12">
        <v>11.69</v>
      </c>
      <c r="J53" s="12">
        <v>10.35</v>
      </c>
      <c r="K53" s="12">
        <v>10.44</v>
      </c>
      <c r="L53" s="12">
        <v>11.22</v>
      </c>
      <c r="M53" s="12">
        <v>11.63</v>
      </c>
      <c r="N53" s="12">
        <v>11.78</v>
      </c>
      <c r="O53" s="12">
        <v>11.68</v>
      </c>
      <c r="P53" s="12">
        <v>10.74</v>
      </c>
      <c r="Q53" s="12">
        <v>11.57</v>
      </c>
      <c r="R53" s="12">
        <v>9.57</v>
      </c>
      <c r="S53" s="12">
        <v>11.53</v>
      </c>
      <c r="T53" s="12">
        <v>11.98</v>
      </c>
      <c r="U53" s="12">
        <v>10.81</v>
      </c>
      <c r="V53" s="12">
        <v>10.73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.75" x14ac:dyDescent="0.25">
      <c r="A54" s="9" t="s">
        <v>42</v>
      </c>
      <c r="B54" s="10"/>
      <c r="C54" s="10"/>
      <c r="D54" s="10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8.75" x14ac:dyDescent="0.35">
      <c r="A55" s="9" t="s">
        <v>81</v>
      </c>
      <c r="B55" s="10"/>
      <c r="C55" s="10"/>
      <c r="D55" s="10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8.75" x14ac:dyDescent="0.35">
      <c r="A56" s="9" t="s">
        <v>82</v>
      </c>
      <c r="B56" s="10">
        <v>2.4700000000000002</v>
      </c>
      <c r="C56" s="10">
        <v>1.37</v>
      </c>
      <c r="D56" s="10">
        <v>1.2</v>
      </c>
      <c r="E56" s="12">
        <v>0.87</v>
      </c>
      <c r="F56" s="12">
        <v>1.79</v>
      </c>
      <c r="G56" s="12">
        <v>0.95</v>
      </c>
      <c r="H56" s="12">
        <v>0.89</v>
      </c>
      <c r="I56" s="12">
        <v>1.49</v>
      </c>
      <c r="J56" s="12">
        <v>2.1</v>
      </c>
      <c r="K56" s="12">
        <v>1.07</v>
      </c>
      <c r="L56" s="12">
        <v>2.02</v>
      </c>
      <c r="M56" s="12">
        <v>2.56</v>
      </c>
      <c r="N56" s="12">
        <v>0.47</v>
      </c>
      <c r="O56" s="12">
        <v>0.92</v>
      </c>
      <c r="P56" s="12">
        <v>2.09</v>
      </c>
      <c r="Q56" s="12">
        <v>1.38</v>
      </c>
      <c r="R56" s="12">
        <v>1.77</v>
      </c>
      <c r="S56" s="12">
        <v>0.55000000000000004</v>
      </c>
      <c r="T56" s="12">
        <v>2.0299999999999998</v>
      </c>
      <c r="U56" s="12">
        <v>1.51</v>
      </c>
      <c r="V56" s="12">
        <v>1.61</v>
      </c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.75" x14ac:dyDescent="0.25">
      <c r="A57" s="9" t="s">
        <v>43</v>
      </c>
      <c r="B57" s="10"/>
      <c r="C57" s="10"/>
      <c r="D57" s="10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8.75" x14ac:dyDescent="0.35">
      <c r="A58" s="9" t="s">
        <v>83</v>
      </c>
      <c r="B58" s="10">
        <v>1.03</v>
      </c>
      <c r="C58" s="10">
        <v>0.56999999999999995</v>
      </c>
      <c r="D58" s="10">
        <v>7.0000000000000007E-2</v>
      </c>
      <c r="E58" s="12">
        <v>0.19</v>
      </c>
      <c r="F58" s="12">
        <v>0.09</v>
      </c>
      <c r="G58" s="12">
        <v>0.54</v>
      </c>
      <c r="H58" s="12">
        <v>0.72</v>
      </c>
      <c r="I58" s="12">
        <v>0.88</v>
      </c>
      <c r="J58" s="12">
        <v>0.03</v>
      </c>
      <c r="K58" s="12">
        <v>7.0000000000000007E-2</v>
      </c>
      <c r="L58" s="12">
        <v>0.22</v>
      </c>
      <c r="M58" s="12">
        <v>0.25</v>
      </c>
      <c r="N58" s="12">
        <v>0.09</v>
      </c>
      <c r="O58" s="12">
        <v>0.04</v>
      </c>
      <c r="P58" s="12">
        <v>0.09</v>
      </c>
      <c r="Q58" s="12">
        <v>1.67</v>
      </c>
      <c r="R58" s="12">
        <v>0.5</v>
      </c>
      <c r="S58" s="12">
        <v>0.44</v>
      </c>
      <c r="T58" s="12">
        <v>0.31</v>
      </c>
      <c r="U58" s="12">
        <v>1.37</v>
      </c>
      <c r="V58" s="12">
        <v>1.93</v>
      </c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8.75" x14ac:dyDescent="0.35">
      <c r="A59" s="9" t="s">
        <v>84</v>
      </c>
      <c r="B59" s="10">
        <v>2.06</v>
      </c>
      <c r="C59" s="10">
        <v>2.0499999999999998</v>
      </c>
      <c r="D59" s="10">
        <v>2.09</v>
      </c>
      <c r="E59" s="12">
        <v>2.0699999999999998</v>
      </c>
      <c r="F59" s="12">
        <v>2.0099999999999998</v>
      </c>
      <c r="G59" s="12">
        <v>2.0699999999999998</v>
      </c>
      <c r="H59" s="12">
        <v>1.99</v>
      </c>
      <c r="I59" s="12">
        <v>2.02</v>
      </c>
      <c r="J59" s="12">
        <v>2.0299999999999998</v>
      </c>
      <c r="K59" s="12">
        <v>2.16</v>
      </c>
      <c r="L59" s="12">
        <v>2.0499999999999998</v>
      </c>
      <c r="M59" s="12">
        <v>2.11</v>
      </c>
      <c r="N59" s="12">
        <v>2.15</v>
      </c>
      <c r="O59" s="12">
        <v>2.12</v>
      </c>
      <c r="P59" s="12">
        <v>1.97</v>
      </c>
      <c r="Q59" s="12">
        <v>1.96</v>
      </c>
      <c r="R59" s="12">
        <v>2.02</v>
      </c>
      <c r="S59" s="12">
        <v>2.0499999999999998</v>
      </c>
      <c r="T59" s="12">
        <v>2.09</v>
      </c>
      <c r="U59" s="12"/>
      <c r="V59" s="1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.75" x14ac:dyDescent="0.25">
      <c r="A60" s="9" t="s">
        <v>44</v>
      </c>
      <c r="B60" s="10"/>
      <c r="C60" s="10"/>
      <c r="D60" s="10"/>
      <c r="E60" s="8"/>
      <c r="F60" s="12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.75" x14ac:dyDescent="0.25">
      <c r="A61" s="9" t="s">
        <v>45</v>
      </c>
      <c r="B61" s="10"/>
      <c r="C61" s="10"/>
      <c r="D61" s="10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.75" x14ac:dyDescent="0.25">
      <c r="A62" s="15" t="s">
        <v>46</v>
      </c>
      <c r="B62" s="16">
        <f t="shared" ref="B62:V62" si="2">IF(B60+B61&gt;0,ROUND(-B60*15.9994/(2*18.9984032)-B61*15.9994/(2*35.453),2),0)</f>
        <v>0</v>
      </c>
      <c r="C62" s="16">
        <f>IF(C60+C61&gt;0,ROUND(-C60*15.9994/(2*18.9984032)-C61*15.9994/(2*35.453),2),0)</f>
        <v>0</v>
      </c>
      <c r="D62" s="16">
        <f t="shared" si="2"/>
        <v>0</v>
      </c>
      <c r="E62" s="16">
        <f t="shared" si="2"/>
        <v>0</v>
      </c>
      <c r="F62" s="16">
        <f t="shared" si="2"/>
        <v>0</v>
      </c>
      <c r="G62" s="16">
        <f t="shared" si="2"/>
        <v>0</v>
      </c>
      <c r="H62" s="16">
        <f t="shared" si="2"/>
        <v>0</v>
      </c>
      <c r="I62" s="16">
        <f t="shared" si="2"/>
        <v>0</v>
      </c>
      <c r="J62" s="16">
        <f t="shared" si="2"/>
        <v>0</v>
      </c>
      <c r="K62" s="16">
        <f t="shared" si="2"/>
        <v>0</v>
      </c>
      <c r="L62" s="16">
        <f t="shared" si="2"/>
        <v>0</v>
      </c>
      <c r="M62" s="16">
        <f t="shared" si="2"/>
        <v>0</v>
      </c>
      <c r="N62" s="16">
        <f t="shared" si="2"/>
        <v>0</v>
      </c>
      <c r="O62" s="16">
        <f t="shared" si="2"/>
        <v>0</v>
      </c>
      <c r="P62" s="16">
        <f t="shared" si="2"/>
        <v>0</v>
      </c>
      <c r="Q62" s="16">
        <f t="shared" si="2"/>
        <v>0</v>
      </c>
      <c r="R62" s="16">
        <f t="shared" si="2"/>
        <v>0</v>
      </c>
      <c r="S62" s="16">
        <f t="shared" si="2"/>
        <v>0</v>
      </c>
      <c r="T62" s="16">
        <f t="shared" si="2"/>
        <v>0</v>
      </c>
      <c r="U62" s="16">
        <f t="shared" si="2"/>
        <v>0</v>
      </c>
      <c r="V62" s="16">
        <f t="shared" si="2"/>
        <v>0</v>
      </c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.75" x14ac:dyDescent="0.25">
      <c r="A63" s="15" t="s">
        <v>47</v>
      </c>
      <c r="B63" s="17">
        <f t="shared" ref="B63:V63" si="3">SUM(B36:B62)</f>
        <v>99.560000000000016</v>
      </c>
      <c r="C63" s="17">
        <f t="shared" si="3"/>
        <v>99.470000000000013</v>
      </c>
      <c r="D63" s="17">
        <f t="shared" si="3"/>
        <v>100.25000000000003</v>
      </c>
      <c r="E63" s="17">
        <f t="shared" si="3"/>
        <v>98.919999999999987</v>
      </c>
      <c r="F63" s="17">
        <f t="shared" si="3"/>
        <v>96.880000000000024</v>
      </c>
      <c r="G63" s="17">
        <f t="shared" si="3"/>
        <v>99.11999999999999</v>
      </c>
      <c r="H63" s="17">
        <f t="shared" si="3"/>
        <v>97.740000000000009</v>
      </c>
      <c r="I63" s="17">
        <f t="shared" si="3"/>
        <v>99.899999999999991</v>
      </c>
      <c r="J63" s="17">
        <f t="shared" si="3"/>
        <v>98.969999999999985</v>
      </c>
      <c r="K63" s="17">
        <f t="shared" si="3"/>
        <v>100.51999999999998</v>
      </c>
      <c r="L63" s="17">
        <f t="shared" si="3"/>
        <v>99.859999999999985</v>
      </c>
      <c r="M63" s="17">
        <f t="shared" si="3"/>
        <v>99.69</v>
      </c>
      <c r="N63" s="17">
        <f t="shared" si="3"/>
        <v>100.04</v>
      </c>
      <c r="O63" s="17">
        <f t="shared" si="3"/>
        <v>99.260000000000019</v>
      </c>
      <c r="P63" s="17">
        <f t="shared" si="3"/>
        <v>98.89</v>
      </c>
      <c r="Q63" s="17">
        <f t="shared" si="3"/>
        <v>98.32</v>
      </c>
      <c r="R63" s="17">
        <f t="shared" si="3"/>
        <v>97.25</v>
      </c>
      <c r="S63" s="17">
        <f t="shared" si="3"/>
        <v>98.02</v>
      </c>
      <c r="T63" s="17">
        <f t="shared" si="3"/>
        <v>99.820000000000022</v>
      </c>
      <c r="U63" s="17">
        <f t="shared" si="3"/>
        <v>94.647800000000018</v>
      </c>
      <c r="V63" s="17">
        <f t="shared" si="3"/>
        <v>96.820000000000007</v>
      </c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</sheetData>
  <mergeCells count="2">
    <mergeCell ref="B1:H1"/>
    <mergeCell ref="B33:H33"/>
  </mergeCells>
  <conditionalFormatting sqref="E14">
    <cfRule type="cellIs" dxfId="1" priority="53" stopIfTrue="1" operator="equal">
      <formula>TRUE</formula>
    </cfRule>
  </conditionalFormatting>
  <conditionalFormatting sqref="E46">
    <cfRule type="cellIs" dxfId="0" priority="15" stopIfTrue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dcterms:created xsi:type="dcterms:W3CDTF">2019-05-23T12:20:09Z</dcterms:created>
  <dcterms:modified xsi:type="dcterms:W3CDTF">2019-05-24T17:34:13Z</dcterms:modified>
</cp:coreProperties>
</file>