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0" yWindow="0" windowWidth="25600" windowHeight="14600" tabRatio="500" activeTab="2"/>
  </bookViews>
  <sheets>
    <sheet name="normative SNCV" sheetId="5" r:id="rId1"/>
    <sheet name="normative DML" sheetId="6" r:id="rId2"/>
    <sheet name="normative MNCV and amplitude" sheetId="7" r:id="rId3"/>
  </sheets>
  <externalReferences>
    <externalReference r:id="rId4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7" l="1"/>
  <c r="E9" i="7"/>
  <c r="E10" i="7"/>
  <c r="E11" i="7"/>
  <c r="E12" i="7"/>
  <c r="E14" i="7"/>
  <c r="E18" i="7"/>
  <c r="E19" i="7"/>
  <c r="E20" i="7"/>
  <c r="E21" i="7"/>
  <c r="E22" i="7"/>
  <c r="E23" i="7"/>
  <c r="E24" i="7"/>
  <c r="E26" i="7"/>
  <c r="E27" i="7"/>
  <c r="E28" i="7"/>
  <c r="E29" i="7"/>
  <c r="E30" i="7"/>
  <c r="E31" i="7"/>
  <c r="E32" i="7"/>
  <c r="E33" i="7"/>
  <c r="E34" i="7"/>
  <c r="E36" i="7"/>
  <c r="E37" i="7"/>
  <c r="E38" i="7"/>
  <c r="E39" i="7"/>
  <c r="E40" i="7"/>
  <c r="E41" i="7"/>
  <c r="F8" i="7"/>
  <c r="F9" i="7"/>
  <c r="F10" i="7"/>
  <c r="F11" i="7"/>
  <c r="F12" i="7"/>
  <c r="F14" i="7"/>
  <c r="F18" i="7"/>
  <c r="F19" i="7"/>
  <c r="F20" i="7"/>
  <c r="F21" i="7"/>
  <c r="F22" i="7"/>
  <c r="F23" i="7"/>
  <c r="F24" i="7"/>
  <c r="F26" i="7"/>
  <c r="F27" i="7"/>
  <c r="F28" i="7"/>
  <c r="F29" i="7"/>
  <c r="F30" i="7"/>
  <c r="F31" i="7"/>
  <c r="F32" i="7"/>
  <c r="F33" i="7"/>
  <c r="F34" i="7"/>
  <c r="F36" i="7"/>
  <c r="F37" i="7"/>
  <c r="F38" i="7"/>
  <c r="F39" i="7"/>
  <c r="F40" i="7"/>
  <c r="F41" i="7"/>
  <c r="F3" i="7"/>
  <c r="E3" i="7"/>
  <c r="F4" i="7"/>
  <c r="E4" i="7"/>
  <c r="F5" i="7"/>
  <c r="E5" i="7"/>
  <c r="F6" i="7"/>
  <c r="E6" i="7"/>
  <c r="F2" i="7"/>
  <c r="E2" i="7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46" i="6"/>
  <c r="A47" i="6"/>
  <c r="A48" i="6"/>
  <c r="A49" i="6"/>
  <c r="A50" i="6"/>
  <c r="A51" i="6"/>
  <c r="A52" i="6"/>
  <c r="A53" i="6"/>
  <c r="A54" i="6"/>
  <c r="A55" i="6"/>
  <c r="A56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15" i="6"/>
  <c r="A16" i="6"/>
  <c r="A17" i="6"/>
  <c r="A18" i="6"/>
  <c r="A19" i="6"/>
  <c r="A20" i="6"/>
  <c r="A21" i="6"/>
  <c r="A22" i="6"/>
  <c r="A23" i="6"/>
  <c r="F51" i="6"/>
  <c r="E51" i="6"/>
  <c r="A8" i="6"/>
  <c r="A9" i="6"/>
  <c r="A10" i="6"/>
  <c r="F124" i="6"/>
  <c r="E124" i="6"/>
  <c r="F123" i="6"/>
  <c r="E123" i="6"/>
  <c r="F122" i="6"/>
  <c r="E122" i="6"/>
  <c r="F121" i="6"/>
  <c r="E121" i="6"/>
  <c r="F120" i="6"/>
  <c r="E120" i="6"/>
  <c r="F119" i="6"/>
  <c r="E119" i="6"/>
  <c r="F94" i="6"/>
  <c r="E94" i="6"/>
  <c r="F93" i="6"/>
  <c r="E93" i="6"/>
  <c r="F92" i="6"/>
  <c r="E92" i="6"/>
  <c r="F91" i="6"/>
  <c r="E91" i="6"/>
  <c r="F90" i="6"/>
  <c r="E90" i="6"/>
  <c r="F89" i="6"/>
  <c r="E89" i="6"/>
  <c r="F88" i="6"/>
  <c r="E88" i="6"/>
  <c r="E56" i="6"/>
  <c r="E55" i="6"/>
  <c r="E54" i="6"/>
  <c r="E53" i="6"/>
  <c r="E52" i="6"/>
  <c r="F41" i="6"/>
  <c r="E41" i="6"/>
  <c r="F40" i="6"/>
  <c r="E40" i="6"/>
  <c r="F39" i="6"/>
  <c r="E39" i="6"/>
  <c r="F38" i="6"/>
  <c r="E38" i="6"/>
  <c r="F37" i="6"/>
  <c r="E37" i="6"/>
  <c r="F23" i="6"/>
  <c r="E23" i="6"/>
  <c r="F22" i="6"/>
  <c r="E22" i="6"/>
  <c r="F21" i="6"/>
  <c r="E21" i="6"/>
  <c r="F20" i="6"/>
  <c r="E20" i="6"/>
  <c r="F19" i="6"/>
  <c r="E19" i="6"/>
  <c r="F18" i="6"/>
  <c r="E18" i="6"/>
  <c r="F10" i="6"/>
  <c r="E10" i="6"/>
  <c r="F9" i="6"/>
  <c r="E9" i="6"/>
  <c r="F8" i="6"/>
  <c r="E8" i="6"/>
  <c r="A43" i="5"/>
  <c r="F134" i="5"/>
  <c r="E134" i="5"/>
  <c r="F133" i="5"/>
  <c r="E133" i="5"/>
  <c r="F132" i="5"/>
  <c r="E132" i="5"/>
  <c r="F131" i="5"/>
  <c r="E131" i="5"/>
  <c r="F130" i="5"/>
  <c r="E130" i="5"/>
  <c r="F129" i="5"/>
  <c r="E129" i="5"/>
  <c r="F103" i="5"/>
  <c r="E103" i="5"/>
  <c r="F102" i="5"/>
  <c r="E102" i="5"/>
  <c r="F101" i="5"/>
  <c r="E101" i="5"/>
  <c r="F100" i="5"/>
  <c r="E100" i="5"/>
  <c r="F99" i="5"/>
  <c r="E99" i="5"/>
  <c r="F98" i="5"/>
  <c r="E98" i="5"/>
  <c r="F97" i="5"/>
  <c r="E97" i="5"/>
  <c r="F96" i="5"/>
  <c r="E96" i="5"/>
  <c r="F95" i="5"/>
  <c r="E95" i="5"/>
  <c r="A52" i="5"/>
  <c r="A53" i="5"/>
  <c r="A54" i="5"/>
  <c r="A55" i="5"/>
  <c r="A56" i="5"/>
  <c r="A57" i="5"/>
  <c r="A58" i="5"/>
  <c r="A59" i="5"/>
  <c r="A60" i="5"/>
  <c r="A61" i="5"/>
  <c r="A62" i="5"/>
  <c r="A63" i="5"/>
  <c r="E57" i="5"/>
  <c r="E58" i="5"/>
  <c r="E59" i="5"/>
  <c r="E60" i="5"/>
  <c r="E61" i="5"/>
  <c r="E62" i="5"/>
  <c r="E63" i="5"/>
  <c r="F47" i="5"/>
  <c r="E47" i="5"/>
  <c r="F46" i="5"/>
  <c r="E46" i="5"/>
  <c r="F45" i="5"/>
  <c r="E45" i="5"/>
  <c r="F44" i="5"/>
  <c r="E44" i="5"/>
  <c r="F43" i="5"/>
  <c r="E43" i="5"/>
  <c r="F42" i="5"/>
  <c r="E42" i="5"/>
  <c r="A44" i="5"/>
  <c r="A45" i="5"/>
  <c r="A46" i="5"/>
  <c r="A47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0" i="5"/>
  <c r="E10" i="5"/>
  <c r="F9" i="5"/>
  <c r="E9" i="5"/>
  <c r="F8" i="5"/>
  <c r="E8" i="5"/>
</calcChain>
</file>

<file path=xl/sharedStrings.xml><?xml version="1.0" encoding="utf-8"?>
<sst xmlns="http://schemas.openxmlformats.org/spreadsheetml/2006/main" count="97" uniqueCount="70">
  <si>
    <t>age</t>
  </si>
  <si>
    <t>0-1</t>
  </si>
  <si>
    <t>1-2ans</t>
  </si>
  <si>
    <t>Age(years)</t>
  </si>
  <si>
    <t>Nb</t>
  </si>
  <si>
    <t>values range</t>
  </si>
  <si>
    <t>0-1 year</t>
  </si>
  <si>
    <t>32.4+/-5.4</t>
  </si>
  <si>
    <t>21.6-43.2</t>
  </si>
  <si>
    <t>1-2 years</t>
  </si>
  <si>
    <t>51.8+/-6.6</t>
  </si>
  <si>
    <t>38.6-65</t>
  </si>
  <si>
    <t>2-4 years</t>
  </si>
  <si>
    <t>53.7+/-5.9</t>
  </si>
  <si>
    <t>41.9-65.5</t>
  </si>
  <si>
    <t>4-6 years</t>
  </si>
  <si>
    <t>52.9+/-4.4</t>
  </si>
  <si>
    <t>44.1-61.7</t>
  </si>
  <si>
    <t>6-12 years</t>
  </si>
  <si>
    <t>56.7+/-4.8</t>
  </si>
  <si>
    <t>47.1-66.3</t>
  </si>
  <si>
    <t>&gt;12years</t>
  </si>
  <si>
    <t>56.7+/-4.9</t>
  </si>
  <si>
    <t>46.9-66.5</t>
  </si>
  <si>
    <t>2-4 ans</t>
  </si>
  <si>
    <t>4-6 ans</t>
  </si>
  <si>
    <t>6-12 ans</t>
  </si>
  <si>
    <t>&gt;12 ans</t>
  </si>
  <si>
    <t>DML</t>
  </si>
  <si>
    <t>2.1+/-0.3</t>
  </si>
  <si>
    <t>1.4-2.9</t>
  </si>
  <si>
    <t>2+/-0.4</t>
  </si>
  <si>
    <t>1.2-2.8</t>
  </si>
  <si>
    <t>2.1+/-0.2</t>
  </si>
  <si>
    <t>1.7-2.5</t>
  </si>
  <si>
    <t>2.4+/-0.5</t>
  </si>
  <si>
    <t>1.4-3.4</t>
  </si>
  <si>
    <t>2.5+/-0.3</t>
  </si>
  <si>
    <t>1.6-3.1</t>
  </si>
  <si>
    <t>2.9+/-0.3</t>
  </si>
  <si>
    <t>2.3-3.4</t>
  </si>
  <si>
    <t>SNCV average+/-SD</t>
  </si>
  <si>
    <t>DML average+/-SD</t>
  </si>
  <si>
    <t>1-2yr</t>
  </si>
  <si>
    <t>2-3yr</t>
  </si>
  <si>
    <t>3-4yr</t>
  </si>
  <si>
    <t>4-6yr</t>
  </si>
  <si>
    <t>6-12yr</t>
  </si>
  <si>
    <t>&gt;12</t>
  </si>
  <si>
    <t>MNCV-w</t>
  </si>
  <si>
    <t>number</t>
  </si>
  <si>
    <t>MNCV</t>
  </si>
  <si>
    <t>value</t>
  </si>
  <si>
    <t>49.6+/-11.4</t>
  </si>
  <si>
    <t>26-72</t>
  </si>
  <si>
    <t>2-6yr</t>
  </si>
  <si>
    <t>47.8+/-11</t>
  </si>
  <si>
    <t>26-70</t>
  </si>
  <si>
    <t>52.7+/-7.6</t>
  </si>
  <si>
    <t>37-68</t>
  </si>
  <si>
    <t>56.6+/-21.6</t>
  </si>
  <si>
    <t>13-99</t>
  </si>
  <si>
    <t>SNCV</t>
  </si>
  <si>
    <t>DOB</t>
  </si>
  <si>
    <t>Age in years exact en années</t>
  </si>
  <si>
    <t>Age months</t>
  </si>
  <si>
    <t>Age motnhs</t>
  </si>
  <si>
    <t>age years</t>
  </si>
  <si>
    <t>date of test</t>
  </si>
  <si>
    <t>CMAP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</si>
</sst>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9"/>
      <color indexed="8"/>
      <name val="Calibri"/>
      <family val="2"/>
      <charset val="1"/>
    </font>
    <font>
      <b/>
      <sz val="9"/>
      <color indexed="8"/>
      <name val="Calibri"/>
      <family val="2"/>
      <charset val="1"/>
    </font>
    <font>
      <sz val="9"/>
      <name val="Calibri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0" fillId="2" borderId="1" xfId="0" applyFill="1" applyBorder="1"/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0" xfId="0" applyFont="1"/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0" fontId="8" fillId="0" borderId="4" xfId="0" applyFont="1" applyBorder="1"/>
    <xf numFmtId="0" fontId="8" fillId="0" borderId="5" xfId="0" applyFont="1" applyBorder="1"/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14" fontId="10" fillId="5" borderId="5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" fontId="0" fillId="2" borderId="1" xfId="0" applyNumberFormat="1" applyFill="1" applyBorder="1"/>
    <xf numFmtId="16" fontId="11" fillId="0" borderId="1" xfId="0" applyNumberFormat="1" applyFont="1" applyBorder="1"/>
    <xf numFmtId="14" fontId="11" fillId="0" borderId="1" xfId="0" applyNumberFormat="1" applyFont="1" applyBorder="1"/>
    <xf numFmtId="0" fontId="11" fillId="0" borderId="1" xfId="0" applyFont="1" applyBorder="1"/>
    <xf numFmtId="14" fontId="12" fillId="0" borderId="0" xfId="0" applyNumberFormat="1" applyFont="1"/>
    <xf numFmtId="0" fontId="3" fillId="3" borderId="1" xfId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3" borderId="1" xfId="1" applyFont="1" applyFill="1" applyBorder="1" applyAlignment="1">
      <alignment horizontal="center" vertical="center"/>
    </xf>
    <xf numFmtId="0" fontId="0" fillId="3" borderId="0" xfId="0" applyFill="1"/>
    <xf numFmtId="0" fontId="4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left" vertical="top"/>
    </xf>
    <xf numFmtId="0" fontId="0" fillId="3" borderId="0" xfId="0" applyFill="1" applyAlignment="1">
      <alignment horizontal="left" vertical="top"/>
    </xf>
  </cellXfs>
  <cellStyles count="50">
    <cellStyle name="Excel Built-in Normal" xfId="1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DML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og"/>
            <c:dispRSqr val="0"/>
            <c:dispEq val="0"/>
          </c:trendline>
          <c:xVal>
            <c:numRef>
              <c:f>'[1]normative DML'!$S$4:$S$125</c:f>
              <c:numCache>
                <c:formatCode>General</c:formatCode>
                <c:ptCount val="122"/>
                <c:pt idx="0">
                  <c:v>3.0</c:v>
                </c:pt>
                <c:pt idx="1">
                  <c:v>3.0</c:v>
                </c:pt>
                <c:pt idx="2">
                  <c:v>1.0</c:v>
                </c:pt>
                <c:pt idx="3">
                  <c:v>4.0</c:v>
                </c:pt>
                <c:pt idx="4">
                  <c:v>7.0</c:v>
                </c:pt>
                <c:pt idx="5">
                  <c:v>12.0</c:v>
                </c:pt>
                <c:pt idx="6">
                  <c:v>4.0</c:v>
                </c:pt>
                <c:pt idx="7">
                  <c:v>3.0</c:v>
                </c:pt>
                <c:pt idx="11">
                  <c:v>12.0</c:v>
                </c:pt>
                <c:pt idx="12">
                  <c:v>23.0</c:v>
                </c:pt>
                <c:pt idx="13">
                  <c:v>13.0</c:v>
                </c:pt>
                <c:pt idx="14">
                  <c:v>27.0</c:v>
                </c:pt>
                <c:pt idx="15">
                  <c:v>20.0</c:v>
                </c:pt>
                <c:pt idx="16">
                  <c:v>29.0</c:v>
                </c:pt>
                <c:pt idx="17">
                  <c:v>23.0</c:v>
                </c:pt>
                <c:pt idx="18">
                  <c:v>13.0</c:v>
                </c:pt>
                <c:pt idx="19">
                  <c:v>21.0</c:v>
                </c:pt>
                <c:pt idx="20">
                  <c:v>24.0</c:v>
                </c:pt>
                <c:pt idx="21">
                  <c:v>13.0</c:v>
                </c:pt>
                <c:pt idx="25">
                  <c:v>32.0</c:v>
                </c:pt>
                <c:pt idx="26">
                  <c:v>32.0</c:v>
                </c:pt>
                <c:pt idx="27">
                  <c:v>28.0</c:v>
                </c:pt>
                <c:pt idx="28">
                  <c:v>29.0</c:v>
                </c:pt>
                <c:pt idx="29">
                  <c:v>25.0</c:v>
                </c:pt>
                <c:pt idx="30">
                  <c:v>32.0</c:v>
                </c:pt>
                <c:pt idx="31">
                  <c:v>44.0</c:v>
                </c:pt>
                <c:pt idx="32">
                  <c:v>51.0</c:v>
                </c:pt>
                <c:pt idx="33">
                  <c:v>41.0</c:v>
                </c:pt>
                <c:pt idx="34">
                  <c:v>40.0</c:v>
                </c:pt>
                <c:pt idx="35">
                  <c:v>43.0</c:v>
                </c:pt>
                <c:pt idx="36">
                  <c:v>31.0</c:v>
                </c:pt>
                <c:pt idx="37">
                  <c:v>33.0</c:v>
                </c:pt>
                <c:pt idx="38">
                  <c:v>32.0</c:v>
                </c:pt>
                <c:pt idx="39">
                  <c:v>43.0</c:v>
                </c:pt>
                <c:pt idx="43">
                  <c:v>55.0</c:v>
                </c:pt>
                <c:pt idx="44">
                  <c:v>64.0</c:v>
                </c:pt>
                <c:pt idx="45">
                  <c:v>71.0</c:v>
                </c:pt>
                <c:pt idx="46">
                  <c:v>51.0</c:v>
                </c:pt>
                <c:pt idx="47">
                  <c:v>51.0</c:v>
                </c:pt>
                <c:pt idx="48">
                  <c:v>71.0</c:v>
                </c:pt>
                <c:pt idx="49">
                  <c:v>67.0</c:v>
                </c:pt>
                <c:pt idx="50">
                  <c:v>53.0</c:v>
                </c:pt>
                <c:pt idx="51">
                  <c:v>54.0</c:v>
                </c:pt>
                <c:pt idx="52">
                  <c:v>72.0</c:v>
                </c:pt>
                <c:pt idx="53">
                  <c:v>66.0</c:v>
                </c:pt>
                <c:pt idx="54">
                  <c:v>55.0</c:v>
                </c:pt>
                <c:pt idx="58">
                  <c:v>0.0</c:v>
                </c:pt>
                <c:pt idx="59">
                  <c:v>73.0</c:v>
                </c:pt>
                <c:pt idx="60">
                  <c:v>84.0</c:v>
                </c:pt>
                <c:pt idx="61">
                  <c:v>75.0</c:v>
                </c:pt>
                <c:pt idx="62">
                  <c:v>75.0</c:v>
                </c:pt>
                <c:pt idx="63">
                  <c:v>84.0</c:v>
                </c:pt>
                <c:pt idx="64">
                  <c:v>89.0</c:v>
                </c:pt>
                <c:pt idx="65">
                  <c:v>99.0</c:v>
                </c:pt>
                <c:pt idx="66">
                  <c:v>89.0</c:v>
                </c:pt>
                <c:pt idx="67">
                  <c:v>94.0</c:v>
                </c:pt>
                <c:pt idx="68">
                  <c:v>89.0</c:v>
                </c:pt>
                <c:pt idx="69">
                  <c:v>97.0</c:v>
                </c:pt>
                <c:pt idx="70">
                  <c:v>98.0</c:v>
                </c:pt>
                <c:pt idx="71">
                  <c:v>101.0</c:v>
                </c:pt>
                <c:pt idx="72">
                  <c:v>116.0</c:v>
                </c:pt>
                <c:pt idx="73">
                  <c:v>106.0</c:v>
                </c:pt>
                <c:pt idx="74">
                  <c:v>115.0</c:v>
                </c:pt>
                <c:pt idx="75">
                  <c:v>119.0</c:v>
                </c:pt>
                <c:pt idx="76">
                  <c:v>115.0</c:v>
                </c:pt>
                <c:pt idx="77">
                  <c:v>111.0</c:v>
                </c:pt>
                <c:pt idx="78">
                  <c:v>116.0</c:v>
                </c:pt>
                <c:pt idx="79">
                  <c:v>126.0</c:v>
                </c:pt>
                <c:pt idx="80">
                  <c:v>126.0</c:v>
                </c:pt>
                <c:pt idx="81">
                  <c:v>127.0</c:v>
                </c:pt>
                <c:pt idx="82">
                  <c:v>130.0</c:v>
                </c:pt>
                <c:pt idx="83">
                  <c:v>144.0</c:v>
                </c:pt>
                <c:pt idx="84">
                  <c:v>135.0</c:v>
                </c:pt>
                <c:pt idx="85">
                  <c:v>136.0</c:v>
                </c:pt>
                <c:pt idx="86">
                  <c:v>112.0</c:v>
                </c:pt>
                <c:pt idx="87">
                  <c:v>107.0</c:v>
                </c:pt>
                <c:pt idx="88">
                  <c:v>112.0</c:v>
                </c:pt>
                <c:pt idx="89">
                  <c:v>125.0</c:v>
                </c:pt>
                <c:pt idx="90">
                  <c:v>110.0</c:v>
                </c:pt>
                <c:pt idx="91">
                  <c:v>96.0</c:v>
                </c:pt>
                <c:pt idx="92">
                  <c:v>126.0</c:v>
                </c:pt>
                <c:pt idx="96">
                  <c:v>152.0</c:v>
                </c:pt>
                <c:pt idx="97">
                  <c:v>164.0</c:v>
                </c:pt>
                <c:pt idx="98">
                  <c:v>153.0</c:v>
                </c:pt>
                <c:pt idx="99">
                  <c:v>144.0</c:v>
                </c:pt>
                <c:pt idx="100">
                  <c:v>147.0</c:v>
                </c:pt>
                <c:pt idx="101">
                  <c:v>148.0</c:v>
                </c:pt>
                <c:pt idx="102">
                  <c:v>165.0</c:v>
                </c:pt>
                <c:pt idx="103">
                  <c:v>163.0</c:v>
                </c:pt>
                <c:pt idx="104">
                  <c:v>172.0</c:v>
                </c:pt>
                <c:pt idx="105">
                  <c:v>170.0</c:v>
                </c:pt>
                <c:pt idx="106">
                  <c:v>179.0</c:v>
                </c:pt>
                <c:pt idx="107">
                  <c:v>175.0</c:v>
                </c:pt>
                <c:pt idx="108">
                  <c:v>201.0</c:v>
                </c:pt>
                <c:pt idx="109">
                  <c:v>180.0</c:v>
                </c:pt>
                <c:pt idx="110">
                  <c:v>181.0</c:v>
                </c:pt>
                <c:pt idx="111">
                  <c:v>470.0</c:v>
                </c:pt>
                <c:pt idx="112">
                  <c:v>262.0</c:v>
                </c:pt>
                <c:pt idx="113">
                  <c:v>591.0</c:v>
                </c:pt>
                <c:pt idx="114">
                  <c:v>219.0</c:v>
                </c:pt>
                <c:pt idx="115">
                  <c:v>219.0</c:v>
                </c:pt>
                <c:pt idx="116">
                  <c:v>456.0</c:v>
                </c:pt>
                <c:pt idx="117">
                  <c:v>155.0</c:v>
                </c:pt>
                <c:pt idx="118">
                  <c:v>214.0</c:v>
                </c:pt>
                <c:pt idx="119">
                  <c:v>348.0</c:v>
                </c:pt>
                <c:pt idx="120">
                  <c:v>148.0</c:v>
                </c:pt>
                <c:pt idx="121">
                  <c:v>208.0</c:v>
                </c:pt>
              </c:numCache>
            </c:numRef>
          </c:xVal>
          <c:yVal>
            <c:numRef>
              <c:f>'[1]normative DML'!$T$4:$T$125</c:f>
              <c:numCache>
                <c:formatCode>General</c:formatCode>
                <c:ptCount val="122"/>
                <c:pt idx="0">
                  <c:v>2.01</c:v>
                </c:pt>
                <c:pt idx="1">
                  <c:v>2.25</c:v>
                </c:pt>
                <c:pt idx="2">
                  <c:v>2.51</c:v>
                </c:pt>
                <c:pt idx="3">
                  <c:v>2.58</c:v>
                </c:pt>
                <c:pt idx="4">
                  <c:v>1.64</c:v>
                </c:pt>
                <c:pt idx="5">
                  <c:v>1.91</c:v>
                </c:pt>
                <c:pt idx="6">
                  <c:v>1.71</c:v>
                </c:pt>
                <c:pt idx="7">
                  <c:v>2.58</c:v>
                </c:pt>
                <c:pt idx="12">
                  <c:v>2.03</c:v>
                </c:pt>
                <c:pt idx="13">
                  <c:v>1.51</c:v>
                </c:pt>
                <c:pt idx="14">
                  <c:v>1.88</c:v>
                </c:pt>
                <c:pt idx="15">
                  <c:v>1.81</c:v>
                </c:pt>
                <c:pt idx="16">
                  <c:v>1.88</c:v>
                </c:pt>
                <c:pt idx="17">
                  <c:v>3.15</c:v>
                </c:pt>
                <c:pt idx="18">
                  <c:v>1.49</c:v>
                </c:pt>
                <c:pt idx="19">
                  <c:v>2.29</c:v>
                </c:pt>
                <c:pt idx="20">
                  <c:v>2.44</c:v>
                </c:pt>
                <c:pt idx="21">
                  <c:v>1.71</c:v>
                </c:pt>
                <c:pt idx="25">
                  <c:v>2.17</c:v>
                </c:pt>
                <c:pt idx="26">
                  <c:v>1.81</c:v>
                </c:pt>
                <c:pt idx="27">
                  <c:v>2.17</c:v>
                </c:pt>
                <c:pt idx="28">
                  <c:v>2.21</c:v>
                </c:pt>
                <c:pt idx="29">
                  <c:v>2.06</c:v>
                </c:pt>
                <c:pt idx="31">
                  <c:v>2.08</c:v>
                </c:pt>
                <c:pt idx="33">
                  <c:v>2.29</c:v>
                </c:pt>
                <c:pt idx="34">
                  <c:v>2.08</c:v>
                </c:pt>
                <c:pt idx="35">
                  <c:v>2.88</c:v>
                </c:pt>
                <c:pt idx="36">
                  <c:v>2.11</c:v>
                </c:pt>
                <c:pt idx="37">
                  <c:v>2.58</c:v>
                </c:pt>
                <c:pt idx="38">
                  <c:v>2.0</c:v>
                </c:pt>
                <c:pt idx="39">
                  <c:v>1.81</c:v>
                </c:pt>
                <c:pt idx="43">
                  <c:v>1.91</c:v>
                </c:pt>
                <c:pt idx="44">
                  <c:v>2.84</c:v>
                </c:pt>
                <c:pt idx="45">
                  <c:v>2.75</c:v>
                </c:pt>
                <c:pt idx="46">
                  <c:v>1.88</c:v>
                </c:pt>
                <c:pt idx="47">
                  <c:v>2.21</c:v>
                </c:pt>
                <c:pt idx="48">
                  <c:v>2.69</c:v>
                </c:pt>
                <c:pt idx="49">
                  <c:v>2.08</c:v>
                </c:pt>
                <c:pt idx="50">
                  <c:v>2.65</c:v>
                </c:pt>
                <c:pt idx="51">
                  <c:v>2.73</c:v>
                </c:pt>
                <c:pt idx="52">
                  <c:v>3.5</c:v>
                </c:pt>
                <c:pt idx="53">
                  <c:v>2.25</c:v>
                </c:pt>
                <c:pt idx="54">
                  <c:v>1.9</c:v>
                </c:pt>
                <c:pt idx="59">
                  <c:v>2.35</c:v>
                </c:pt>
                <c:pt idx="60">
                  <c:v>2.38</c:v>
                </c:pt>
                <c:pt idx="61">
                  <c:v>1.96</c:v>
                </c:pt>
                <c:pt idx="62">
                  <c:v>2.29</c:v>
                </c:pt>
                <c:pt idx="63">
                  <c:v>2.1</c:v>
                </c:pt>
                <c:pt idx="64">
                  <c:v>2.69</c:v>
                </c:pt>
                <c:pt idx="65">
                  <c:v>2.31</c:v>
                </c:pt>
                <c:pt idx="66">
                  <c:v>2.69</c:v>
                </c:pt>
                <c:pt idx="67">
                  <c:v>2.73</c:v>
                </c:pt>
                <c:pt idx="68">
                  <c:v>1.51</c:v>
                </c:pt>
                <c:pt idx="69">
                  <c:v>2.78</c:v>
                </c:pt>
                <c:pt idx="70">
                  <c:v>2.84</c:v>
                </c:pt>
                <c:pt idx="71">
                  <c:v>2.82</c:v>
                </c:pt>
                <c:pt idx="72">
                  <c:v>2.13</c:v>
                </c:pt>
                <c:pt idx="73">
                  <c:v>2.35</c:v>
                </c:pt>
                <c:pt idx="75">
                  <c:v>2.69</c:v>
                </c:pt>
                <c:pt idx="76">
                  <c:v>3.5</c:v>
                </c:pt>
                <c:pt idx="77">
                  <c:v>2.31</c:v>
                </c:pt>
                <c:pt idx="78">
                  <c:v>2.13</c:v>
                </c:pt>
                <c:pt idx="79">
                  <c:v>2.43</c:v>
                </c:pt>
                <c:pt idx="80">
                  <c:v>2.31</c:v>
                </c:pt>
                <c:pt idx="81">
                  <c:v>2.48</c:v>
                </c:pt>
                <c:pt idx="82">
                  <c:v>3.04</c:v>
                </c:pt>
                <c:pt idx="83">
                  <c:v>2.44</c:v>
                </c:pt>
                <c:pt idx="84">
                  <c:v>2.54</c:v>
                </c:pt>
                <c:pt idx="85">
                  <c:v>2.6</c:v>
                </c:pt>
                <c:pt idx="86">
                  <c:v>3.35</c:v>
                </c:pt>
                <c:pt idx="87">
                  <c:v>2.79</c:v>
                </c:pt>
                <c:pt idx="88">
                  <c:v>2.42</c:v>
                </c:pt>
                <c:pt idx="89">
                  <c:v>2.88</c:v>
                </c:pt>
                <c:pt idx="90">
                  <c:v>2.56</c:v>
                </c:pt>
                <c:pt idx="91">
                  <c:v>2.37</c:v>
                </c:pt>
                <c:pt idx="92">
                  <c:v>3.0</c:v>
                </c:pt>
                <c:pt idx="96">
                  <c:v>2.96</c:v>
                </c:pt>
                <c:pt idx="97">
                  <c:v>2.69</c:v>
                </c:pt>
                <c:pt idx="98">
                  <c:v>3.21</c:v>
                </c:pt>
                <c:pt idx="99">
                  <c:v>2.79</c:v>
                </c:pt>
                <c:pt idx="100">
                  <c:v>2.77</c:v>
                </c:pt>
                <c:pt idx="101">
                  <c:v>2.81</c:v>
                </c:pt>
                <c:pt idx="102">
                  <c:v>3.17</c:v>
                </c:pt>
                <c:pt idx="103">
                  <c:v>2.81</c:v>
                </c:pt>
                <c:pt idx="104">
                  <c:v>3.21</c:v>
                </c:pt>
                <c:pt idx="105">
                  <c:v>3.01</c:v>
                </c:pt>
                <c:pt idx="106">
                  <c:v>2.98</c:v>
                </c:pt>
                <c:pt idx="107">
                  <c:v>2.11</c:v>
                </c:pt>
                <c:pt idx="108">
                  <c:v>2.67</c:v>
                </c:pt>
                <c:pt idx="109">
                  <c:v>2.88</c:v>
                </c:pt>
                <c:pt idx="110">
                  <c:v>2.13</c:v>
                </c:pt>
                <c:pt idx="111">
                  <c:v>2.77</c:v>
                </c:pt>
                <c:pt idx="112">
                  <c:v>2.75</c:v>
                </c:pt>
                <c:pt idx="114">
                  <c:v>2.51</c:v>
                </c:pt>
                <c:pt idx="115">
                  <c:v>2.89</c:v>
                </c:pt>
                <c:pt idx="116">
                  <c:v>2.98</c:v>
                </c:pt>
                <c:pt idx="117">
                  <c:v>3.34</c:v>
                </c:pt>
                <c:pt idx="118">
                  <c:v>3.42</c:v>
                </c:pt>
                <c:pt idx="119">
                  <c:v>3.56</c:v>
                </c:pt>
                <c:pt idx="120">
                  <c:v>2.97</c:v>
                </c:pt>
                <c:pt idx="121">
                  <c:v>3.2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03384"/>
        <c:axId val="2132688312"/>
      </c:scatterChart>
      <c:valAx>
        <c:axId val="212190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Age(months)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2688312"/>
        <c:crosses val="autoZero"/>
        <c:crossBetween val="midCat"/>
      </c:valAx>
      <c:valAx>
        <c:axId val="213268831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DML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1903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trendline>
            <c:trendlineType val="log"/>
            <c:dispRSqr val="0"/>
            <c:dispEq val="0"/>
          </c:trendline>
          <c:xVal>
            <c:numRef>
              <c:f>[1]MNCV!$B$3:$B$46</c:f>
              <c:numCache>
                <c:formatCode>General</c:formatCode>
                <c:ptCount val="44"/>
                <c:pt idx="0">
                  <c:v>12.0</c:v>
                </c:pt>
                <c:pt idx="1">
                  <c:v>4.0</c:v>
                </c:pt>
                <c:pt idx="2">
                  <c:v>3.0</c:v>
                </c:pt>
                <c:pt idx="3">
                  <c:v>29.0</c:v>
                </c:pt>
                <c:pt idx="4">
                  <c:v>18.0</c:v>
                </c:pt>
                <c:pt idx="5">
                  <c:v>21.0</c:v>
                </c:pt>
                <c:pt idx="6">
                  <c:v>18.0</c:v>
                </c:pt>
                <c:pt idx="7">
                  <c:v>23.0</c:v>
                </c:pt>
                <c:pt idx="8">
                  <c:v>13.0</c:v>
                </c:pt>
                <c:pt idx="9">
                  <c:v>21.0</c:v>
                </c:pt>
                <c:pt idx="10">
                  <c:v>24.0</c:v>
                </c:pt>
                <c:pt idx="11">
                  <c:v>13.0</c:v>
                </c:pt>
                <c:pt idx="13">
                  <c:v>33.0</c:v>
                </c:pt>
                <c:pt idx="14">
                  <c:v>43.0</c:v>
                </c:pt>
                <c:pt idx="15">
                  <c:v>31.0</c:v>
                </c:pt>
                <c:pt idx="16">
                  <c:v>33.0</c:v>
                </c:pt>
                <c:pt idx="17">
                  <c:v>32.0</c:v>
                </c:pt>
                <c:pt idx="19">
                  <c:v>43.0</c:v>
                </c:pt>
                <c:pt idx="20">
                  <c:v>56.0</c:v>
                </c:pt>
                <c:pt idx="21">
                  <c:v>53.0</c:v>
                </c:pt>
                <c:pt idx="22">
                  <c:v>54.0</c:v>
                </c:pt>
                <c:pt idx="23">
                  <c:v>72.0</c:v>
                </c:pt>
                <c:pt idx="24">
                  <c:v>66.0</c:v>
                </c:pt>
                <c:pt idx="25">
                  <c:v>55.0</c:v>
                </c:pt>
                <c:pt idx="26">
                  <c:v>49.0</c:v>
                </c:pt>
                <c:pt idx="28">
                  <c:v>120.0</c:v>
                </c:pt>
                <c:pt idx="29">
                  <c:v>112.0</c:v>
                </c:pt>
                <c:pt idx="30">
                  <c:v>107.0</c:v>
                </c:pt>
                <c:pt idx="31">
                  <c:v>112.0</c:v>
                </c:pt>
                <c:pt idx="32">
                  <c:v>125.0</c:v>
                </c:pt>
                <c:pt idx="33">
                  <c:v>136.0</c:v>
                </c:pt>
                <c:pt idx="34">
                  <c:v>110.0</c:v>
                </c:pt>
                <c:pt idx="35">
                  <c:v>96.0</c:v>
                </c:pt>
                <c:pt idx="36">
                  <c:v>126.0</c:v>
                </c:pt>
                <c:pt idx="38">
                  <c:v>456.0</c:v>
                </c:pt>
                <c:pt idx="39">
                  <c:v>155.0</c:v>
                </c:pt>
                <c:pt idx="40">
                  <c:v>214.0</c:v>
                </c:pt>
                <c:pt idx="41">
                  <c:v>348.0</c:v>
                </c:pt>
                <c:pt idx="42">
                  <c:v>148.0</c:v>
                </c:pt>
                <c:pt idx="43">
                  <c:v>208.0</c:v>
                </c:pt>
              </c:numCache>
            </c:numRef>
          </c:xVal>
          <c:yVal>
            <c:numRef>
              <c:f>[1]MNCV!$C$3:$C$46</c:f>
              <c:numCache>
                <c:formatCode>General</c:formatCode>
                <c:ptCount val="44"/>
                <c:pt idx="3">
                  <c:v>50.6</c:v>
                </c:pt>
                <c:pt idx="4">
                  <c:v>66.7</c:v>
                </c:pt>
                <c:pt idx="6">
                  <c:v>46.4</c:v>
                </c:pt>
                <c:pt idx="7">
                  <c:v>34.7</c:v>
                </c:pt>
                <c:pt idx="8">
                  <c:v>50.0</c:v>
                </c:pt>
                <c:pt idx="14">
                  <c:v>36.5</c:v>
                </c:pt>
                <c:pt idx="20">
                  <c:v>58.6</c:v>
                </c:pt>
                <c:pt idx="21">
                  <c:v>48.4</c:v>
                </c:pt>
                <c:pt idx="28">
                  <c:v>51.1</c:v>
                </c:pt>
                <c:pt idx="29">
                  <c:v>43.5</c:v>
                </c:pt>
                <c:pt idx="30">
                  <c:v>45.7</c:v>
                </c:pt>
                <c:pt idx="31">
                  <c:v>49.3</c:v>
                </c:pt>
                <c:pt idx="32">
                  <c:v>47.6</c:v>
                </c:pt>
                <c:pt idx="33">
                  <c:v>64.5</c:v>
                </c:pt>
                <c:pt idx="34">
                  <c:v>50.4</c:v>
                </c:pt>
                <c:pt idx="35">
                  <c:v>60.5</c:v>
                </c:pt>
                <c:pt idx="36">
                  <c:v>62.0</c:v>
                </c:pt>
                <c:pt idx="38">
                  <c:v>91.5</c:v>
                </c:pt>
                <c:pt idx="39">
                  <c:v>39.2</c:v>
                </c:pt>
                <c:pt idx="40">
                  <c:v>49.6</c:v>
                </c:pt>
                <c:pt idx="41">
                  <c:v>74.6</c:v>
                </c:pt>
                <c:pt idx="42">
                  <c:v>37.7</c:v>
                </c:pt>
                <c:pt idx="43">
                  <c:v>47.1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65592"/>
        <c:axId val="2121588792"/>
      </c:scatterChart>
      <c:valAx>
        <c:axId val="2120565592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2121588792"/>
        <c:crosses val="autoZero"/>
        <c:crossBetween val="midCat"/>
      </c:valAx>
      <c:valAx>
        <c:axId val="2121588792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2120565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647700</xdr:colOff>
      <xdr:row>11</xdr:row>
      <xdr:rowOff>63500</xdr:rowOff>
    </xdr:from>
    <xdr:to>
      <xdr:col>13</xdr:col>
      <xdr:colOff>444500</xdr:colOff>
      <xdr:row>24</xdr:row>
      <xdr:rowOff>101600</xdr:rowOff>
    </xdr:to>
    <xdr:pic>
      <xdr:nvPicPr>
        <xdr:cNvPr id="5121" name="Picture 1" descr="clip_image0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6200" y="2159000"/>
          <a:ext cx="4749800" cy="2514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13</xdr:row>
      <xdr:rowOff>25400</xdr:rowOff>
    </xdr:from>
    <xdr:to>
      <xdr:col>14</xdr:col>
      <xdr:colOff>133350</xdr:colOff>
      <xdr:row>30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14</xdr:col>
      <xdr:colOff>6350</xdr:colOff>
      <xdr:row>14</xdr:row>
      <xdr:rowOff>74612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na/Documents/ARTICLES/EN%20COURS/MPS%20CTS/Normes/STUDIES%20and%20CASE%20REPORTS/CTS/files%202014/tables%20reviewd%20on%20March%202015/normes%20Cyril%20VCS,%20LDM%20duplicate%20from%20other%20tabl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NCV"/>
      <sheetName val="DML"/>
      <sheetName val="normative SNCV"/>
      <sheetName val="normative DML"/>
      <sheetName val="normes MCNV and DML"/>
      <sheetName val="MNCV"/>
      <sheetName val="Sheet6"/>
      <sheetName val="Sheet2"/>
    </sheetNames>
    <sheetDataSet>
      <sheetData sheetId="0" refreshError="1"/>
      <sheetData sheetId="1" refreshError="1"/>
      <sheetData sheetId="2" refreshError="1"/>
      <sheetData sheetId="3">
        <row r="2">
          <cell r="S2" t="str">
            <v>VCS M</v>
          </cell>
        </row>
      </sheetData>
      <sheetData sheetId="4">
        <row r="4">
          <cell r="S4">
            <v>3</v>
          </cell>
          <cell r="T4">
            <v>2.0099999999999998</v>
          </cell>
        </row>
        <row r="5">
          <cell r="S5">
            <v>3</v>
          </cell>
          <cell r="T5">
            <v>2.25</v>
          </cell>
        </row>
        <row r="6">
          <cell r="S6">
            <v>1</v>
          </cell>
          <cell r="T6">
            <v>2.5099999999999998</v>
          </cell>
        </row>
        <row r="7">
          <cell r="S7">
            <v>4</v>
          </cell>
          <cell r="T7">
            <v>2.58</v>
          </cell>
        </row>
        <row r="8">
          <cell r="S8">
            <v>7</v>
          </cell>
          <cell r="T8">
            <v>1.64</v>
          </cell>
        </row>
        <row r="9">
          <cell r="S9">
            <v>12</v>
          </cell>
          <cell r="T9">
            <v>1.91</v>
          </cell>
        </row>
        <row r="10">
          <cell r="S10">
            <v>4</v>
          </cell>
          <cell r="T10">
            <v>1.71</v>
          </cell>
        </row>
        <row r="11">
          <cell r="S11">
            <v>3</v>
          </cell>
          <cell r="T11">
            <v>2.58</v>
          </cell>
        </row>
        <row r="15">
          <cell r="S15">
            <v>12</v>
          </cell>
        </row>
        <row r="16">
          <cell r="S16">
            <v>23</v>
          </cell>
          <cell r="T16">
            <v>2.0299999999999998</v>
          </cell>
        </row>
        <row r="17">
          <cell r="S17">
            <v>13</v>
          </cell>
          <cell r="T17">
            <v>1.51</v>
          </cell>
        </row>
        <row r="18">
          <cell r="S18">
            <v>27</v>
          </cell>
          <cell r="T18">
            <v>1.88</v>
          </cell>
        </row>
        <row r="19">
          <cell r="S19">
            <v>20</v>
          </cell>
          <cell r="T19">
            <v>1.81</v>
          </cell>
        </row>
        <row r="20">
          <cell r="S20">
            <v>29</v>
          </cell>
          <cell r="T20">
            <v>1.88</v>
          </cell>
        </row>
        <row r="21">
          <cell r="S21">
            <v>23</v>
          </cell>
          <cell r="T21">
            <v>3.15</v>
          </cell>
        </row>
        <row r="22">
          <cell r="S22">
            <v>13</v>
          </cell>
          <cell r="T22">
            <v>1.49</v>
          </cell>
        </row>
        <row r="23">
          <cell r="S23">
            <v>21</v>
          </cell>
          <cell r="T23">
            <v>2.29</v>
          </cell>
        </row>
        <row r="24">
          <cell r="S24">
            <v>24</v>
          </cell>
          <cell r="T24">
            <v>2.44</v>
          </cell>
        </row>
        <row r="25">
          <cell r="S25">
            <v>13</v>
          </cell>
          <cell r="T25">
            <v>1.71</v>
          </cell>
        </row>
        <row r="29">
          <cell r="S29">
            <v>32</v>
          </cell>
          <cell r="T29">
            <v>2.17</v>
          </cell>
        </row>
        <row r="30">
          <cell r="S30">
            <v>32</v>
          </cell>
          <cell r="T30">
            <v>1.81</v>
          </cell>
        </row>
        <row r="31">
          <cell r="S31">
            <v>28</v>
          </cell>
          <cell r="T31">
            <v>2.17</v>
          </cell>
        </row>
        <row r="32">
          <cell r="S32">
            <v>29</v>
          </cell>
          <cell r="T32">
            <v>2.21</v>
          </cell>
        </row>
        <row r="33">
          <cell r="S33">
            <v>25</v>
          </cell>
          <cell r="T33">
            <v>2.06</v>
          </cell>
        </row>
        <row r="34">
          <cell r="S34">
            <v>32</v>
          </cell>
        </row>
        <row r="35">
          <cell r="S35">
            <v>44</v>
          </cell>
          <cell r="T35">
            <v>2.08</v>
          </cell>
        </row>
        <row r="36">
          <cell r="S36">
            <v>51</v>
          </cell>
        </row>
        <row r="37">
          <cell r="S37">
            <v>41</v>
          </cell>
          <cell r="T37">
            <v>2.29</v>
          </cell>
        </row>
        <row r="38">
          <cell r="S38">
            <v>40</v>
          </cell>
          <cell r="T38">
            <v>2.08</v>
          </cell>
        </row>
        <row r="39">
          <cell r="S39">
            <v>43</v>
          </cell>
          <cell r="T39">
            <v>2.88</v>
          </cell>
        </row>
        <row r="40">
          <cell r="S40">
            <v>31</v>
          </cell>
          <cell r="T40">
            <v>2.11</v>
          </cell>
        </row>
        <row r="41">
          <cell r="S41">
            <v>33</v>
          </cell>
          <cell r="T41">
            <v>2.58</v>
          </cell>
        </row>
        <row r="42">
          <cell r="S42">
            <v>32</v>
          </cell>
          <cell r="T42">
            <v>2</v>
          </cell>
        </row>
        <row r="43">
          <cell r="S43">
            <v>43</v>
          </cell>
          <cell r="T43">
            <v>1.81</v>
          </cell>
        </row>
        <row r="47">
          <cell r="S47">
            <v>55</v>
          </cell>
          <cell r="T47">
            <v>1.91</v>
          </cell>
        </row>
        <row r="48">
          <cell r="S48">
            <v>64</v>
          </cell>
          <cell r="T48">
            <v>2.84</v>
          </cell>
        </row>
        <row r="49">
          <cell r="S49">
            <v>71</v>
          </cell>
          <cell r="T49">
            <v>2.75</v>
          </cell>
        </row>
        <row r="50">
          <cell r="S50">
            <v>51</v>
          </cell>
          <cell r="T50">
            <v>1.88</v>
          </cell>
        </row>
        <row r="51">
          <cell r="S51">
            <v>51</v>
          </cell>
          <cell r="T51">
            <v>2.21</v>
          </cell>
        </row>
        <row r="52">
          <cell r="S52">
            <v>71</v>
          </cell>
          <cell r="T52">
            <v>2.69</v>
          </cell>
        </row>
        <row r="53">
          <cell r="S53">
            <v>67</v>
          </cell>
          <cell r="T53">
            <v>2.08</v>
          </cell>
        </row>
        <row r="54">
          <cell r="S54">
            <v>53</v>
          </cell>
          <cell r="T54">
            <v>2.65</v>
          </cell>
        </row>
        <row r="55">
          <cell r="S55">
            <v>54</v>
          </cell>
          <cell r="T55">
            <v>2.73</v>
          </cell>
        </row>
        <row r="56">
          <cell r="S56">
            <v>72</v>
          </cell>
          <cell r="T56">
            <v>3.5</v>
          </cell>
        </row>
        <row r="57">
          <cell r="S57">
            <v>66</v>
          </cell>
          <cell r="T57">
            <v>2.25</v>
          </cell>
        </row>
        <row r="58">
          <cell r="S58">
            <v>55</v>
          </cell>
          <cell r="T58">
            <v>1.9</v>
          </cell>
        </row>
        <row r="62">
          <cell r="S62">
            <v>0</v>
          </cell>
        </row>
        <row r="63">
          <cell r="S63">
            <v>73</v>
          </cell>
          <cell r="T63">
            <v>2.35</v>
          </cell>
        </row>
        <row r="64">
          <cell r="S64">
            <v>84</v>
          </cell>
          <cell r="T64">
            <v>2.38</v>
          </cell>
        </row>
        <row r="65">
          <cell r="S65">
            <v>75</v>
          </cell>
          <cell r="T65">
            <v>1.96</v>
          </cell>
        </row>
        <row r="66">
          <cell r="S66">
            <v>75</v>
          </cell>
          <cell r="T66">
            <v>2.29</v>
          </cell>
        </row>
        <row r="67">
          <cell r="S67">
            <v>84</v>
          </cell>
          <cell r="T67">
            <v>2.1</v>
          </cell>
        </row>
        <row r="68">
          <cell r="S68">
            <v>89</v>
          </cell>
          <cell r="T68">
            <v>2.69</v>
          </cell>
        </row>
        <row r="69">
          <cell r="S69">
            <v>99</v>
          </cell>
          <cell r="T69">
            <v>2.31</v>
          </cell>
        </row>
        <row r="70">
          <cell r="S70">
            <v>89</v>
          </cell>
          <cell r="T70">
            <v>2.69</v>
          </cell>
        </row>
        <row r="71">
          <cell r="S71">
            <v>94</v>
          </cell>
          <cell r="T71">
            <v>2.73</v>
          </cell>
        </row>
        <row r="72">
          <cell r="S72">
            <v>89</v>
          </cell>
          <cell r="T72">
            <v>1.51</v>
          </cell>
        </row>
        <row r="73">
          <cell r="S73">
            <v>97</v>
          </cell>
          <cell r="T73">
            <v>2.78</v>
          </cell>
        </row>
        <row r="74">
          <cell r="S74">
            <v>98</v>
          </cell>
          <cell r="T74">
            <v>2.84</v>
          </cell>
        </row>
        <row r="75">
          <cell r="S75">
            <v>101</v>
          </cell>
          <cell r="T75">
            <v>2.82</v>
          </cell>
        </row>
        <row r="76">
          <cell r="S76">
            <v>116</v>
          </cell>
          <cell r="T76">
            <v>2.13</v>
          </cell>
        </row>
        <row r="77">
          <cell r="S77">
            <v>106</v>
          </cell>
          <cell r="T77">
            <v>2.35</v>
          </cell>
        </row>
        <row r="78">
          <cell r="S78">
            <v>115</v>
          </cell>
        </row>
        <row r="79">
          <cell r="S79">
            <v>119</v>
          </cell>
          <cell r="T79">
            <v>2.69</v>
          </cell>
        </row>
        <row r="80">
          <cell r="S80">
            <v>115</v>
          </cell>
          <cell r="T80">
            <v>3.5</v>
          </cell>
        </row>
        <row r="81">
          <cell r="S81">
            <v>111</v>
          </cell>
          <cell r="T81">
            <v>2.31</v>
          </cell>
        </row>
        <row r="82">
          <cell r="S82">
            <v>116</v>
          </cell>
          <cell r="T82">
            <v>2.13</v>
          </cell>
        </row>
        <row r="83">
          <cell r="S83">
            <v>126</v>
          </cell>
          <cell r="T83">
            <v>2.4300000000000002</v>
          </cell>
        </row>
        <row r="84">
          <cell r="S84">
            <v>126</v>
          </cell>
          <cell r="T84">
            <v>2.31</v>
          </cell>
        </row>
        <row r="85">
          <cell r="S85">
            <v>127</v>
          </cell>
          <cell r="T85">
            <v>2.48</v>
          </cell>
        </row>
        <row r="86">
          <cell r="S86">
            <v>130</v>
          </cell>
          <cell r="T86">
            <v>3.04</v>
          </cell>
        </row>
        <row r="87">
          <cell r="S87">
            <v>144</v>
          </cell>
          <cell r="T87">
            <v>2.44</v>
          </cell>
        </row>
        <row r="88">
          <cell r="S88">
            <v>135</v>
          </cell>
          <cell r="T88">
            <v>2.54</v>
          </cell>
        </row>
        <row r="89">
          <cell r="S89">
            <v>136</v>
          </cell>
          <cell r="T89">
            <v>2.6</v>
          </cell>
        </row>
        <row r="90">
          <cell r="S90">
            <v>112</v>
          </cell>
          <cell r="T90">
            <v>3.35</v>
          </cell>
        </row>
        <row r="91">
          <cell r="S91">
            <v>107</v>
          </cell>
          <cell r="T91">
            <v>2.79</v>
          </cell>
        </row>
        <row r="92">
          <cell r="S92">
            <v>112</v>
          </cell>
          <cell r="T92">
            <v>2.42</v>
          </cell>
        </row>
        <row r="93">
          <cell r="S93">
            <v>125</v>
          </cell>
          <cell r="T93">
            <v>2.88</v>
          </cell>
        </row>
        <row r="94">
          <cell r="S94">
            <v>110</v>
          </cell>
          <cell r="T94">
            <v>2.56</v>
          </cell>
        </row>
        <row r="95">
          <cell r="S95">
            <v>96</v>
          </cell>
          <cell r="T95">
            <v>2.37</v>
          </cell>
        </row>
        <row r="96">
          <cell r="S96">
            <v>126</v>
          </cell>
          <cell r="T96">
            <v>3</v>
          </cell>
        </row>
        <row r="100">
          <cell r="S100">
            <v>152</v>
          </cell>
          <cell r="T100">
            <v>2.96</v>
          </cell>
        </row>
        <row r="101">
          <cell r="S101">
            <v>164</v>
          </cell>
          <cell r="T101">
            <v>2.69</v>
          </cell>
        </row>
        <row r="102">
          <cell r="S102">
            <v>153</v>
          </cell>
          <cell r="T102">
            <v>3.21</v>
          </cell>
        </row>
        <row r="103">
          <cell r="S103">
            <v>144</v>
          </cell>
          <cell r="T103">
            <v>2.79</v>
          </cell>
        </row>
        <row r="104">
          <cell r="S104">
            <v>147</v>
          </cell>
          <cell r="T104">
            <v>2.77</v>
          </cell>
        </row>
        <row r="105">
          <cell r="S105">
            <v>148</v>
          </cell>
          <cell r="T105">
            <v>2.81</v>
          </cell>
        </row>
        <row r="106">
          <cell r="S106">
            <v>165</v>
          </cell>
          <cell r="T106">
            <v>3.17</v>
          </cell>
        </row>
        <row r="107">
          <cell r="S107">
            <v>163</v>
          </cell>
          <cell r="T107">
            <v>2.81</v>
          </cell>
        </row>
        <row r="108">
          <cell r="S108">
            <v>172</v>
          </cell>
          <cell r="T108">
            <v>3.21</v>
          </cell>
        </row>
        <row r="109">
          <cell r="S109">
            <v>170</v>
          </cell>
          <cell r="T109">
            <v>3.01</v>
          </cell>
        </row>
        <row r="110">
          <cell r="S110">
            <v>179</v>
          </cell>
          <cell r="T110">
            <v>2.98</v>
          </cell>
        </row>
        <row r="111">
          <cell r="S111">
            <v>175</v>
          </cell>
          <cell r="T111">
            <v>2.11</v>
          </cell>
        </row>
        <row r="112">
          <cell r="S112">
            <v>201</v>
          </cell>
          <cell r="T112">
            <v>2.67</v>
          </cell>
        </row>
        <row r="113">
          <cell r="S113">
            <v>180</v>
          </cell>
          <cell r="T113">
            <v>2.88</v>
          </cell>
        </row>
        <row r="114">
          <cell r="S114">
            <v>181</v>
          </cell>
          <cell r="T114">
            <v>2.13</v>
          </cell>
        </row>
        <row r="115">
          <cell r="S115">
            <v>470</v>
          </cell>
          <cell r="T115">
            <v>2.77</v>
          </cell>
        </row>
        <row r="116">
          <cell r="S116">
            <v>262</v>
          </cell>
          <cell r="T116">
            <v>2.75</v>
          </cell>
        </row>
        <row r="117">
          <cell r="S117">
            <v>591</v>
          </cell>
        </row>
        <row r="118">
          <cell r="S118">
            <v>219</v>
          </cell>
          <cell r="T118">
            <v>2.5099999999999998</v>
          </cell>
        </row>
        <row r="119">
          <cell r="S119">
            <v>219</v>
          </cell>
          <cell r="T119">
            <v>2.89</v>
          </cell>
        </row>
        <row r="120">
          <cell r="S120">
            <v>456</v>
          </cell>
          <cell r="T120">
            <v>2.98</v>
          </cell>
        </row>
        <row r="121">
          <cell r="S121">
            <v>155</v>
          </cell>
          <cell r="T121">
            <v>3.34</v>
          </cell>
        </row>
        <row r="122">
          <cell r="S122">
            <v>214</v>
          </cell>
          <cell r="T122">
            <v>3.42</v>
          </cell>
        </row>
        <row r="123">
          <cell r="S123">
            <v>348</v>
          </cell>
          <cell r="T123">
            <v>3.56</v>
          </cell>
        </row>
        <row r="124">
          <cell r="S124">
            <v>148</v>
          </cell>
          <cell r="T124">
            <v>2.97</v>
          </cell>
        </row>
        <row r="125">
          <cell r="S125">
            <v>208</v>
          </cell>
          <cell r="T125">
            <v>3.2</v>
          </cell>
        </row>
      </sheetData>
      <sheetData sheetId="5" refreshError="1"/>
      <sheetData sheetId="6">
        <row r="3">
          <cell r="B3">
            <v>12</v>
          </cell>
        </row>
        <row r="4">
          <cell r="B4">
            <v>4</v>
          </cell>
        </row>
        <row r="5">
          <cell r="B5">
            <v>3</v>
          </cell>
        </row>
        <row r="6">
          <cell r="B6">
            <v>29</v>
          </cell>
          <cell r="C6">
            <v>50.6</v>
          </cell>
        </row>
        <row r="7">
          <cell r="B7">
            <v>18</v>
          </cell>
          <cell r="C7">
            <v>66.7</v>
          </cell>
        </row>
        <row r="8">
          <cell r="B8">
            <v>21</v>
          </cell>
        </row>
        <row r="9">
          <cell r="B9">
            <v>18</v>
          </cell>
          <cell r="C9">
            <v>46.4</v>
          </cell>
        </row>
        <row r="10">
          <cell r="B10">
            <v>23</v>
          </cell>
          <cell r="C10">
            <v>34.700000000000003</v>
          </cell>
        </row>
        <row r="11">
          <cell r="B11">
            <v>13</v>
          </cell>
          <cell r="C11">
            <v>50</v>
          </cell>
        </row>
        <row r="12">
          <cell r="B12">
            <v>21</v>
          </cell>
        </row>
        <row r="13">
          <cell r="B13">
            <v>24</v>
          </cell>
        </row>
        <row r="14">
          <cell r="B14">
            <v>13</v>
          </cell>
        </row>
        <row r="16">
          <cell r="B16">
            <v>33</v>
          </cell>
        </row>
        <row r="17">
          <cell r="B17">
            <v>43</v>
          </cell>
          <cell r="C17">
            <v>36.5</v>
          </cell>
        </row>
        <row r="18">
          <cell r="B18">
            <v>31</v>
          </cell>
        </row>
        <row r="19">
          <cell r="B19">
            <v>33</v>
          </cell>
        </row>
        <row r="20">
          <cell r="B20">
            <v>32</v>
          </cell>
        </row>
        <row r="22">
          <cell r="B22">
            <v>43</v>
          </cell>
        </row>
        <row r="23">
          <cell r="B23">
            <v>56</v>
          </cell>
          <cell r="C23">
            <v>58.6</v>
          </cell>
        </row>
        <row r="24">
          <cell r="B24">
            <v>53</v>
          </cell>
          <cell r="C24">
            <v>48.4</v>
          </cell>
        </row>
        <row r="25">
          <cell r="B25">
            <v>54</v>
          </cell>
        </row>
        <row r="26">
          <cell r="B26">
            <v>72</v>
          </cell>
        </row>
        <row r="27">
          <cell r="B27">
            <v>66</v>
          </cell>
        </row>
        <row r="28">
          <cell r="B28">
            <v>55</v>
          </cell>
        </row>
        <row r="29">
          <cell r="B29">
            <v>49</v>
          </cell>
        </row>
        <row r="31">
          <cell r="B31">
            <v>120</v>
          </cell>
          <cell r="C31">
            <v>51.1</v>
          </cell>
        </row>
        <row r="32">
          <cell r="B32">
            <v>112</v>
          </cell>
          <cell r="C32">
            <v>43.5</v>
          </cell>
        </row>
        <row r="33">
          <cell r="B33">
            <v>107</v>
          </cell>
          <cell r="C33">
            <v>45.7</v>
          </cell>
        </row>
        <row r="34">
          <cell r="B34">
            <v>112</v>
          </cell>
          <cell r="C34">
            <v>49.3</v>
          </cell>
        </row>
        <row r="35">
          <cell r="B35">
            <v>125</v>
          </cell>
          <cell r="C35">
            <v>47.6</v>
          </cell>
        </row>
        <row r="36">
          <cell r="B36">
            <v>136</v>
          </cell>
          <cell r="C36">
            <v>64.5</v>
          </cell>
        </row>
        <row r="37">
          <cell r="B37">
            <v>110</v>
          </cell>
          <cell r="C37">
            <v>50.4</v>
          </cell>
        </row>
        <row r="38">
          <cell r="B38">
            <v>96</v>
          </cell>
          <cell r="C38">
            <v>60.5</v>
          </cell>
        </row>
        <row r="39">
          <cell r="B39">
            <v>126</v>
          </cell>
          <cell r="C39">
            <v>62</v>
          </cell>
        </row>
        <row r="41">
          <cell r="B41">
            <v>456</v>
          </cell>
          <cell r="C41">
            <v>91.5</v>
          </cell>
        </row>
        <row r="42">
          <cell r="B42">
            <v>155</v>
          </cell>
          <cell r="C42">
            <v>39.200000000000003</v>
          </cell>
        </row>
        <row r="43">
          <cell r="B43">
            <v>214</v>
          </cell>
          <cell r="C43">
            <v>49.6</v>
          </cell>
        </row>
        <row r="44">
          <cell r="B44">
            <v>348</v>
          </cell>
          <cell r="C44">
            <v>74.599999999999994</v>
          </cell>
        </row>
        <row r="45">
          <cell r="B45">
            <v>148</v>
          </cell>
          <cell r="C45">
            <v>37.700000000000003</v>
          </cell>
        </row>
        <row r="46">
          <cell r="B46">
            <v>208</v>
          </cell>
          <cell r="C46">
            <v>47.1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topLeftCell="A188" workbookViewId="0">
      <selection activeCell="D1" sqref="D1"/>
    </sheetView>
  </sheetViews>
  <sheetFormatPr baseColWidth="10" defaultRowHeight="15" x14ac:dyDescent="0"/>
  <sheetData>
    <row r="1" spans="1:12">
      <c r="A1" s="9"/>
      <c r="B1" s="10" t="s">
        <v>0</v>
      </c>
      <c r="C1" s="10" t="s">
        <v>63</v>
      </c>
      <c r="D1" s="10" t="s">
        <v>68</v>
      </c>
      <c r="E1" s="10" t="s">
        <v>64</v>
      </c>
      <c r="F1" s="10" t="s">
        <v>65</v>
      </c>
      <c r="G1" s="11" t="s">
        <v>62</v>
      </c>
    </row>
    <row r="2" spans="1:12">
      <c r="A2" s="14"/>
      <c r="B2" s="15" t="s">
        <v>1</v>
      </c>
      <c r="C2" s="15"/>
      <c r="D2" s="15"/>
      <c r="E2" s="15"/>
      <c r="F2" s="15"/>
      <c r="G2" s="16"/>
    </row>
    <row r="3" spans="1:12">
      <c r="A3" s="14">
        <v>1</v>
      </c>
      <c r="B3" s="15"/>
      <c r="C3" s="17">
        <v>41661</v>
      </c>
      <c r="D3" s="17">
        <v>41759</v>
      </c>
      <c r="E3" s="15">
        <v>0.25</v>
      </c>
      <c r="F3" s="15">
        <v>3</v>
      </c>
      <c r="G3" s="16">
        <v>25.5</v>
      </c>
    </row>
    <row r="4" spans="1:12">
      <c r="A4" s="14">
        <v>2</v>
      </c>
      <c r="B4" s="15"/>
      <c r="C4" s="17">
        <v>41570</v>
      </c>
      <c r="D4" s="17">
        <v>41645</v>
      </c>
      <c r="E4" s="15">
        <v>0.25</v>
      </c>
      <c r="F4" s="15">
        <v>3</v>
      </c>
      <c r="G4" s="16">
        <v>37.4</v>
      </c>
      <c r="I4" s="12" t="s">
        <v>3</v>
      </c>
      <c r="J4" s="13" t="s">
        <v>4</v>
      </c>
      <c r="K4" s="13" t="s">
        <v>41</v>
      </c>
      <c r="L4" s="13" t="s">
        <v>5</v>
      </c>
    </row>
    <row r="5" spans="1:12">
      <c r="A5" s="14">
        <v>3</v>
      </c>
      <c r="B5" s="15"/>
      <c r="C5" s="17">
        <v>41524</v>
      </c>
      <c r="D5" s="17">
        <v>41563</v>
      </c>
      <c r="E5" s="15">
        <v>8.3333332999999996E-2</v>
      </c>
      <c r="F5" s="15">
        <v>1</v>
      </c>
      <c r="G5" s="16"/>
      <c r="I5" s="13" t="s">
        <v>6</v>
      </c>
      <c r="J5" s="13">
        <v>8</v>
      </c>
      <c r="K5" s="13" t="s">
        <v>7</v>
      </c>
      <c r="L5" s="13" t="s">
        <v>8</v>
      </c>
    </row>
    <row r="6" spans="1:12">
      <c r="A6" s="14">
        <v>4</v>
      </c>
      <c r="B6" s="15"/>
      <c r="C6" s="17">
        <v>41589</v>
      </c>
      <c r="D6" s="17">
        <v>41703</v>
      </c>
      <c r="E6" s="15">
        <v>0.33333333300000001</v>
      </c>
      <c r="F6" s="15">
        <v>4</v>
      </c>
      <c r="G6" s="16">
        <v>28.6</v>
      </c>
      <c r="I6" s="13" t="s">
        <v>9</v>
      </c>
      <c r="J6" s="13">
        <v>13</v>
      </c>
      <c r="K6" s="13" t="s">
        <v>10</v>
      </c>
      <c r="L6" s="13" t="s">
        <v>11</v>
      </c>
    </row>
    <row r="7" spans="1:12">
      <c r="A7" s="14">
        <v>5</v>
      </c>
      <c r="B7" s="15"/>
      <c r="C7" s="17">
        <v>41205</v>
      </c>
      <c r="D7" s="17">
        <v>41423</v>
      </c>
      <c r="E7" s="15">
        <v>0.58333333300000001</v>
      </c>
      <c r="F7" s="15">
        <v>7</v>
      </c>
      <c r="G7" s="16">
        <v>37.200000000000003</v>
      </c>
      <c r="I7" s="13" t="s">
        <v>12</v>
      </c>
      <c r="J7" s="13">
        <v>16</v>
      </c>
      <c r="K7" s="13" t="s">
        <v>13</v>
      </c>
      <c r="L7" s="13" t="s">
        <v>14</v>
      </c>
    </row>
    <row r="8" spans="1:12">
      <c r="A8" s="18"/>
      <c r="B8" s="19"/>
      <c r="C8" s="17">
        <v>40843</v>
      </c>
      <c r="D8" s="3">
        <v>41206</v>
      </c>
      <c r="E8" s="4">
        <f t="shared" ref="E8:E10" si="0">F8/12</f>
        <v>1</v>
      </c>
      <c r="F8" s="4">
        <f>(YEAR(D8)-YEAR(C8))*12+MONTH(D8)-MONTH(C8)</f>
        <v>12</v>
      </c>
      <c r="G8" s="16">
        <v>39.4</v>
      </c>
      <c r="I8" s="13" t="s">
        <v>15</v>
      </c>
      <c r="J8" s="13">
        <v>14</v>
      </c>
      <c r="K8" s="13" t="s">
        <v>16</v>
      </c>
      <c r="L8" s="13" t="s">
        <v>17</v>
      </c>
    </row>
    <row r="9" spans="1:12">
      <c r="A9" s="18"/>
      <c r="B9" s="19"/>
      <c r="C9" s="17">
        <v>41206</v>
      </c>
      <c r="D9" s="3">
        <v>41332</v>
      </c>
      <c r="E9" s="4">
        <f t="shared" si="0"/>
        <v>0.33333333333333331</v>
      </c>
      <c r="F9" s="4">
        <f>(YEAR(D9)-YEAR(C9))*12+MONTH(D9)-MONTH(C9)</f>
        <v>4</v>
      </c>
      <c r="G9" s="16">
        <v>29.6</v>
      </c>
      <c r="I9" s="13" t="s">
        <v>18</v>
      </c>
      <c r="J9" s="13">
        <v>36</v>
      </c>
      <c r="K9" s="13" t="s">
        <v>19</v>
      </c>
      <c r="L9" s="13" t="s">
        <v>20</v>
      </c>
    </row>
    <row r="10" spans="1:12">
      <c r="A10" s="18"/>
      <c r="B10" s="19"/>
      <c r="C10" s="17">
        <v>41589</v>
      </c>
      <c r="D10" s="3">
        <v>41703</v>
      </c>
      <c r="E10" s="4">
        <f t="shared" si="0"/>
        <v>0.33333333333333331</v>
      </c>
      <c r="F10" s="4">
        <f>(YEAR(D10)-YEAR(C10))*12+MONTH(D10)-MONTH(C10)</f>
        <v>4</v>
      </c>
      <c r="G10" s="16">
        <v>29.2</v>
      </c>
      <c r="I10" s="13" t="s">
        <v>21</v>
      </c>
      <c r="J10" s="13">
        <v>26</v>
      </c>
      <c r="K10" s="13" t="s">
        <v>22</v>
      </c>
      <c r="L10" s="13" t="s">
        <v>23</v>
      </c>
    </row>
    <row r="11" spans="1:12">
      <c r="A11" s="14"/>
      <c r="B11" s="15"/>
      <c r="C11" s="17"/>
      <c r="D11" s="17"/>
      <c r="E11" s="15"/>
      <c r="F11" s="15"/>
      <c r="G11" s="16">
        <v>32.414285710000001</v>
      </c>
    </row>
    <row r="12" spans="1:12">
      <c r="A12" s="14"/>
      <c r="B12" s="15"/>
      <c r="C12" s="17"/>
      <c r="D12" s="17"/>
      <c r="E12" s="15"/>
      <c r="F12" s="15"/>
      <c r="G12" s="16">
        <v>5.433976006</v>
      </c>
    </row>
    <row r="13" spans="1:12">
      <c r="A13" s="14"/>
      <c r="B13" s="15" t="s">
        <v>2</v>
      </c>
      <c r="C13" s="15"/>
      <c r="D13" s="15"/>
      <c r="E13" s="15"/>
      <c r="F13" s="15"/>
      <c r="G13" s="16"/>
    </row>
    <row r="14" spans="1:12">
      <c r="A14" s="14">
        <v>1</v>
      </c>
      <c r="B14" s="15"/>
      <c r="C14" s="17">
        <v>41430</v>
      </c>
      <c r="D14" s="17">
        <v>41815</v>
      </c>
      <c r="E14" s="15">
        <v>1</v>
      </c>
      <c r="F14" s="15">
        <v>12</v>
      </c>
      <c r="G14" s="16">
        <v>38.200000000000003</v>
      </c>
    </row>
    <row r="15" spans="1:12">
      <c r="A15" s="14">
        <v>2</v>
      </c>
      <c r="B15" s="15"/>
      <c r="C15" s="17">
        <v>40952</v>
      </c>
      <c r="D15" s="17">
        <v>41668</v>
      </c>
      <c r="E15" s="15">
        <v>1.9166666670000001</v>
      </c>
      <c r="F15" s="15">
        <v>23</v>
      </c>
      <c r="G15" s="16">
        <v>43.6</v>
      </c>
    </row>
    <row r="16" spans="1:12">
      <c r="A16" s="14">
        <v>3</v>
      </c>
      <c r="B16" s="15"/>
      <c r="C16" s="17">
        <v>41229</v>
      </c>
      <c r="D16" s="17">
        <v>41626</v>
      </c>
      <c r="E16" s="15">
        <v>1.0833333329999999</v>
      </c>
      <c r="F16" s="15">
        <v>13</v>
      </c>
      <c r="G16" s="16">
        <v>56.6</v>
      </c>
    </row>
    <row r="17" spans="1:7">
      <c r="A17" s="14">
        <v>4</v>
      </c>
      <c r="B17" s="15"/>
      <c r="C17" s="17">
        <v>40756</v>
      </c>
      <c r="D17" s="17">
        <v>41584</v>
      </c>
      <c r="E17" s="15">
        <v>2.25</v>
      </c>
      <c r="F17" s="15">
        <v>27</v>
      </c>
      <c r="G17" s="16">
        <v>57.4</v>
      </c>
    </row>
    <row r="18" spans="1:7">
      <c r="A18" s="14">
        <v>5</v>
      </c>
      <c r="B18" s="15"/>
      <c r="C18" s="17">
        <v>40632</v>
      </c>
      <c r="D18" s="17">
        <v>41234</v>
      </c>
      <c r="E18" s="15">
        <v>1.6666666670000001</v>
      </c>
      <c r="F18" s="15">
        <v>20</v>
      </c>
      <c r="G18" s="16">
        <v>56.5</v>
      </c>
    </row>
    <row r="19" spans="1:7">
      <c r="A19" s="14">
        <v>6</v>
      </c>
      <c r="B19" s="8"/>
      <c r="C19" s="3">
        <v>38866</v>
      </c>
      <c r="D19" s="3">
        <v>39771</v>
      </c>
      <c r="E19" s="4">
        <f t="shared" ref="E19:E27" si="1">F19/12</f>
        <v>2.5</v>
      </c>
      <c r="F19" s="4">
        <f t="shared" ref="F19:F27" si="2">(YEAR(D19)-YEAR(C19))*12+MONTH(D19)-MONTH(C19)</f>
        <v>30</v>
      </c>
      <c r="G19" s="16">
        <v>57.1</v>
      </c>
    </row>
    <row r="20" spans="1:7">
      <c r="A20" s="14">
        <v>7</v>
      </c>
      <c r="B20" s="8"/>
      <c r="C20" s="3">
        <v>40248</v>
      </c>
      <c r="D20" s="3">
        <v>40842</v>
      </c>
      <c r="E20" s="4">
        <f t="shared" si="1"/>
        <v>1.5833333333333333</v>
      </c>
      <c r="F20" s="4">
        <f t="shared" si="2"/>
        <v>19</v>
      </c>
      <c r="G20" s="16"/>
    </row>
    <row r="21" spans="1:7">
      <c r="A21" s="14">
        <v>8</v>
      </c>
      <c r="B21" s="8"/>
      <c r="C21" s="3">
        <v>39696</v>
      </c>
      <c r="D21" s="3">
        <v>40352</v>
      </c>
      <c r="E21" s="4">
        <f t="shared" si="1"/>
        <v>1.75</v>
      </c>
      <c r="F21" s="4">
        <f t="shared" si="2"/>
        <v>21</v>
      </c>
      <c r="G21" s="16">
        <v>49.7</v>
      </c>
    </row>
    <row r="22" spans="1:7">
      <c r="A22" s="14">
        <v>9</v>
      </c>
      <c r="B22" s="8"/>
      <c r="C22" s="3">
        <v>39461</v>
      </c>
      <c r="D22" s="3">
        <v>40009</v>
      </c>
      <c r="E22" s="4">
        <f t="shared" si="1"/>
        <v>1.5</v>
      </c>
      <c r="F22" s="4">
        <f t="shared" si="2"/>
        <v>18</v>
      </c>
      <c r="G22" s="16">
        <v>43.7</v>
      </c>
    </row>
    <row r="23" spans="1:7">
      <c r="A23" s="14">
        <v>10</v>
      </c>
      <c r="B23" s="8"/>
      <c r="C23" s="3">
        <v>39300</v>
      </c>
      <c r="D23" s="3">
        <v>40009</v>
      </c>
      <c r="E23" s="4">
        <f t="shared" si="1"/>
        <v>1.9166666666666667</v>
      </c>
      <c r="F23" s="4">
        <f t="shared" si="2"/>
        <v>23</v>
      </c>
      <c r="G23" s="16">
        <v>56.6</v>
      </c>
    </row>
    <row r="24" spans="1:7">
      <c r="A24" s="14">
        <v>11</v>
      </c>
      <c r="B24" s="8"/>
      <c r="C24" s="3">
        <v>39353</v>
      </c>
      <c r="D24" s="3">
        <v>39729</v>
      </c>
      <c r="E24" s="4">
        <f t="shared" si="1"/>
        <v>1.0833333333333333</v>
      </c>
      <c r="F24" s="4">
        <f t="shared" si="2"/>
        <v>13</v>
      </c>
      <c r="G24" s="16">
        <v>50.4</v>
      </c>
    </row>
    <row r="25" spans="1:7">
      <c r="A25" s="14">
        <v>12</v>
      </c>
      <c r="B25" s="8"/>
      <c r="C25" s="3">
        <v>39696</v>
      </c>
      <c r="D25" s="3">
        <v>40352</v>
      </c>
      <c r="E25" s="4">
        <f t="shared" si="1"/>
        <v>1.75</v>
      </c>
      <c r="F25" s="4">
        <f t="shared" si="2"/>
        <v>21</v>
      </c>
      <c r="G25" s="16">
        <v>49.7</v>
      </c>
    </row>
    <row r="26" spans="1:7">
      <c r="A26" s="14">
        <v>13</v>
      </c>
      <c r="B26" s="8"/>
      <c r="C26" s="3">
        <v>39583</v>
      </c>
      <c r="D26" s="3">
        <v>40310</v>
      </c>
      <c r="E26" s="4">
        <f t="shared" si="1"/>
        <v>2</v>
      </c>
      <c r="F26" s="4">
        <f t="shared" si="2"/>
        <v>24</v>
      </c>
      <c r="G26" s="16">
        <v>55.1</v>
      </c>
    </row>
    <row r="27" spans="1:7">
      <c r="A27" s="14">
        <v>14</v>
      </c>
      <c r="B27" s="8"/>
      <c r="C27" s="3">
        <v>40576</v>
      </c>
      <c r="D27" s="3">
        <v>40961</v>
      </c>
      <c r="E27" s="4">
        <f t="shared" si="1"/>
        <v>1</v>
      </c>
      <c r="F27" s="4">
        <f t="shared" si="2"/>
        <v>12</v>
      </c>
      <c r="G27" s="16">
        <v>59.8</v>
      </c>
    </row>
    <row r="28" spans="1:7">
      <c r="A28" s="14"/>
      <c r="B28" s="7"/>
      <c r="C28" s="17"/>
      <c r="D28" s="17"/>
      <c r="E28" s="15"/>
      <c r="F28" s="15"/>
      <c r="G28" s="16"/>
    </row>
    <row r="29" spans="1:7">
      <c r="A29" s="14"/>
      <c r="B29" s="15"/>
      <c r="C29" s="17"/>
      <c r="D29" s="17"/>
      <c r="E29" s="15"/>
      <c r="F29" s="15"/>
      <c r="G29" s="16">
        <v>51.876923079999997</v>
      </c>
    </row>
    <row r="30" spans="1:7">
      <c r="A30" s="14"/>
      <c r="B30" s="15"/>
      <c r="C30" s="17"/>
      <c r="D30" s="17"/>
      <c r="E30" s="15"/>
      <c r="F30" s="15"/>
      <c r="G30" s="16">
        <v>6.6522118939999997</v>
      </c>
    </row>
    <row r="31" spans="1:7">
      <c r="A31" s="14"/>
      <c r="B31" s="15" t="s">
        <v>24</v>
      </c>
      <c r="C31" s="15"/>
      <c r="D31" s="15"/>
      <c r="E31" s="15">
        <v>0</v>
      </c>
      <c r="F31" s="15"/>
      <c r="G31" s="16"/>
    </row>
    <row r="32" spans="1:7">
      <c r="A32" s="14">
        <v>1</v>
      </c>
      <c r="B32" s="15"/>
      <c r="C32" s="17">
        <v>40804</v>
      </c>
      <c r="D32" s="17">
        <v>41773</v>
      </c>
      <c r="E32" s="15">
        <v>2.6666666669999999</v>
      </c>
      <c r="F32" s="15">
        <v>32</v>
      </c>
      <c r="G32" s="16">
        <v>51.9</v>
      </c>
    </row>
    <row r="33" spans="1:7">
      <c r="A33" s="14">
        <v>2</v>
      </c>
      <c r="B33" s="15"/>
      <c r="C33" s="17">
        <v>40758</v>
      </c>
      <c r="D33" s="17">
        <v>41731</v>
      </c>
      <c r="E33" s="15">
        <v>2.6666666669999999</v>
      </c>
      <c r="F33" s="15">
        <v>32</v>
      </c>
      <c r="G33" s="16">
        <v>58.2</v>
      </c>
    </row>
    <row r="34" spans="1:7">
      <c r="A34" s="14">
        <v>3</v>
      </c>
      <c r="B34" s="15"/>
      <c r="C34" s="17">
        <v>40799</v>
      </c>
      <c r="D34" s="17">
        <v>41654</v>
      </c>
      <c r="E34" s="15">
        <v>2.3333333330000001</v>
      </c>
      <c r="F34" s="15">
        <v>28</v>
      </c>
      <c r="G34" s="16">
        <v>51.9</v>
      </c>
    </row>
    <row r="35" spans="1:7">
      <c r="A35" s="14">
        <v>4</v>
      </c>
      <c r="B35" s="15"/>
      <c r="C35" s="17">
        <v>40721</v>
      </c>
      <c r="D35" s="17">
        <v>41598</v>
      </c>
      <c r="E35" s="15">
        <v>2.4166666669999999</v>
      </c>
      <c r="F35" s="15">
        <v>29</v>
      </c>
      <c r="G35" s="16">
        <v>43.3</v>
      </c>
    </row>
    <row r="36" spans="1:7">
      <c r="A36" s="14">
        <v>5</v>
      </c>
      <c r="B36" s="15"/>
      <c r="C36" s="17">
        <v>40446</v>
      </c>
      <c r="D36" s="17">
        <v>41192</v>
      </c>
      <c r="E36" s="15">
        <v>2.0833333330000001</v>
      </c>
      <c r="F36" s="15">
        <v>25</v>
      </c>
      <c r="G36" s="16">
        <v>48.9</v>
      </c>
    </row>
    <row r="37" spans="1:7">
      <c r="A37" s="14">
        <v>6</v>
      </c>
      <c r="B37" s="15"/>
      <c r="C37" s="17">
        <v>40708</v>
      </c>
      <c r="D37" s="17">
        <v>41698</v>
      </c>
      <c r="E37" s="15">
        <v>2.6666666669999999</v>
      </c>
      <c r="F37" s="15">
        <v>32</v>
      </c>
      <c r="G37" s="16">
        <v>51.9</v>
      </c>
    </row>
    <row r="38" spans="1:7">
      <c r="A38" s="14">
        <v>7</v>
      </c>
      <c r="B38" s="15"/>
      <c r="C38" s="17">
        <v>40356</v>
      </c>
      <c r="D38" s="17">
        <v>41676</v>
      </c>
      <c r="E38" s="15">
        <v>3.6666666669999999</v>
      </c>
      <c r="F38" s="15">
        <v>44</v>
      </c>
      <c r="G38" s="16">
        <v>60.5</v>
      </c>
    </row>
    <row r="39" spans="1:7">
      <c r="A39" s="14">
        <v>8</v>
      </c>
      <c r="B39" s="15"/>
      <c r="C39" s="17">
        <v>40042</v>
      </c>
      <c r="D39" s="17">
        <v>41582</v>
      </c>
      <c r="E39" s="15">
        <v>4.25</v>
      </c>
      <c r="F39" s="15">
        <v>51</v>
      </c>
      <c r="G39" s="16">
        <v>49</v>
      </c>
    </row>
    <row r="40" spans="1:7">
      <c r="A40" s="14">
        <v>9</v>
      </c>
      <c r="B40" s="15"/>
      <c r="C40" s="17">
        <v>40205</v>
      </c>
      <c r="D40" s="17">
        <v>41437</v>
      </c>
      <c r="E40" s="15">
        <v>3.4166666669999999</v>
      </c>
      <c r="F40" s="15">
        <v>41</v>
      </c>
      <c r="G40" s="16">
        <v>58</v>
      </c>
    </row>
    <row r="41" spans="1:7">
      <c r="A41" s="14">
        <v>10</v>
      </c>
      <c r="B41" s="15"/>
      <c r="C41" s="17">
        <v>39962</v>
      </c>
      <c r="D41" s="17">
        <v>41171</v>
      </c>
      <c r="E41" s="15">
        <v>3.3333333330000001</v>
      </c>
      <c r="F41" s="15">
        <v>40</v>
      </c>
      <c r="G41" s="16">
        <v>59.9</v>
      </c>
    </row>
    <row r="42" spans="1:7">
      <c r="A42" s="14">
        <v>11</v>
      </c>
      <c r="B42" s="19"/>
      <c r="C42" s="3">
        <v>39039</v>
      </c>
      <c r="D42" s="3">
        <v>40100</v>
      </c>
      <c r="E42" s="4">
        <f t="shared" ref="E42:E47" si="3">F42/12</f>
        <v>2.9166666666666665</v>
      </c>
      <c r="F42" s="4">
        <f t="shared" ref="F42:F47" si="4">(YEAR(D42)-YEAR(C42))*12+MONTH(D42)-MONTH(C42)</f>
        <v>35</v>
      </c>
      <c r="G42" s="16">
        <v>51.4</v>
      </c>
    </row>
    <row r="43" spans="1:7">
      <c r="A43" s="14">
        <f>A42+1</f>
        <v>12</v>
      </c>
      <c r="B43" s="19"/>
      <c r="C43" s="3">
        <v>38522</v>
      </c>
      <c r="D43" s="3">
        <v>39834</v>
      </c>
      <c r="E43" s="4">
        <f t="shared" si="3"/>
        <v>3.5833333333333335</v>
      </c>
      <c r="F43" s="4">
        <f t="shared" si="4"/>
        <v>43</v>
      </c>
      <c r="G43" s="16">
        <v>60.7</v>
      </c>
    </row>
    <row r="44" spans="1:7">
      <c r="A44" s="14">
        <f t="shared" ref="A44:A47" si="5">A43+1</f>
        <v>13</v>
      </c>
      <c r="B44" s="19"/>
      <c r="C44" s="3">
        <v>40248</v>
      </c>
      <c r="D44" s="3">
        <v>41143</v>
      </c>
      <c r="E44" s="4">
        <f t="shared" si="3"/>
        <v>2.4166666666666665</v>
      </c>
      <c r="F44" s="4">
        <f t="shared" si="4"/>
        <v>29</v>
      </c>
      <c r="G44" s="16">
        <v>58.8</v>
      </c>
    </row>
    <row r="45" spans="1:7">
      <c r="A45" s="14">
        <f t="shared" si="5"/>
        <v>14</v>
      </c>
      <c r="B45" s="19"/>
      <c r="C45" s="3">
        <v>39977</v>
      </c>
      <c r="D45" s="3">
        <v>40996</v>
      </c>
      <c r="E45" s="4">
        <f t="shared" si="3"/>
        <v>2.75</v>
      </c>
      <c r="F45" s="4">
        <f t="shared" si="4"/>
        <v>33</v>
      </c>
      <c r="G45" s="16">
        <v>43.4</v>
      </c>
    </row>
    <row r="46" spans="1:7">
      <c r="A46" s="14">
        <f t="shared" si="5"/>
        <v>15</v>
      </c>
      <c r="B46" s="19"/>
      <c r="C46" s="3">
        <v>40758</v>
      </c>
      <c r="D46" s="3">
        <v>41731</v>
      </c>
      <c r="E46" s="4">
        <f t="shared" si="3"/>
        <v>2.6666666666666665</v>
      </c>
      <c r="F46" s="4">
        <f t="shared" si="4"/>
        <v>32</v>
      </c>
      <c r="G46" s="16">
        <v>58.2</v>
      </c>
    </row>
    <row r="47" spans="1:7">
      <c r="A47" s="14">
        <f t="shared" si="5"/>
        <v>16</v>
      </c>
      <c r="B47" s="19"/>
      <c r="C47" s="3">
        <v>39578</v>
      </c>
      <c r="D47" s="3">
        <v>40885</v>
      </c>
      <c r="E47" s="4">
        <f t="shared" si="3"/>
        <v>3.5833333333333335</v>
      </c>
      <c r="F47" s="4">
        <f t="shared" si="4"/>
        <v>43</v>
      </c>
      <c r="G47" s="16">
        <v>65.900000000000006</v>
      </c>
    </row>
    <row r="48" spans="1:7">
      <c r="A48" s="14"/>
      <c r="B48" s="15"/>
      <c r="C48" s="17"/>
      <c r="D48" s="17"/>
      <c r="E48" s="15"/>
      <c r="F48" s="15"/>
      <c r="G48" s="16">
        <v>53.733333330000001</v>
      </c>
    </row>
    <row r="49" spans="1:7">
      <c r="A49" s="14"/>
      <c r="B49" s="14"/>
      <c r="C49" s="17"/>
      <c r="D49" s="17"/>
      <c r="E49" s="15"/>
      <c r="F49" s="15"/>
      <c r="G49" s="16">
        <v>5.9344835700000003</v>
      </c>
    </row>
    <row r="50" spans="1:7">
      <c r="A50" s="14"/>
      <c r="B50" s="14" t="s">
        <v>25</v>
      </c>
      <c r="C50" s="3"/>
      <c r="D50" s="3"/>
      <c r="E50" s="4">
        <v>0</v>
      </c>
      <c r="F50" s="4"/>
      <c r="G50" s="16"/>
    </row>
    <row r="51" spans="1:7">
      <c r="A51" s="14">
        <v>1</v>
      </c>
      <c r="B51" s="14"/>
      <c r="C51" s="3">
        <v>40070</v>
      </c>
      <c r="D51" s="3">
        <v>41752</v>
      </c>
      <c r="E51" s="4">
        <v>4.5833333329999997</v>
      </c>
      <c r="F51" s="4">
        <v>55</v>
      </c>
      <c r="G51" s="16">
        <v>61.5</v>
      </c>
    </row>
    <row r="52" spans="1:7">
      <c r="A52" s="14">
        <f>A51+1</f>
        <v>2</v>
      </c>
      <c r="B52" s="14"/>
      <c r="C52" s="3">
        <v>39885</v>
      </c>
      <c r="D52" s="3">
        <v>41826</v>
      </c>
      <c r="E52" s="4">
        <v>5.3333333329999997</v>
      </c>
      <c r="F52" s="4">
        <v>64</v>
      </c>
      <c r="G52" s="16">
        <v>53.1</v>
      </c>
    </row>
    <row r="53" spans="1:7">
      <c r="A53" s="14">
        <f t="shared" ref="A53:A63" si="6">A52+1</f>
        <v>3</v>
      </c>
      <c r="B53" s="14"/>
      <c r="C53" s="3">
        <v>39504</v>
      </c>
      <c r="D53" s="3">
        <v>41654</v>
      </c>
      <c r="E53" s="4">
        <v>5.9166666670000003</v>
      </c>
      <c r="F53" s="4">
        <v>71</v>
      </c>
      <c r="G53" s="16">
        <v>50.3</v>
      </c>
    </row>
    <row r="54" spans="1:7">
      <c r="A54" s="14">
        <f t="shared" si="6"/>
        <v>4</v>
      </c>
      <c r="B54" s="14"/>
      <c r="C54" s="3">
        <v>39904</v>
      </c>
      <c r="D54" s="3">
        <v>41472</v>
      </c>
      <c r="E54" s="4">
        <v>4.25</v>
      </c>
      <c r="F54" s="4">
        <v>51</v>
      </c>
      <c r="G54" s="16">
        <v>56.9</v>
      </c>
    </row>
    <row r="55" spans="1:7">
      <c r="A55" s="14">
        <f t="shared" si="6"/>
        <v>5</v>
      </c>
      <c r="B55" s="14"/>
      <c r="C55" s="3">
        <v>39492</v>
      </c>
      <c r="D55" s="3">
        <v>41053</v>
      </c>
      <c r="E55" s="4">
        <v>4.25</v>
      </c>
      <c r="F55" s="4">
        <v>51</v>
      </c>
      <c r="G55" s="16">
        <v>48.3</v>
      </c>
    </row>
    <row r="56" spans="1:7">
      <c r="A56" s="14">
        <f t="shared" si="6"/>
        <v>6</v>
      </c>
      <c r="B56" s="14"/>
      <c r="C56" s="3">
        <v>39656</v>
      </c>
      <c r="D56" s="3">
        <v>41815</v>
      </c>
      <c r="E56" s="4">
        <v>5.9166666670000003</v>
      </c>
      <c r="F56" s="4">
        <v>71</v>
      </c>
      <c r="G56" s="16">
        <v>45</v>
      </c>
    </row>
    <row r="57" spans="1:7">
      <c r="A57" s="14">
        <f t="shared" si="6"/>
        <v>7</v>
      </c>
      <c r="B57" s="14"/>
      <c r="C57" s="3">
        <v>39251</v>
      </c>
      <c r="D57" s="3">
        <v>40973</v>
      </c>
      <c r="E57" s="4">
        <f t="shared" ref="E57:E63" si="7">F57/12</f>
        <v>4.666666666666667</v>
      </c>
      <c r="F57" s="4">
        <v>56</v>
      </c>
      <c r="G57" s="16">
        <v>50</v>
      </c>
    </row>
    <row r="58" spans="1:7">
      <c r="A58" s="14">
        <f t="shared" si="6"/>
        <v>8</v>
      </c>
      <c r="B58" s="14"/>
      <c r="C58" s="3">
        <v>39044</v>
      </c>
      <c r="D58" s="3">
        <v>40646</v>
      </c>
      <c r="E58" s="4">
        <f t="shared" si="7"/>
        <v>4.416666666666667</v>
      </c>
      <c r="F58" s="4">
        <v>53</v>
      </c>
      <c r="G58" s="16">
        <v>54.9</v>
      </c>
    </row>
    <row r="59" spans="1:7">
      <c r="A59" s="14">
        <f t="shared" si="6"/>
        <v>9</v>
      </c>
      <c r="B59" s="14"/>
      <c r="C59" s="3">
        <v>38898</v>
      </c>
      <c r="D59" s="3">
        <v>40513</v>
      </c>
      <c r="E59" s="4">
        <f t="shared" si="7"/>
        <v>4.5</v>
      </c>
      <c r="F59" s="4">
        <v>54</v>
      </c>
      <c r="G59" s="16">
        <v>50.5</v>
      </c>
    </row>
    <row r="60" spans="1:7">
      <c r="A60" s="14">
        <f t="shared" si="6"/>
        <v>10</v>
      </c>
      <c r="B60" s="14"/>
      <c r="C60" s="3">
        <v>38828</v>
      </c>
      <c r="D60" s="3">
        <v>41367</v>
      </c>
      <c r="E60" s="4">
        <f t="shared" si="7"/>
        <v>6</v>
      </c>
      <c r="F60" s="4">
        <v>72</v>
      </c>
      <c r="G60" s="16">
        <v>59.4</v>
      </c>
    </row>
    <row r="61" spans="1:7">
      <c r="A61" s="14">
        <f t="shared" si="6"/>
        <v>11</v>
      </c>
      <c r="B61" s="14"/>
      <c r="C61" s="3">
        <v>39582</v>
      </c>
      <c r="D61" s="3">
        <v>41584</v>
      </c>
      <c r="E61" s="4">
        <f t="shared" si="7"/>
        <v>5.5</v>
      </c>
      <c r="F61" s="4">
        <v>66</v>
      </c>
      <c r="G61" s="16">
        <v>53.3</v>
      </c>
    </row>
    <row r="62" spans="1:7">
      <c r="A62" s="14">
        <f t="shared" si="6"/>
        <v>12</v>
      </c>
      <c r="B62" s="14"/>
      <c r="C62" s="3">
        <v>39197</v>
      </c>
      <c r="D62" s="3">
        <v>40877</v>
      </c>
      <c r="E62" s="4">
        <f t="shared" si="7"/>
        <v>4.583333333333333</v>
      </c>
      <c r="F62" s="4">
        <v>55</v>
      </c>
      <c r="G62" s="16">
        <v>52.6</v>
      </c>
    </row>
    <row r="63" spans="1:7">
      <c r="A63" s="14">
        <f t="shared" si="6"/>
        <v>13</v>
      </c>
      <c r="B63" s="14"/>
      <c r="C63" s="3">
        <v>37895</v>
      </c>
      <c r="D63" s="3">
        <v>39407</v>
      </c>
      <c r="E63" s="4">
        <f t="shared" si="7"/>
        <v>4.083333333333333</v>
      </c>
      <c r="F63" s="4">
        <v>49</v>
      </c>
      <c r="G63" s="16">
        <v>51.9</v>
      </c>
    </row>
    <row r="64" spans="1:7">
      <c r="A64" s="14"/>
      <c r="B64" s="14"/>
      <c r="C64" s="3"/>
      <c r="D64" s="3"/>
      <c r="E64" s="4"/>
      <c r="F64" s="4"/>
      <c r="G64" s="16">
        <v>52.9</v>
      </c>
    </row>
    <row r="65" spans="1:7">
      <c r="A65" s="14"/>
      <c r="B65" s="14"/>
      <c r="C65" s="3"/>
      <c r="D65" s="3"/>
      <c r="E65" s="4"/>
      <c r="F65" s="4"/>
      <c r="G65" s="16">
        <v>4.4907311950000004</v>
      </c>
    </row>
    <row r="66" spans="1:7">
      <c r="A66" s="14"/>
      <c r="B66" s="15"/>
      <c r="C66" s="15"/>
      <c r="D66" s="15"/>
      <c r="E66" s="15"/>
      <c r="F66" s="15"/>
      <c r="G66" s="16"/>
    </row>
    <row r="67" spans="1:7">
      <c r="A67" s="14"/>
      <c r="B67" s="15" t="s">
        <v>26</v>
      </c>
      <c r="C67" s="15"/>
      <c r="D67" s="15"/>
      <c r="E67" s="15"/>
      <c r="F67" s="15"/>
      <c r="G67" s="16"/>
    </row>
    <row r="68" spans="1:7">
      <c r="A68" s="14">
        <v>1</v>
      </c>
      <c r="B68" s="15"/>
      <c r="C68" s="17">
        <v>39469</v>
      </c>
      <c r="D68" s="17">
        <v>41673</v>
      </c>
      <c r="E68" s="15">
        <v>6.0833333329999997</v>
      </c>
      <c r="F68" s="15">
        <v>73</v>
      </c>
      <c r="G68" s="16">
        <v>53.2</v>
      </c>
    </row>
    <row r="69" spans="1:7">
      <c r="A69" s="14">
        <v>2</v>
      </c>
      <c r="B69" s="15"/>
      <c r="C69" s="17">
        <v>38828</v>
      </c>
      <c r="D69" s="17">
        <v>41367</v>
      </c>
      <c r="E69" s="15">
        <v>7</v>
      </c>
      <c r="F69" s="15">
        <v>84</v>
      </c>
      <c r="G69" s="16">
        <v>59.4</v>
      </c>
    </row>
    <row r="70" spans="1:7">
      <c r="A70" s="14">
        <v>3</v>
      </c>
      <c r="B70" s="15"/>
      <c r="C70" s="17">
        <v>38936</v>
      </c>
      <c r="D70" s="17">
        <v>41227</v>
      </c>
      <c r="E70" s="15">
        <v>6.25</v>
      </c>
      <c r="F70" s="15">
        <v>75</v>
      </c>
      <c r="G70" s="16"/>
    </row>
    <row r="71" spans="1:7">
      <c r="A71" s="14">
        <v>4</v>
      </c>
      <c r="B71" s="15"/>
      <c r="C71" s="17">
        <v>38809</v>
      </c>
      <c r="D71" s="17">
        <v>41095</v>
      </c>
      <c r="E71" s="15">
        <v>6.25</v>
      </c>
      <c r="F71" s="15">
        <v>75</v>
      </c>
      <c r="G71" s="16">
        <v>54.5</v>
      </c>
    </row>
    <row r="72" spans="1:7">
      <c r="A72" s="14">
        <v>5</v>
      </c>
      <c r="B72" s="15"/>
      <c r="C72" s="17">
        <v>38494</v>
      </c>
      <c r="D72" s="17">
        <v>41038</v>
      </c>
      <c r="E72" s="15">
        <v>7</v>
      </c>
      <c r="F72" s="15">
        <v>84</v>
      </c>
      <c r="G72" s="16">
        <v>56.9</v>
      </c>
    </row>
    <row r="73" spans="1:7">
      <c r="A73" s="14">
        <v>6</v>
      </c>
      <c r="B73" s="15"/>
      <c r="C73" s="17">
        <v>39044</v>
      </c>
      <c r="D73" s="17">
        <v>41731</v>
      </c>
      <c r="E73" s="15">
        <v>7.4166666670000003</v>
      </c>
      <c r="F73" s="15">
        <v>89</v>
      </c>
      <c r="G73" s="16">
        <v>51.4</v>
      </c>
    </row>
    <row r="74" spans="1:7">
      <c r="A74" s="14">
        <v>7</v>
      </c>
      <c r="B74" s="15"/>
      <c r="C74" s="17">
        <v>38834</v>
      </c>
      <c r="D74" s="17">
        <v>41836</v>
      </c>
      <c r="E74" s="15">
        <v>8.25</v>
      </c>
      <c r="F74" s="15">
        <v>99</v>
      </c>
      <c r="G74" s="16">
        <v>56.3</v>
      </c>
    </row>
    <row r="75" spans="1:7">
      <c r="A75" s="14">
        <v>8</v>
      </c>
      <c r="B75" s="15"/>
      <c r="C75" s="17">
        <v>39044</v>
      </c>
      <c r="D75" s="17">
        <v>41731</v>
      </c>
      <c r="E75" s="15">
        <v>7.4166666670000003</v>
      </c>
      <c r="F75" s="15">
        <v>89</v>
      </c>
      <c r="G75" s="16">
        <v>51.4</v>
      </c>
    </row>
    <row r="76" spans="1:7">
      <c r="A76" s="14">
        <v>9</v>
      </c>
      <c r="B76" s="15"/>
      <c r="C76" s="17">
        <v>38877</v>
      </c>
      <c r="D76" s="17">
        <v>41731</v>
      </c>
      <c r="E76" s="15">
        <v>7.8333333329999997</v>
      </c>
      <c r="F76" s="15">
        <v>94</v>
      </c>
      <c r="G76" s="16">
        <v>59.2</v>
      </c>
    </row>
    <row r="77" spans="1:7">
      <c r="A77" s="14">
        <v>10</v>
      </c>
      <c r="B77" s="15"/>
      <c r="C77" s="17">
        <v>37812</v>
      </c>
      <c r="D77" s="17">
        <v>40514</v>
      </c>
      <c r="E77" s="15">
        <v>7.4166666670000003</v>
      </c>
      <c r="F77" s="15">
        <v>89</v>
      </c>
      <c r="G77" s="16">
        <v>63.4</v>
      </c>
    </row>
    <row r="78" spans="1:7">
      <c r="A78" s="14">
        <v>11</v>
      </c>
      <c r="B78" s="15"/>
      <c r="C78" s="17">
        <v>38751</v>
      </c>
      <c r="D78" s="17">
        <v>41726</v>
      </c>
      <c r="E78" s="15">
        <v>8.0833333330000006</v>
      </c>
      <c r="F78" s="15">
        <v>97</v>
      </c>
      <c r="G78" s="16">
        <v>54.8</v>
      </c>
    </row>
    <row r="79" spans="1:7">
      <c r="A79" s="14">
        <v>12</v>
      </c>
      <c r="B79" s="15"/>
      <c r="C79" s="17">
        <v>38633</v>
      </c>
      <c r="D79" s="17">
        <v>41612</v>
      </c>
      <c r="E79" s="15">
        <v>8.1666666669999994</v>
      </c>
      <c r="F79" s="15">
        <v>98</v>
      </c>
      <c r="G79" s="16">
        <v>59.5</v>
      </c>
    </row>
    <row r="80" spans="1:7">
      <c r="A80" s="14">
        <v>13</v>
      </c>
      <c r="B80" s="15"/>
      <c r="C80" s="17">
        <v>38515</v>
      </c>
      <c r="D80" s="17">
        <v>41605</v>
      </c>
      <c r="E80" s="15">
        <v>8.4166666669999994</v>
      </c>
      <c r="F80" s="15">
        <v>101</v>
      </c>
      <c r="G80" s="16">
        <v>57.1</v>
      </c>
    </row>
    <row r="81" spans="1:7">
      <c r="A81" s="14">
        <v>14</v>
      </c>
      <c r="B81" s="15"/>
      <c r="C81" s="17">
        <v>38022</v>
      </c>
      <c r="D81" s="17">
        <v>41570</v>
      </c>
      <c r="E81" s="15">
        <v>9.6666666669999994</v>
      </c>
      <c r="F81" s="15">
        <v>116</v>
      </c>
      <c r="G81" s="16">
        <v>54.9</v>
      </c>
    </row>
    <row r="82" spans="1:7">
      <c r="A82" s="14">
        <v>15</v>
      </c>
      <c r="B82" s="15"/>
      <c r="C82" s="17">
        <v>38493</v>
      </c>
      <c r="D82" s="17">
        <v>41710</v>
      </c>
      <c r="E82" s="15">
        <v>8.8333333330000006</v>
      </c>
      <c r="F82" s="15">
        <v>106</v>
      </c>
      <c r="G82" s="16">
        <v>55.9</v>
      </c>
    </row>
    <row r="83" spans="1:7">
      <c r="A83" s="14">
        <v>16</v>
      </c>
      <c r="B83" s="15"/>
      <c r="C83" s="17">
        <v>38167</v>
      </c>
      <c r="D83" s="17">
        <v>41647</v>
      </c>
      <c r="E83" s="15">
        <v>9.5833333330000006</v>
      </c>
      <c r="F83" s="15">
        <v>115</v>
      </c>
      <c r="G83" s="16">
        <v>55</v>
      </c>
    </row>
    <row r="84" spans="1:7">
      <c r="A84" s="14">
        <v>17</v>
      </c>
      <c r="B84" s="15"/>
      <c r="C84" s="17">
        <v>37806</v>
      </c>
      <c r="D84" s="17">
        <v>41437</v>
      </c>
      <c r="E84" s="15">
        <v>9.9166666669999994</v>
      </c>
      <c r="F84" s="15">
        <v>119</v>
      </c>
      <c r="G84" s="16">
        <v>59.4</v>
      </c>
    </row>
    <row r="85" spans="1:7">
      <c r="A85" s="14">
        <v>18</v>
      </c>
      <c r="B85" s="15"/>
      <c r="C85" s="17">
        <v>37897</v>
      </c>
      <c r="D85" s="17">
        <v>41409</v>
      </c>
      <c r="E85" s="15">
        <v>9.5833333330000006</v>
      </c>
      <c r="F85" s="15">
        <v>115</v>
      </c>
      <c r="G85" s="16">
        <v>45.2</v>
      </c>
    </row>
    <row r="86" spans="1:7">
      <c r="A86" s="14">
        <v>19</v>
      </c>
      <c r="B86" s="15"/>
      <c r="C86" s="17">
        <v>37801</v>
      </c>
      <c r="D86" s="17">
        <v>41164</v>
      </c>
      <c r="E86" s="15">
        <v>9.25</v>
      </c>
      <c r="F86" s="15">
        <v>111</v>
      </c>
      <c r="G86" s="16">
        <v>52</v>
      </c>
    </row>
    <row r="87" spans="1:7">
      <c r="A87" s="14">
        <v>20</v>
      </c>
      <c r="B87" s="15"/>
      <c r="C87" s="17">
        <v>38194</v>
      </c>
      <c r="D87" s="17">
        <v>41710</v>
      </c>
      <c r="E87" s="15">
        <v>9.6666666669999994</v>
      </c>
      <c r="F87" s="15">
        <v>116</v>
      </c>
      <c r="G87" s="16">
        <v>67.099999999999994</v>
      </c>
    </row>
    <row r="88" spans="1:7">
      <c r="A88" s="14">
        <v>21</v>
      </c>
      <c r="B88" s="15"/>
      <c r="C88" s="17">
        <v>37783</v>
      </c>
      <c r="D88" s="17">
        <v>41617</v>
      </c>
      <c r="E88" s="15">
        <v>10.5</v>
      </c>
      <c r="F88" s="15">
        <v>126</v>
      </c>
      <c r="G88" s="16">
        <v>53.6</v>
      </c>
    </row>
    <row r="89" spans="1:7">
      <c r="A89" s="14">
        <v>22</v>
      </c>
      <c r="B89" s="15"/>
      <c r="C89" s="17">
        <v>37276</v>
      </c>
      <c r="D89" s="17">
        <v>41094</v>
      </c>
      <c r="E89" s="15">
        <v>10.5</v>
      </c>
      <c r="F89" s="15">
        <v>126</v>
      </c>
      <c r="G89" s="16">
        <v>58.4</v>
      </c>
    </row>
    <row r="90" spans="1:7">
      <c r="A90" s="14">
        <v>23</v>
      </c>
      <c r="B90" s="15"/>
      <c r="C90" s="17">
        <v>37193</v>
      </c>
      <c r="D90" s="17">
        <v>41045</v>
      </c>
      <c r="E90" s="15">
        <v>10.58333333</v>
      </c>
      <c r="F90" s="15">
        <v>127</v>
      </c>
      <c r="G90" s="16">
        <v>53.2</v>
      </c>
    </row>
    <row r="91" spans="1:7">
      <c r="A91" s="14">
        <v>24</v>
      </c>
      <c r="B91" s="15"/>
      <c r="C91" s="17">
        <v>36996</v>
      </c>
      <c r="D91" s="17">
        <v>40948</v>
      </c>
      <c r="E91" s="15">
        <v>10.83333333</v>
      </c>
      <c r="F91" s="15">
        <v>130</v>
      </c>
      <c r="G91" s="16">
        <v>52.4</v>
      </c>
    </row>
    <row r="92" spans="1:7">
      <c r="A92" s="14">
        <v>25</v>
      </c>
      <c r="B92" s="15"/>
      <c r="C92" s="17">
        <v>36640</v>
      </c>
      <c r="D92" s="17">
        <v>41011</v>
      </c>
      <c r="E92" s="15">
        <v>12</v>
      </c>
      <c r="F92" s="15">
        <v>144</v>
      </c>
      <c r="G92" s="16">
        <v>55.6</v>
      </c>
    </row>
    <row r="93" spans="1:7">
      <c r="A93" s="14">
        <v>26</v>
      </c>
      <c r="B93" s="15"/>
      <c r="C93" s="17">
        <v>36827</v>
      </c>
      <c r="D93" s="17">
        <v>40919</v>
      </c>
      <c r="E93" s="15">
        <v>11.25</v>
      </c>
      <c r="F93" s="15">
        <v>135</v>
      </c>
      <c r="G93" s="16">
        <v>57.8</v>
      </c>
    </row>
    <row r="94" spans="1:7">
      <c r="A94" s="14">
        <v>27</v>
      </c>
      <c r="B94" s="15"/>
      <c r="C94" s="17">
        <v>36714</v>
      </c>
      <c r="D94" s="17">
        <v>40864</v>
      </c>
      <c r="E94" s="15">
        <v>11.33333333</v>
      </c>
      <c r="F94" s="15">
        <v>136</v>
      </c>
      <c r="G94" s="16">
        <v>55</v>
      </c>
    </row>
    <row r="95" spans="1:7">
      <c r="A95" s="14">
        <v>28</v>
      </c>
      <c r="B95" s="19"/>
      <c r="C95" s="3">
        <v>37440</v>
      </c>
      <c r="D95" s="3">
        <v>41092</v>
      </c>
      <c r="E95" s="4">
        <f t="shared" ref="E95:E103" si="8">F95/12</f>
        <v>10</v>
      </c>
      <c r="F95" s="4">
        <f t="shared" ref="F95:F103" si="9">(YEAR(D95)-YEAR(C95))*12+MONTH(D95)-MONTH(C95)</f>
        <v>120</v>
      </c>
      <c r="G95" s="1">
        <v>56.7</v>
      </c>
    </row>
    <row r="96" spans="1:7">
      <c r="A96" s="14">
        <v>29</v>
      </c>
      <c r="B96" s="19"/>
      <c r="C96" s="3">
        <v>36462</v>
      </c>
      <c r="D96" s="3">
        <v>39890</v>
      </c>
      <c r="E96" s="4">
        <f t="shared" si="8"/>
        <v>9.4166666666666661</v>
      </c>
      <c r="F96" s="4">
        <f t="shared" si="9"/>
        <v>113</v>
      </c>
      <c r="G96" s="1">
        <v>56.4</v>
      </c>
    </row>
    <row r="97" spans="1:7">
      <c r="A97" s="14">
        <v>30</v>
      </c>
      <c r="B97" s="19"/>
      <c r="C97" s="3">
        <v>36650</v>
      </c>
      <c r="D97" s="3">
        <v>40275</v>
      </c>
      <c r="E97" s="4">
        <f t="shared" si="8"/>
        <v>9.9166666666666661</v>
      </c>
      <c r="F97" s="4">
        <f t="shared" si="9"/>
        <v>119</v>
      </c>
      <c r="G97" s="1">
        <v>58</v>
      </c>
    </row>
    <row r="98" spans="1:7">
      <c r="A98" s="14">
        <v>31</v>
      </c>
      <c r="B98" s="19"/>
      <c r="C98" s="3">
        <v>37263</v>
      </c>
      <c r="D98" s="3">
        <v>40674</v>
      </c>
      <c r="E98" s="4">
        <f t="shared" si="8"/>
        <v>9.3333333333333339</v>
      </c>
      <c r="F98" s="4">
        <f t="shared" si="9"/>
        <v>112</v>
      </c>
      <c r="G98" s="1">
        <v>50.8</v>
      </c>
    </row>
    <row r="99" spans="1:7">
      <c r="A99" s="14">
        <v>32</v>
      </c>
      <c r="B99" s="19"/>
      <c r="C99" s="3">
        <v>36787</v>
      </c>
      <c r="D99" s="3">
        <v>40575</v>
      </c>
      <c r="E99" s="4">
        <f t="shared" si="8"/>
        <v>10.416666666666666</v>
      </c>
      <c r="F99" s="4">
        <f t="shared" si="9"/>
        <v>125</v>
      </c>
      <c r="G99" s="1">
        <v>65.599999999999994</v>
      </c>
    </row>
    <row r="100" spans="1:7">
      <c r="A100" s="14">
        <v>33</v>
      </c>
      <c r="B100" s="19"/>
      <c r="C100" s="3">
        <v>36689</v>
      </c>
      <c r="D100" s="3">
        <v>40842</v>
      </c>
      <c r="E100" s="4">
        <f t="shared" si="8"/>
        <v>11.333333333333334</v>
      </c>
      <c r="F100" s="4">
        <f t="shared" si="9"/>
        <v>136</v>
      </c>
      <c r="G100" s="1">
        <v>68.599999999999994</v>
      </c>
    </row>
    <row r="101" spans="1:7">
      <c r="A101" s="14">
        <v>34</v>
      </c>
      <c r="B101" s="19"/>
      <c r="C101" s="3">
        <v>36958</v>
      </c>
      <c r="D101" s="3">
        <v>40317</v>
      </c>
      <c r="E101" s="4">
        <f t="shared" si="8"/>
        <v>9.1666666666666661</v>
      </c>
      <c r="F101" s="4">
        <f t="shared" si="9"/>
        <v>110</v>
      </c>
      <c r="G101" s="1">
        <v>64</v>
      </c>
    </row>
    <row r="102" spans="1:7">
      <c r="A102" s="14">
        <v>35</v>
      </c>
      <c r="B102" s="19"/>
      <c r="C102" s="3">
        <v>37337</v>
      </c>
      <c r="D102" s="3">
        <v>40268</v>
      </c>
      <c r="E102" s="4">
        <f t="shared" si="8"/>
        <v>8</v>
      </c>
      <c r="F102" s="4">
        <f t="shared" si="9"/>
        <v>96</v>
      </c>
      <c r="G102" s="1">
        <v>60.3</v>
      </c>
    </row>
    <row r="103" spans="1:7">
      <c r="A103" s="14">
        <v>36</v>
      </c>
      <c r="B103" s="19"/>
      <c r="C103" s="3">
        <v>36377</v>
      </c>
      <c r="D103" s="3">
        <v>40212</v>
      </c>
      <c r="E103" s="4">
        <f t="shared" si="8"/>
        <v>10.5</v>
      </c>
      <c r="F103" s="4">
        <f t="shared" si="9"/>
        <v>126</v>
      </c>
      <c r="G103" s="1">
        <v>53.4</v>
      </c>
    </row>
    <row r="104" spans="1:7">
      <c r="A104" s="14"/>
      <c r="B104" s="15"/>
      <c r="C104" s="17"/>
      <c r="D104" s="17"/>
      <c r="E104" s="15"/>
      <c r="F104" s="15"/>
      <c r="G104" s="16">
        <v>56.754285709999998</v>
      </c>
    </row>
    <row r="105" spans="1:7">
      <c r="A105" s="14"/>
      <c r="B105" s="15"/>
      <c r="C105" s="17"/>
      <c r="D105" s="17"/>
      <c r="E105" s="15"/>
      <c r="F105" s="15"/>
      <c r="G105" s="16">
        <v>4.8600013830000002</v>
      </c>
    </row>
    <row r="106" spans="1:7">
      <c r="A106" s="14"/>
      <c r="B106" s="15"/>
      <c r="C106" s="17"/>
      <c r="D106" s="17"/>
      <c r="E106" s="15"/>
      <c r="F106" s="15"/>
      <c r="G106" s="16"/>
    </row>
    <row r="107" spans="1:7">
      <c r="A107" s="14"/>
      <c r="B107" s="15"/>
      <c r="C107" s="17"/>
      <c r="D107" s="17"/>
      <c r="E107" s="15"/>
      <c r="F107" s="15"/>
      <c r="G107" s="16"/>
    </row>
    <row r="108" spans="1:7">
      <c r="A108" s="14"/>
      <c r="B108" s="15" t="s">
        <v>27</v>
      </c>
      <c r="C108" s="15"/>
      <c r="D108" s="15"/>
      <c r="E108" s="15">
        <v>0</v>
      </c>
      <c r="F108" s="15">
        <v>0</v>
      </c>
      <c r="G108" s="16"/>
    </row>
    <row r="109" spans="1:7">
      <c r="A109" s="14">
        <v>1</v>
      </c>
      <c r="B109" s="15"/>
      <c r="C109" s="17">
        <v>37044</v>
      </c>
      <c r="D109" s="17">
        <v>41696</v>
      </c>
      <c r="E109" s="15">
        <v>12.66666667</v>
      </c>
      <c r="F109" s="15">
        <v>152</v>
      </c>
      <c r="G109" s="16">
        <v>52.9</v>
      </c>
    </row>
    <row r="110" spans="1:7">
      <c r="A110" s="20">
        <v>2</v>
      </c>
      <c r="B110" s="21"/>
      <c r="C110" s="22">
        <v>36595</v>
      </c>
      <c r="D110" s="22">
        <v>41605</v>
      </c>
      <c r="E110" s="21">
        <v>13.66666667</v>
      </c>
      <c r="F110" s="21">
        <v>164</v>
      </c>
      <c r="G110" s="16">
        <v>60.1</v>
      </c>
    </row>
    <row r="111" spans="1:7">
      <c r="A111" s="20">
        <v>3</v>
      </c>
      <c r="B111" s="15"/>
      <c r="C111" s="17">
        <v>36848</v>
      </c>
      <c r="D111" s="17">
        <v>41514</v>
      </c>
      <c r="E111" s="15">
        <v>12.75</v>
      </c>
      <c r="F111" s="15">
        <v>153</v>
      </c>
      <c r="G111" s="16">
        <v>47.2</v>
      </c>
    </row>
    <row r="112" spans="1:7">
      <c r="A112" s="20">
        <v>4</v>
      </c>
      <c r="B112" s="15"/>
      <c r="C112" s="17">
        <v>37074</v>
      </c>
      <c r="D112" s="17">
        <v>41472</v>
      </c>
      <c r="E112" s="15">
        <v>12</v>
      </c>
      <c r="F112" s="15">
        <v>144</v>
      </c>
      <c r="G112" s="16">
        <v>56.7</v>
      </c>
    </row>
    <row r="113" spans="1:7">
      <c r="A113" s="20">
        <v>5</v>
      </c>
      <c r="B113" s="15"/>
      <c r="C113" s="17">
        <v>36555</v>
      </c>
      <c r="D113" s="17">
        <v>41024</v>
      </c>
      <c r="E113" s="15">
        <v>12.25</v>
      </c>
      <c r="F113" s="15">
        <v>147</v>
      </c>
      <c r="G113" s="16">
        <v>52.1</v>
      </c>
    </row>
    <row r="114" spans="1:7">
      <c r="A114" s="20">
        <v>6</v>
      </c>
      <c r="B114" s="15"/>
      <c r="C114" s="17">
        <v>37233</v>
      </c>
      <c r="D114" s="17">
        <v>41738</v>
      </c>
      <c r="E114" s="15">
        <v>12.33333333</v>
      </c>
      <c r="F114" s="15">
        <v>148</v>
      </c>
      <c r="G114" s="16"/>
    </row>
    <row r="115" spans="1:7">
      <c r="A115" s="20">
        <v>7</v>
      </c>
      <c r="B115" s="15"/>
      <c r="C115" s="17">
        <v>35872</v>
      </c>
      <c r="D115" s="17">
        <v>40898</v>
      </c>
      <c r="E115" s="15">
        <v>13.75</v>
      </c>
      <c r="F115" s="15">
        <v>165</v>
      </c>
      <c r="G115" s="16">
        <v>49.8</v>
      </c>
    </row>
    <row r="116" spans="1:7">
      <c r="A116" s="20">
        <v>8</v>
      </c>
      <c r="B116" s="15"/>
      <c r="C116" s="17">
        <v>35936</v>
      </c>
      <c r="D116" s="17">
        <v>40885</v>
      </c>
      <c r="E116" s="15">
        <v>13.58333333</v>
      </c>
      <c r="F116" s="15">
        <v>163</v>
      </c>
      <c r="G116" s="16">
        <v>52</v>
      </c>
    </row>
    <row r="117" spans="1:7">
      <c r="A117" s="20">
        <v>9</v>
      </c>
      <c r="B117" s="15"/>
      <c r="C117" s="17">
        <v>36514</v>
      </c>
      <c r="D117" s="17">
        <v>41752</v>
      </c>
      <c r="E117" s="15">
        <v>14.33333333</v>
      </c>
      <c r="F117" s="15">
        <v>172</v>
      </c>
      <c r="G117" s="16">
        <v>54.9</v>
      </c>
    </row>
    <row r="118" spans="1:7">
      <c r="A118" s="20">
        <v>10</v>
      </c>
      <c r="B118" s="15"/>
      <c r="C118" s="17">
        <v>36539</v>
      </c>
      <c r="D118" s="17">
        <v>41726</v>
      </c>
      <c r="E118" s="15">
        <v>14.16666667</v>
      </c>
      <c r="F118" s="15">
        <v>170</v>
      </c>
      <c r="G118" s="16">
        <v>53</v>
      </c>
    </row>
    <row r="119" spans="1:7">
      <c r="A119" s="20">
        <v>11</v>
      </c>
      <c r="B119" s="15"/>
      <c r="C119" s="17">
        <v>35926</v>
      </c>
      <c r="D119" s="17">
        <v>41374</v>
      </c>
      <c r="E119" s="15">
        <v>14.91666667</v>
      </c>
      <c r="F119" s="15">
        <v>179</v>
      </c>
      <c r="G119" s="16">
        <v>61.4</v>
      </c>
    </row>
    <row r="120" spans="1:7">
      <c r="A120" s="20">
        <v>12</v>
      </c>
      <c r="B120" s="15"/>
      <c r="C120" s="17">
        <v>35689</v>
      </c>
      <c r="D120" s="17">
        <v>41011</v>
      </c>
      <c r="E120" s="15">
        <v>14.58333333</v>
      </c>
      <c r="F120" s="15">
        <v>175</v>
      </c>
      <c r="G120" s="16"/>
    </row>
    <row r="121" spans="1:7">
      <c r="A121" s="20">
        <v>13</v>
      </c>
      <c r="B121" s="15"/>
      <c r="C121" s="17">
        <v>35411</v>
      </c>
      <c r="D121" s="17">
        <v>41542</v>
      </c>
      <c r="E121" s="15">
        <v>16.75</v>
      </c>
      <c r="F121" s="15">
        <v>201</v>
      </c>
      <c r="G121" s="16">
        <v>58.8</v>
      </c>
    </row>
    <row r="122" spans="1:7">
      <c r="A122" s="20">
        <v>14</v>
      </c>
      <c r="B122" s="15"/>
      <c r="C122" s="17">
        <v>35720</v>
      </c>
      <c r="D122" s="17">
        <v>41206</v>
      </c>
      <c r="E122" s="15">
        <v>15</v>
      </c>
      <c r="F122" s="15">
        <v>180</v>
      </c>
      <c r="G122" s="16">
        <v>58.4</v>
      </c>
    </row>
    <row r="123" spans="1:7">
      <c r="A123" s="20">
        <v>15</v>
      </c>
      <c r="B123" s="15"/>
      <c r="C123" s="17">
        <v>35487</v>
      </c>
      <c r="D123" s="17">
        <v>40996</v>
      </c>
      <c r="E123" s="15">
        <v>15.08333333</v>
      </c>
      <c r="F123" s="15">
        <v>181</v>
      </c>
      <c r="G123" s="16">
        <v>59.2</v>
      </c>
    </row>
    <row r="124" spans="1:7">
      <c r="A124" s="20">
        <v>16</v>
      </c>
      <c r="B124" s="15"/>
      <c r="C124" s="17">
        <v>27395</v>
      </c>
      <c r="D124" s="17">
        <v>41701</v>
      </c>
      <c r="E124" s="15">
        <v>39.166666669999998</v>
      </c>
      <c r="F124" s="15">
        <v>470</v>
      </c>
      <c r="G124" s="16">
        <v>66.5</v>
      </c>
    </row>
    <row r="125" spans="1:7">
      <c r="A125" s="20">
        <v>17</v>
      </c>
      <c r="B125" s="15"/>
      <c r="C125" s="17">
        <v>33686</v>
      </c>
      <c r="D125" s="17">
        <v>41645</v>
      </c>
      <c r="E125" s="15">
        <v>21.833333329999999</v>
      </c>
      <c r="F125" s="15">
        <v>262</v>
      </c>
      <c r="G125" s="16">
        <v>64.3</v>
      </c>
    </row>
    <row r="126" spans="1:7">
      <c r="A126" s="20">
        <v>18</v>
      </c>
      <c r="B126" s="15"/>
      <c r="C126" s="17">
        <v>23435</v>
      </c>
      <c r="D126" s="17">
        <v>41423</v>
      </c>
      <c r="E126" s="15">
        <v>49.25</v>
      </c>
      <c r="F126" s="15">
        <v>591</v>
      </c>
      <c r="G126" s="16">
        <v>52.9</v>
      </c>
    </row>
    <row r="127" spans="1:7">
      <c r="A127" s="20">
        <v>19</v>
      </c>
      <c r="B127" s="15"/>
      <c r="C127" s="17">
        <v>34380</v>
      </c>
      <c r="D127" s="17">
        <v>41039</v>
      </c>
      <c r="E127" s="15">
        <v>18.25</v>
      </c>
      <c r="F127" s="15">
        <v>219</v>
      </c>
      <c r="G127" s="16">
        <v>58.3</v>
      </c>
    </row>
    <row r="128" spans="1:7">
      <c r="A128" s="20">
        <v>20</v>
      </c>
      <c r="B128" s="15"/>
      <c r="C128" s="17">
        <v>34282</v>
      </c>
      <c r="D128" s="17">
        <v>40954</v>
      </c>
      <c r="E128" s="15">
        <v>18.25</v>
      </c>
      <c r="F128" s="15">
        <v>219</v>
      </c>
      <c r="G128" s="16">
        <v>50.2</v>
      </c>
    </row>
    <row r="129" spans="1:7">
      <c r="A129" s="20">
        <v>21</v>
      </c>
      <c r="B129" s="19"/>
      <c r="C129" s="3">
        <v>25561</v>
      </c>
      <c r="D129" s="3">
        <v>39715</v>
      </c>
      <c r="E129" s="4">
        <f t="shared" ref="E129:E134" si="10">F129/12</f>
        <v>38.75</v>
      </c>
      <c r="F129" s="4">
        <f t="shared" ref="F129:F134" si="11">(YEAR(D129)-YEAR(C129))*12+MONTH(D129)-MONTH(C129)</f>
        <v>465</v>
      </c>
      <c r="G129" s="1">
        <v>61.9</v>
      </c>
    </row>
    <row r="130" spans="1:7">
      <c r="A130" s="20">
        <v>22</v>
      </c>
      <c r="B130" s="19"/>
      <c r="C130" s="3">
        <v>36547</v>
      </c>
      <c r="D130" s="3">
        <v>41281</v>
      </c>
      <c r="E130" s="4">
        <f t="shared" si="10"/>
        <v>13</v>
      </c>
      <c r="F130" s="4">
        <f t="shared" si="11"/>
        <v>156</v>
      </c>
      <c r="G130" s="1">
        <v>60.8</v>
      </c>
    </row>
    <row r="131" spans="1:7">
      <c r="A131" s="20">
        <v>23</v>
      </c>
      <c r="B131" s="19"/>
      <c r="C131" s="3">
        <v>33610</v>
      </c>
      <c r="D131" s="3">
        <v>40142</v>
      </c>
      <c r="E131" s="4">
        <f t="shared" si="10"/>
        <v>17.833333333333332</v>
      </c>
      <c r="F131" s="4">
        <f t="shared" si="11"/>
        <v>214</v>
      </c>
      <c r="G131" s="1">
        <v>54</v>
      </c>
    </row>
    <row r="132" spans="1:7">
      <c r="A132" s="20">
        <v>24</v>
      </c>
      <c r="B132" s="19"/>
      <c r="C132" s="3">
        <v>30662</v>
      </c>
      <c r="D132" s="3">
        <v>41302</v>
      </c>
      <c r="E132" s="4">
        <f t="shared" si="10"/>
        <v>29.083333333333332</v>
      </c>
      <c r="F132" s="4">
        <f t="shared" si="11"/>
        <v>349</v>
      </c>
      <c r="G132" s="1">
        <v>62.8</v>
      </c>
    </row>
    <row r="133" spans="1:7">
      <c r="A133" s="20">
        <v>25</v>
      </c>
      <c r="B133" s="19"/>
      <c r="C133" s="3">
        <v>36866</v>
      </c>
      <c r="D133" s="3">
        <v>41389</v>
      </c>
      <c r="E133" s="4">
        <f t="shared" si="10"/>
        <v>12.333333333333334</v>
      </c>
      <c r="F133" s="4">
        <f t="shared" si="11"/>
        <v>148</v>
      </c>
      <c r="G133" s="1">
        <v>55.3</v>
      </c>
    </row>
    <row r="134" spans="1:7">
      <c r="A134" s="20">
        <v>26</v>
      </c>
      <c r="B134" s="19"/>
      <c r="C134" s="3">
        <v>34377</v>
      </c>
      <c r="D134" s="3">
        <v>40695</v>
      </c>
      <c r="E134" s="4">
        <f t="shared" si="10"/>
        <v>17.333333333333332</v>
      </c>
      <c r="F134" s="4">
        <f t="shared" si="11"/>
        <v>208</v>
      </c>
      <c r="G134" s="1">
        <v>58.3</v>
      </c>
    </row>
    <row r="135" spans="1:7">
      <c r="A135" s="8"/>
      <c r="B135" s="8"/>
      <c r="C135" s="8"/>
      <c r="D135" s="8"/>
      <c r="E135" s="8"/>
      <c r="F135" s="8"/>
      <c r="G135" s="8">
        <v>56.741666670000001</v>
      </c>
    </row>
    <row r="136" spans="1:7">
      <c r="A136" s="8"/>
      <c r="B136" s="8"/>
      <c r="C136" s="8"/>
      <c r="D136" s="8"/>
      <c r="E136" s="8"/>
      <c r="F136" s="8"/>
      <c r="G136" s="8">
        <v>4.9587793610000004</v>
      </c>
    </row>
    <row r="137" spans="1:7">
      <c r="A137" s="8"/>
      <c r="B137" s="8"/>
      <c r="C137" s="8"/>
      <c r="D137" s="8"/>
      <c r="E137" s="8"/>
      <c r="F137" s="8"/>
      <c r="G137" s="8"/>
    </row>
    <row r="138" spans="1:7">
      <c r="A138" s="8"/>
      <c r="B138" s="8"/>
      <c r="C138" s="8"/>
      <c r="D138" s="8"/>
      <c r="E138" s="8"/>
      <c r="F138" s="8"/>
      <c r="G138" s="8"/>
    </row>
    <row r="139" spans="1:7">
      <c r="A139" s="8"/>
      <c r="B139" s="8"/>
      <c r="C139" s="8"/>
      <c r="D139" s="8"/>
      <c r="E139" s="8"/>
      <c r="F139" s="8"/>
      <c r="G139" s="8"/>
    </row>
    <row r="140" spans="1:7">
      <c r="A140" s="8"/>
      <c r="B140" s="8"/>
      <c r="C140" s="8"/>
      <c r="D140" s="8"/>
      <c r="E140" s="8"/>
      <c r="F140" s="8"/>
      <c r="G140" s="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opLeftCell="A3" workbookViewId="0">
      <selection activeCell="M72" sqref="M72"/>
    </sheetView>
  </sheetViews>
  <sheetFormatPr baseColWidth="10" defaultRowHeight="15" x14ac:dyDescent="0"/>
  <cols>
    <col min="7" max="7" width="10.83203125" style="33"/>
  </cols>
  <sheetData>
    <row r="1" spans="1:13">
      <c r="A1" s="9"/>
      <c r="B1" s="10" t="s">
        <v>0</v>
      </c>
      <c r="C1" s="10" t="s">
        <v>63</v>
      </c>
      <c r="D1" s="10" t="s">
        <v>68</v>
      </c>
      <c r="E1" s="10" t="s">
        <v>67</v>
      </c>
      <c r="F1" s="23" t="s">
        <v>66</v>
      </c>
      <c r="G1" s="30" t="s">
        <v>28</v>
      </c>
    </row>
    <row r="2" spans="1:13">
      <c r="A2" s="14"/>
      <c r="B2" s="15" t="s">
        <v>1</v>
      </c>
      <c r="C2" s="15"/>
      <c r="D2" s="15"/>
      <c r="E2" s="15"/>
      <c r="F2" s="6"/>
      <c r="G2" s="31"/>
    </row>
    <row r="3" spans="1:13">
      <c r="A3" s="14">
        <v>1</v>
      </c>
      <c r="B3" s="15"/>
      <c r="C3" s="17">
        <v>41661</v>
      </c>
      <c r="D3" s="17">
        <v>41759</v>
      </c>
      <c r="E3" s="15">
        <v>0.25</v>
      </c>
      <c r="F3" s="15">
        <v>3</v>
      </c>
      <c r="G3" s="32">
        <v>2.0099999999999998</v>
      </c>
    </row>
    <row r="4" spans="1:13">
      <c r="A4" s="14">
        <v>2</v>
      </c>
      <c r="B4" s="15"/>
      <c r="C4" s="17">
        <v>41570</v>
      </c>
      <c r="D4" s="17">
        <v>41645</v>
      </c>
      <c r="E4" s="15">
        <v>0.25</v>
      </c>
      <c r="F4" s="15">
        <v>3</v>
      </c>
      <c r="G4" s="32">
        <v>2.25</v>
      </c>
    </row>
    <row r="5" spans="1:13">
      <c r="A5" s="14">
        <v>3</v>
      </c>
      <c r="B5" s="15"/>
      <c r="C5" s="17">
        <v>41524</v>
      </c>
      <c r="D5" s="17">
        <v>41563</v>
      </c>
      <c r="E5" s="15">
        <v>8.3333332999999996E-2</v>
      </c>
      <c r="F5" s="15">
        <v>1</v>
      </c>
      <c r="G5" s="32">
        <v>2.5099999999999998</v>
      </c>
    </row>
    <row r="6" spans="1:13">
      <c r="A6" s="14">
        <v>4</v>
      </c>
      <c r="B6" s="15"/>
      <c r="C6" s="17">
        <v>41589</v>
      </c>
      <c r="D6" s="17">
        <v>41703</v>
      </c>
      <c r="E6" s="15">
        <v>0.33333333300000001</v>
      </c>
      <c r="F6" s="15">
        <v>4</v>
      </c>
      <c r="G6" s="32">
        <v>2.58</v>
      </c>
      <c r="J6" s="35" t="s">
        <v>3</v>
      </c>
      <c r="K6" s="36" t="s">
        <v>4</v>
      </c>
      <c r="L6" s="36" t="s">
        <v>42</v>
      </c>
      <c r="M6" s="36" t="s">
        <v>5</v>
      </c>
    </row>
    <row r="7" spans="1:13">
      <c r="A7" s="14">
        <v>5</v>
      </c>
      <c r="B7" s="15"/>
      <c r="C7" s="17">
        <v>41205</v>
      </c>
      <c r="D7" s="17">
        <v>41423</v>
      </c>
      <c r="E7" s="15">
        <v>0.58333333300000001</v>
      </c>
      <c r="F7" s="15">
        <v>7</v>
      </c>
      <c r="G7" s="32">
        <v>1.64</v>
      </c>
      <c r="J7" s="36" t="s">
        <v>6</v>
      </c>
      <c r="K7" s="36">
        <v>8</v>
      </c>
      <c r="L7" s="36" t="s">
        <v>29</v>
      </c>
      <c r="M7" s="36" t="s">
        <v>30</v>
      </c>
    </row>
    <row r="8" spans="1:13">
      <c r="A8" s="14">
        <f>A7+1</f>
        <v>6</v>
      </c>
      <c r="B8" s="19"/>
      <c r="C8" s="17">
        <v>40843</v>
      </c>
      <c r="D8" s="3">
        <v>41206</v>
      </c>
      <c r="E8" s="4">
        <f t="shared" ref="E8:E10" si="0">F8/12</f>
        <v>1</v>
      </c>
      <c r="F8" s="4">
        <f t="shared" ref="F8:F10" si="1">(YEAR(D8)-YEAR(C8))*12+MONTH(D8)-MONTH(C8)</f>
        <v>12</v>
      </c>
      <c r="G8" s="32">
        <v>1.91</v>
      </c>
      <c r="J8" s="36" t="s">
        <v>9</v>
      </c>
      <c r="K8" s="36">
        <v>11</v>
      </c>
      <c r="L8" s="36" t="s">
        <v>31</v>
      </c>
      <c r="M8" s="36" t="s">
        <v>32</v>
      </c>
    </row>
    <row r="9" spans="1:13">
      <c r="A9" s="14">
        <f t="shared" ref="A9:A10" si="2">A8+1</f>
        <v>7</v>
      </c>
      <c r="B9" s="19"/>
      <c r="C9" s="17">
        <v>41206</v>
      </c>
      <c r="D9" s="3">
        <v>41332</v>
      </c>
      <c r="E9" s="4">
        <f t="shared" si="0"/>
        <v>0.33333333333333331</v>
      </c>
      <c r="F9" s="4">
        <f t="shared" si="1"/>
        <v>4</v>
      </c>
      <c r="G9" s="32">
        <v>1.71</v>
      </c>
      <c r="J9" s="36" t="s">
        <v>12</v>
      </c>
      <c r="K9" s="36">
        <v>15</v>
      </c>
      <c r="L9" s="36" t="s">
        <v>33</v>
      </c>
      <c r="M9" s="36" t="s">
        <v>34</v>
      </c>
    </row>
    <row r="10" spans="1:13">
      <c r="A10" s="14">
        <f t="shared" si="2"/>
        <v>8</v>
      </c>
      <c r="B10" s="19"/>
      <c r="C10" s="17">
        <v>41589</v>
      </c>
      <c r="D10" s="3">
        <v>41703</v>
      </c>
      <c r="E10" s="4">
        <f t="shared" si="0"/>
        <v>0.33333333333333331</v>
      </c>
      <c r="F10" s="4">
        <f t="shared" si="1"/>
        <v>4</v>
      </c>
      <c r="G10" s="32">
        <v>2.58</v>
      </c>
      <c r="J10" s="36" t="s">
        <v>15</v>
      </c>
      <c r="K10" s="36">
        <v>12</v>
      </c>
      <c r="L10" s="36" t="s">
        <v>35</v>
      </c>
      <c r="M10" s="36" t="s">
        <v>36</v>
      </c>
    </row>
    <row r="11" spans="1:13">
      <c r="A11" s="14"/>
      <c r="B11" s="15"/>
      <c r="C11" s="17"/>
      <c r="D11" s="17"/>
      <c r="E11" s="15"/>
      <c r="F11" s="15"/>
      <c r="G11" s="32"/>
      <c r="J11" s="36" t="s">
        <v>18</v>
      </c>
      <c r="K11" s="36">
        <v>34</v>
      </c>
      <c r="L11" s="36" t="s">
        <v>37</v>
      </c>
      <c r="M11" s="36" t="s">
        <v>38</v>
      </c>
    </row>
    <row r="12" spans="1:13">
      <c r="A12" s="14"/>
      <c r="B12" s="15"/>
      <c r="C12" s="17"/>
      <c r="D12" s="17"/>
      <c r="E12" s="15"/>
      <c r="F12" s="15"/>
      <c r="G12" s="32"/>
      <c r="J12" s="36" t="s">
        <v>21</v>
      </c>
      <c r="K12" s="36">
        <v>26</v>
      </c>
      <c r="L12" s="36" t="s">
        <v>39</v>
      </c>
      <c r="M12" s="36" t="s">
        <v>40</v>
      </c>
    </row>
    <row r="13" spans="1:13">
      <c r="A13" s="14"/>
      <c r="B13" s="15" t="s">
        <v>2</v>
      </c>
      <c r="C13" s="15"/>
      <c r="D13" s="15"/>
      <c r="E13" s="15"/>
      <c r="F13" s="15"/>
      <c r="G13" s="32"/>
    </row>
    <row r="14" spans="1:13">
      <c r="A14" s="14">
        <v>1</v>
      </c>
      <c r="B14" s="15"/>
      <c r="C14" s="17">
        <v>40952</v>
      </c>
      <c r="D14" s="17">
        <v>41668</v>
      </c>
      <c r="E14" s="15">
        <v>1.9166666670000001</v>
      </c>
      <c r="F14" s="15">
        <v>23</v>
      </c>
      <c r="G14" s="32">
        <v>2.0299999999999998</v>
      </c>
    </row>
    <row r="15" spans="1:13">
      <c r="A15" s="14">
        <f t="shared" ref="A15:A23" si="3">A14+1</f>
        <v>2</v>
      </c>
      <c r="B15" s="15"/>
      <c r="C15" s="17">
        <v>41229</v>
      </c>
      <c r="D15" s="17">
        <v>41626</v>
      </c>
      <c r="E15" s="15">
        <v>1.0833333329999999</v>
      </c>
      <c r="F15" s="15">
        <v>13</v>
      </c>
      <c r="G15" s="32">
        <v>1.51</v>
      </c>
    </row>
    <row r="16" spans="1:13">
      <c r="A16" s="14">
        <f t="shared" si="3"/>
        <v>3</v>
      </c>
      <c r="B16" s="15"/>
      <c r="C16" s="17">
        <v>40756</v>
      </c>
      <c r="D16" s="17">
        <v>41584</v>
      </c>
      <c r="E16" s="15">
        <v>2.25</v>
      </c>
      <c r="F16" s="15">
        <v>27</v>
      </c>
      <c r="G16" s="32">
        <v>1.88</v>
      </c>
    </row>
    <row r="17" spans="1:7">
      <c r="A17" s="14">
        <f t="shared" si="3"/>
        <v>4</v>
      </c>
      <c r="B17" s="15"/>
      <c r="C17" s="17">
        <v>40632</v>
      </c>
      <c r="D17" s="17">
        <v>41234</v>
      </c>
      <c r="E17" s="15">
        <v>1.6666666670000001</v>
      </c>
      <c r="F17" s="15">
        <v>20</v>
      </c>
      <c r="G17" s="32">
        <v>1.81</v>
      </c>
    </row>
    <row r="18" spans="1:7">
      <c r="A18" s="14">
        <f t="shared" si="3"/>
        <v>5</v>
      </c>
      <c r="B18" s="8"/>
      <c r="C18" s="3">
        <v>38866</v>
      </c>
      <c r="D18" s="3">
        <v>39771</v>
      </c>
      <c r="E18" s="4">
        <f t="shared" ref="E18:E23" si="4">F18/12</f>
        <v>2.5</v>
      </c>
      <c r="F18" s="4">
        <f t="shared" ref="F18:F23" si="5">(YEAR(D18)-YEAR(C18))*12+MONTH(D18)-MONTH(C18)</f>
        <v>30</v>
      </c>
      <c r="G18" s="32">
        <v>1.88</v>
      </c>
    </row>
    <row r="19" spans="1:7">
      <c r="A19" s="14">
        <f t="shared" si="3"/>
        <v>6</v>
      </c>
      <c r="B19" s="8"/>
      <c r="C19" s="3">
        <v>39300</v>
      </c>
      <c r="D19" s="3">
        <v>40009</v>
      </c>
      <c r="E19" s="4">
        <f t="shared" si="4"/>
        <v>1.9166666666666667</v>
      </c>
      <c r="F19" s="4">
        <f t="shared" si="5"/>
        <v>23</v>
      </c>
      <c r="G19" s="32">
        <v>3.15</v>
      </c>
    </row>
    <row r="20" spans="1:7">
      <c r="A20" s="14">
        <f t="shared" si="3"/>
        <v>7</v>
      </c>
      <c r="B20" s="8"/>
      <c r="C20" s="3">
        <v>39353</v>
      </c>
      <c r="D20" s="3">
        <v>39729</v>
      </c>
      <c r="E20" s="4">
        <f t="shared" si="4"/>
        <v>1.0833333333333333</v>
      </c>
      <c r="F20" s="4">
        <f t="shared" si="5"/>
        <v>13</v>
      </c>
      <c r="G20" s="32">
        <v>1.49</v>
      </c>
    </row>
    <row r="21" spans="1:7">
      <c r="A21" s="14">
        <f t="shared" si="3"/>
        <v>8</v>
      </c>
      <c r="B21" s="8"/>
      <c r="C21" s="3">
        <v>39696</v>
      </c>
      <c r="D21" s="3">
        <v>40352</v>
      </c>
      <c r="E21" s="4">
        <f t="shared" si="4"/>
        <v>1.75</v>
      </c>
      <c r="F21" s="4">
        <f t="shared" si="5"/>
        <v>21</v>
      </c>
      <c r="G21" s="32">
        <v>2.29</v>
      </c>
    </row>
    <row r="22" spans="1:7">
      <c r="A22" s="14">
        <f t="shared" si="3"/>
        <v>9</v>
      </c>
      <c r="B22" s="8"/>
      <c r="C22" s="3">
        <v>39583</v>
      </c>
      <c r="D22" s="3">
        <v>40310</v>
      </c>
      <c r="E22" s="4">
        <f t="shared" si="4"/>
        <v>2</v>
      </c>
      <c r="F22" s="4">
        <f t="shared" si="5"/>
        <v>24</v>
      </c>
      <c r="G22" s="32">
        <v>2.44</v>
      </c>
    </row>
    <row r="23" spans="1:7">
      <c r="A23" s="14">
        <f t="shared" si="3"/>
        <v>10</v>
      </c>
      <c r="B23" s="8"/>
      <c r="C23" s="3">
        <v>40576</v>
      </c>
      <c r="D23" s="3">
        <v>40961</v>
      </c>
      <c r="E23" s="4">
        <f t="shared" si="4"/>
        <v>1</v>
      </c>
      <c r="F23" s="4">
        <f t="shared" si="5"/>
        <v>12</v>
      </c>
      <c r="G23" s="32">
        <v>1.71</v>
      </c>
    </row>
    <row r="24" spans="1:7">
      <c r="A24" s="14"/>
      <c r="B24" s="7"/>
      <c r="C24" s="17"/>
      <c r="D24" s="17"/>
      <c r="E24" s="15"/>
      <c r="F24" s="15"/>
      <c r="G24" s="32"/>
    </row>
    <row r="25" spans="1:7">
      <c r="A25" s="14"/>
      <c r="B25" s="15"/>
      <c r="C25" s="17"/>
      <c r="D25" s="17"/>
      <c r="E25" s="15"/>
      <c r="F25" s="15"/>
      <c r="G25" s="32"/>
    </row>
    <row r="26" spans="1:7">
      <c r="A26" s="14"/>
      <c r="B26" s="15"/>
      <c r="C26" s="17"/>
      <c r="D26" s="17"/>
      <c r="E26" s="15"/>
      <c r="F26" s="15"/>
      <c r="G26" s="32"/>
    </row>
    <row r="27" spans="1:7">
      <c r="A27" s="14"/>
      <c r="B27" s="15" t="s">
        <v>24</v>
      </c>
      <c r="C27" s="15"/>
      <c r="D27" s="15"/>
      <c r="E27" s="15"/>
      <c r="F27" s="15"/>
      <c r="G27" s="32"/>
    </row>
    <row r="28" spans="1:7">
      <c r="A28" s="14">
        <v>1</v>
      </c>
      <c r="B28" s="15"/>
      <c r="C28" s="17">
        <v>40804</v>
      </c>
      <c r="D28" s="17">
        <v>41773</v>
      </c>
      <c r="E28" s="15">
        <v>2.6666666669999999</v>
      </c>
      <c r="F28" s="15">
        <v>32</v>
      </c>
      <c r="G28" s="32">
        <v>2.17</v>
      </c>
    </row>
    <row r="29" spans="1:7">
      <c r="A29" s="14">
        <f>A28+1</f>
        <v>2</v>
      </c>
      <c r="B29" s="15"/>
      <c r="C29" s="17">
        <v>40758</v>
      </c>
      <c r="D29" s="17">
        <v>41731</v>
      </c>
      <c r="E29" s="15">
        <v>2.6666666669999999</v>
      </c>
      <c r="F29" s="15">
        <v>32</v>
      </c>
      <c r="G29" s="32">
        <v>1.81</v>
      </c>
    </row>
    <row r="30" spans="1:7">
      <c r="A30" s="14">
        <f t="shared" ref="A30:A41" si="6">A29+1</f>
        <v>3</v>
      </c>
      <c r="B30" s="15"/>
      <c r="C30" s="17">
        <v>40799</v>
      </c>
      <c r="D30" s="17">
        <v>41654</v>
      </c>
      <c r="E30" s="15">
        <v>2.3333333330000001</v>
      </c>
      <c r="F30" s="15">
        <v>28</v>
      </c>
      <c r="G30" s="32">
        <v>2.17</v>
      </c>
    </row>
    <row r="31" spans="1:7">
      <c r="A31" s="14">
        <f t="shared" si="6"/>
        <v>4</v>
      </c>
      <c r="B31" s="15"/>
      <c r="C31" s="17">
        <v>40721</v>
      </c>
      <c r="D31" s="17">
        <v>41598</v>
      </c>
      <c r="E31" s="15">
        <v>2.4166666669999999</v>
      </c>
      <c r="F31" s="15">
        <v>29</v>
      </c>
      <c r="G31" s="32">
        <v>2.21</v>
      </c>
    </row>
    <row r="32" spans="1:7">
      <c r="A32" s="14">
        <f t="shared" si="6"/>
        <v>5</v>
      </c>
      <c r="B32" s="15"/>
      <c r="C32" s="17">
        <v>40446</v>
      </c>
      <c r="D32" s="17">
        <v>41192</v>
      </c>
      <c r="E32" s="15">
        <v>2.0833333330000001</v>
      </c>
      <c r="F32" s="15">
        <v>25</v>
      </c>
      <c r="G32" s="32">
        <v>2.06</v>
      </c>
    </row>
    <row r="33" spans="1:7">
      <c r="A33" s="14">
        <f t="shared" si="6"/>
        <v>6</v>
      </c>
      <c r="B33" s="15"/>
      <c r="C33" s="17">
        <v>40708</v>
      </c>
      <c r="D33" s="17">
        <v>41698</v>
      </c>
      <c r="E33" s="15">
        <v>2.6666666669999999</v>
      </c>
      <c r="F33" s="15">
        <v>32</v>
      </c>
      <c r="G33" s="32"/>
    </row>
    <row r="34" spans="1:7">
      <c r="A34" s="14">
        <f t="shared" si="6"/>
        <v>7</v>
      </c>
      <c r="B34" s="15"/>
      <c r="C34" s="17">
        <v>40356</v>
      </c>
      <c r="D34" s="17">
        <v>41676</v>
      </c>
      <c r="E34" s="15">
        <v>3.6666666669999999</v>
      </c>
      <c r="F34" s="15">
        <v>44</v>
      </c>
      <c r="G34" s="32">
        <v>2.08</v>
      </c>
    </row>
    <row r="35" spans="1:7">
      <c r="A35" s="14">
        <f t="shared" si="6"/>
        <v>8</v>
      </c>
      <c r="B35" s="15"/>
      <c r="C35" s="17">
        <v>40205</v>
      </c>
      <c r="D35" s="17">
        <v>41437</v>
      </c>
      <c r="E35" s="15">
        <v>3.4166666669999999</v>
      </c>
      <c r="F35" s="15">
        <v>41</v>
      </c>
      <c r="G35" s="32">
        <v>2.29</v>
      </c>
    </row>
    <row r="36" spans="1:7">
      <c r="A36" s="14">
        <f t="shared" si="6"/>
        <v>9</v>
      </c>
      <c r="B36" s="15"/>
      <c r="C36" s="17">
        <v>39962</v>
      </c>
      <c r="D36" s="17">
        <v>41171</v>
      </c>
      <c r="E36" s="15">
        <v>3.3333333330000001</v>
      </c>
      <c r="F36" s="15">
        <v>40</v>
      </c>
      <c r="G36" s="32">
        <v>2.08</v>
      </c>
    </row>
    <row r="37" spans="1:7">
      <c r="A37" s="14">
        <f t="shared" si="6"/>
        <v>10</v>
      </c>
      <c r="B37" s="19"/>
      <c r="C37" s="3">
        <v>38522</v>
      </c>
      <c r="D37" s="3">
        <v>39834</v>
      </c>
      <c r="E37" s="4">
        <f t="shared" ref="E37:E41" si="7">F37/12</f>
        <v>3.5833333333333335</v>
      </c>
      <c r="F37" s="4">
        <f t="shared" ref="F37:F41" si="8">(YEAR(D37)-YEAR(C37))*12+MONTH(D37)-MONTH(C37)</f>
        <v>43</v>
      </c>
      <c r="G37" s="32">
        <v>2.88</v>
      </c>
    </row>
    <row r="38" spans="1:7">
      <c r="A38" s="14">
        <f t="shared" si="6"/>
        <v>11</v>
      </c>
      <c r="B38" s="19"/>
      <c r="C38" s="3">
        <v>40248</v>
      </c>
      <c r="D38" s="3">
        <v>41143</v>
      </c>
      <c r="E38" s="4">
        <f t="shared" si="7"/>
        <v>2.4166666666666665</v>
      </c>
      <c r="F38" s="4">
        <f t="shared" si="8"/>
        <v>29</v>
      </c>
      <c r="G38" s="32">
        <v>2.11</v>
      </c>
    </row>
    <row r="39" spans="1:7">
      <c r="A39" s="14">
        <f t="shared" si="6"/>
        <v>12</v>
      </c>
      <c r="B39" s="19"/>
      <c r="C39" s="3">
        <v>39977</v>
      </c>
      <c r="D39" s="3">
        <v>40996</v>
      </c>
      <c r="E39" s="4">
        <f t="shared" si="7"/>
        <v>2.75</v>
      </c>
      <c r="F39" s="4">
        <f t="shared" si="8"/>
        <v>33</v>
      </c>
      <c r="G39" s="32">
        <v>2.58</v>
      </c>
    </row>
    <row r="40" spans="1:7">
      <c r="A40" s="14">
        <f t="shared" si="6"/>
        <v>13</v>
      </c>
      <c r="B40" s="19"/>
      <c r="C40" s="3">
        <v>40758</v>
      </c>
      <c r="D40" s="3">
        <v>41731</v>
      </c>
      <c r="E40" s="4">
        <f t="shared" si="7"/>
        <v>2.6666666666666665</v>
      </c>
      <c r="F40" s="4">
        <f t="shared" si="8"/>
        <v>32</v>
      </c>
      <c r="G40" s="32">
        <v>2</v>
      </c>
    </row>
    <row r="41" spans="1:7">
      <c r="A41" s="14">
        <f t="shared" si="6"/>
        <v>14</v>
      </c>
      <c r="B41" s="19"/>
      <c r="C41" s="3">
        <v>39578</v>
      </c>
      <c r="D41" s="3">
        <v>40885</v>
      </c>
      <c r="E41" s="4">
        <f t="shared" si="7"/>
        <v>3.5833333333333335</v>
      </c>
      <c r="F41" s="4">
        <f t="shared" si="8"/>
        <v>43</v>
      </c>
      <c r="G41" s="32">
        <v>1.81</v>
      </c>
    </row>
    <row r="42" spans="1:7">
      <c r="A42" s="14"/>
      <c r="B42" s="15"/>
      <c r="C42" s="17"/>
      <c r="D42" s="17"/>
      <c r="E42" s="15"/>
      <c r="F42" s="15"/>
      <c r="G42" s="32"/>
    </row>
    <row r="43" spans="1:7">
      <c r="A43" s="14"/>
      <c r="B43" s="14"/>
      <c r="C43" s="17"/>
      <c r="D43" s="17"/>
      <c r="E43" s="15"/>
      <c r="F43" s="15"/>
      <c r="G43" s="32"/>
    </row>
    <row r="44" spans="1:7">
      <c r="A44" s="14"/>
      <c r="B44" s="14" t="s">
        <v>25</v>
      </c>
      <c r="C44" s="3"/>
      <c r="D44" s="3"/>
      <c r="E44" s="4"/>
      <c r="F44" s="4"/>
      <c r="G44" s="32"/>
    </row>
    <row r="45" spans="1:7">
      <c r="A45" s="14">
        <v>1</v>
      </c>
      <c r="B45" s="14"/>
      <c r="C45" s="3">
        <v>40070</v>
      </c>
      <c r="D45" s="3">
        <v>41752</v>
      </c>
      <c r="E45" s="4">
        <v>4.5833333329999997</v>
      </c>
      <c r="F45" s="4">
        <v>55</v>
      </c>
      <c r="G45" s="32">
        <v>1.91</v>
      </c>
    </row>
    <row r="46" spans="1:7">
      <c r="A46" s="14">
        <f>A45+1</f>
        <v>2</v>
      </c>
      <c r="B46" s="14"/>
      <c r="C46" s="3">
        <v>39885</v>
      </c>
      <c r="D46" s="3">
        <v>41826</v>
      </c>
      <c r="E46" s="4">
        <v>5.3333333329999997</v>
      </c>
      <c r="F46" s="4">
        <v>64</v>
      </c>
      <c r="G46" s="32">
        <v>2.84</v>
      </c>
    </row>
    <row r="47" spans="1:7">
      <c r="A47" s="14">
        <f t="shared" ref="A47:A56" si="9">A46+1</f>
        <v>3</v>
      </c>
      <c r="B47" s="14"/>
      <c r="C47" s="3">
        <v>39504</v>
      </c>
      <c r="D47" s="3">
        <v>41654</v>
      </c>
      <c r="E47" s="4">
        <v>5.9166666670000003</v>
      </c>
      <c r="F47" s="4">
        <v>71</v>
      </c>
      <c r="G47" s="32">
        <v>2.75</v>
      </c>
    </row>
    <row r="48" spans="1:7">
      <c r="A48" s="14">
        <f t="shared" si="9"/>
        <v>4</v>
      </c>
      <c r="B48" s="14"/>
      <c r="C48" s="3">
        <v>39904</v>
      </c>
      <c r="D48" s="3">
        <v>41472</v>
      </c>
      <c r="E48" s="4">
        <v>4.25</v>
      </c>
      <c r="F48" s="4">
        <v>51</v>
      </c>
      <c r="G48" s="32">
        <v>1.88</v>
      </c>
    </row>
    <row r="49" spans="1:7">
      <c r="A49" s="14">
        <f t="shared" si="9"/>
        <v>5</v>
      </c>
      <c r="B49" s="14"/>
      <c r="C49" s="3">
        <v>39492</v>
      </c>
      <c r="D49" s="3">
        <v>41053</v>
      </c>
      <c r="E49" s="4">
        <v>4.25</v>
      </c>
      <c r="F49" s="4">
        <v>51</v>
      </c>
      <c r="G49" s="32">
        <v>2.21</v>
      </c>
    </row>
    <row r="50" spans="1:7">
      <c r="A50" s="14">
        <f t="shared" si="9"/>
        <v>6</v>
      </c>
      <c r="B50" s="14"/>
      <c r="C50" s="3">
        <v>39656</v>
      </c>
      <c r="D50" s="3">
        <v>41815</v>
      </c>
      <c r="E50" s="4">
        <v>5.9166666670000003</v>
      </c>
      <c r="F50" s="4">
        <v>71</v>
      </c>
      <c r="G50" s="32">
        <v>2.69</v>
      </c>
    </row>
    <row r="51" spans="1:7">
      <c r="A51" s="14">
        <f t="shared" si="9"/>
        <v>7</v>
      </c>
      <c r="B51" s="14"/>
      <c r="C51" s="3">
        <v>39537</v>
      </c>
      <c r="D51" s="3">
        <v>41577</v>
      </c>
      <c r="E51" s="4">
        <f t="shared" ref="E51" si="10">F51/12</f>
        <v>5.583333333333333</v>
      </c>
      <c r="F51" s="4">
        <f t="shared" ref="F51" si="11">(YEAR(D51)-YEAR(C51))*12+MONTH(D51)-MONTH(C51)</f>
        <v>67</v>
      </c>
      <c r="G51" s="32">
        <v>2.08</v>
      </c>
    </row>
    <row r="52" spans="1:7">
      <c r="A52" s="14">
        <f t="shared" si="9"/>
        <v>8</v>
      </c>
      <c r="B52" s="14"/>
      <c r="C52" s="3">
        <v>39044</v>
      </c>
      <c r="D52" s="3">
        <v>40646</v>
      </c>
      <c r="E52" s="4">
        <f>F52/12</f>
        <v>4.416666666666667</v>
      </c>
      <c r="F52" s="4">
        <v>53</v>
      </c>
      <c r="G52" s="32">
        <v>2.65</v>
      </c>
    </row>
    <row r="53" spans="1:7">
      <c r="A53" s="14">
        <f t="shared" si="9"/>
        <v>9</v>
      </c>
      <c r="B53" s="14"/>
      <c r="C53" s="3">
        <v>38898</v>
      </c>
      <c r="D53" s="3">
        <v>40513</v>
      </c>
      <c r="E53" s="4">
        <f>F53/12</f>
        <v>4.5</v>
      </c>
      <c r="F53" s="4">
        <v>54</v>
      </c>
      <c r="G53" s="32">
        <v>2.73</v>
      </c>
    </row>
    <row r="54" spans="1:7">
      <c r="A54" s="14">
        <f t="shared" si="9"/>
        <v>10</v>
      </c>
      <c r="B54" s="14"/>
      <c r="C54" s="3">
        <v>38828</v>
      </c>
      <c r="D54" s="3">
        <v>41367</v>
      </c>
      <c r="E54" s="4">
        <f>F54/12</f>
        <v>6</v>
      </c>
      <c r="F54" s="4">
        <v>72</v>
      </c>
      <c r="G54" s="32">
        <v>3.5</v>
      </c>
    </row>
    <row r="55" spans="1:7">
      <c r="A55" s="14">
        <f t="shared" si="9"/>
        <v>11</v>
      </c>
      <c r="B55" s="14"/>
      <c r="C55" s="3">
        <v>39582</v>
      </c>
      <c r="D55" s="3">
        <v>41584</v>
      </c>
      <c r="E55" s="4">
        <f>F55/12</f>
        <v>5.5</v>
      </c>
      <c r="F55" s="4">
        <v>66</v>
      </c>
      <c r="G55" s="32">
        <v>2.25</v>
      </c>
    </row>
    <row r="56" spans="1:7">
      <c r="A56" s="14">
        <f t="shared" si="9"/>
        <v>12</v>
      </c>
      <c r="B56" s="14"/>
      <c r="C56" s="3">
        <v>39197</v>
      </c>
      <c r="D56" s="3">
        <v>40877</v>
      </c>
      <c r="E56" s="4">
        <f>F56/12</f>
        <v>4.583333333333333</v>
      </c>
      <c r="F56" s="4">
        <v>55</v>
      </c>
      <c r="G56" s="32">
        <v>1.9</v>
      </c>
    </row>
    <row r="57" spans="1:7">
      <c r="A57" s="14"/>
      <c r="B57" s="14"/>
      <c r="C57" s="3"/>
      <c r="D57" s="3"/>
      <c r="E57" s="4"/>
      <c r="F57" s="4"/>
      <c r="G57" s="32"/>
    </row>
    <row r="58" spans="1:7">
      <c r="A58" s="14"/>
      <c r="B58" s="14"/>
      <c r="C58" s="3"/>
      <c r="D58" s="3"/>
      <c r="E58" s="4"/>
      <c r="F58" s="4"/>
      <c r="G58" s="32"/>
    </row>
    <row r="59" spans="1:7">
      <c r="A59" s="14"/>
      <c r="B59" s="14"/>
      <c r="C59" s="3"/>
      <c r="D59" s="3"/>
      <c r="E59" s="4"/>
      <c r="F59" s="4"/>
      <c r="G59" s="32"/>
    </row>
    <row r="60" spans="1:7">
      <c r="A60" s="14"/>
      <c r="B60" s="15"/>
      <c r="C60" s="15"/>
      <c r="D60" s="15"/>
      <c r="E60" s="15"/>
      <c r="F60" s="15"/>
      <c r="G60" s="32"/>
    </row>
    <row r="61" spans="1:7">
      <c r="A61" s="14"/>
      <c r="B61" s="15" t="s">
        <v>26</v>
      </c>
      <c r="C61" s="15"/>
      <c r="D61" s="15"/>
      <c r="E61" s="15"/>
      <c r="F61" s="15"/>
      <c r="G61" s="32"/>
    </row>
    <row r="62" spans="1:7">
      <c r="A62" s="14">
        <v>1</v>
      </c>
      <c r="B62" s="15"/>
      <c r="C62" s="17">
        <v>39469</v>
      </c>
      <c r="D62" s="17">
        <v>41673</v>
      </c>
      <c r="E62" s="15">
        <v>6.0833333329999997</v>
      </c>
      <c r="F62" s="15">
        <v>73</v>
      </c>
      <c r="G62" s="32">
        <v>2.35</v>
      </c>
    </row>
    <row r="63" spans="1:7">
      <c r="A63" s="14">
        <f>A62+1</f>
        <v>2</v>
      </c>
      <c r="B63" s="15"/>
      <c r="C63" s="17">
        <v>38828</v>
      </c>
      <c r="D63" s="17">
        <v>41367</v>
      </c>
      <c r="E63" s="15">
        <v>7</v>
      </c>
      <c r="F63" s="15">
        <v>84</v>
      </c>
      <c r="G63" s="32">
        <v>2.38</v>
      </c>
    </row>
    <row r="64" spans="1:7">
      <c r="A64" s="14">
        <f t="shared" ref="A64:A94" si="12">A63+1</f>
        <v>3</v>
      </c>
      <c r="B64" s="15"/>
      <c r="C64" s="17">
        <v>38936</v>
      </c>
      <c r="D64" s="17">
        <v>41227</v>
      </c>
      <c r="E64" s="15">
        <v>6.25</v>
      </c>
      <c r="F64" s="15">
        <v>75</v>
      </c>
      <c r="G64" s="32">
        <v>1.96</v>
      </c>
    </row>
    <row r="65" spans="1:7">
      <c r="A65" s="14">
        <f t="shared" si="12"/>
        <v>4</v>
      </c>
      <c r="B65" s="15"/>
      <c r="C65" s="17">
        <v>38809</v>
      </c>
      <c r="D65" s="17">
        <v>41095</v>
      </c>
      <c r="E65" s="15">
        <v>6.25</v>
      </c>
      <c r="F65" s="15">
        <v>75</v>
      </c>
      <c r="G65" s="32">
        <v>2.29</v>
      </c>
    </row>
    <row r="66" spans="1:7">
      <c r="A66" s="14">
        <f t="shared" si="12"/>
        <v>5</v>
      </c>
      <c r="B66" s="15"/>
      <c r="C66" s="17">
        <v>38494</v>
      </c>
      <c r="D66" s="17">
        <v>41038</v>
      </c>
      <c r="E66" s="15">
        <v>7</v>
      </c>
      <c r="F66" s="15">
        <v>84</v>
      </c>
      <c r="G66" s="32">
        <v>2.1</v>
      </c>
    </row>
    <row r="67" spans="1:7">
      <c r="A67" s="14">
        <f t="shared" si="12"/>
        <v>6</v>
      </c>
      <c r="B67" s="15"/>
      <c r="C67" s="17">
        <v>39044</v>
      </c>
      <c r="D67" s="17">
        <v>41731</v>
      </c>
      <c r="E67" s="15">
        <v>7.4166666670000003</v>
      </c>
      <c r="F67" s="15">
        <v>89</v>
      </c>
      <c r="G67" s="32">
        <v>2.69</v>
      </c>
    </row>
    <row r="68" spans="1:7">
      <c r="A68" s="14">
        <f t="shared" si="12"/>
        <v>7</v>
      </c>
      <c r="B68" s="15"/>
      <c r="C68" s="17">
        <v>38834</v>
      </c>
      <c r="D68" s="17">
        <v>41836</v>
      </c>
      <c r="E68" s="15">
        <v>8.25</v>
      </c>
      <c r="F68" s="15">
        <v>99</v>
      </c>
      <c r="G68" s="32">
        <v>2.31</v>
      </c>
    </row>
    <row r="69" spans="1:7">
      <c r="A69" s="14">
        <f t="shared" si="12"/>
        <v>8</v>
      </c>
      <c r="B69" s="15"/>
      <c r="C69" s="17">
        <v>39044</v>
      </c>
      <c r="D69" s="17">
        <v>41731</v>
      </c>
      <c r="E69" s="15">
        <v>7.4166666670000003</v>
      </c>
      <c r="F69" s="15">
        <v>89</v>
      </c>
      <c r="G69" s="32">
        <v>2.69</v>
      </c>
    </row>
    <row r="70" spans="1:7">
      <c r="A70" s="14">
        <f t="shared" si="12"/>
        <v>9</v>
      </c>
      <c r="B70" s="15"/>
      <c r="C70" s="17">
        <v>38877</v>
      </c>
      <c r="D70" s="17">
        <v>41731</v>
      </c>
      <c r="E70" s="15">
        <v>7.8333333329999997</v>
      </c>
      <c r="F70" s="15">
        <v>94</v>
      </c>
      <c r="G70" s="32">
        <v>2.73</v>
      </c>
    </row>
    <row r="71" spans="1:7">
      <c r="A71" s="14">
        <f t="shared" si="12"/>
        <v>10</v>
      </c>
      <c r="B71" s="15"/>
      <c r="C71" s="17">
        <v>37812</v>
      </c>
      <c r="D71" s="17">
        <v>40514</v>
      </c>
      <c r="E71" s="15">
        <v>7.4166666670000003</v>
      </c>
      <c r="F71" s="15">
        <v>89</v>
      </c>
      <c r="G71" s="32">
        <v>1.51</v>
      </c>
    </row>
    <row r="72" spans="1:7">
      <c r="A72" s="14">
        <f t="shared" si="12"/>
        <v>11</v>
      </c>
      <c r="B72" s="15"/>
      <c r="C72" s="17">
        <v>38751</v>
      </c>
      <c r="D72" s="17">
        <v>41726</v>
      </c>
      <c r="E72" s="15">
        <v>8.0833333330000006</v>
      </c>
      <c r="F72" s="15">
        <v>97</v>
      </c>
      <c r="G72" s="32">
        <v>2.78</v>
      </c>
    </row>
    <row r="73" spans="1:7">
      <c r="A73" s="14">
        <f t="shared" si="12"/>
        <v>12</v>
      </c>
      <c r="B73" s="15"/>
      <c r="C73" s="17">
        <v>38633</v>
      </c>
      <c r="D73" s="17">
        <v>41612</v>
      </c>
      <c r="E73" s="15">
        <v>8.1666666669999994</v>
      </c>
      <c r="F73" s="15">
        <v>98</v>
      </c>
      <c r="G73" s="32">
        <v>2.84</v>
      </c>
    </row>
    <row r="74" spans="1:7">
      <c r="A74" s="14">
        <f t="shared" si="12"/>
        <v>13</v>
      </c>
      <c r="B74" s="15"/>
      <c r="C74" s="17">
        <v>38515</v>
      </c>
      <c r="D74" s="17">
        <v>41605</v>
      </c>
      <c r="E74" s="15">
        <v>8.4166666669999994</v>
      </c>
      <c r="F74" s="15">
        <v>101</v>
      </c>
      <c r="G74" s="32">
        <v>2.82</v>
      </c>
    </row>
    <row r="75" spans="1:7">
      <c r="A75" s="14">
        <f t="shared" si="12"/>
        <v>14</v>
      </c>
      <c r="B75" s="15"/>
      <c r="C75" s="17">
        <v>38022</v>
      </c>
      <c r="D75" s="17">
        <v>41570</v>
      </c>
      <c r="E75" s="15">
        <v>9.6666666669999994</v>
      </c>
      <c r="F75" s="15">
        <v>116</v>
      </c>
      <c r="G75" s="32">
        <v>2.13</v>
      </c>
    </row>
    <row r="76" spans="1:7">
      <c r="A76" s="14">
        <f t="shared" si="12"/>
        <v>15</v>
      </c>
      <c r="B76" s="15"/>
      <c r="C76" s="17">
        <v>38493</v>
      </c>
      <c r="D76" s="17">
        <v>41710</v>
      </c>
      <c r="E76" s="15">
        <v>8.8333333330000006</v>
      </c>
      <c r="F76" s="15">
        <v>106</v>
      </c>
      <c r="G76" s="32">
        <v>2.35</v>
      </c>
    </row>
    <row r="77" spans="1:7">
      <c r="A77" s="14">
        <f t="shared" si="12"/>
        <v>16</v>
      </c>
      <c r="B77" s="15"/>
      <c r="C77" s="17">
        <v>37806</v>
      </c>
      <c r="D77" s="17">
        <v>41437</v>
      </c>
      <c r="E77" s="15">
        <v>9.9166666669999994</v>
      </c>
      <c r="F77" s="15">
        <v>119</v>
      </c>
      <c r="G77" s="32">
        <v>2.69</v>
      </c>
    </row>
    <row r="78" spans="1:7">
      <c r="A78" s="14">
        <f t="shared" si="12"/>
        <v>17</v>
      </c>
      <c r="B78" s="15"/>
      <c r="C78" s="17">
        <v>37897</v>
      </c>
      <c r="D78" s="17">
        <v>41409</v>
      </c>
      <c r="E78" s="15">
        <v>9.5833333330000006</v>
      </c>
      <c r="F78" s="15">
        <v>115</v>
      </c>
      <c r="G78" s="32">
        <v>3.5</v>
      </c>
    </row>
    <row r="79" spans="1:7">
      <c r="A79" s="14">
        <f t="shared" si="12"/>
        <v>18</v>
      </c>
      <c r="B79" s="15"/>
      <c r="C79" s="17">
        <v>37801</v>
      </c>
      <c r="D79" s="17">
        <v>41164</v>
      </c>
      <c r="E79" s="15">
        <v>9.25</v>
      </c>
      <c r="F79" s="15">
        <v>111</v>
      </c>
      <c r="G79" s="32">
        <v>2.31</v>
      </c>
    </row>
    <row r="80" spans="1:7">
      <c r="A80" s="14">
        <f t="shared" si="12"/>
        <v>19</v>
      </c>
      <c r="B80" s="15"/>
      <c r="C80" s="17">
        <v>38194</v>
      </c>
      <c r="D80" s="17">
        <v>41710</v>
      </c>
      <c r="E80" s="15">
        <v>9.6666666669999994</v>
      </c>
      <c r="F80" s="15">
        <v>116</v>
      </c>
      <c r="G80" s="32">
        <v>2.13</v>
      </c>
    </row>
    <row r="81" spans="1:7">
      <c r="A81" s="14">
        <f t="shared" si="12"/>
        <v>20</v>
      </c>
      <c r="B81" s="15"/>
      <c r="C81" s="17">
        <v>37783</v>
      </c>
      <c r="D81" s="17">
        <v>41617</v>
      </c>
      <c r="E81" s="15">
        <v>10.5</v>
      </c>
      <c r="F81" s="15">
        <v>126</v>
      </c>
      <c r="G81" s="32">
        <v>2.4300000000000002</v>
      </c>
    </row>
    <row r="82" spans="1:7">
      <c r="A82" s="14">
        <f t="shared" si="12"/>
        <v>21</v>
      </c>
      <c r="B82" s="15"/>
      <c r="C82" s="17">
        <v>37276</v>
      </c>
      <c r="D82" s="17">
        <v>41094</v>
      </c>
      <c r="E82" s="15">
        <v>10.5</v>
      </c>
      <c r="F82" s="15">
        <v>126</v>
      </c>
      <c r="G82" s="32">
        <v>2.31</v>
      </c>
    </row>
    <row r="83" spans="1:7">
      <c r="A83" s="14">
        <f t="shared" si="12"/>
        <v>22</v>
      </c>
      <c r="B83" s="15"/>
      <c r="C83" s="17">
        <v>37193</v>
      </c>
      <c r="D83" s="17">
        <v>41045</v>
      </c>
      <c r="E83" s="15">
        <v>10.58333333</v>
      </c>
      <c r="F83" s="15">
        <v>127</v>
      </c>
      <c r="G83" s="32">
        <v>2.48</v>
      </c>
    </row>
    <row r="84" spans="1:7">
      <c r="A84" s="14">
        <f t="shared" si="12"/>
        <v>23</v>
      </c>
      <c r="B84" s="15"/>
      <c r="C84" s="17">
        <v>36996</v>
      </c>
      <c r="D84" s="17">
        <v>40948</v>
      </c>
      <c r="E84" s="15">
        <v>10.83333333</v>
      </c>
      <c r="F84" s="15">
        <v>130</v>
      </c>
      <c r="G84" s="32">
        <v>3.04</v>
      </c>
    </row>
    <row r="85" spans="1:7">
      <c r="A85" s="14">
        <f t="shared" si="12"/>
        <v>24</v>
      </c>
      <c r="B85" s="15"/>
      <c r="C85" s="17">
        <v>36640</v>
      </c>
      <c r="D85" s="17">
        <v>41011</v>
      </c>
      <c r="E85" s="15">
        <v>12</v>
      </c>
      <c r="F85" s="15">
        <v>144</v>
      </c>
      <c r="G85" s="32">
        <v>2.44</v>
      </c>
    </row>
    <row r="86" spans="1:7">
      <c r="A86" s="14">
        <f t="shared" si="12"/>
        <v>25</v>
      </c>
      <c r="B86" s="15"/>
      <c r="C86" s="17">
        <v>36827</v>
      </c>
      <c r="D86" s="17">
        <v>40919</v>
      </c>
      <c r="E86" s="15">
        <v>11.25</v>
      </c>
      <c r="F86" s="15">
        <v>135</v>
      </c>
      <c r="G86" s="32">
        <v>2.54</v>
      </c>
    </row>
    <row r="87" spans="1:7">
      <c r="A87" s="14">
        <f t="shared" si="12"/>
        <v>26</v>
      </c>
      <c r="B87" s="15"/>
      <c r="C87" s="17">
        <v>36714</v>
      </c>
      <c r="D87" s="17">
        <v>40864</v>
      </c>
      <c r="E87" s="15">
        <v>11.33333333</v>
      </c>
      <c r="F87" s="15">
        <v>136</v>
      </c>
      <c r="G87" s="32">
        <v>2.6</v>
      </c>
    </row>
    <row r="88" spans="1:7">
      <c r="A88" s="14">
        <f t="shared" si="12"/>
        <v>27</v>
      </c>
      <c r="B88" s="19"/>
      <c r="C88" s="3">
        <v>36462</v>
      </c>
      <c r="D88" s="3">
        <v>39890</v>
      </c>
      <c r="E88" s="4">
        <f t="shared" ref="E88:E94" si="13">F88/12</f>
        <v>9.4166666666666661</v>
      </c>
      <c r="F88" s="4">
        <f t="shared" ref="F88:F94" si="14">(YEAR(D88)-YEAR(C88))*12+MONTH(D88)-MONTH(C88)</f>
        <v>113</v>
      </c>
      <c r="G88" s="32">
        <v>3.35</v>
      </c>
    </row>
    <row r="89" spans="1:7">
      <c r="A89" s="14">
        <f t="shared" si="12"/>
        <v>28</v>
      </c>
      <c r="B89" s="19"/>
      <c r="C89" s="3">
        <v>36650</v>
      </c>
      <c r="D89" s="3">
        <v>40275</v>
      </c>
      <c r="E89" s="4">
        <f t="shared" si="13"/>
        <v>9.9166666666666661</v>
      </c>
      <c r="F89" s="4">
        <f t="shared" si="14"/>
        <v>119</v>
      </c>
      <c r="G89" s="32">
        <v>2.79</v>
      </c>
    </row>
    <row r="90" spans="1:7">
      <c r="A90" s="14">
        <f t="shared" si="12"/>
        <v>29</v>
      </c>
      <c r="B90" s="19"/>
      <c r="C90" s="3">
        <v>37263</v>
      </c>
      <c r="D90" s="3">
        <v>40674</v>
      </c>
      <c r="E90" s="4">
        <f t="shared" si="13"/>
        <v>9.3333333333333339</v>
      </c>
      <c r="F90" s="4">
        <f t="shared" si="14"/>
        <v>112</v>
      </c>
      <c r="G90" s="32">
        <v>2.42</v>
      </c>
    </row>
    <row r="91" spans="1:7">
      <c r="A91" s="14">
        <f t="shared" si="12"/>
        <v>30</v>
      </c>
      <c r="B91" s="19"/>
      <c r="C91" s="3">
        <v>36787</v>
      </c>
      <c r="D91" s="3">
        <v>40575</v>
      </c>
      <c r="E91" s="4">
        <f t="shared" si="13"/>
        <v>10.416666666666666</v>
      </c>
      <c r="F91" s="4">
        <f t="shared" si="14"/>
        <v>125</v>
      </c>
      <c r="G91" s="32">
        <v>2.88</v>
      </c>
    </row>
    <row r="92" spans="1:7">
      <c r="A92" s="14">
        <f t="shared" si="12"/>
        <v>31</v>
      </c>
      <c r="B92" s="19"/>
      <c r="C92" s="3">
        <v>36958</v>
      </c>
      <c r="D92" s="3">
        <v>40317</v>
      </c>
      <c r="E92" s="4">
        <f t="shared" si="13"/>
        <v>9.1666666666666661</v>
      </c>
      <c r="F92" s="4">
        <f t="shared" si="14"/>
        <v>110</v>
      </c>
      <c r="G92" s="32">
        <v>2.56</v>
      </c>
    </row>
    <row r="93" spans="1:7">
      <c r="A93" s="14">
        <f t="shared" si="12"/>
        <v>32</v>
      </c>
      <c r="B93" s="19"/>
      <c r="C93" s="3">
        <v>37337</v>
      </c>
      <c r="D93" s="3">
        <v>40268</v>
      </c>
      <c r="E93" s="4">
        <f t="shared" si="13"/>
        <v>8</v>
      </c>
      <c r="F93" s="4">
        <f t="shared" si="14"/>
        <v>96</v>
      </c>
      <c r="G93" s="32">
        <v>2.37</v>
      </c>
    </row>
    <row r="94" spans="1:7">
      <c r="A94" s="14">
        <f t="shared" si="12"/>
        <v>33</v>
      </c>
      <c r="B94" s="19"/>
      <c r="C94" s="3">
        <v>36377</v>
      </c>
      <c r="D94" s="3">
        <v>40212</v>
      </c>
      <c r="E94" s="4">
        <f t="shared" si="13"/>
        <v>10.5</v>
      </c>
      <c r="F94" s="4">
        <f t="shared" si="14"/>
        <v>126</v>
      </c>
      <c r="G94" s="32">
        <v>3</v>
      </c>
    </row>
    <row r="95" spans="1:7">
      <c r="A95" s="14"/>
      <c r="B95" s="15"/>
      <c r="C95" s="17"/>
      <c r="D95" s="17"/>
      <c r="E95" s="15"/>
      <c r="F95" s="15"/>
    </row>
    <row r="96" spans="1:7">
      <c r="A96" s="14"/>
      <c r="B96" s="15"/>
      <c r="C96" s="17"/>
      <c r="D96" s="17"/>
      <c r="E96" s="15"/>
      <c r="F96" s="15"/>
    </row>
    <row r="97" spans="1:7">
      <c r="A97" s="14"/>
      <c r="B97" s="15"/>
      <c r="C97" s="17"/>
      <c r="D97" s="17"/>
      <c r="E97" s="15"/>
      <c r="F97" s="15"/>
    </row>
    <row r="98" spans="1:7">
      <c r="A98" s="14"/>
      <c r="B98" s="15"/>
      <c r="C98" s="17"/>
      <c r="D98" s="17"/>
      <c r="E98" s="15"/>
      <c r="F98" s="15"/>
    </row>
    <row r="99" spans="1:7">
      <c r="A99" s="14"/>
      <c r="B99" s="15" t="s">
        <v>27</v>
      </c>
      <c r="C99" s="15"/>
      <c r="D99" s="15"/>
      <c r="E99" s="15"/>
      <c r="F99" s="15"/>
    </row>
    <row r="100" spans="1:7">
      <c r="A100" s="14">
        <v>1</v>
      </c>
      <c r="B100" s="15"/>
      <c r="C100" s="17">
        <v>37044</v>
      </c>
      <c r="D100" s="17">
        <v>41696</v>
      </c>
      <c r="E100" s="15">
        <v>12.66666667</v>
      </c>
      <c r="F100" s="15">
        <v>152</v>
      </c>
      <c r="G100" s="32">
        <v>2.96</v>
      </c>
    </row>
    <row r="101" spans="1:7">
      <c r="A101" s="20">
        <f>A100+1</f>
        <v>2</v>
      </c>
      <c r="B101" s="21"/>
      <c r="C101" s="22">
        <v>36595</v>
      </c>
      <c r="D101" s="22">
        <v>41605</v>
      </c>
      <c r="E101" s="21">
        <v>13.66666667</v>
      </c>
      <c r="F101" s="21">
        <v>164</v>
      </c>
      <c r="G101" s="34">
        <v>2.69</v>
      </c>
    </row>
    <row r="102" spans="1:7">
      <c r="A102" s="20">
        <f t="shared" ref="A102:A124" si="15">A101+1</f>
        <v>3</v>
      </c>
      <c r="B102" s="15"/>
      <c r="C102" s="17">
        <v>36848</v>
      </c>
      <c r="D102" s="17">
        <v>41514</v>
      </c>
      <c r="E102" s="15">
        <v>12.75</v>
      </c>
      <c r="F102" s="15">
        <v>153</v>
      </c>
      <c r="G102" s="32">
        <v>3.21</v>
      </c>
    </row>
    <row r="103" spans="1:7">
      <c r="A103" s="20">
        <f t="shared" si="15"/>
        <v>4</v>
      </c>
      <c r="B103" s="15"/>
      <c r="C103" s="17">
        <v>37074</v>
      </c>
      <c r="D103" s="17">
        <v>41472</v>
      </c>
      <c r="E103" s="15">
        <v>12</v>
      </c>
      <c r="F103" s="15">
        <v>144</v>
      </c>
      <c r="G103" s="32">
        <v>2.79</v>
      </c>
    </row>
    <row r="104" spans="1:7">
      <c r="A104" s="20">
        <f t="shared" si="15"/>
        <v>5</v>
      </c>
      <c r="B104" s="15"/>
      <c r="C104" s="17">
        <v>36555</v>
      </c>
      <c r="D104" s="17">
        <v>41024</v>
      </c>
      <c r="E104" s="15">
        <v>12.25</v>
      </c>
      <c r="F104" s="15">
        <v>147</v>
      </c>
      <c r="G104" s="32">
        <v>2.77</v>
      </c>
    </row>
    <row r="105" spans="1:7">
      <c r="A105" s="20">
        <f t="shared" si="15"/>
        <v>6</v>
      </c>
      <c r="B105" s="15"/>
      <c r="C105" s="17">
        <v>37233</v>
      </c>
      <c r="D105" s="17">
        <v>41738</v>
      </c>
      <c r="E105" s="15">
        <v>12.33333333</v>
      </c>
      <c r="F105" s="15">
        <v>148</v>
      </c>
      <c r="G105" s="32">
        <v>2.81</v>
      </c>
    </row>
    <row r="106" spans="1:7">
      <c r="A106" s="20">
        <f t="shared" si="15"/>
        <v>7</v>
      </c>
      <c r="B106" s="15"/>
      <c r="C106" s="17">
        <v>35872</v>
      </c>
      <c r="D106" s="17">
        <v>40898</v>
      </c>
      <c r="E106" s="15">
        <v>13.75</v>
      </c>
      <c r="F106" s="15">
        <v>165</v>
      </c>
      <c r="G106" s="32">
        <v>3.17</v>
      </c>
    </row>
    <row r="107" spans="1:7">
      <c r="A107" s="20">
        <f t="shared" si="15"/>
        <v>8</v>
      </c>
      <c r="B107" s="15"/>
      <c r="C107" s="17">
        <v>35936</v>
      </c>
      <c r="D107" s="17">
        <v>40885</v>
      </c>
      <c r="E107" s="15">
        <v>13.58333333</v>
      </c>
      <c r="F107" s="15">
        <v>163</v>
      </c>
      <c r="G107" s="32">
        <v>2.81</v>
      </c>
    </row>
    <row r="108" spans="1:7">
      <c r="A108" s="20">
        <f t="shared" si="15"/>
        <v>9</v>
      </c>
      <c r="B108" s="15"/>
      <c r="C108" s="17">
        <v>36514</v>
      </c>
      <c r="D108" s="17">
        <v>41752</v>
      </c>
      <c r="E108" s="15">
        <v>14.33333333</v>
      </c>
      <c r="F108" s="15">
        <v>172</v>
      </c>
      <c r="G108" s="32">
        <v>3.21</v>
      </c>
    </row>
    <row r="109" spans="1:7">
      <c r="A109" s="20">
        <f t="shared" si="15"/>
        <v>10</v>
      </c>
      <c r="B109" s="15"/>
      <c r="C109" s="17">
        <v>36539</v>
      </c>
      <c r="D109" s="17">
        <v>41726</v>
      </c>
      <c r="E109" s="15">
        <v>14.16666667</v>
      </c>
      <c r="F109" s="15">
        <v>170</v>
      </c>
      <c r="G109" s="32">
        <v>3.01</v>
      </c>
    </row>
    <row r="110" spans="1:7">
      <c r="A110" s="20">
        <f t="shared" si="15"/>
        <v>11</v>
      </c>
      <c r="B110" s="15"/>
      <c r="C110" s="17">
        <v>35926</v>
      </c>
      <c r="D110" s="17">
        <v>41374</v>
      </c>
      <c r="E110" s="15">
        <v>14.91666667</v>
      </c>
      <c r="F110" s="15">
        <v>179</v>
      </c>
      <c r="G110" s="32">
        <v>2.98</v>
      </c>
    </row>
    <row r="111" spans="1:7">
      <c r="A111" s="20">
        <f t="shared" si="15"/>
        <v>12</v>
      </c>
      <c r="B111" s="15"/>
      <c r="C111" s="17">
        <v>35689</v>
      </c>
      <c r="D111" s="17">
        <v>41011</v>
      </c>
      <c r="E111" s="15">
        <v>14.58333333</v>
      </c>
      <c r="F111" s="15">
        <v>175</v>
      </c>
      <c r="G111" s="32">
        <v>2.11</v>
      </c>
    </row>
    <row r="112" spans="1:7">
      <c r="A112" s="20">
        <f t="shared" si="15"/>
        <v>13</v>
      </c>
      <c r="B112" s="15"/>
      <c r="C112" s="17">
        <v>35411</v>
      </c>
      <c r="D112" s="17">
        <v>41542</v>
      </c>
      <c r="E112" s="15">
        <v>16.75</v>
      </c>
      <c r="F112" s="15">
        <v>201</v>
      </c>
      <c r="G112" s="32">
        <v>2.67</v>
      </c>
    </row>
    <row r="113" spans="1:7">
      <c r="A113" s="20">
        <f t="shared" si="15"/>
        <v>14</v>
      </c>
      <c r="B113" s="15"/>
      <c r="C113" s="17">
        <v>35720</v>
      </c>
      <c r="D113" s="17">
        <v>41206</v>
      </c>
      <c r="E113" s="15">
        <v>15</v>
      </c>
      <c r="F113" s="15">
        <v>180</v>
      </c>
      <c r="G113" s="32">
        <v>2.88</v>
      </c>
    </row>
    <row r="114" spans="1:7">
      <c r="A114" s="20">
        <f t="shared" si="15"/>
        <v>15</v>
      </c>
      <c r="B114" s="15"/>
      <c r="C114" s="17">
        <v>35487</v>
      </c>
      <c r="D114" s="17">
        <v>40996</v>
      </c>
      <c r="E114" s="15">
        <v>15.08333333</v>
      </c>
      <c r="F114" s="15">
        <v>181</v>
      </c>
      <c r="G114" s="32">
        <v>2.13</v>
      </c>
    </row>
    <row r="115" spans="1:7">
      <c r="A115" s="20">
        <f t="shared" si="15"/>
        <v>16</v>
      </c>
      <c r="B115" s="15"/>
      <c r="C115" s="17">
        <v>27395</v>
      </c>
      <c r="D115" s="17">
        <v>41701</v>
      </c>
      <c r="E115" s="15">
        <v>39.166666669999998</v>
      </c>
      <c r="F115" s="15">
        <v>470</v>
      </c>
      <c r="G115" s="32">
        <v>2.77</v>
      </c>
    </row>
    <row r="116" spans="1:7">
      <c r="A116" s="20">
        <f t="shared" si="15"/>
        <v>17</v>
      </c>
      <c r="B116" s="15"/>
      <c r="C116" s="17">
        <v>33686</v>
      </c>
      <c r="D116" s="17">
        <v>41645</v>
      </c>
      <c r="E116" s="15">
        <v>21.833333329999999</v>
      </c>
      <c r="F116" s="15">
        <v>262</v>
      </c>
      <c r="G116" s="32">
        <v>2.75</v>
      </c>
    </row>
    <row r="117" spans="1:7">
      <c r="A117" s="20">
        <f t="shared" si="15"/>
        <v>18</v>
      </c>
      <c r="B117" s="15"/>
      <c r="C117" s="17">
        <v>34380</v>
      </c>
      <c r="D117" s="17">
        <v>41039</v>
      </c>
      <c r="E117" s="15">
        <v>18.25</v>
      </c>
      <c r="F117" s="15">
        <v>219</v>
      </c>
      <c r="G117" s="32">
        <v>2.5099999999999998</v>
      </c>
    </row>
    <row r="118" spans="1:7">
      <c r="A118" s="20">
        <f t="shared" si="15"/>
        <v>19</v>
      </c>
      <c r="B118" s="15"/>
      <c r="C118" s="17">
        <v>34282</v>
      </c>
      <c r="D118" s="17">
        <v>40954</v>
      </c>
      <c r="E118" s="15">
        <v>18.25</v>
      </c>
      <c r="F118" s="15">
        <v>219</v>
      </c>
      <c r="G118" s="32">
        <v>2.89</v>
      </c>
    </row>
    <row r="119" spans="1:7">
      <c r="A119" s="20">
        <f t="shared" si="15"/>
        <v>20</v>
      </c>
      <c r="B119" s="19"/>
      <c r="C119" s="3">
        <v>25561</v>
      </c>
      <c r="D119" s="3">
        <v>39715</v>
      </c>
      <c r="E119" s="4">
        <f t="shared" ref="E119:E124" si="16">F119/12</f>
        <v>38.75</v>
      </c>
      <c r="F119" s="4">
        <f t="shared" ref="F119:F124" si="17">(YEAR(D119)-YEAR(C119))*12+MONTH(D119)-MONTH(C119)</f>
        <v>465</v>
      </c>
      <c r="G119" s="32">
        <v>2.98</v>
      </c>
    </row>
    <row r="120" spans="1:7">
      <c r="A120" s="20">
        <f t="shared" si="15"/>
        <v>21</v>
      </c>
      <c r="B120" s="19"/>
      <c r="C120" s="3">
        <v>36547</v>
      </c>
      <c r="D120" s="3">
        <v>41281</v>
      </c>
      <c r="E120" s="4">
        <f t="shared" si="16"/>
        <v>13</v>
      </c>
      <c r="F120" s="4">
        <f t="shared" si="17"/>
        <v>156</v>
      </c>
      <c r="G120" s="32">
        <v>3.34</v>
      </c>
    </row>
    <row r="121" spans="1:7">
      <c r="A121" s="20">
        <f t="shared" si="15"/>
        <v>22</v>
      </c>
      <c r="B121" s="19"/>
      <c r="C121" s="3">
        <v>33610</v>
      </c>
      <c r="D121" s="3">
        <v>40142</v>
      </c>
      <c r="E121" s="4">
        <f t="shared" si="16"/>
        <v>17.833333333333332</v>
      </c>
      <c r="F121" s="4">
        <f t="shared" si="17"/>
        <v>214</v>
      </c>
      <c r="G121" s="32">
        <v>3.42</v>
      </c>
    </row>
    <row r="122" spans="1:7">
      <c r="A122" s="20">
        <f t="shared" si="15"/>
        <v>23</v>
      </c>
      <c r="B122" s="19"/>
      <c r="C122" s="3">
        <v>30662</v>
      </c>
      <c r="D122" s="3">
        <v>41302</v>
      </c>
      <c r="E122" s="4">
        <f t="shared" si="16"/>
        <v>29.083333333333332</v>
      </c>
      <c r="F122" s="4">
        <f t="shared" si="17"/>
        <v>349</v>
      </c>
      <c r="G122" s="32">
        <v>3.56</v>
      </c>
    </row>
    <row r="123" spans="1:7">
      <c r="A123" s="20">
        <f t="shared" si="15"/>
        <v>24</v>
      </c>
      <c r="B123" s="19"/>
      <c r="C123" s="3">
        <v>36866</v>
      </c>
      <c r="D123" s="3">
        <v>41389</v>
      </c>
      <c r="E123" s="4">
        <f t="shared" si="16"/>
        <v>12.333333333333334</v>
      </c>
      <c r="F123" s="4">
        <f t="shared" si="17"/>
        <v>148</v>
      </c>
      <c r="G123" s="32">
        <v>2.97</v>
      </c>
    </row>
    <row r="124" spans="1:7">
      <c r="A124" s="20">
        <f t="shared" si="15"/>
        <v>25</v>
      </c>
      <c r="B124" s="19"/>
      <c r="C124" s="3">
        <v>34377</v>
      </c>
      <c r="D124" s="3">
        <v>40695</v>
      </c>
      <c r="E124" s="4">
        <f t="shared" si="16"/>
        <v>17.333333333333332</v>
      </c>
      <c r="F124" s="4">
        <f t="shared" si="17"/>
        <v>208</v>
      </c>
      <c r="G124" s="32">
        <v>3.2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topLeftCell="B1" workbookViewId="0">
      <selection activeCell="M29" sqref="M29"/>
    </sheetView>
  </sheetViews>
  <sheetFormatPr baseColWidth="10" defaultRowHeight="15" x14ac:dyDescent="0"/>
  <sheetData>
    <row r="1" spans="1:8">
      <c r="A1" s="2"/>
      <c r="B1" s="2" t="s">
        <v>0</v>
      </c>
      <c r="C1" s="2" t="s">
        <v>63</v>
      </c>
      <c r="D1" s="2" t="s">
        <v>68</v>
      </c>
      <c r="E1" s="2" t="s">
        <v>67</v>
      </c>
      <c r="F1" s="2" t="s">
        <v>65</v>
      </c>
      <c r="G1" s="29" t="s">
        <v>49</v>
      </c>
      <c r="H1" s="29" t="s">
        <v>69</v>
      </c>
    </row>
    <row r="2" spans="1:8">
      <c r="A2" s="25"/>
      <c r="B2" s="25" t="s">
        <v>43</v>
      </c>
      <c r="C2" s="26">
        <v>38866</v>
      </c>
      <c r="D2" s="26">
        <v>39771</v>
      </c>
      <c r="E2" s="27">
        <f>F2/12</f>
        <v>2.5</v>
      </c>
      <c r="F2" s="27">
        <f>(YEAR(D2)-YEAR(C2))*12+MONTH(D2)-MONTH(C2)</f>
        <v>30</v>
      </c>
      <c r="G2" s="27">
        <v>50.6</v>
      </c>
      <c r="H2" s="27">
        <v>4.4000000000000004</v>
      </c>
    </row>
    <row r="3" spans="1:8">
      <c r="A3" s="27"/>
      <c r="B3" s="27"/>
      <c r="C3" s="26">
        <v>40248</v>
      </c>
      <c r="D3" s="26">
        <v>40842</v>
      </c>
      <c r="E3" s="27">
        <f t="shared" ref="E3:E41" si="0">F3/12</f>
        <v>1.5833333333333333</v>
      </c>
      <c r="F3" s="27">
        <f t="shared" ref="F3:F41" si="1">(YEAR(D3)-YEAR(C3))*12+MONTH(D3)-MONTH(C3)</f>
        <v>19</v>
      </c>
      <c r="G3" s="27">
        <v>66.7</v>
      </c>
      <c r="H3" s="27">
        <v>1.78</v>
      </c>
    </row>
    <row r="4" spans="1:8">
      <c r="A4" s="27"/>
      <c r="B4" s="27"/>
      <c r="C4" s="26">
        <v>39461</v>
      </c>
      <c r="D4" s="26">
        <v>40009</v>
      </c>
      <c r="E4" s="27">
        <f t="shared" si="0"/>
        <v>1.5</v>
      </c>
      <c r="F4" s="27">
        <f t="shared" si="1"/>
        <v>18</v>
      </c>
      <c r="G4" s="27">
        <v>46.4</v>
      </c>
      <c r="H4" s="27">
        <v>3</v>
      </c>
    </row>
    <row r="5" spans="1:8">
      <c r="A5" s="27"/>
      <c r="B5" s="27"/>
      <c r="C5" s="26">
        <v>39300</v>
      </c>
      <c r="D5" s="26">
        <v>40009</v>
      </c>
      <c r="E5" s="27">
        <f t="shared" si="0"/>
        <v>1.9166666666666667</v>
      </c>
      <c r="F5" s="27">
        <f t="shared" si="1"/>
        <v>23</v>
      </c>
      <c r="G5" s="27">
        <v>34.700000000000003</v>
      </c>
      <c r="H5" s="27">
        <v>3.5</v>
      </c>
    </row>
    <row r="6" spans="1:8">
      <c r="A6" s="27"/>
      <c r="B6" s="27"/>
      <c r="C6" s="26">
        <v>39353</v>
      </c>
      <c r="D6" s="26">
        <v>39729</v>
      </c>
      <c r="E6" s="27">
        <f t="shared" si="0"/>
        <v>1.0833333333333333</v>
      </c>
      <c r="F6" s="27">
        <f t="shared" si="1"/>
        <v>13</v>
      </c>
      <c r="G6" s="27">
        <v>50</v>
      </c>
      <c r="H6" s="27">
        <v>3.9</v>
      </c>
    </row>
    <row r="7" spans="1:8">
      <c r="A7" s="27"/>
      <c r="B7" s="27" t="s">
        <v>44</v>
      </c>
      <c r="C7" s="27"/>
      <c r="D7" s="27"/>
      <c r="E7" s="27"/>
      <c r="F7" s="27"/>
      <c r="G7" s="27"/>
      <c r="H7" s="27"/>
    </row>
    <row r="8" spans="1:8">
      <c r="A8" s="27"/>
      <c r="B8" s="27"/>
      <c r="C8" s="26">
        <v>39039</v>
      </c>
      <c r="D8" s="26">
        <v>40100</v>
      </c>
      <c r="E8" s="27">
        <f t="shared" si="0"/>
        <v>2.9166666666666665</v>
      </c>
      <c r="F8" s="27">
        <f t="shared" si="1"/>
        <v>35</v>
      </c>
      <c r="G8" s="27"/>
      <c r="H8" s="27"/>
    </row>
    <row r="9" spans="1:8">
      <c r="A9" s="27"/>
      <c r="B9" s="27"/>
      <c r="C9" s="26">
        <v>38522</v>
      </c>
      <c r="D9" s="26">
        <v>39834</v>
      </c>
      <c r="E9" s="27">
        <f t="shared" si="0"/>
        <v>3.5833333333333335</v>
      </c>
      <c r="F9" s="27">
        <f t="shared" si="1"/>
        <v>43</v>
      </c>
      <c r="G9" s="27">
        <v>36.5</v>
      </c>
      <c r="H9" s="27">
        <v>3.4</v>
      </c>
    </row>
    <row r="10" spans="1:8">
      <c r="A10" s="27"/>
      <c r="B10" s="27"/>
      <c r="C10" s="26">
        <v>40248</v>
      </c>
      <c r="D10" s="26">
        <v>41143</v>
      </c>
      <c r="E10" s="27">
        <f t="shared" si="0"/>
        <v>2.4166666666666665</v>
      </c>
      <c r="F10" s="27">
        <f t="shared" si="1"/>
        <v>29</v>
      </c>
      <c r="G10" s="27"/>
      <c r="H10" s="27"/>
    </row>
    <row r="11" spans="1:8">
      <c r="A11" s="27"/>
      <c r="B11" s="27"/>
      <c r="C11" s="26">
        <v>39977</v>
      </c>
      <c r="D11" s="26">
        <v>40996</v>
      </c>
      <c r="E11" s="27">
        <f t="shared" si="0"/>
        <v>2.75</v>
      </c>
      <c r="F11" s="27">
        <f t="shared" si="1"/>
        <v>33</v>
      </c>
      <c r="G11" s="27"/>
      <c r="H11" s="27"/>
    </row>
    <row r="12" spans="1:8">
      <c r="A12" s="27"/>
      <c r="B12" s="27"/>
      <c r="C12" s="26">
        <v>40758</v>
      </c>
      <c r="D12" s="26">
        <v>41731</v>
      </c>
      <c r="E12" s="27">
        <f t="shared" si="0"/>
        <v>2.6666666666666665</v>
      </c>
      <c r="F12" s="27">
        <f t="shared" si="1"/>
        <v>32</v>
      </c>
      <c r="G12" s="27"/>
      <c r="H12" s="27"/>
    </row>
    <row r="13" spans="1:8">
      <c r="A13" s="27"/>
      <c r="B13" s="27" t="s">
        <v>45</v>
      </c>
      <c r="C13" s="27"/>
      <c r="D13" s="27"/>
      <c r="E13" s="27"/>
      <c r="F13" s="27"/>
      <c r="G13" s="27"/>
      <c r="H13" s="27"/>
    </row>
    <row r="14" spans="1:8">
      <c r="A14" s="27"/>
      <c r="B14" s="27"/>
      <c r="C14" s="26">
        <v>39578</v>
      </c>
      <c r="D14" s="26">
        <v>40885</v>
      </c>
      <c r="E14" s="27">
        <f t="shared" si="0"/>
        <v>3.5833333333333335</v>
      </c>
      <c r="F14" s="27">
        <f t="shared" si="1"/>
        <v>43</v>
      </c>
      <c r="G14" s="27"/>
      <c r="H14" s="27"/>
    </row>
    <row r="15" spans="1:8">
      <c r="A15" s="27"/>
      <c r="B15" s="27"/>
      <c r="C15" s="27"/>
      <c r="D15" s="27"/>
      <c r="E15" s="27"/>
      <c r="F15" s="27"/>
      <c r="G15" s="27"/>
      <c r="H15" s="27"/>
    </row>
    <row r="16" spans="1:8">
      <c r="A16" s="27"/>
      <c r="B16" s="27"/>
      <c r="C16" s="27"/>
      <c r="D16" s="27"/>
      <c r="E16" s="27"/>
      <c r="F16" s="27"/>
      <c r="G16" s="27"/>
      <c r="H16" s="27"/>
    </row>
    <row r="17" spans="1:13">
      <c r="A17" s="27"/>
      <c r="B17" s="27"/>
      <c r="C17" s="27"/>
      <c r="D17" s="27"/>
      <c r="E17" s="27"/>
      <c r="F17" s="27"/>
      <c r="G17" s="27"/>
      <c r="H17" s="27"/>
    </row>
    <row r="18" spans="1:13">
      <c r="A18" s="27"/>
      <c r="B18" s="27" t="s">
        <v>46</v>
      </c>
      <c r="C18" s="26">
        <v>39251</v>
      </c>
      <c r="D18" s="26">
        <v>40973</v>
      </c>
      <c r="E18" s="27">
        <f t="shared" si="0"/>
        <v>4.75</v>
      </c>
      <c r="F18" s="27">
        <f t="shared" si="1"/>
        <v>57</v>
      </c>
      <c r="G18" s="27">
        <v>58.6</v>
      </c>
      <c r="H18" s="27">
        <v>4.8</v>
      </c>
      <c r="J18" s="5" t="s">
        <v>0</v>
      </c>
      <c r="K18" s="5" t="s">
        <v>50</v>
      </c>
      <c r="L18" s="5" t="s">
        <v>51</v>
      </c>
      <c r="M18" s="5" t="s">
        <v>52</v>
      </c>
    </row>
    <row r="19" spans="1:13">
      <c r="A19" s="27"/>
      <c r="B19" s="27"/>
      <c r="C19" s="26">
        <v>39044</v>
      </c>
      <c r="D19" s="26">
        <v>40646</v>
      </c>
      <c r="E19" s="27">
        <f t="shared" si="0"/>
        <v>4.416666666666667</v>
      </c>
      <c r="F19" s="27">
        <f t="shared" si="1"/>
        <v>53</v>
      </c>
      <c r="G19" s="27">
        <v>48.4</v>
      </c>
      <c r="H19" s="27">
        <v>3.7</v>
      </c>
      <c r="J19" s="5" t="s">
        <v>43</v>
      </c>
      <c r="K19" s="5">
        <v>5</v>
      </c>
      <c r="L19" s="5" t="s">
        <v>53</v>
      </c>
      <c r="M19" s="5" t="s">
        <v>54</v>
      </c>
    </row>
    <row r="20" spans="1:13">
      <c r="A20" s="27"/>
      <c r="B20" s="27"/>
      <c r="C20" s="26">
        <v>38898</v>
      </c>
      <c r="D20" s="26">
        <v>40513</v>
      </c>
      <c r="E20" s="27">
        <f t="shared" si="0"/>
        <v>4.5</v>
      </c>
      <c r="F20" s="27">
        <f t="shared" si="1"/>
        <v>54</v>
      </c>
      <c r="G20" s="27"/>
      <c r="H20" s="27"/>
      <c r="J20" s="24" t="s">
        <v>55</v>
      </c>
      <c r="K20" s="5">
        <v>3</v>
      </c>
      <c r="L20" s="5" t="s">
        <v>56</v>
      </c>
      <c r="M20" s="5" t="s">
        <v>57</v>
      </c>
    </row>
    <row r="21" spans="1:13">
      <c r="A21" s="27"/>
      <c r="B21" s="27"/>
      <c r="C21" s="26">
        <v>38828</v>
      </c>
      <c r="D21" s="26">
        <v>41367</v>
      </c>
      <c r="E21" s="27">
        <f t="shared" si="0"/>
        <v>7</v>
      </c>
      <c r="F21" s="27">
        <f t="shared" si="1"/>
        <v>84</v>
      </c>
      <c r="G21" s="27"/>
      <c r="H21" s="27"/>
      <c r="J21" s="5" t="s">
        <v>47</v>
      </c>
      <c r="K21" s="5">
        <v>9</v>
      </c>
      <c r="L21" s="5" t="s">
        <v>58</v>
      </c>
      <c r="M21" s="5" t="s">
        <v>59</v>
      </c>
    </row>
    <row r="22" spans="1:13">
      <c r="A22" s="27"/>
      <c r="B22" s="27"/>
      <c r="C22" s="26">
        <v>39582</v>
      </c>
      <c r="D22" s="26">
        <v>41584</v>
      </c>
      <c r="E22" s="27">
        <f t="shared" si="0"/>
        <v>5.5</v>
      </c>
      <c r="F22" s="27">
        <f t="shared" si="1"/>
        <v>66</v>
      </c>
      <c r="G22" s="27"/>
      <c r="H22" s="27"/>
      <c r="J22" s="5" t="s">
        <v>48</v>
      </c>
      <c r="K22" s="5">
        <v>6</v>
      </c>
      <c r="L22" s="5" t="s">
        <v>60</v>
      </c>
      <c r="M22" s="5" t="s">
        <v>61</v>
      </c>
    </row>
    <row r="23" spans="1:13">
      <c r="A23" s="27"/>
      <c r="B23" s="27"/>
      <c r="C23" s="26">
        <v>39197</v>
      </c>
      <c r="D23" s="26">
        <v>40877</v>
      </c>
      <c r="E23" s="27">
        <f t="shared" si="0"/>
        <v>4.583333333333333</v>
      </c>
      <c r="F23" s="27">
        <f t="shared" si="1"/>
        <v>55</v>
      </c>
      <c r="G23" s="27"/>
      <c r="H23" s="27"/>
    </row>
    <row r="24" spans="1:13">
      <c r="A24" s="27"/>
      <c r="B24" s="27"/>
      <c r="C24" s="26">
        <v>37895</v>
      </c>
      <c r="D24" s="26">
        <v>39407</v>
      </c>
      <c r="E24" s="27">
        <f t="shared" si="0"/>
        <v>4.083333333333333</v>
      </c>
      <c r="F24" s="27">
        <f t="shared" si="1"/>
        <v>49</v>
      </c>
      <c r="G24" s="27"/>
      <c r="H24" s="27"/>
    </row>
    <row r="25" spans="1:13">
      <c r="A25" s="27"/>
      <c r="B25" s="27" t="s">
        <v>47</v>
      </c>
      <c r="C25" s="27"/>
      <c r="D25" s="27"/>
      <c r="E25" s="27"/>
      <c r="F25" s="27"/>
      <c r="G25" s="27"/>
      <c r="H25" s="27"/>
    </row>
    <row r="26" spans="1:13">
      <c r="A26" s="27"/>
      <c r="B26" s="27"/>
      <c r="C26" s="26">
        <v>37440</v>
      </c>
      <c r="D26" s="26">
        <v>41092</v>
      </c>
      <c r="E26" s="27">
        <f t="shared" si="0"/>
        <v>10</v>
      </c>
      <c r="F26" s="27">
        <f t="shared" si="1"/>
        <v>120</v>
      </c>
      <c r="G26" s="27">
        <v>51.1</v>
      </c>
      <c r="H26" s="27">
        <v>5.4</v>
      </c>
    </row>
    <row r="27" spans="1:13">
      <c r="A27" s="27"/>
      <c r="B27" s="27"/>
      <c r="C27" s="26">
        <v>36462</v>
      </c>
      <c r="D27" s="26">
        <v>39890</v>
      </c>
      <c r="E27" s="27">
        <f t="shared" si="0"/>
        <v>9.4166666666666661</v>
      </c>
      <c r="F27" s="27">
        <f t="shared" si="1"/>
        <v>113</v>
      </c>
      <c r="G27" s="27">
        <v>43.5</v>
      </c>
      <c r="H27" s="27">
        <v>5.9</v>
      </c>
    </row>
    <row r="28" spans="1:13">
      <c r="A28" s="27"/>
      <c r="B28" s="27"/>
      <c r="C28" s="26">
        <v>36650</v>
      </c>
      <c r="D28" s="26">
        <v>40275</v>
      </c>
      <c r="E28" s="27">
        <f t="shared" si="0"/>
        <v>9.9166666666666661</v>
      </c>
      <c r="F28" s="27">
        <f t="shared" si="1"/>
        <v>119</v>
      </c>
      <c r="G28" s="27">
        <v>45.7</v>
      </c>
      <c r="H28" s="27">
        <v>5.5</v>
      </c>
    </row>
    <row r="29" spans="1:13">
      <c r="A29" s="27"/>
      <c r="B29" s="27"/>
      <c r="C29" s="26">
        <v>37263</v>
      </c>
      <c r="D29" s="26">
        <v>40674</v>
      </c>
      <c r="E29" s="27">
        <f t="shared" si="0"/>
        <v>9.3333333333333339</v>
      </c>
      <c r="F29" s="27">
        <f t="shared" si="1"/>
        <v>112</v>
      </c>
      <c r="G29" s="27">
        <v>49.3</v>
      </c>
      <c r="H29" s="27">
        <v>6.5</v>
      </c>
    </row>
    <row r="30" spans="1:13">
      <c r="A30" s="27"/>
      <c r="B30" s="27"/>
      <c r="C30" s="26">
        <v>36787</v>
      </c>
      <c r="D30" s="26">
        <v>40575</v>
      </c>
      <c r="E30" s="27">
        <f t="shared" si="0"/>
        <v>10.416666666666666</v>
      </c>
      <c r="F30" s="27">
        <f t="shared" si="1"/>
        <v>125</v>
      </c>
      <c r="G30" s="27">
        <v>47.6</v>
      </c>
      <c r="H30" s="27">
        <v>3.7</v>
      </c>
    </row>
    <row r="31" spans="1:13">
      <c r="A31" s="27"/>
      <c r="B31" s="27"/>
      <c r="C31" s="26">
        <v>36689</v>
      </c>
      <c r="D31" s="26">
        <v>40842</v>
      </c>
      <c r="E31" s="27">
        <f t="shared" si="0"/>
        <v>11.333333333333334</v>
      </c>
      <c r="F31" s="27">
        <f t="shared" si="1"/>
        <v>136</v>
      </c>
      <c r="G31" s="27">
        <v>64.5</v>
      </c>
      <c r="H31" s="27">
        <v>6.9</v>
      </c>
    </row>
    <row r="32" spans="1:13">
      <c r="A32" s="27"/>
      <c r="B32" s="27"/>
      <c r="C32" s="26">
        <v>36958</v>
      </c>
      <c r="D32" s="26">
        <v>40317</v>
      </c>
      <c r="E32" s="27">
        <f t="shared" si="0"/>
        <v>9.1666666666666661</v>
      </c>
      <c r="F32" s="27">
        <f t="shared" si="1"/>
        <v>110</v>
      </c>
      <c r="G32" s="27">
        <v>50.4</v>
      </c>
      <c r="H32" s="27">
        <v>8.6999999999999993</v>
      </c>
    </row>
    <row r="33" spans="1:8">
      <c r="A33" s="27"/>
      <c r="B33" s="27"/>
      <c r="C33" s="26">
        <v>37337</v>
      </c>
      <c r="D33" s="26">
        <v>40268</v>
      </c>
      <c r="E33" s="27">
        <f t="shared" si="0"/>
        <v>8</v>
      </c>
      <c r="F33" s="27">
        <f t="shared" si="1"/>
        <v>96</v>
      </c>
      <c r="G33" s="27">
        <v>60.5</v>
      </c>
      <c r="H33" s="27">
        <v>4.3</v>
      </c>
    </row>
    <row r="34" spans="1:8">
      <c r="A34" s="27"/>
      <c r="B34" s="27"/>
      <c r="C34" s="26">
        <v>36377</v>
      </c>
      <c r="D34" s="26">
        <v>40212</v>
      </c>
      <c r="E34" s="27">
        <f t="shared" si="0"/>
        <v>10.5</v>
      </c>
      <c r="F34" s="27">
        <f t="shared" si="1"/>
        <v>126</v>
      </c>
      <c r="G34" s="27">
        <v>62</v>
      </c>
      <c r="H34" s="27">
        <v>6.3</v>
      </c>
    </row>
    <row r="35" spans="1:8">
      <c r="A35" s="27"/>
      <c r="B35" s="27" t="s">
        <v>48</v>
      </c>
      <c r="C35" s="26"/>
      <c r="D35" s="26"/>
      <c r="E35" s="27"/>
      <c r="F35" s="27"/>
      <c r="G35" s="27"/>
      <c r="H35" s="27"/>
    </row>
    <row r="36" spans="1:8">
      <c r="A36" s="27"/>
      <c r="B36" s="27"/>
      <c r="C36" s="26">
        <v>25561</v>
      </c>
      <c r="D36" s="26">
        <v>39715</v>
      </c>
      <c r="E36" s="27">
        <f t="shared" si="0"/>
        <v>38.75</v>
      </c>
      <c r="F36" s="27">
        <f t="shared" si="1"/>
        <v>465</v>
      </c>
      <c r="G36" s="27">
        <v>91.5</v>
      </c>
      <c r="H36" s="27">
        <v>7.2</v>
      </c>
    </row>
    <row r="37" spans="1:8">
      <c r="A37" s="27"/>
      <c r="B37" s="27"/>
      <c r="C37" s="26">
        <v>36547</v>
      </c>
      <c r="D37" s="26">
        <v>41281</v>
      </c>
      <c r="E37" s="27">
        <f t="shared" si="0"/>
        <v>13</v>
      </c>
      <c r="F37" s="27">
        <f t="shared" si="1"/>
        <v>156</v>
      </c>
      <c r="G37" s="27">
        <v>39.200000000000003</v>
      </c>
      <c r="H37" s="27">
        <v>4</v>
      </c>
    </row>
    <row r="38" spans="1:8">
      <c r="A38" s="27"/>
      <c r="B38" s="27"/>
      <c r="C38" s="26">
        <v>33610</v>
      </c>
      <c r="D38" s="26">
        <v>40142</v>
      </c>
      <c r="E38" s="27">
        <f t="shared" si="0"/>
        <v>17.833333333333332</v>
      </c>
      <c r="F38" s="27">
        <f t="shared" si="1"/>
        <v>214</v>
      </c>
      <c r="G38" s="27">
        <v>49.6</v>
      </c>
      <c r="H38" s="27">
        <v>7.1</v>
      </c>
    </row>
    <row r="39" spans="1:8">
      <c r="A39" s="27"/>
      <c r="B39" s="27"/>
      <c r="C39" s="26">
        <v>30662</v>
      </c>
      <c r="D39" s="26">
        <v>41302</v>
      </c>
      <c r="E39" s="27">
        <f t="shared" si="0"/>
        <v>29.083333333333332</v>
      </c>
      <c r="F39" s="27">
        <f t="shared" si="1"/>
        <v>349</v>
      </c>
      <c r="G39" s="27">
        <v>74.599999999999994</v>
      </c>
      <c r="H39" s="27">
        <v>4.4000000000000004</v>
      </c>
    </row>
    <row r="40" spans="1:8">
      <c r="A40" s="27"/>
      <c r="B40" s="27"/>
      <c r="C40" s="26">
        <v>36866</v>
      </c>
      <c r="D40" s="26">
        <v>41389</v>
      </c>
      <c r="E40" s="27">
        <f t="shared" si="0"/>
        <v>12.333333333333334</v>
      </c>
      <c r="F40" s="27">
        <f t="shared" si="1"/>
        <v>148</v>
      </c>
      <c r="G40" s="27">
        <v>37.700000000000003</v>
      </c>
      <c r="H40" s="27">
        <v>6.8</v>
      </c>
    </row>
    <row r="41" spans="1:8">
      <c r="A41" s="27"/>
      <c r="B41" s="27"/>
      <c r="C41" s="28">
        <v>34377</v>
      </c>
      <c r="D41" s="28">
        <v>40695</v>
      </c>
      <c r="E41" s="27">
        <f t="shared" si="0"/>
        <v>17.333333333333332</v>
      </c>
      <c r="F41" s="27">
        <f t="shared" si="1"/>
        <v>208</v>
      </c>
      <c r="G41" s="27">
        <v>47.1</v>
      </c>
      <c r="H41" s="27">
        <v>4.2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normative SNCV</vt:lpstr>
      <vt:lpstr>normative DML</vt:lpstr>
      <vt:lpstr>normative MNCV and amplitude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</dc:creator>
  <cp:lastModifiedBy>Ivana</cp:lastModifiedBy>
  <dcterms:created xsi:type="dcterms:W3CDTF">2015-03-04T17:54:14Z</dcterms:created>
  <dcterms:modified xsi:type="dcterms:W3CDTF">2019-11-26T21:24:10Z</dcterms:modified>
</cp:coreProperties>
</file>