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My Laptop (Google Drive)\PhD. Medical Molecular Biology\PhD GWAS\09 - Review Project\[2021] GWAS Meta-Analysis\Submission\12 - Diagnostics Q2\Accepted\"/>
    </mc:Choice>
  </mc:AlternateContent>
  <xr:revisionPtr revIDLastSave="0" documentId="13_ncr:1_{4FEA7CEB-F41E-4356-ADBD-983859B0C17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dex" sheetId="4" r:id="rId1"/>
    <sheet name="Table S1" sheetId="2" r:id="rId2"/>
    <sheet name="Table S2" sheetId="1" r:id="rId3"/>
    <sheet name="Table S3" sheetId="3" r:id="rId4"/>
    <sheet name="Table S4" sheetId="5" r:id="rId5"/>
  </sheets>
  <definedNames>
    <definedName name="_xlnm._FilterDatabase" localSheetId="1" hidden="1">'Table S1'!$A$2:$X$2</definedName>
    <definedName name="_xlnm._FilterDatabase" localSheetId="2" hidden="1">'Table S2'!$A$2:$P$2</definedName>
    <definedName name="_xlnm._FilterDatabase" localSheetId="3" hidden="1">'Table S3'!$A$1:$H$1</definedName>
    <definedName name="_xlnm._FilterDatabase" localSheetId="4" hidden="1">'Table S4'!$A$1:$J$1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87" i="2" l="1"/>
  <c r="K888" i="2"/>
  <c r="K866" i="2"/>
  <c r="K837" i="2"/>
  <c r="K832" i="2"/>
  <c r="K732" i="2"/>
  <c r="K358" i="2"/>
  <c r="K342" i="2"/>
  <c r="K1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tc={8F96DF09-85C6-47A6-BEF6-BA2928A8F25C}</author>
    <author>tc={4D573218-28DA-45B4-B9AE-BCF2911BDFC2}</author>
  </authors>
  <commentList>
    <comment ref="A1" authorId="0" shapeId="0" xr:uid="{8F96DF09-85C6-47A6-BEF6-BA2928A8F25C}">
      <text>
        <t>[Threaded comment]
Your version of Excel allows you to read this threaded comment; however, any edits to it will get removed if the file is opened in a newer version of Excel. Learn more: https://go.microsoft.com/fwlink/?linkid=870924
Comment:
    We added this statement.</t>
      </text>
    </comment>
    <comment ref="B3" authorId="1" shapeId="0" xr:uid="{4D573218-28DA-45B4-B9AE-BCF2911BDFC2}">
      <text>
        <t>[Threaded comment]
Your version of Excel allows you to read this threaded comment; however, any edits to it will get removed if the file is opened in a newer version of Excel. Learn more: https://go.microsoft.com/fwlink/?linkid=870924
Comment:
    We added the reference number for each cited paper. The number follows reference list in the main manuscript.</t>
      </text>
    </comment>
  </commentList>
</comments>
</file>

<file path=xl/sharedStrings.xml><?xml version="1.0" encoding="utf-8"?>
<sst xmlns="http://schemas.openxmlformats.org/spreadsheetml/2006/main" count="9565" uniqueCount="1417">
  <si>
    <t>Egger's Test</t>
  </si>
  <si>
    <t>Begg's Test</t>
  </si>
  <si>
    <t>SNPs</t>
  </si>
  <si>
    <t>EA</t>
  </si>
  <si>
    <r>
      <t>I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</si>
  <si>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Q</t>
  </si>
  <si>
    <t>DF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</si>
  <si>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-het</t>
    </r>
  </si>
  <si>
    <t>Model</t>
  </si>
  <si>
    <t>z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</si>
  <si>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-value</t>
    </r>
  </si>
  <si>
    <t>OR</t>
  </si>
  <si>
    <t>Lower</t>
  </si>
  <si>
    <t>Upper</t>
  </si>
  <si>
    <t>Intercept</t>
  </si>
  <si>
    <t>Kendall Tau</t>
  </si>
  <si>
    <t>T</t>
  </si>
  <si>
    <t>Random</t>
  </si>
  <si>
    <t>rs10139550</t>
  </si>
  <si>
    <t>G</t>
  </si>
  <si>
    <t>Fixed</t>
  </si>
  <si>
    <t>rs10168194</t>
  </si>
  <si>
    <t>C</t>
  </si>
  <si>
    <t>rs10237377</t>
  </si>
  <si>
    <t>rs10455872</t>
  </si>
  <si>
    <t>rs1050362</t>
  </si>
  <si>
    <t>A</t>
  </si>
  <si>
    <t>rs10738607</t>
  </si>
  <si>
    <t>rs10738609</t>
  </si>
  <si>
    <t>rs10746041</t>
  </si>
  <si>
    <t>rs10757264</t>
  </si>
  <si>
    <t>rs10757270</t>
  </si>
  <si>
    <t>rs10757272</t>
  </si>
  <si>
    <t>rs10757274</t>
  </si>
  <si>
    <t>rs10757275</t>
  </si>
  <si>
    <t>rs10757278</t>
  </si>
  <si>
    <t>rs10774610</t>
  </si>
  <si>
    <t>rs10840293</t>
  </si>
  <si>
    <t>rs10841443</t>
  </si>
  <si>
    <t>rs10849915</t>
  </si>
  <si>
    <t>rs10857147</t>
  </si>
  <si>
    <t>rs1088868</t>
  </si>
  <si>
    <t>rs10947262</t>
  </si>
  <si>
    <t>rs10947789</t>
  </si>
  <si>
    <t>rs10953541</t>
  </si>
  <si>
    <t>rs10965212</t>
  </si>
  <si>
    <t>rs10965215</t>
  </si>
  <si>
    <t>rs10965219</t>
  </si>
  <si>
    <t>rs11042937</t>
  </si>
  <si>
    <t>rs11057401</t>
  </si>
  <si>
    <t>rs11057830</t>
  </si>
  <si>
    <t>rs11065979</t>
  </si>
  <si>
    <t>rs11066001</t>
  </si>
  <si>
    <t>rs11066015</t>
  </si>
  <si>
    <t>rs11066280</t>
  </si>
  <si>
    <t>rs11099493</t>
  </si>
  <si>
    <t>rs111245230</t>
  </si>
  <si>
    <t>rs11170820</t>
  </si>
  <si>
    <t>rs11172113</t>
  </si>
  <si>
    <t>rs11191416</t>
  </si>
  <si>
    <t>rs11203042</t>
  </si>
  <si>
    <t>rs11206510</t>
  </si>
  <si>
    <t>rs1122608</t>
  </si>
  <si>
    <t>rs112635299</t>
  </si>
  <si>
    <t>rs112941079</t>
  </si>
  <si>
    <t>rs11509880</t>
  </si>
  <si>
    <t>rs115287176</t>
  </si>
  <si>
    <t>rs11556924</t>
  </si>
  <si>
    <t>rs11591147</t>
  </si>
  <si>
    <t>rs11617955</t>
  </si>
  <si>
    <t>rs116843064</t>
  </si>
  <si>
    <t>rs11728590</t>
  </si>
  <si>
    <t>rs11752643</t>
  </si>
  <si>
    <t>rs11810571</t>
  </si>
  <si>
    <t>rs11823828</t>
  </si>
  <si>
    <t>rs11838776</t>
  </si>
  <si>
    <t>rs12146487</t>
  </si>
  <si>
    <t>rs1214752</t>
  </si>
  <si>
    <t>rs12190287</t>
  </si>
  <si>
    <t>rs12202017</t>
  </si>
  <si>
    <t>rs12229654</t>
  </si>
  <si>
    <t>rs12231744</t>
  </si>
  <si>
    <t>rs12413409</t>
  </si>
  <si>
    <t>rs12493885</t>
  </si>
  <si>
    <t>rs1250229</t>
  </si>
  <si>
    <t>rs12524865</t>
  </si>
  <si>
    <t>rs12526453</t>
  </si>
  <si>
    <t>rs12619842</t>
  </si>
  <si>
    <t>rs12740374</t>
  </si>
  <si>
    <t>rs12801636</t>
  </si>
  <si>
    <t>rs12922</t>
  </si>
  <si>
    <t>rs12936587</t>
  </si>
  <si>
    <t>rs13003675</t>
  </si>
  <si>
    <t>rs1333042</t>
  </si>
  <si>
    <t>rs1333045</t>
  </si>
  <si>
    <t>rs1333048</t>
  </si>
  <si>
    <t>rs1333049</t>
  </si>
  <si>
    <t>rs13723</t>
  </si>
  <si>
    <t>rs13734</t>
  </si>
  <si>
    <t>rs1378942</t>
  </si>
  <si>
    <t>rs140570886</t>
  </si>
  <si>
    <t>rs1412444</t>
  </si>
  <si>
    <t>rs1412834</t>
  </si>
  <si>
    <t>rs142695226</t>
  </si>
  <si>
    <t>rs143803699</t>
  </si>
  <si>
    <t>rs146092501</t>
  </si>
  <si>
    <t>rs146879198</t>
  </si>
  <si>
    <t>rs147555597</t>
  </si>
  <si>
    <t>rs1537372</t>
  </si>
  <si>
    <t>rs1537373</t>
  </si>
  <si>
    <t>rs1537376</t>
  </si>
  <si>
    <t>rs1561198</t>
  </si>
  <si>
    <t>rs167479</t>
  </si>
  <si>
    <t>rs16986953</t>
  </si>
  <si>
    <t>rs17087335</t>
  </si>
  <si>
    <t>rs17114036</t>
  </si>
  <si>
    <t>rs17228212</t>
  </si>
  <si>
    <t>rs17411031</t>
  </si>
  <si>
    <t>rs1746048</t>
  </si>
  <si>
    <t>rs1746049</t>
  </si>
  <si>
    <t>rs17464857</t>
  </si>
  <si>
    <t>rs17465637</t>
  </si>
  <si>
    <t>rs17514846</t>
  </si>
  <si>
    <t>rs17517928</t>
  </si>
  <si>
    <t>rs17581137</t>
  </si>
  <si>
    <t>rs17608766</t>
  </si>
  <si>
    <t>rs17609940</t>
  </si>
  <si>
    <t>rs17672135</t>
  </si>
  <si>
    <t>rs17678683</t>
  </si>
  <si>
    <t>rs17843797</t>
  </si>
  <si>
    <t>rs1800449</t>
  </si>
  <si>
    <t>rs1800775</t>
  </si>
  <si>
    <t>rs1801251</t>
  </si>
  <si>
    <t>rs180803</t>
  </si>
  <si>
    <t>rs1831733</t>
  </si>
  <si>
    <t>rs1842896</t>
  </si>
  <si>
    <t>rs186696265</t>
  </si>
  <si>
    <t>rs1867624</t>
  </si>
  <si>
    <t>rs1870634</t>
  </si>
  <si>
    <t>rs1878406</t>
  </si>
  <si>
    <t>rs188378669</t>
  </si>
  <si>
    <t>rs1883838</t>
  </si>
  <si>
    <t>rs1892094</t>
  </si>
  <si>
    <t>rs192210727</t>
  </si>
  <si>
    <t>rs1924981</t>
  </si>
  <si>
    <t>rs194937</t>
  </si>
  <si>
    <t>rs1964272</t>
  </si>
  <si>
    <t>rs1994016</t>
  </si>
  <si>
    <t>rs199921354</t>
  </si>
  <si>
    <t>rs2000999</t>
  </si>
  <si>
    <t>rs200787930</t>
  </si>
  <si>
    <t>rs2011559</t>
  </si>
  <si>
    <t>rs2023938</t>
  </si>
  <si>
    <t>rs2047009</t>
  </si>
  <si>
    <t>rs2048327</t>
  </si>
  <si>
    <t>rs2072134</t>
  </si>
  <si>
    <t>rs2074356</t>
  </si>
  <si>
    <t>rs2075650</t>
  </si>
  <si>
    <t>rs2107595</t>
  </si>
  <si>
    <t>rs2128739</t>
  </si>
  <si>
    <t>rs2153219</t>
  </si>
  <si>
    <t>rs216172</t>
  </si>
  <si>
    <t>rs220702</t>
  </si>
  <si>
    <t>rs2241714</t>
  </si>
  <si>
    <t>rs2244608</t>
  </si>
  <si>
    <t>rs2246833</t>
  </si>
  <si>
    <t>rs2246942</t>
  </si>
  <si>
    <t>rs2252641</t>
  </si>
  <si>
    <t>rs2257129</t>
  </si>
  <si>
    <t>rs2259816</t>
  </si>
  <si>
    <t>rs2306374</t>
  </si>
  <si>
    <t>rs2315065</t>
  </si>
  <si>
    <t>rs2327429</t>
  </si>
  <si>
    <t>rs2383206</t>
  </si>
  <si>
    <t>rs2383207</t>
  </si>
  <si>
    <t>rs246600</t>
  </si>
  <si>
    <t>rs2487928</t>
  </si>
  <si>
    <t>rs2505083</t>
  </si>
  <si>
    <t>rs2519093</t>
  </si>
  <si>
    <t>rs2523644</t>
  </si>
  <si>
    <t>rs2571445</t>
  </si>
  <si>
    <t>rs2596548</t>
  </si>
  <si>
    <t>rs2616407</t>
  </si>
  <si>
    <t>rs264</t>
  </si>
  <si>
    <t>rs2681472</t>
  </si>
  <si>
    <t>rs2727020</t>
  </si>
  <si>
    <t>rs273909</t>
  </si>
  <si>
    <t>rs2789422</t>
  </si>
  <si>
    <t>rs2820315</t>
  </si>
  <si>
    <t>rs2843152</t>
  </si>
  <si>
    <t>rs28451064</t>
  </si>
  <si>
    <t>rs2880099</t>
  </si>
  <si>
    <t>rs288187</t>
  </si>
  <si>
    <t>rs2891168</t>
  </si>
  <si>
    <t>rs2895811</t>
  </si>
  <si>
    <t>rs2943634</t>
  </si>
  <si>
    <t>rs2954029</t>
  </si>
  <si>
    <t>rs2972146</t>
  </si>
  <si>
    <t>rs3130683</t>
  </si>
  <si>
    <t>rs3133293</t>
  </si>
  <si>
    <t>rs3184504</t>
  </si>
  <si>
    <t>rs3217992</t>
  </si>
  <si>
    <t>rs328</t>
  </si>
  <si>
    <t>rs35146811</t>
  </si>
  <si>
    <t>rs35465346</t>
  </si>
  <si>
    <t>rs35489971</t>
  </si>
  <si>
    <t>rs35895680</t>
  </si>
  <si>
    <t>rs3739998</t>
  </si>
  <si>
    <t>rs3782774</t>
  </si>
  <si>
    <t>rs3782886</t>
  </si>
  <si>
    <t>rs3798220</t>
  </si>
  <si>
    <t>rs3809346</t>
  </si>
  <si>
    <t>rs3825807</t>
  </si>
  <si>
    <t>rs383830</t>
  </si>
  <si>
    <t>rs3918226</t>
  </si>
  <si>
    <t>rs3993105</t>
  </si>
  <si>
    <t>rs41272114</t>
  </si>
  <si>
    <t>rs421329</t>
  </si>
  <si>
    <t>rs4244285</t>
  </si>
  <si>
    <t>rs425105</t>
  </si>
  <si>
    <t>rs4252120</t>
  </si>
  <si>
    <t>rs4252185</t>
  </si>
  <si>
    <t>rs4299376</t>
  </si>
  <si>
    <t>rs4380028</t>
  </si>
  <si>
    <t>rs4420638</t>
  </si>
  <si>
    <t>rs445925</t>
  </si>
  <si>
    <t>rs4593108</t>
  </si>
  <si>
    <t>rs46522</t>
  </si>
  <si>
    <t>rs4773141</t>
  </si>
  <si>
    <t>rs4773144</t>
  </si>
  <si>
    <t>rs4845625</t>
  </si>
  <si>
    <t>rs4977574</t>
  </si>
  <si>
    <t>rs501120</t>
  </si>
  <si>
    <t>rs507666</t>
  </si>
  <si>
    <t>rs514659</t>
  </si>
  <si>
    <t>rs515135</t>
  </si>
  <si>
    <t>rs518394</t>
  </si>
  <si>
    <t>rs523096</t>
  </si>
  <si>
    <t>rs55730499</t>
  </si>
  <si>
    <t>rs55940034</t>
  </si>
  <si>
    <t>rs56062135</t>
  </si>
  <si>
    <t>rs56131196</t>
  </si>
  <si>
    <t>rs56210063</t>
  </si>
  <si>
    <t>rs56289821</t>
  </si>
  <si>
    <t>rs56313611</t>
  </si>
  <si>
    <t>rs56336142</t>
  </si>
  <si>
    <t>rs56393506</t>
  </si>
  <si>
    <t>rs564398</t>
  </si>
  <si>
    <t>rs571353</t>
  </si>
  <si>
    <t>rs579459</t>
  </si>
  <si>
    <t>rs590121</t>
  </si>
  <si>
    <t>rs59898454</t>
  </si>
  <si>
    <t>rs599839</t>
  </si>
  <si>
    <t>rs602633</t>
  </si>
  <si>
    <t>rs6129767</t>
  </si>
  <si>
    <t>rs61734696</t>
  </si>
  <si>
    <t>rs62076439</t>
  </si>
  <si>
    <t>rs62253653</t>
  </si>
  <si>
    <t>rs629301</t>
  </si>
  <si>
    <t>rs634552</t>
  </si>
  <si>
    <t>rs643319</t>
  </si>
  <si>
    <t>rs643434</t>
  </si>
  <si>
    <t>rs646776</t>
  </si>
  <si>
    <t>rs6475606</t>
  </si>
  <si>
    <t>rs6494488</t>
  </si>
  <si>
    <t>rs6504218</t>
  </si>
  <si>
    <t>rs6511720</t>
  </si>
  <si>
    <t>rs6538176</t>
  </si>
  <si>
    <t>rs6544713</t>
  </si>
  <si>
    <t>rs657152</t>
  </si>
  <si>
    <t>rs663129</t>
  </si>
  <si>
    <t>rs6689306</t>
  </si>
  <si>
    <t>rs6700559</t>
  </si>
  <si>
    <t>rs671</t>
  </si>
  <si>
    <t>rs67180937</t>
  </si>
  <si>
    <t>rs6725887</t>
  </si>
  <si>
    <t>rs68170813</t>
  </si>
  <si>
    <t>rs6841581</t>
  </si>
  <si>
    <t>rs6842241</t>
  </si>
  <si>
    <t>rs688034</t>
  </si>
  <si>
    <t>rs6903956</t>
  </si>
  <si>
    <t>rs6905288</t>
  </si>
  <si>
    <t>rs6909752</t>
  </si>
  <si>
    <t>rs6922269</t>
  </si>
  <si>
    <t>rs7044859</t>
  </si>
  <si>
    <t>rs7136259</t>
  </si>
  <si>
    <t>rs7173743</t>
  </si>
  <si>
    <t>rs7212798</t>
  </si>
  <si>
    <t>rs7214245</t>
  </si>
  <si>
    <t>rs7250581</t>
  </si>
  <si>
    <t>rs72689147</t>
  </si>
  <si>
    <t>rs72743461</t>
  </si>
  <si>
    <t>rs73045269</t>
  </si>
  <si>
    <t>rs7412</t>
  </si>
  <si>
    <t>rs742115</t>
  </si>
  <si>
    <t>rs74416240</t>
  </si>
  <si>
    <t>rs74617384</t>
  </si>
  <si>
    <t>rs748431</t>
  </si>
  <si>
    <t>rs7500448</t>
  </si>
  <si>
    <t>rs7528419</t>
  </si>
  <si>
    <t>rs7538207</t>
  </si>
  <si>
    <t>rs7568458</t>
  </si>
  <si>
    <t>rs7623687</t>
  </si>
  <si>
    <t>rs7678555</t>
  </si>
  <si>
    <t>rs7692387</t>
  </si>
  <si>
    <t>rs781622</t>
  </si>
  <si>
    <t>rs7865618</t>
  </si>
  <si>
    <t>rs7969300</t>
  </si>
  <si>
    <t>rs79716828</t>
  </si>
  <si>
    <t>rs8042271</t>
  </si>
  <si>
    <t>rs8055236</t>
  </si>
  <si>
    <t>rs8108632</t>
  </si>
  <si>
    <t>rs833509</t>
  </si>
  <si>
    <t>rs867186</t>
  </si>
  <si>
    <t>rs886126</t>
  </si>
  <si>
    <t>rs916524</t>
  </si>
  <si>
    <t>rs918949</t>
  </si>
  <si>
    <t>rs925368</t>
  </si>
  <si>
    <t>rs9319428</t>
  </si>
  <si>
    <t>rs9349379</t>
  </si>
  <si>
    <t>rs9369640</t>
  </si>
  <si>
    <t>rs944797</t>
  </si>
  <si>
    <t>rs9501744</t>
  </si>
  <si>
    <t>rs9515203</t>
  </si>
  <si>
    <t>rs9591012</t>
  </si>
  <si>
    <t>rs9632884</t>
  </si>
  <si>
    <t>rs964184</t>
  </si>
  <si>
    <t>rs974819</t>
  </si>
  <si>
    <t>rs9818870</t>
  </si>
  <si>
    <t>rs9970807</t>
  </si>
  <si>
    <t>rs9982601</t>
  </si>
  <si>
    <t>CAD severity</t>
  </si>
  <si>
    <t>-</t>
  </si>
  <si>
    <t>Genome-wide association study identifies a missense variant at APOA5 for coronary artery disease in Multi-Ethnic Cohorts from Southeast Asia</t>
  </si>
  <si>
    <t>Discovery stage only</t>
  </si>
  <si>
    <t>CAD</t>
  </si>
  <si>
    <t>CDKN2B-AS1</t>
  </si>
  <si>
    <t>Title</t>
  </si>
  <si>
    <t>Author Year</t>
  </si>
  <si>
    <t>Outcome</t>
  </si>
  <si>
    <t>SNP</t>
  </si>
  <si>
    <t>Chr</t>
  </si>
  <si>
    <t>Nearest Gene(s)</t>
  </si>
  <si>
    <t>P-value</t>
  </si>
  <si>
    <t>Novel risk genes identified in a genome-wide association study for coronary artery disease in patients with type 1 diabetes</t>
  </si>
  <si>
    <t>CAD in T1DM</t>
  </si>
  <si>
    <t>HHIPL1</t>
  </si>
  <si>
    <t>A comprehensive 1,000 Genomes-based genome-wide association meta-analysis of coronary artery disease</t>
  </si>
  <si>
    <t>Association analyses based on false discovery rate implicate new loci for coronary artery disease.</t>
  </si>
  <si>
    <t>Identification of 64 Novel Genetic Loci Provides an Expanded View on the Genetic Architecture of Coronary Artery Disease</t>
  </si>
  <si>
    <t>SPHKAP(0)</t>
  </si>
  <si>
    <t>SPHKAP</t>
  </si>
  <si>
    <t>PARP12</t>
  </si>
  <si>
    <t>PARP12(0)</t>
  </si>
  <si>
    <t>LPA Variants are Associated with Residual Cardiovascular Risk in Patients Receiving Statins</t>
  </si>
  <si>
    <t>CHD during statin therapy</t>
  </si>
  <si>
    <t>LPA</t>
  </si>
  <si>
    <t>Validation stage only</t>
  </si>
  <si>
    <t>DHX38</t>
  </si>
  <si>
    <t>DHX38(0)|TXNL4B(+2.6kb)</t>
  </si>
  <si>
    <t>A genome-wide association study reveals susceptibility loci for myocardial infarction/coronary artery disease in Saudi Arabs</t>
  </si>
  <si>
    <t>9p21.3</t>
  </si>
  <si>
    <t>CDKN2A/B</t>
  </si>
  <si>
    <t>A genome-wide association study of a coronary artery disease risk variant</t>
  </si>
  <si>
    <t>SNPs on chromosome 5p15.3 associated with myocardial infarction in Japanese population</t>
  </si>
  <si>
    <t>Stage 2 only</t>
  </si>
  <si>
    <t>MI</t>
  </si>
  <si>
    <t>Genome-wide association study of perioperative myocardial infarction after coronary artery bypass surgery</t>
  </si>
  <si>
    <t>Peri-op MI after CABG</t>
  </si>
  <si>
    <t>C12orf75-NUAK1</t>
  </si>
  <si>
    <t>A genome-wide association study identifies LIPA as a susceptibility gene for coronary artery disease</t>
  </si>
  <si>
    <t>GWAS &amp; Replication 1</t>
  </si>
  <si>
    <t>MTAP</t>
  </si>
  <si>
    <t>Genomewide association analysis of coronary artery disease</t>
  </si>
  <si>
    <t>WTCC &amp; German MI Family Study</t>
  </si>
  <si>
    <t>CAD+MI</t>
  </si>
  <si>
    <t>intergenic</t>
  </si>
  <si>
    <t>Genome-wide association study of coronary artery calcification in asymptomatic Korean populations</t>
  </si>
  <si>
    <t>Other variants not reported</t>
  </si>
  <si>
    <t>CAC</t>
  </si>
  <si>
    <t>CDKN2BAS</t>
  </si>
  <si>
    <t>Genome-wide association study in Han Chinese identifies four new susceptibility loci for coronary artery disease</t>
  </si>
  <si>
    <t>Discovery &amp; replications 1,2</t>
  </si>
  <si>
    <t>Transethnic Meta-analysis of Genome-wide Association Studies Identifies Three New Loci and Characterizes Population-specific Differences for Coronary Artery Disease</t>
  </si>
  <si>
    <t>Japanese GWAS only</t>
  </si>
  <si>
    <t>A common allele on chromosome 9 associated with coronary heart disease</t>
  </si>
  <si>
    <t>9p21</t>
  </si>
  <si>
    <t>A common variant on chromosome 9p21 affects the risk of myocardial infarction</t>
  </si>
  <si>
    <t>CAD excluding MI</t>
  </si>
  <si>
    <t>CDKN2A/2B</t>
  </si>
  <si>
    <t>Identification of 26 novel loci that confer susceptibility to early-onset coronary artery disease in a Japanese population</t>
  </si>
  <si>
    <t>Early-onset CAD</t>
  </si>
  <si>
    <t>CCDC63</t>
  </si>
  <si>
    <t>Identification of 13 novel susceptibility loci for early-onset myocardial infarction, hypertension, or chronic kidney disease</t>
  </si>
  <si>
    <t>Genome-wide association study of coronary artery disease among individuals with diabetes: the UK Biobank</t>
  </si>
  <si>
    <t>CAD+DM vs DM</t>
  </si>
  <si>
    <t>SWAP70</t>
  </si>
  <si>
    <t>CAD+DM vs non-DM</t>
  </si>
  <si>
    <t>SWAP70(0)</t>
  </si>
  <si>
    <t>Japanese GWAS, UK Biobank &amp; CARDIoGRAMplusC4D</t>
  </si>
  <si>
    <t>LINC02398</t>
  </si>
  <si>
    <t>LOC100506393(0)</t>
  </si>
  <si>
    <t>Genetic analysis in UK Biobank links insulin resistance and transendothelial migration pathways to coronary artery disease</t>
  </si>
  <si>
    <t>UK Biobank &amp; Stage 3</t>
  </si>
  <si>
    <t>RP11-664H17.1</t>
  </si>
  <si>
    <t>FGF5</t>
  </si>
  <si>
    <t>FGF5(-6.669kb)</t>
  </si>
  <si>
    <t>FGF5 (regulatory region)</t>
  </si>
  <si>
    <t>.</t>
  </si>
  <si>
    <t>OGDH</t>
  </si>
  <si>
    <t>BTNL2</t>
  </si>
  <si>
    <t>A genome-wide association study identifies PLCL2 and AP3D1-DOT1L-SF3A2 as new susceptibility loci for myocardial infarction in Japanese</t>
  </si>
  <si>
    <t>C6orf10-BTNL2</t>
  </si>
  <si>
    <t>KCNK5</t>
  </si>
  <si>
    <t>KCNK5(0)</t>
  </si>
  <si>
    <t>Shared genetic susceptibility to ischemic stroke and coronary artery disease: a genome-wide analysis of common variants</t>
  </si>
  <si>
    <t>7q22</t>
  </si>
  <si>
    <t>Discovery &amp; validation stages</t>
  </si>
  <si>
    <t>BCAP29</t>
  </si>
  <si>
    <t>Association between a genetic variant related to glutamic acid metabolism and coronary heart disease in individuals with type 2 diabetes</t>
  </si>
  <si>
    <t>Stage 1 and 2</t>
  </si>
  <si>
    <t>CHD</t>
  </si>
  <si>
    <t>A genome-wide association study in europeans and South asians identifies five new loci for coronary artery disease</t>
  </si>
  <si>
    <t>Risk loci for coronary artery calcification replicated at 9p21 and 6q24 in the Heinz Nixdorf Recall Study</t>
  </si>
  <si>
    <t>MRVI1-CTR9</t>
  </si>
  <si>
    <t>CCDC92(0)|DNAH10(+7.039kb)</t>
  </si>
  <si>
    <t>UK Biobank &amp; Stage 2</t>
  </si>
  <si>
    <t>CCDC92</t>
  </si>
  <si>
    <t>SCARB1(0)</t>
  </si>
  <si>
    <t>SCARB1</t>
  </si>
  <si>
    <t>SH2B3</t>
  </si>
  <si>
    <t>Genome-wide association study of coronary artery disease in the Japanese</t>
  </si>
  <si>
    <t>BRAP</t>
  </si>
  <si>
    <t>ACAD10</t>
  </si>
  <si>
    <t>C12orf51</t>
  </si>
  <si>
    <t>RPL6-PTPN11</t>
  </si>
  <si>
    <t>HECTD4</t>
  </si>
  <si>
    <t>RASGEF1B-HNRNPD</t>
  </si>
  <si>
    <t>HNRNPD,RASGEF1B</t>
  </si>
  <si>
    <t>SVEP1(0)</t>
  </si>
  <si>
    <t>SVEP1</t>
  </si>
  <si>
    <t>FLJ12825(0)|LOC400043(-5.939kb)</t>
  </si>
  <si>
    <t>FLJ12825</t>
  </si>
  <si>
    <t>LRP1(0)</t>
  </si>
  <si>
    <t>LRP1</t>
  </si>
  <si>
    <t>CYP17A1</t>
  </si>
  <si>
    <t>CYP17A1-CNNM2-NT5C2</t>
  </si>
  <si>
    <t>LIPA</t>
  </si>
  <si>
    <t>Identification of ADAMTS7 as a novel locus for coronary atherosclerosis and association of ABO with myocardial infarction in the presence of coronary atherosclerosis: two genome-wide association studies</t>
  </si>
  <si>
    <t>Angio. CAD vs non-CAD</t>
  </si>
  <si>
    <t>PCSK9</t>
  </si>
  <si>
    <t>CAD+MI vs CAD-MI</t>
  </si>
  <si>
    <t>MI in CHD</t>
  </si>
  <si>
    <t>Large-scale association analysis identifies 13 new susceptibility loci for coronary artery disease</t>
  </si>
  <si>
    <t>CARDIoGRAM and replication</t>
  </si>
  <si>
    <t>BSND-PCSK9</t>
  </si>
  <si>
    <t>Genome-wide association of early-onset myocardial infarction with single nucleotide polymorphisms and copy number variants</t>
  </si>
  <si>
    <t>Early-onset MI</t>
  </si>
  <si>
    <t>LDLR</t>
  </si>
  <si>
    <t>CARDIoGRAM only</t>
  </si>
  <si>
    <t>LDLR/SMARCA4</t>
  </si>
  <si>
    <t>SERPINA1</t>
  </si>
  <si>
    <t>SERPINA2,SERPINA1</t>
  </si>
  <si>
    <t>SEMA5A(0)|SNHG18(-0.213kb)|SNORD123(-2.84kb)</t>
  </si>
  <si>
    <t>SEMA5A</t>
  </si>
  <si>
    <t>TMEM106B</t>
  </si>
  <si>
    <t>TMEM106B,THSD7A</t>
  </si>
  <si>
    <t>TMOD4</t>
  </si>
  <si>
    <t>ZC3HC1</t>
  </si>
  <si>
    <t>ZC3HC1(0)</t>
  </si>
  <si>
    <t>PCSK9(0)</t>
  </si>
  <si>
    <t>PCSK9 - SOFT</t>
  </si>
  <si>
    <t>COL4A1(0)</t>
  </si>
  <si>
    <t>COL4A1/A2</t>
  </si>
  <si>
    <t>COL4A1</t>
  </si>
  <si>
    <t>ANGPTL4(0)|RAB11B-AS1(-9.936kb)</t>
  </si>
  <si>
    <t>ANGPTL4</t>
  </si>
  <si>
    <t>C4orf41</t>
  </si>
  <si>
    <t>HLA, DRB-DQB</t>
  </si>
  <si>
    <t>HLA-DQB1</t>
  </si>
  <si>
    <t>TDRKH</t>
  </si>
  <si>
    <t>TDRKH(0)</t>
  </si>
  <si>
    <t>OR52E4</t>
  </si>
  <si>
    <t>COL4A2</t>
  </si>
  <si>
    <t>PLCB3(0)</t>
  </si>
  <si>
    <t>PLCB3</t>
  </si>
  <si>
    <t>ABCC10(0)|MIR6780B(-5.954kb)</t>
  </si>
  <si>
    <t>ABCC10</t>
  </si>
  <si>
    <t>TCF21</t>
  </si>
  <si>
    <t>TCF21d</t>
  </si>
  <si>
    <t>MGC34034</t>
  </si>
  <si>
    <t>NAA25</t>
  </si>
  <si>
    <t>CYP17A1,CNNM2,NT5C2</t>
  </si>
  <si>
    <t>CYP17A1, CNNM2, NT5C2</t>
  </si>
  <si>
    <t>CYP17A1-NT5C2</t>
  </si>
  <si>
    <t>CNNM2</t>
  </si>
  <si>
    <t>ARHGEF26</t>
  </si>
  <si>
    <t>ARHGEF26(0)|ARHGEF26-AS1(+0.867kb)</t>
  </si>
  <si>
    <t>FN1</t>
  </si>
  <si>
    <t>FN1-MREG</t>
  </si>
  <si>
    <t>FN1(+3.593kb)</t>
  </si>
  <si>
    <t>PHACTR1</t>
  </si>
  <si>
    <t>FIGN-GRB14</t>
  </si>
  <si>
    <t>FIGN</t>
  </si>
  <si>
    <t>CELSR2(0)|PSRC1(-4.585kb)</t>
  </si>
  <si>
    <t>Genome-wide association study of coronary heart disease and its risk factors in 8,090 African Americans: the NHLBI CARe Project</t>
  </si>
  <si>
    <t>CELSR2</t>
  </si>
  <si>
    <t>PCNX3</t>
  </si>
  <si>
    <t>PCNXL3</t>
  </si>
  <si>
    <t>MAP3K11(+9.597kb)|PCNXL3(0)</t>
  </si>
  <si>
    <t>MAPRE2(0)</t>
  </si>
  <si>
    <t>MAPRE2</t>
  </si>
  <si>
    <t>RAI1-PEMT-RASD1</t>
  </si>
  <si>
    <t>RASD1,SMCR3,PEMT</t>
  </si>
  <si>
    <t>RAI1</t>
  </si>
  <si>
    <t>RASD1, SMCR3, PEMT</t>
  </si>
  <si>
    <t>PEMT</t>
  </si>
  <si>
    <t>GIGYF2(0)</t>
  </si>
  <si>
    <t>GIGYF2</t>
  </si>
  <si>
    <t>Genome-wide association study identifies a new locus for coronary artery disease on chromosome 10p11.23</t>
  </si>
  <si>
    <t>Stage 2 GerMIFS I</t>
  </si>
  <si>
    <t>Stage 2 GerMIFS II</t>
  </si>
  <si>
    <t>Stages 1</t>
  </si>
  <si>
    <t>WTCC only</t>
  </si>
  <si>
    <t>Genome-wide association identifies a susceptibility locus for coronary artery disease in the Chinese Han population</t>
  </si>
  <si>
    <t>Stage 1 (Dis-Beijing only)</t>
  </si>
  <si>
    <t>ANRIL</t>
  </si>
  <si>
    <t>Stage 1 (Dis-Hubei only)</t>
  </si>
  <si>
    <t>Stages 2+3 (Rep-Shandong only)</t>
  </si>
  <si>
    <t>GWAS, Replication 1 &amp; 2</t>
  </si>
  <si>
    <t>CDKN2B-AS1(+4.41kb)</t>
  </si>
  <si>
    <t>Replication only</t>
  </si>
  <si>
    <t>Genome-Wide Association and Functional Studies Identify SCML4 and THSD7A as Novel Susceptibility Genes for Coronary Artery Disease</t>
  </si>
  <si>
    <t>Genome-wide association study of 14,000 cases of seven common diseases and 3,000 shared controls</t>
  </si>
  <si>
    <t xml:space="preserve">rs1333049 </t>
  </si>
  <si>
    <t>CORO6</t>
  </si>
  <si>
    <t>CORO6,ANKRD13B,GIT1,SSH2,EFCAB5</t>
  </si>
  <si>
    <t>DSTN(+6.077kb)|RRBP1(0)</t>
  </si>
  <si>
    <t>RRBP1</t>
  </si>
  <si>
    <t>CSK(0)|MIR4513(-3.645kb)</t>
  </si>
  <si>
    <t>Bivariate Genome-Wide Association Scan Identifies 6 Novel Loci Associated With Lipid Levels and Coronary Artery Disease</t>
  </si>
  <si>
    <t>CAD co-localize with lipid levels</t>
  </si>
  <si>
    <t>LPA(0)</t>
  </si>
  <si>
    <t>UK Biobank</t>
  </si>
  <si>
    <t>LIPA(0)</t>
  </si>
  <si>
    <t>ITGB5</t>
  </si>
  <si>
    <t>UMPS-ITGB5</t>
  </si>
  <si>
    <t>AGAP1(0)</t>
  </si>
  <si>
    <t>AGAP1</t>
  </si>
  <si>
    <t>COL6A3</t>
  </si>
  <si>
    <t>ZNF77</t>
  </si>
  <si>
    <t>LPAL2(0)</t>
  </si>
  <si>
    <t>LPAL2</t>
  </si>
  <si>
    <t>VAMP5-VAMP8-GGCX</t>
  </si>
  <si>
    <t>VAMP5(-1.541kb)|VAMP8(+0.833kb)</t>
  </si>
  <si>
    <t>CCDC151(-4.506kb)|RGL3(0)</t>
  </si>
  <si>
    <t>RGL3</t>
  </si>
  <si>
    <t>AK097927</t>
  </si>
  <si>
    <t>OSR1-TTC32</t>
  </si>
  <si>
    <t>FLJ12334</t>
  </si>
  <si>
    <t>REST-NOA1</t>
  </si>
  <si>
    <t>NOA1</t>
  </si>
  <si>
    <t>PPAP2B</t>
  </si>
  <si>
    <t>SMAD3</t>
  </si>
  <si>
    <t>LPL</t>
  </si>
  <si>
    <t>CXCL12</t>
  </si>
  <si>
    <t>MIA3</t>
  </si>
  <si>
    <t>MIA3(0)</t>
  </si>
  <si>
    <t>Subset of CARDIoGRAM only</t>
  </si>
  <si>
    <t>FURIN-FES</t>
  </si>
  <si>
    <t>FURIN(0)</t>
  </si>
  <si>
    <t>FN1(0)</t>
  </si>
  <si>
    <t>LOC145820</t>
  </si>
  <si>
    <t>Intergenic</t>
  </si>
  <si>
    <t>GOSR2</t>
  </si>
  <si>
    <t>GOSR2(0)</t>
  </si>
  <si>
    <t>ANKS1A</t>
  </si>
  <si>
    <t>FMN2</t>
  </si>
  <si>
    <t>German MI Family Study only</t>
  </si>
  <si>
    <t>ZEB2</t>
  </si>
  <si>
    <t>ZEB2-TEX41</t>
  </si>
  <si>
    <t>LOC101928455(0)|ZEB2(+8.601kb)|ZEB2-AS1(+8.094kb)</t>
  </si>
  <si>
    <t>ZEB2-ACO74093.1</t>
  </si>
  <si>
    <t>UMPS(0)</t>
  </si>
  <si>
    <t>LOX(0)</t>
  </si>
  <si>
    <t>LOX</t>
  </si>
  <si>
    <t>CETP</t>
  </si>
  <si>
    <t>CETP(-0.598kb)</t>
  </si>
  <si>
    <t>KCNJ13</t>
  </si>
  <si>
    <t>GIGYF2(0)|KCNJ13(0)</t>
  </si>
  <si>
    <t>POM121L9P-ADORA2A</t>
  </si>
  <si>
    <t>POM121L9P</t>
  </si>
  <si>
    <t>Discovery of 318 new risk loci for type 2 diabetes and related vascular outcomes among 1.4 million participants in a multi-ancestry meta-analysis</t>
  </si>
  <si>
    <t>CHD w/out T2D</t>
  </si>
  <si>
    <t>CDKN2B;CDKN2A</t>
  </si>
  <si>
    <t>CHD with T2D</t>
  </si>
  <si>
    <t>Discovery &amp; replications 1,2,3</t>
  </si>
  <si>
    <t>GUCY1A3</t>
  </si>
  <si>
    <t>PLG</t>
  </si>
  <si>
    <t>PECAM1</t>
  </si>
  <si>
    <t>PECAM1(-9.685kb)</t>
  </si>
  <si>
    <t>LOC283033</t>
  </si>
  <si>
    <t>EDNRA</t>
  </si>
  <si>
    <t>CXCL8</t>
  </si>
  <si>
    <t>CD40-CDH22</t>
  </si>
  <si>
    <t>ATP1B1</t>
  </si>
  <si>
    <t>ATP1B1(0)|NME7(-7.308kb)</t>
  </si>
  <si>
    <t>ADGRL3</t>
  </si>
  <si>
    <t>FLT1</t>
  </si>
  <si>
    <t>FAM46A</t>
  </si>
  <si>
    <t>SNRPD2</t>
  </si>
  <si>
    <t>ADAMTS7</t>
  </si>
  <si>
    <t>VPS33B</t>
  </si>
  <si>
    <t>HPR</t>
  </si>
  <si>
    <t>HPR(0)</t>
  </si>
  <si>
    <t>PLCB2</t>
  </si>
  <si>
    <t>PARD3B(0)</t>
  </si>
  <si>
    <t>PARD3B</t>
  </si>
  <si>
    <t>HDAC9</t>
  </si>
  <si>
    <t>HDAC9(0)</t>
  </si>
  <si>
    <t>SLC22A3-LPAL2-LPA</t>
  </si>
  <si>
    <t>SLC22A3</t>
  </si>
  <si>
    <t>SLC22A3/LPAL2/LPA</t>
  </si>
  <si>
    <t>OAS3</t>
  </si>
  <si>
    <t>APOE-APOC1</t>
  </si>
  <si>
    <t>TOMM40</t>
  </si>
  <si>
    <t>HDAC9-TWIST1</t>
  </si>
  <si>
    <t>PDGFD</t>
  </si>
  <si>
    <t>ZC3H12D</t>
  </si>
  <si>
    <t>SMG6</t>
  </si>
  <si>
    <t>SMG6,SRR</t>
  </si>
  <si>
    <t>SMG6, SRR</t>
  </si>
  <si>
    <t>SMG6-SRR</t>
  </si>
  <si>
    <t>GPR116</t>
  </si>
  <si>
    <t>TMEM91</t>
  </si>
  <si>
    <t>B9D2(0)|TGFB1(+9.554kb)|TMEM91(-0.478kb)</t>
  </si>
  <si>
    <t>HNF1A</t>
  </si>
  <si>
    <t>HNF1A(0)|HNF1A-AS1(+6.893kb)</t>
  </si>
  <si>
    <t>TEX41(0)</t>
  </si>
  <si>
    <t>ZEB2-AC074093.1</t>
  </si>
  <si>
    <t>WDR11-FGFR2</t>
  </si>
  <si>
    <t>WDR11</t>
  </si>
  <si>
    <t>New susceptibility locus for coronary artery disease on chromosome 3q22.3</t>
  </si>
  <si>
    <t>Stage 1</t>
  </si>
  <si>
    <t>HNF1A-C12orf43</t>
  </si>
  <si>
    <t>MRAS</t>
  </si>
  <si>
    <t>MRAS(0)</t>
  </si>
  <si>
    <t>LPA/PLG</t>
  </si>
  <si>
    <t>EYA4-AS1(0)|TCF21(-0.421kb)</t>
  </si>
  <si>
    <t>CDKN2BAS1</t>
  </si>
  <si>
    <t>ARHGAP26</t>
  </si>
  <si>
    <t>ARHGAP26(0)</t>
  </si>
  <si>
    <t>KIAA1462</t>
  </si>
  <si>
    <t>KIAA1462(0)</t>
  </si>
  <si>
    <t>ABO</t>
  </si>
  <si>
    <t>ABO(0)</t>
  </si>
  <si>
    <t>TNS1</t>
  </si>
  <si>
    <t>TNS1(0)</t>
  </si>
  <si>
    <t>LNX1</t>
  </si>
  <si>
    <t>LPL(0)</t>
  </si>
  <si>
    <t>ATP2B1</t>
  </si>
  <si>
    <t>TRIM64C</t>
  </si>
  <si>
    <t>SLC22A4-SLC22A5</t>
  </si>
  <si>
    <t>SLC22A4</t>
  </si>
  <si>
    <t>LOC553103(0)|SLC22A4(0)</t>
  </si>
  <si>
    <t>IGSF9(-4.74kb)|TAGLN2(0)</t>
  </si>
  <si>
    <t>TAGLN2</t>
  </si>
  <si>
    <t>LMOD1</t>
  </si>
  <si>
    <t>LMOD1(0)</t>
  </si>
  <si>
    <t>MORN1(-7.125kb)|SKI(+3.918kb)</t>
  </si>
  <si>
    <t>SKI</t>
  </si>
  <si>
    <t>KCNE2</t>
  </si>
  <si>
    <t>KCNE2 - Gene desert (intergenic)</t>
  </si>
  <si>
    <t>KCNE2
(gene desert)</t>
  </si>
  <si>
    <t>NCRNA00310</t>
  </si>
  <si>
    <t>LOC100287564-GUCY1A3</t>
  </si>
  <si>
    <t>FBXL17(0)</t>
  </si>
  <si>
    <t>FBXL17</t>
  </si>
  <si>
    <t>CDKN2B-AS1(0)</t>
  </si>
  <si>
    <t>HHIPL1(0)|MIR5698(-6.276kb)</t>
  </si>
  <si>
    <t>TRIB1</t>
  </si>
  <si>
    <t>LOC646736 (Intergenic)</t>
  </si>
  <si>
    <t>IRS1</t>
  </si>
  <si>
    <t>C2</t>
  </si>
  <si>
    <t>C2(0)</t>
  </si>
  <si>
    <t>PAK1(+9.992kb)</t>
  </si>
  <si>
    <t>PAK1</t>
  </si>
  <si>
    <t>ATXN2(-5.409kb)|SH2B3(0)</t>
  </si>
  <si>
    <t>NPR-C gene polymorphism is associated with increased susceptibility to coronary artery disease in Chinese Han population: a multicenter study</t>
  </si>
  <si>
    <t>Dis-Shanghai only</t>
  </si>
  <si>
    <t>CNPY4(0)|MBLAC1(-3.325kb)|TAF6(+3.513kb)</t>
  </si>
  <si>
    <t>CNPY4</t>
  </si>
  <si>
    <t>LDLRAD2(-6.239kb)</t>
  </si>
  <si>
    <t>LDLRAD2</t>
  </si>
  <si>
    <t>CD300LF(0)|RAB37(0)</t>
  </si>
  <si>
    <t>CD300LF</t>
  </si>
  <si>
    <t>UBE2Z</t>
  </si>
  <si>
    <t>Stages 1,2,3</t>
  </si>
  <si>
    <t>TSPAN9(0)</t>
  </si>
  <si>
    <t>TSPAN9</t>
  </si>
  <si>
    <t>ALDH2</t>
  </si>
  <si>
    <t>LPAd</t>
  </si>
  <si>
    <t>Genome-wide association study for coronary artery calcification with follow-up in myocardial infarction</t>
  </si>
  <si>
    <t>COL4A1(+1.447kb)|COL4A2(0)</t>
  </si>
  <si>
    <t>APC</t>
  </si>
  <si>
    <t>NOS3</t>
  </si>
  <si>
    <t>NOS3(0)</t>
  </si>
  <si>
    <t>ARNTL</t>
  </si>
  <si>
    <t>PPP1R3G(+2.601kb)</t>
  </si>
  <si>
    <t>PPP1R3G</t>
  </si>
  <si>
    <t>Genome-wide association study of platelet reactivity and cardiovascular response in patients treated with clopidogrel: a study by the International Clopidogrel Pharmacogenomics Consortium (ICPC)</t>
  </si>
  <si>
    <t>MACE in CAD</t>
  </si>
  <si>
    <t>CYP2C19*2</t>
  </si>
  <si>
    <t>Genomewide Association Study Identifies Novel Genetic Loci That Modify Antiplatelet Effects and Pharmacokinetics of Clopidogrel</t>
  </si>
  <si>
    <t>MACE in CHD</t>
  </si>
  <si>
    <t>CYP2C19</t>
  </si>
  <si>
    <t>Stent thrombosis</t>
  </si>
  <si>
    <t>MIR320E(-4.068kb)|PRKD2(0)</t>
  </si>
  <si>
    <t>PRKD2</t>
  </si>
  <si>
    <t>PLG(0)</t>
  </si>
  <si>
    <t>ABCG5(+6.618kb)|ABCG8(0)</t>
  </si>
  <si>
    <t>ABCG8</t>
  </si>
  <si>
    <t>ADAMTS7(+7.32kb)</t>
  </si>
  <si>
    <t>ADAMTS7-MORF4L1</t>
  </si>
  <si>
    <t>APOE/APOC1</t>
  </si>
  <si>
    <t>APOC1(+0.34kb)|APOC1P1(-7.113kb)</t>
  </si>
  <si>
    <t>APOC1</t>
  </si>
  <si>
    <t>MIR548G</t>
  </si>
  <si>
    <t>UBE2Z,GIP,ATP5G1,SNF8</t>
  </si>
  <si>
    <t>UBE2Z, GIP, ATP5G1, SNF8</t>
  </si>
  <si>
    <t>GIP-ATP</t>
  </si>
  <si>
    <t>COL4A1(0)|COL4A2(-5.277kb)</t>
  </si>
  <si>
    <t>COL4A1,COL4A2</t>
  </si>
  <si>
    <t>COL4A1, COL4A2</t>
  </si>
  <si>
    <t>COL4A1-A2</t>
  </si>
  <si>
    <t>COL4A1/COL4A2</t>
  </si>
  <si>
    <t>IL6R</t>
  </si>
  <si>
    <t>IL6R(0)</t>
  </si>
  <si>
    <t>ANRIL, CDKN2A, CDKN2B</t>
  </si>
  <si>
    <t>CDKN2A/CDKN2B</t>
  </si>
  <si>
    <t>CDKN2Bâ€‘AS1</t>
  </si>
  <si>
    <t>CDKN2A-CDKN2B</t>
  </si>
  <si>
    <t>APOB</t>
  </si>
  <si>
    <t>SMAD3(0)</t>
  </si>
  <si>
    <t>ST5(0)</t>
  </si>
  <si>
    <t>ST5</t>
  </si>
  <si>
    <t>PREX1</t>
  </si>
  <si>
    <t>GDPD5(0)</t>
  </si>
  <si>
    <t>GDPD5</t>
  </si>
  <si>
    <t>SERPINH1</t>
  </si>
  <si>
    <t>SERPINH1(0)</t>
  </si>
  <si>
    <t>RPP30(0)</t>
  </si>
  <si>
    <t>RPP30</t>
  </si>
  <si>
    <t>SORT1</t>
  </si>
  <si>
    <t>PSRC1</t>
  </si>
  <si>
    <t>CELSR2(+3.133kb)|PSRC1(-0.664kb)</t>
  </si>
  <si>
    <t>ZHX3(0)</t>
  </si>
  <si>
    <t>ZHX3</t>
  </si>
  <si>
    <t>MARCH1</t>
  </si>
  <si>
    <t>ZNF652(0)</t>
  </si>
  <si>
    <t>ZNF652</t>
  </si>
  <si>
    <t>SFMBT1(0)</t>
  </si>
  <si>
    <t>SFMBT1</t>
  </si>
  <si>
    <t>CELSR2-PSRC1-SORT1</t>
  </si>
  <si>
    <t>1p13/SORT1 (downstream)</t>
  </si>
  <si>
    <t>RBPMS2</t>
  </si>
  <si>
    <t>RBPMS2(-7.89kb)</t>
  </si>
  <si>
    <t>PECAM1(+1.216kb)</t>
  </si>
  <si>
    <t>LDLR(0)</t>
  </si>
  <si>
    <t>BBS10</t>
  </si>
  <si>
    <t>ABCG5-ABCG8</t>
  </si>
  <si>
    <t>ABCG5(+7.923kb)|ABCG8(0)</t>
  </si>
  <si>
    <t>PMAIP1-MC4R</t>
  </si>
  <si>
    <t>U4/MC4R</t>
  </si>
  <si>
    <t>DDX59</t>
  </si>
  <si>
    <t>DDX59(+6.947kb)|LOC101929224(0)</t>
  </si>
  <si>
    <t>WDR12</t>
  </si>
  <si>
    <t>BCAP29(0)</t>
  </si>
  <si>
    <t>EDNRA(-0.878kb)</t>
  </si>
  <si>
    <t>EDNRA(-1.249kb)</t>
  </si>
  <si>
    <t>SEZ6L</t>
  </si>
  <si>
    <t>ADTRP-C6orf105</t>
  </si>
  <si>
    <t>C6orf105</t>
  </si>
  <si>
    <t>VEGFA</t>
  </si>
  <si>
    <t>VEGFA,MRPL14,TMEM63B</t>
  </si>
  <si>
    <t>HDGFL1</t>
  </si>
  <si>
    <t>MTHFD1L</t>
  </si>
  <si>
    <t>BCAS3</t>
  </si>
  <si>
    <t>VSTM2B</t>
  </si>
  <si>
    <t>CCDC97(0)</t>
  </si>
  <si>
    <t>CCDC97</t>
  </si>
  <si>
    <t>APOC1(-5.841kb)|APOE(0)|TOMM40(+5.133kb)</t>
  </si>
  <si>
    <t>APOE</t>
  </si>
  <si>
    <t>NEDD9(0)</t>
  </si>
  <si>
    <t>NEDD9</t>
  </si>
  <si>
    <t>TCHP</t>
  </si>
  <si>
    <t>FGD5</t>
  </si>
  <si>
    <t>CDH13</t>
  </si>
  <si>
    <t>CDH13(0)</t>
  </si>
  <si>
    <t>CELA3B(0)</t>
  </si>
  <si>
    <t>CELA3B</t>
  </si>
  <si>
    <t>GGCX</t>
  </si>
  <si>
    <t>RHOA</t>
  </si>
  <si>
    <t>AMT(-5.644kb)|RHOA(0)|TCTA(-1.072kb)</t>
  </si>
  <si>
    <t>MAD2L1</t>
  </si>
  <si>
    <t>MAD2L1 (Intergenic)</t>
  </si>
  <si>
    <t>PDE5A-MAD2L1</t>
  </si>
  <si>
    <t>GUCY1A3(0)</t>
  </si>
  <si>
    <t>GWAS</t>
  </si>
  <si>
    <t>MIR3134(0)|SUSD1(0)</t>
  </si>
  <si>
    <t>MIR3134</t>
  </si>
  <si>
    <t>ATXN2</t>
  </si>
  <si>
    <t>RFX8</t>
  </si>
  <si>
    <t>MFGE8-ABHD2</t>
  </si>
  <si>
    <t>ABHD2</t>
  </si>
  <si>
    <t>TGFB1</t>
  </si>
  <si>
    <t>DYM</t>
  </si>
  <si>
    <t>PROCR</t>
  </si>
  <si>
    <t>PROCR(0)</t>
  </si>
  <si>
    <t>CUX2</t>
  </si>
  <si>
    <t>GIT2</t>
  </si>
  <si>
    <t>FLT1(0)</t>
  </si>
  <si>
    <t>Genome-wide association study in a Lebanese cohort confirms PHACTR1 as a major determinant of coronary artery stenosis</t>
  </si>
  <si>
    <t>All patients underwent coronary catheterization</t>
  </si>
  <si>
    <t>Shared genetic risk between migraine and coronary artery disease: A genome-wide analysis of common variants</t>
  </si>
  <si>
    <t>C4D only</t>
  </si>
  <si>
    <t>PHACTR1(0)</t>
  </si>
  <si>
    <t>FOXC1</t>
  </si>
  <si>
    <t>COL4A2(0)</t>
  </si>
  <si>
    <t>N4BP2L2</t>
  </si>
  <si>
    <t>N4BP2L2,PDS5B</t>
  </si>
  <si>
    <t>ZNF259-APOA5-APOA1</t>
  </si>
  <si>
    <t>ZNF259,APOA5-A4-C3-A1</t>
  </si>
  <si>
    <t>BUD13(+5.203kb)|ZPR1(-0.358kb)</t>
  </si>
  <si>
    <t>ZNF259, APOA5-A4-C3-A1</t>
  </si>
  <si>
    <t>APOA1-C3-A4-A5</t>
  </si>
  <si>
    <t>ZNF259</t>
  </si>
  <si>
    <t>PPAP2B(0)</t>
  </si>
  <si>
    <t>SLC5A3, MRPS6, KCNE2</t>
  </si>
  <si>
    <t>KCNE2(gene_desert)</t>
  </si>
  <si>
    <t>MRPS6</t>
  </si>
  <si>
    <t>MRPS6-SCL5A3-KCNE2</t>
  </si>
  <si>
    <t>gene_desert/KCNE2</t>
  </si>
  <si>
    <t>SLC5A3-MRPS6-KCNE2</t>
  </si>
  <si>
    <t>Notes</t>
  </si>
  <si>
    <t>Heterogeneity</t>
  </si>
  <si>
    <t>Effect Size</t>
  </si>
  <si>
    <t>+</t>
  </si>
  <si>
    <t>ENSG00000182218</t>
  </si>
  <si>
    <t>ENSG00000153820</t>
  </si>
  <si>
    <t>ENSG00000059378</t>
  </si>
  <si>
    <t>ENSG00000198670</t>
  </si>
  <si>
    <t>ENSG00000140829</t>
  </si>
  <si>
    <t>ENSG00000240498</t>
  </si>
  <si>
    <t>ENSG00000240498,ENSG00000264545</t>
  </si>
  <si>
    <t>CDKN2B-AS1,ENSG00000264545</t>
  </si>
  <si>
    <t>ENSG00000173093</t>
  </si>
  <si>
    <t>ENSG00000133789</t>
  </si>
  <si>
    <t>ENSG00000256287</t>
  </si>
  <si>
    <t>ENSG00000204290,ENSG00000225914</t>
  </si>
  <si>
    <t>BTNL2,TSBP1-AS1</t>
  </si>
  <si>
    <t>ENSG00000164626</t>
  </si>
  <si>
    <t>ENSG00000119242</t>
  </si>
  <si>
    <t>ENSG00000073060</t>
  </si>
  <si>
    <t>ENSG00000089234</t>
  </si>
  <si>
    <t>ENSG00000138670</t>
  </si>
  <si>
    <t>RASGEF1B</t>
  </si>
  <si>
    <t>ENSG00000165124</t>
  </si>
  <si>
    <t>ENSG00000248265,ENSG00000250432</t>
  </si>
  <si>
    <t>FLJ12825,FAM242C</t>
  </si>
  <si>
    <t>ENSG00000123384</t>
  </si>
  <si>
    <t>ENSG00000213061</t>
  </si>
  <si>
    <t>PFN1P11</t>
  </si>
  <si>
    <t>ENSG00000112902</t>
  </si>
  <si>
    <t>ENSG00000106460</t>
  </si>
  <si>
    <t>ENSG00000163157</t>
  </si>
  <si>
    <t>ENSG00000091732,ENSG00000244036</t>
  </si>
  <si>
    <t>ZC3HC1,ENSG00000244036</t>
  </si>
  <si>
    <t>ENSG00000169174</t>
  </si>
  <si>
    <t>ENSG00000187498</t>
  </si>
  <si>
    <t>ENSG00000167772</t>
  </si>
  <si>
    <t>ENSG00000182134</t>
  </si>
  <si>
    <t>ENSG00000132256,ENSG00000180974</t>
  </si>
  <si>
    <t>TRIM5,OR52E4</t>
  </si>
  <si>
    <t>ENSG00000134871</t>
  </si>
  <si>
    <t>ENSG00000149782</t>
  </si>
  <si>
    <t>ENSG00000124574</t>
  </si>
  <si>
    <t>ENSG00000118526</t>
  </si>
  <si>
    <t>ENSG00000223586,ENSG00000227954</t>
  </si>
  <si>
    <t>LINC01312,TARID</t>
  </si>
  <si>
    <t>ENSG00000111300</t>
  </si>
  <si>
    <t>ENSG00000148842</t>
  </si>
  <si>
    <t>ENSG00000114790</t>
  </si>
  <si>
    <t>ENSG00000227954</t>
  </si>
  <si>
    <t>TARID</t>
  </si>
  <si>
    <t>ENSG00000112137</t>
  </si>
  <si>
    <t>ENSG00000237844</t>
  </si>
  <si>
    <t>ENSG00000197136</t>
  </si>
  <si>
    <t>ENSG00000166974</t>
  </si>
  <si>
    <t>ENSG00000204120</t>
  </si>
  <si>
    <t>ENSG00000167549,ENSG00000264031</t>
  </si>
  <si>
    <t>CORO6,ABHD15-AS1</t>
  </si>
  <si>
    <t>ENSG00000125844</t>
  </si>
  <si>
    <t>ENSG00000103653</t>
  </si>
  <si>
    <t>CSK</t>
  </si>
  <si>
    <t>ENSG00000107798</t>
  </si>
  <si>
    <t>ENSG00000157985</t>
  </si>
  <si>
    <t>ENSG00000163359</t>
  </si>
  <si>
    <t>ENSG00000175691</t>
  </si>
  <si>
    <t>ENSG00000213071</t>
  </si>
  <si>
    <t>ENSG00000205517</t>
  </si>
  <si>
    <t>ENSG00000084092</t>
  </si>
  <si>
    <t>ENSG00000162407,ENSG00000284686</t>
  </si>
  <si>
    <t>PLPP3,ENSG00000284686</t>
  </si>
  <si>
    <t>ENSG00000143498</t>
  </si>
  <si>
    <t>TAF1A</t>
  </si>
  <si>
    <t>ENSG00000154305</t>
  </si>
  <si>
    <t>ENSG00000140564</t>
  </si>
  <si>
    <t>FURIN</t>
  </si>
  <si>
    <t>ENSG00000115414</t>
  </si>
  <si>
    <t>ENSG00000108433,ENSG00000262633</t>
  </si>
  <si>
    <t>GOSR2,ENSG00000262633</t>
  </si>
  <si>
    <t>ENSG00000232606</t>
  </si>
  <si>
    <t>LINC01412</t>
  </si>
  <si>
    <t>ENSG00000114491</t>
  </si>
  <si>
    <t>UMPS</t>
  </si>
  <si>
    <t>ENSG00000113083</t>
  </si>
  <si>
    <t>ENSG00000115474,ENSG00000204120</t>
  </si>
  <si>
    <t>KCNJ13,GIGYF2</t>
  </si>
  <si>
    <t>ENSG00000128262,ENSG00000225098</t>
  </si>
  <si>
    <t>POM121L9P,BCRP1</t>
  </si>
  <si>
    <t>ENSG00000169429</t>
  </si>
  <si>
    <t>ENSG00000143153</t>
  </si>
  <si>
    <t>ENSG00000150471</t>
  </si>
  <si>
    <t>ENSG00000102755</t>
  </si>
  <si>
    <t>ENSG00000112773,ENSG00000232031</t>
  </si>
  <si>
    <t>TENT5A,ENSG00000232031</t>
  </si>
  <si>
    <t>ENSG00000184056,ENSG00000284946</t>
  </si>
  <si>
    <t>VPS33B,ENSG00000284946</t>
  </si>
  <si>
    <t>ENSG00000140830,ENSG00000261701</t>
  </si>
  <si>
    <t>TXNL4B,HPR</t>
  </si>
  <si>
    <t>ENSG00000137841</t>
  </si>
  <si>
    <t>ENSG00000116117</t>
  </si>
  <si>
    <t>ENSG00000048052</t>
  </si>
  <si>
    <t>ENSG00000146477</t>
  </si>
  <si>
    <t>ENSG00000111331,ENSG00000257452</t>
  </si>
  <si>
    <t>OAS3,ENSG00000257452</t>
  </si>
  <si>
    <t>ENSG00000173064</t>
  </si>
  <si>
    <t>ENSG00000254987</t>
  </si>
  <si>
    <t>ENSG00000070366</t>
  </si>
  <si>
    <t>ENSG00000123810,ENSG00000142046,ENSG00000255730</t>
  </si>
  <si>
    <t>B9D2,TMEM91,ENSG00000255730</t>
  </si>
  <si>
    <t>ENSG00000135100,ENSG00000241388</t>
  </si>
  <si>
    <t>HNF1A,HNF1A-AS1</t>
  </si>
  <si>
    <t>ENSG00000226674</t>
  </si>
  <si>
    <t>TEX41</t>
  </si>
  <si>
    <t>ENSG00000135100</t>
  </si>
  <si>
    <t>ENSG00000158186</t>
  </si>
  <si>
    <t>ENSG00000145819</t>
  </si>
  <si>
    <t>ENSG00000165757</t>
  </si>
  <si>
    <t>JCAD</t>
  </si>
  <si>
    <t>ENSG00000175164</t>
  </si>
  <si>
    <t>ENSG00000285647</t>
  </si>
  <si>
    <t>ENSG00000079308</t>
  </si>
  <si>
    <t>ENSG00000249341,ENSG00000282278</t>
  </si>
  <si>
    <t>ENSG00000175445</t>
  </si>
  <si>
    <t>ENSG00000070961</t>
  </si>
  <si>
    <t>ENSG00000197208,ENSG00000233006</t>
  </si>
  <si>
    <t>SLC22A4,MIR3936HG</t>
  </si>
  <si>
    <t>ENSG00000158710</t>
  </si>
  <si>
    <t>ENSG00000163431</t>
  </si>
  <si>
    <t>ENSG00000214955,ENSG00000272657</t>
  </si>
  <si>
    <t>ENSG00000145743</t>
  </si>
  <si>
    <t>ENSG00000253111</t>
  </si>
  <si>
    <t>ENSG00000166278</t>
  </si>
  <si>
    <t>ENSG00000111252,ENSG00000204842</t>
  </si>
  <si>
    <t>SH2B3,ATXN2</t>
  </si>
  <si>
    <t>ENSG00000147883,ENSG00000240498,ENSG00000264545</t>
  </si>
  <si>
    <t>CDKN2B,CDKN2B-AS1,ENSG00000264545</t>
  </si>
  <si>
    <t>ENSG00000166997,ENSG00000242798</t>
  </si>
  <si>
    <t>CNPY4,ENSG00000242798</t>
  </si>
  <si>
    <t>ENSG00000172794,ENSG00000186074</t>
  </si>
  <si>
    <t>RAB37,CD300LF</t>
  </si>
  <si>
    <t>ENSG00000011105</t>
  </si>
  <si>
    <t>ENSG00000164867</t>
  </si>
  <si>
    <t>ENSG00000133794</t>
  </si>
  <si>
    <t>ENSG00000105287</t>
  </si>
  <si>
    <t>ENSG00000122194</t>
  </si>
  <si>
    <t>ENSG00000143921</t>
  </si>
  <si>
    <t>ENSG00000185787</t>
  </si>
  <si>
    <t>MORF4L1</t>
  </si>
  <si>
    <t>ENSG00000280087</t>
  </si>
  <si>
    <t>ENSG00000160712</t>
  </si>
  <si>
    <t>ENSG00000166949</t>
  </si>
  <si>
    <t>ENSG00000166444</t>
  </si>
  <si>
    <t>DENND2B</t>
  </si>
  <si>
    <t>ENSG00000127616</t>
  </si>
  <si>
    <t>SMARCA4</t>
  </si>
  <si>
    <t>ENSG00000278231</t>
  </si>
  <si>
    <t>ENSG00000243831</t>
  </si>
  <si>
    <t>ENSG00000158555</t>
  </si>
  <si>
    <t>ENSG00000148688</t>
  </si>
  <si>
    <t>ENSG00000124181,ENSG00000174306</t>
  </si>
  <si>
    <t>PLCG1,ZHX3</t>
  </si>
  <si>
    <t>ENSG00000145416,ENSG00000248546</t>
  </si>
  <si>
    <t>MARCHF1,ANP32C</t>
  </si>
  <si>
    <t>ENSG00000198740</t>
  </si>
  <si>
    <t>ENSG00000163935,ENSG00000272305</t>
  </si>
  <si>
    <t>SFMBT1,ENSG00000272305</t>
  </si>
  <si>
    <t>ENSG00000149257</t>
  </si>
  <si>
    <t>ENSG00000261371</t>
  </si>
  <si>
    <t>ENSG00000130164</t>
  </si>
  <si>
    <t>ENSG00000111275</t>
  </si>
  <si>
    <t>ENSG00000138442</t>
  </si>
  <si>
    <t>ENSG00000075790,ENSG00000288558</t>
  </si>
  <si>
    <t>BCAP29,DUS4L-BCAP29</t>
  </si>
  <si>
    <t>ENSG00000272168</t>
  </si>
  <si>
    <t>CASC15</t>
  </si>
  <si>
    <t>ENSG00000120254</t>
  </si>
  <si>
    <t>ENSG00000141376</t>
  </si>
  <si>
    <t>ENSG00000108557</t>
  </si>
  <si>
    <t>ENSG00000164116</t>
  </si>
  <si>
    <t>GUCY1A1</t>
  </si>
  <si>
    <t>ENSG00000105329,ENSG00000142039</t>
  </si>
  <si>
    <t>TGFB1,CCDC97</t>
  </si>
  <si>
    <t>ENSG00000130203</t>
  </si>
  <si>
    <t>ENSG00000111859</t>
  </si>
  <si>
    <t>ENSG00000139437</t>
  </si>
  <si>
    <t>ENSG00000154783</t>
  </si>
  <si>
    <t>ENSG00000140945</t>
  </si>
  <si>
    <t>ENSG00000143126</t>
  </si>
  <si>
    <t>ENSG00000219073,ENSG00000285959</t>
  </si>
  <si>
    <t>CELA3B,ENSG00000285959</t>
  </si>
  <si>
    <t>ENSG00000115486</t>
  </si>
  <si>
    <t>ENSG00000067560</t>
  </si>
  <si>
    <t>ENSG00000106868</t>
  </si>
  <si>
    <t>SUSD1</t>
  </si>
  <si>
    <t>ENSG00000204842</t>
  </si>
  <si>
    <t>ENSG00000105329</t>
  </si>
  <si>
    <t>ENSG00000111249</t>
  </si>
  <si>
    <t>ENSG00000224184</t>
  </si>
  <si>
    <t>MIR3681HG</t>
  </si>
  <si>
    <t>ENSG00000139436,ENSG00000139437</t>
  </si>
  <si>
    <t>GIT2,TCHP</t>
  </si>
  <si>
    <t>ENSG00000244754</t>
  </si>
  <si>
    <t>ENSG00000109917</t>
  </si>
  <si>
    <t>ZPR1</t>
  </si>
  <si>
    <t>Start</t>
  </si>
  <si>
    <t>End</t>
  </si>
  <si>
    <t>Strand</t>
  </si>
  <si>
    <t>Gene Names</t>
  </si>
  <si>
    <t>Gene IDs</t>
  </si>
  <si>
    <t>Description</t>
  </si>
  <si>
    <t>Table</t>
  </si>
  <si>
    <t>source</t>
  </si>
  <si>
    <t>term_name</t>
  </si>
  <si>
    <t>term_id</t>
  </si>
  <si>
    <t>adjusted_p_value</t>
  </si>
  <si>
    <t>negative_log10_of_adjusted_p_value</t>
  </si>
  <si>
    <t>term_size</t>
  </si>
  <si>
    <t>query_size</t>
  </si>
  <si>
    <t>intersection_size</t>
  </si>
  <si>
    <t>effective_domain_size</t>
  </si>
  <si>
    <t>intersections</t>
  </si>
  <si>
    <t>GO:MF</t>
  </si>
  <si>
    <t>apolipoprotein binding</t>
  </si>
  <si>
    <t>GO:0034185</t>
  </si>
  <si>
    <t>RS10455872,RS11057830,RS11172113,RS11591147,RS264,RS4252120</t>
  </si>
  <si>
    <t>lipoprotein particle binding</t>
  </si>
  <si>
    <t>GO:0071813</t>
  </si>
  <si>
    <t>RS11057830,RS11591147,RS264,RS6511720,RS7412,RS7500448</t>
  </si>
  <si>
    <t>protein-lipid complex binding</t>
  </si>
  <si>
    <t>GO:0071814</t>
  </si>
  <si>
    <t>proteoglycan binding</t>
  </si>
  <si>
    <t>GO:0043394</t>
  </si>
  <si>
    <t>RS11172113,RS112941079,RS17517928,RS264,RS7412</t>
  </si>
  <si>
    <t>low-density lipoprotein particle binding</t>
  </si>
  <si>
    <t>GO:0030169</t>
  </si>
  <si>
    <t>RS11057830,RS11591147,RS6511720,RS7500448</t>
  </si>
  <si>
    <t>heparan sulfate proteoglycan binding</t>
  </si>
  <si>
    <t>GO:0043395</t>
  </si>
  <si>
    <t>RS11172113,RS112941079,RS264,RS7412</t>
  </si>
  <si>
    <t>phosphatidylinositol phospholipase C activity</t>
  </si>
  <si>
    <t>GO:0004435</t>
  </si>
  <si>
    <t>RS12146487,RS200787930,RS571353,ENSG00000124181</t>
  </si>
  <si>
    <t>phospholipase C activity</t>
  </si>
  <si>
    <t>GO:0004629</t>
  </si>
  <si>
    <t>GO:BP</t>
  </si>
  <si>
    <t>positive regulation of cell migration</t>
  </si>
  <si>
    <t>GO:0030335</t>
  </si>
  <si>
    <t>RS10840293,RS11057830,RS11172113,RS112941079,RS12922,ENSG00000162407,RS17465637,RS17517928,RS188378669,RS1924981,RS2023938,RS2487928,RS3918226,RS425105,RS4845625,RS56062135,ENSG00000124181,RS6504218,RS7212798,ENSG00000105329,RS742115,RS7500448,RS7623687</t>
  </si>
  <si>
    <t>positive regulation of cell motility</t>
  </si>
  <si>
    <t>GO:2000147</t>
  </si>
  <si>
    <t>positive regulation of cellular component movement</t>
  </si>
  <si>
    <t>GO:0051272</t>
  </si>
  <si>
    <t>positive regulation of locomotion</t>
  </si>
  <si>
    <t>GO:0040017</t>
  </si>
  <si>
    <t>vasculature development</t>
  </si>
  <si>
    <t>GO:0001944</t>
  </si>
  <si>
    <t>RS111245230,RS11172113,RS112941079,RS11617955,RS116843064,RS11838776,RS12190287,RS17465637,RS17517928,RS1800449,RS188378669,RS1924981,RS2023938,RS2487928,RS3918226,RS425105,RS4845625,ENSG00000124181,RS6504218,RS6511720,RS7212798,ENSG00000105329,RS7412,RS7500448,RS7623687</t>
  </si>
  <si>
    <t>blood vessel development</t>
  </si>
  <si>
    <t>GO:0001568</t>
  </si>
  <si>
    <t>RS11172113,RS112941079,RS11617955,RS116843064,RS11838776,RS12190287,RS17465637,RS17517928,RS1800449,RS188378669,RS1924981,RS2023938,RS2487928,RS3918226,RS425105,RS4845625,ENSG00000124181,RS6504218,RS6511720,RS7212798,ENSG00000105329,RS7412,RS7500448,RS7623687</t>
  </si>
  <si>
    <t>blood vessel morphogenesis</t>
  </si>
  <si>
    <t>GO:0048514</t>
  </si>
  <si>
    <t>RS11172113,RS112941079,RS11617955,RS116843064,RS11838776,RS12190287,RS17465637,RS17517928,RS1800449,RS188378669,RS1924981,RS2023938,RS2487928,RS3918226,RS425105,ENSG00000124181,RS6511720,RS7212798,ENSG00000105329,RS7412,RS7500448,RS7623687</t>
  </si>
  <si>
    <t>regulation of lipase activity</t>
  </si>
  <si>
    <t>GO:0060191</t>
  </si>
  <si>
    <t>RS11172113,RS116843064,RS17514846,RS1924981,RS200787930,RS2023938,RS264,ENSG00000124181,RS7623687</t>
  </si>
  <si>
    <t>regulation of cell migration</t>
  </si>
  <si>
    <t>GO:0030334</t>
  </si>
  <si>
    <t>RS10840293,RS11057830,RS11172113,RS112941079,RS12526453,RS12922,ENSG00000162407,RS17465637,RS17517928,RS188378669,RS1924981,RS2023938,RS2487928,RS3918226,RS425105,RS4845625,RS56062135,ENSG00000124181,RS6504218,RS7212798,ENSG00000105329,RS7412,RS742115,RS7500448,RS7623687</t>
  </si>
  <si>
    <t>tube morphogenesis</t>
  </si>
  <si>
    <t>GO:0035239</t>
  </si>
  <si>
    <t>RS11172113,RS112941079,RS11617955,RS116843064,RS11838776,RS12190287,RS17465637,RS17517928,RS1800449,RS188378669,RS1924981,RS2023938,RS2487928,RS3918226,RS425105,RS56062135,ENSG00000124181,RS6511720,RS6922269,RS7212798,ENSG00000105329,RS7412,RS7500448,RS7623687</t>
  </si>
  <si>
    <t>ameboidal-type cell migration</t>
  </si>
  <si>
    <t>GO:0001667</t>
  </si>
  <si>
    <t>RS11057830,RS112941079,RS12922,ENSG00000162407,RS17465637,RS17517928,RS2023938,RS2487928,RS2571445,RS3918226,RS425105,ENSG00000124181,RS7212798,ENSG00000105329,RS7412,RS7500448,RS7623687</t>
  </si>
  <si>
    <t>endothelial cell migration</t>
  </si>
  <si>
    <t>GO:0043542</t>
  </si>
  <si>
    <t>RS11057830,RS112941079,ENSG00000162407,RS17465637,RS2023938,RS2487928,RS3918226,RS425105,ENSG00000124181,RS7212798,RS7412,RS7500448,RS7623687</t>
  </si>
  <si>
    <t>regulation of cell motility</t>
  </si>
  <si>
    <t>GO:2000145</t>
  </si>
  <si>
    <t>regulation of hydrolase activity</t>
  </si>
  <si>
    <t>GO:0051336</t>
  </si>
  <si>
    <t>RS10455872,RS11172113,RS11509880,RS116843064,RS12493885,RS12526453,RS12922,RS143803699,RS146092501,RS167479,RS17514846,RS17517928,RS1924981,RS200787930,RS2023938,ENSG00000111331,RS246600,RS264,RS425105,RS56062135,ENSG00000124181,RS634552,RS7212798,RS742115,RS748431,RS7623687,RS925368</t>
  </si>
  <si>
    <t>regulation of locomotion</t>
  </si>
  <si>
    <t>GO:0040012</t>
  </si>
  <si>
    <t>epithelial cell migration</t>
  </si>
  <si>
    <t>GO:0010631</t>
  </si>
  <si>
    <t>RS11057830,RS112941079,RS12922,ENSG00000162407,RS17465637,RS2023938,RS2487928,RS3918226,RS425105,ENSG00000124181,RS7212798,RS7412,RS7500448,RS7623687</t>
  </si>
  <si>
    <t>epithelium migration</t>
  </si>
  <si>
    <t>GO:0090132</t>
  </si>
  <si>
    <t>positive regulation of endothelial cell migration</t>
  </si>
  <si>
    <t>GO:0010595</t>
  </si>
  <si>
    <t>RS11057830,RS112941079,ENSG00000162407,RS2023938,RS2487928,RS3918226,RS425105,ENSG00000124181,RS7212798</t>
  </si>
  <si>
    <t>tissue migration</t>
  </si>
  <si>
    <t>GO:0090130</t>
  </si>
  <si>
    <t>positive regulation of epithelial cell migration</t>
  </si>
  <si>
    <t>GO:0010634</t>
  </si>
  <si>
    <t>RS11057830,RS112941079,RS12922,ENSG00000162407,RS2023938,RS2487928,RS3918226,RS425105,ENSG00000124181,RS7212798</t>
  </si>
  <si>
    <t>circulatory system development</t>
  </si>
  <si>
    <t>GO:0072359</t>
  </si>
  <si>
    <t>RS111245230,RS11172113,RS112941079,RS11617955,RS116843064,RS11838776,RS12190287,RS17465637,RS17517928,RS1800449,RS188378669,RS1924981,RS2023938,RS2487928,RS3918226,RS425105,RS4845625,RS56062135,ENSG00000124181,RS6504218,RS6511720,RS7212798,ENSG00000105329,RS7412,RS7500448,RS7623687</t>
  </si>
  <si>
    <t>regulation of cellular component movement</t>
  </si>
  <si>
    <t>GO:0051270</t>
  </si>
  <si>
    <t>regulation of plasma lipoprotein particle levels</t>
  </si>
  <si>
    <t>GO:0097006</t>
  </si>
  <si>
    <t>RS10455872,RS11057830,RS11591147,RS1378942,RS1412444,RS264,RS6511720,RS7412</t>
  </si>
  <si>
    <t>tube development</t>
  </si>
  <si>
    <t>GO:0035295</t>
  </si>
  <si>
    <t>RS11172113,RS112941079,RS11617955,RS116843064,RS11838776,RS12190287,RS1412444,RS17465637,RS17517928,RS1800449,RS188378669,RS1924981,RS2023938,RS2487928,RS3918226,RS425105,RS56062135,ENSG00000124181,RS6511720,RS6922269,RS7212798,ENSG00000105329,RS7412,RS7500448,RS7623687</t>
  </si>
  <si>
    <t>cell migration</t>
  </si>
  <si>
    <t>GO:0016477</t>
  </si>
  <si>
    <t>RS10840293,RS11057830,RS11172113,RS112941079,RS12526453,RS12922,ENSG00000167549,ENSG00000162407,RS17465637,RS17517928,RS1800449,RS188378669,RS1892094,RS192210727,RS1924981,RS2023938,RS2487928,RS2571445,RS3918226,RS425105,RS4845625,RS56062135,ENSG00000124181,RS6504218,RS7212798,ENSG00000105329,RS7412,RS742115,RS7500448,RS7528419,RS7623687</t>
  </si>
  <si>
    <t>regulation of endothelial cell migration</t>
  </si>
  <si>
    <t>GO:0010594</t>
  </si>
  <si>
    <t>RS11057830,RS112941079,ENSG00000162407,RS2023938,RS2487928,RS3918226,RS425105,ENSG00000124181,RS7212798,RS7412,RS7623687</t>
  </si>
  <si>
    <t>cholesterol transport</t>
  </si>
  <si>
    <t>GO:0030301</t>
  </si>
  <si>
    <t>RS11057830,RS11172113,RS11591147,RS17514846,ENSG00000135100,RS4299376,RS6511720,RS7412</t>
  </si>
  <si>
    <t>regulation of epithelial cell migration</t>
  </si>
  <si>
    <t>GO:0010632</t>
  </si>
  <si>
    <t>RS11057830,RS112941079,RS12922,ENSG00000162407,RS2023938,RS2487928,RS3918226,RS425105,ENSG00000124181,RS7212798,RS7412,RS7623687</t>
  </si>
  <si>
    <t>regulation of cell adhesion</t>
  </si>
  <si>
    <t>GO:0030155</t>
  </si>
  <si>
    <t>RS10840293,ENSG00000204290,RS11172113,RS112941079,RS1378942,ENSG00000162407,RS17465637,RS17517928,RS188378669,ENSG00000111252,RS425105,RS4252120,RS56062135,RS7212798,ENSG00000105329,RS742115,RS7500448,RS7528419,RS7623687</t>
  </si>
  <si>
    <t>angiogenesis</t>
  </si>
  <si>
    <t>GO:0001525</t>
  </si>
  <si>
    <t>RS112941079,RS11617955,RS116843064,RS11838776,RS12190287,RS17465637,RS17517928,RS188378669,RS1924981,RS2023938,RS2487928,RS3918226,RS425105,ENSG00000124181,RS7212798,RS7500448,RS7623687</t>
  </si>
  <si>
    <t>lipid homeostasis</t>
  </si>
  <si>
    <t>GO:0055088</t>
  </si>
  <si>
    <t>RS11057830,RS11591147,RS116843064,RS2023938,RS264,RS4299376,RS6511720,ENSG00000105329,RS7412</t>
  </si>
  <si>
    <t>regulation of localization</t>
  </si>
  <si>
    <t>GO:0032879</t>
  </si>
  <si>
    <t>RS10840293,RS10947789,RS11057830,RS11172113,RS112941079,RS11591147,ENSG00000132256,RS12526453,RS12922,RS1378942,ENSG00000162407,RS17465637,RS17514846,RS17517928,RS1801251,RS188378669,RS1892094,RS1924981,RS2023938,ENSG00000135100,RS2487928,RS264,RS2681472,RS3130683,ENSG00000204842,ENSG00000166997,ENSG00000186074,RS3918226,RS3993105,RS425105,RS4299376,RS4845625,RS56062135,ENSG00000124181,RS6504218,RS7212798,ENSG00000105329,RS7412,RS742115,RS7500448,RS7528419,RS7623687,RS964184</t>
  </si>
  <si>
    <t>sterol transport</t>
  </si>
  <si>
    <t>GO:0015918</t>
  </si>
  <si>
    <t>response to lipoprotein particle</t>
  </si>
  <si>
    <t>GO:0055094</t>
  </si>
  <si>
    <t>RS17465637,RS264,RS6511720,RS7412,RS7500448</t>
  </si>
  <si>
    <t>cellular response to lipoprotein particle stimulus</t>
  </si>
  <si>
    <t>GO:0071402</t>
  </si>
  <si>
    <t>regulation of low-density lipoprotein particle receptor catabolic process</t>
  </si>
  <si>
    <t>GO:0032803</t>
  </si>
  <si>
    <t>RS11591147,RS17514846,RS7412</t>
  </si>
  <si>
    <t>regulation of catalytic activity</t>
  </si>
  <si>
    <t>GO:0050790</t>
  </si>
  <si>
    <t>RS10455872,RS11057830,RS11099493,RS11172113,RS11509880,RS116843064,RS12493885,RS12526453,RS12922,RS1378942,RS143803699,RS146092501,RS167479,RS17514846,RS17517928,RS1924981,RS200787930,RS2023938,ENSG00000111331,RS216172,RS246600,RS264,ENSG00000111252,RS3217992,RS3918226,RS425105,RS4845625,RS56062135,RS56210063,ENSG00000124181,RS634552,RS7212798,ENSG00000105329,RS7412,RS742115,RS748431,RS7623687,RS925368</t>
  </si>
  <si>
    <t>cholesterol homeostasis</t>
  </si>
  <si>
    <t>GO:0042632</t>
  </si>
  <si>
    <t>RS11057830,RS11591147,RS2023938,RS264,RS4299376,RS6511720,RS7412</t>
  </si>
  <si>
    <t>sterol homeostasis</t>
  </si>
  <si>
    <t>GO:0055092</t>
  </si>
  <si>
    <t>anatomical structure formation involved in morphogenesis</t>
  </si>
  <si>
    <t>GO:0048646</t>
  </si>
  <si>
    <t>RS112941079,RS115287176,RS11617955,RS116843064,RS11838776,RS12190287,RS17465637,RS17514846,RS17517928,RS188378669,RS1924981,RS2023938,ENSG00000135100,RS2487928,RS2820315,RS3918226,RS425105,RS56062135,ENSG00000124181,RS6922269,RS7212798,ENSG00000105329,RS7500448,RS7623687</t>
  </si>
  <si>
    <t>triglyceride homeostasis</t>
  </si>
  <si>
    <t>GO:0070328</t>
  </si>
  <si>
    <t>RS11057830,RS116843064,RS264,RS4299376,RS7412</t>
  </si>
  <si>
    <t>acylglycerol homeostasis</t>
  </si>
  <si>
    <t>GO:0055090</t>
  </si>
  <si>
    <t>blood vessel endothelial cell migration</t>
  </si>
  <si>
    <t>GO:0043534</t>
  </si>
  <si>
    <t>RS11057830,RS17465637,RS2023938,RS2487928,RS3918226,RS425105,ENSG00000124181,RS7412,RS7623687</t>
  </si>
  <si>
    <t>cell motility</t>
  </si>
  <si>
    <t>GO:0048870</t>
  </si>
  <si>
    <t>localization of cell</t>
  </si>
  <si>
    <t>GO:0051674</t>
  </si>
  <si>
    <t>cell surface receptor signaling pathway</t>
  </si>
  <si>
    <t>GO:0007166</t>
  </si>
  <si>
    <t>ENSG00000204290,RS11057830,RS111245230,RS11172113,RS112941079,ENSG00000091732,RS11617955,ENSG00000132256,RS11838776,RS12146487,RS13003675,RS1378942,ENSG00000162407,ENSG00000284686,RS17514846,RS17517928,RS1800449,RS188378669,RS192210727,RS1924981,RS200787930,ENSG00000111331,ENSG00000135100,RS2487928,ENSG00000282278,RS288187,ENSG00000111252,RS3217992,ENSG00000186074,RS3918226,RS3993105,RS425105,RS4845625,RS56062135,RS56289821,ENSG00000124181,RS6504218,RS6725887,ENSG00000105329,RS7412,RS742115,RS7500448,RS7528419,RS7623687,RS886126</t>
  </si>
  <si>
    <t>plasma lipoprotein particle clearance</t>
  </si>
  <si>
    <t>GO:0034381</t>
  </si>
  <si>
    <t>RS11057830,RS11591147,RS1378942,RS1412444,RS6511720,RS7412</t>
  </si>
  <si>
    <t>cell-substrate junction organization</t>
  </si>
  <si>
    <t>GO:0150115</t>
  </si>
  <si>
    <t>RS11172113,RS12922,RS17517928,RS2571445,RS56062135,RS7212798,RS7623687</t>
  </si>
  <si>
    <t>biological adhesion</t>
  </si>
  <si>
    <t>GO:0022610</t>
  </si>
  <si>
    <t>RS10840293,ENSG00000204290,RS11057830,RS111245230,RS11172113,RS112941079,RS1378942,RS146092501,ENSG00000162407,RS17465637,RS17517928,RS188378669,RS1892094,RS192210727,RS2011559,RS2487928,ENSG00000111252,RS425105,RS4252120,RS56062135,RS6504218,RS7212798,ENSG00000105329,RS742115,RS7500448,RS7528419,RS7623687</t>
  </si>
  <si>
    <t>negative regulation of multicellular organismal process</t>
  </si>
  <si>
    <t>GO:0051241</t>
  </si>
  <si>
    <t>RS112941079,RS11591147,RS11838776,RS1378942,RS17514846,RS17517928,RS2023938,ENSG00000111331,RS2681472,ENSG00000111252,RS3918226,RS3993105,RS4252120,RS4299376,RS4845625,RS56062135,ENSG00000163935,RS6511720,RS7214245,RS72689147,ENSG00000105329,RS7412,RS7623687</t>
  </si>
  <si>
    <t>low-density lipoprotein particle clearance</t>
  </si>
  <si>
    <t>GO:0034383</t>
  </si>
  <si>
    <t>RS11057830,RS11591147,RS1378942,RS1412444,RS6511720</t>
  </si>
  <si>
    <t>GO:CC</t>
  </si>
  <si>
    <t>lipoprotein particle</t>
  </si>
  <si>
    <t>GO:1990777</t>
  </si>
  <si>
    <t>RS10455872,ENSG00000261701,RS264,RS6511720,RS7412</t>
  </si>
  <si>
    <t>plasma lipoprotein particle</t>
  </si>
  <si>
    <t>GO:0034358</t>
  </si>
  <si>
    <t>anchoring junction</t>
  </si>
  <si>
    <t>GO:0070161</t>
  </si>
  <si>
    <t>RS11172113,RS12922,RS1378942,ENSG00000162407,RS1892094,RS192210727,RS1924981,RS2011559,RS246600,RS2487928,RS2571445,RS3782774,ENSG00000124181,RS6504218,RS742115,RS74416240,RS7500448,RS7623687,RS925368</t>
  </si>
  <si>
    <t>protein-lipid complex</t>
  </si>
  <si>
    <t>GO:0032994</t>
  </si>
  <si>
    <t>PCSK9-LDLR complex</t>
  </si>
  <si>
    <t>GO:1990666</t>
  </si>
  <si>
    <t>RS11591147,RS6511720</t>
  </si>
  <si>
    <t>KEGG</t>
  </si>
  <si>
    <t>Cholesterol metabolism</t>
  </si>
  <si>
    <t>KEGG:04979</t>
  </si>
  <si>
    <t>RS10455872,RS11057830,RS11172113,RS11591147,RS116843064,RS1412444,RS264,RS4299376,RS6511720,RS7412</t>
  </si>
  <si>
    <t>AGE-RAGE signaling pathway in diabetic complications</t>
  </si>
  <si>
    <t>KEGG:04933</t>
  </si>
  <si>
    <t>RS11617955,RS11838776,RS12146487,RS17517928,RS188378669,RS200787930,RS3918226,RS56062135,ENSG00000124181,ENSG00000105329</t>
  </si>
  <si>
    <t>Aldosterone synthesis and secretion</t>
  </si>
  <si>
    <t>KEGG:04925</t>
  </si>
  <si>
    <t>RS11057830,RS12146487,RS1892094,RS200787930,RS2681472,RS425105,RS6511720</t>
  </si>
  <si>
    <t>Amoebiasis</t>
  </si>
  <si>
    <t>KEGG:05146</t>
  </si>
  <si>
    <t>RS11617955,RS11838776,RS12146487,RS17517928,RS188378669,RS200787930,ENSG00000105329</t>
  </si>
  <si>
    <t>Protein digestion and absorption</t>
  </si>
  <si>
    <t>KEGG:04974</t>
  </si>
  <si>
    <t>RS10947789,RS11617955,RS11838776,RS146092501,RS1801251,RS1892094,ENSG00000219073</t>
  </si>
  <si>
    <t>Pancreatic secretion</t>
  </si>
  <si>
    <t>KEGG:04972</t>
  </si>
  <si>
    <t>RS12146487,RS1892094,RS200787930,RS2681472,ENSG00000219073,RS7623687</t>
  </si>
  <si>
    <t>Phospholipase D signaling pathway</t>
  </si>
  <si>
    <t>KEGG:04072</t>
  </si>
  <si>
    <t>RS12146487,ENSG00000162407,RS188378669,RS200787930,RS2306374,ENSG00000124181,RS7623687</t>
  </si>
  <si>
    <t>cGMP-PKG signaling pathway</t>
  </si>
  <si>
    <t>KEGG:04022</t>
  </si>
  <si>
    <t>RS12146487,RS1892094,RS200787930,RS2681472,RS3918226,RS72689147,RS7623687</t>
  </si>
  <si>
    <t>REAC</t>
  </si>
  <si>
    <t>Plasma lipoprotein assembly, remodeling, and clearance</t>
  </si>
  <si>
    <t>REAC:R-HSA-174824</t>
  </si>
  <si>
    <t>RS10455872,RS11591147,RS116843064,RS1412444,RS17514846,RS264,RS6511720,RS7412</t>
  </si>
  <si>
    <t>Plasma lipoprotein remodeling</t>
  </si>
  <si>
    <t>REAC:R-HSA-8963899</t>
  </si>
  <si>
    <t>RS10455872,RS116843064,RS17514846,RS264,RS7412</t>
  </si>
  <si>
    <t>Signaling by PDGF</t>
  </si>
  <si>
    <t>REAC:R-HSA-186797</t>
  </si>
  <si>
    <t>RS11617955,RS11838776,RS146092501,RS17514846,RS4252120,ENSG00000124181</t>
  </si>
  <si>
    <t>Signaling by Receptor Tyrosine Kinases</t>
  </si>
  <si>
    <t>REAC:R-HSA-9006934</t>
  </si>
  <si>
    <t>RS11617955,RS11838776,RS1378942,RS146092501,RS17514846,RS17517928,RS1924981,ENSG00000111252,RS3918226,RS4252120,ENSG00000124181,RS7412,RS7623687</t>
  </si>
  <si>
    <t>Plasma lipoprotein clearance</t>
  </si>
  <si>
    <t>REAC:R-HSA-8964043</t>
  </si>
  <si>
    <t>RS11591147,RS1412444,RS6511720,RS7412</t>
  </si>
  <si>
    <t>WP</t>
  </si>
  <si>
    <t>Metabolic pathway of LDL, HDL and TG, including diseases</t>
  </si>
  <si>
    <t>WP:WP4522</t>
  </si>
  <si>
    <t>RS11057830,RS11591147,RS264,RS6511720,RS7412</t>
  </si>
  <si>
    <t>Statin Pathway</t>
  </si>
  <si>
    <t>WP:WP430</t>
  </si>
  <si>
    <t>RS11057830,RS11172113,RS264,RS4299376,RS6511720,RS7412</t>
  </si>
  <si>
    <t>Hepatitis C and Hepatocellular Carcinoma</t>
  </si>
  <si>
    <t>WP:WP3646</t>
  </si>
  <si>
    <t>RS11838776,RS188378669,ENSG00000135100,RS4845625,RS56062135,ENSG00000105329</t>
  </si>
  <si>
    <t>Composition of Lipid Particles</t>
  </si>
  <si>
    <t>WP:WP3601</t>
  </si>
  <si>
    <t>RS264,RS6511720,RS7412</t>
  </si>
  <si>
    <t>VEGFA-VEGFR2 Signaling Pathway</t>
  </si>
  <si>
    <t>WP:WP3888</t>
  </si>
  <si>
    <t>RS12146487,RS13003675,RS1378942,RS17517928,RS188378669,RS1924981,RS2023938,ENSG00000172794,RS3918226,RS425105,ENSG00000124181,RS748431,RS7623687</t>
  </si>
  <si>
    <t>Resistin as a regulator of inflammation</t>
  </si>
  <si>
    <t>WP:WP4481</t>
  </si>
  <si>
    <t>RS12146487,RS188378669,RS200787930,ENSG00000124181</t>
  </si>
  <si>
    <t>Proprotein convertase subtilisin/kexin type 9 (PCSK9) mediated LDL receptor degradation</t>
  </si>
  <si>
    <t>WP:WP2846</t>
  </si>
  <si>
    <t>Evolocumab Mechanism</t>
  </si>
  <si>
    <t>WP:WP3408</t>
  </si>
  <si>
    <t>Pathways Regulating Hippo Signaling</t>
  </si>
  <si>
    <t>WP:WP4540</t>
  </si>
  <si>
    <t>RS12146487,RS1924981,RS200787930,RS56062135,RS7500448,RS7623687</t>
  </si>
  <si>
    <t>GPR40 Pathway</t>
  </si>
  <si>
    <t>WP:WP3958</t>
  </si>
  <si>
    <t>RS12146487,RS200787930,ENSG00000124181</t>
  </si>
  <si>
    <t>MIRNA</t>
  </si>
  <si>
    <t>hsa-miR-29b-3p</t>
  </si>
  <si>
    <t>MIRNA:hsa-miR-29b-3p</t>
  </si>
  <si>
    <t>RS11617955,RS116843064,RS11838776,RS143803699,RS146092501,RS1800449,RS4380028,RS634552,ENSG00000105329,RS742115</t>
  </si>
  <si>
    <t>HP</t>
  </si>
  <si>
    <t>Abnormal cerebral artery morphology</t>
  </si>
  <si>
    <t>HP:0009145</t>
  </si>
  <si>
    <t>RS11591147,RS11617955,RS1800449,RS4299376,RS56062135,RS6511720,RS72689147,RS7568458</t>
  </si>
  <si>
    <t>Peripheral arterial stenosis</t>
  </si>
  <si>
    <t>HP:0004950</t>
  </si>
  <si>
    <t>RS11591147,RS1800449,RS4299376,RS56062135,RS6511720,RS7412</t>
  </si>
  <si>
    <t>Aortic atherosclerotic lesion</t>
  </si>
  <si>
    <t>HP:0012397</t>
  </si>
  <si>
    <t>RS11591147,RS4299376,RS6511720,RS7412</t>
  </si>
  <si>
    <t>Arteriosclerosis</t>
  </si>
  <si>
    <t>HP:0002634</t>
  </si>
  <si>
    <t>RS11591147,RS1412444,RS1800449,RS4299376,RS56062135,RS6511720,RS7412,RS7568458</t>
  </si>
  <si>
    <t>Hypercholesterolemia</t>
  </si>
  <si>
    <t>HP:0003124</t>
  </si>
  <si>
    <t>RS11591147,RS1412444,RS264,RS4299376,RS6511720,RS7214245,RS7412</t>
  </si>
  <si>
    <t>Renal steatosis</t>
  </si>
  <si>
    <t>HP:0000799</t>
  </si>
  <si>
    <t>Coronary artery atherosclerosis</t>
  </si>
  <si>
    <t>HP:0001677</t>
  </si>
  <si>
    <t>Tendon xanthomatosis</t>
  </si>
  <si>
    <t>HP:0010874</t>
  </si>
  <si>
    <t>Atherosclerosis</t>
  </si>
  <si>
    <t>HP:0002621</t>
  </si>
  <si>
    <t>RS11591147,RS1800449,RS4299376,RS56062135,RS6511720,RS7412,RS7568458</t>
  </si>
  <si>
    <t>Xanthomatosis</t>
  </si>
  <si>
    <t>HP:0000991</t>
  </si>
  <si>
    <t>RS11591147,RS264,RS4299376,RS6511720,RS7412</t>
  </si>
  <si>
    <t>Increased LDL cholesterol concentration</t>
  </si>
  <si>
    <t>HP:0003141</t>
  </si>
  <si>
    <t>Nodular changes affecting the eyelids</t>
  </si>
  <si>
    <t>HP:0010732</t>
  </si>
  <si>
    <t>RS11591147,RS264,RS6511720,RS7412</t>
  </si>
  <si>
    <t>Premature coronary artery atherosclerosis</t>
  </si>
  <si>
    <t>HP:0005181</t>
  </si>
  <si>
    <t>Xanthelasma</t>
  </si>
  <si>
    <t>HP:0001114</t>
  </si>
  <si>
    <t>Abnormal coronary artery morphology</t>
  </si>
  <si>
    <t>HP:0006704</t>
  </si>
  <si>
    <t>Cerebral artery atherosclerosis</t>
  </si>
  <si>
    <t>HP:0007201</t>
  </si>
  <si>
    <t>RS11591147,RS4299376,RS6511720</t>
  </si>
  <si>
    <t>Myocardial steatosis</t>
  </si>
  <si>
    <t>HP:0006693</t>
  </si>
  <si>
    <t>Hyperlipoproteinemia</t>
  </si>
  <si>
    <t>HP:0010980</t>
  </si>
  <si>
    <t>Abnormal cerebral vascular morphology</t>
  </si>
  <si>
    <t>HP:0100659</t>
  </si>
  <si>
    <t>RS11591147,RS11617955,RS11838776,RS17517928,RS1800449,ENSG00000111252,RS3918226,RS4299376,RS56062135,RS6511720,RS72689147,RS7568458</t>
  </si>
  <si>
    <t>Recurring single nucleotide polymorphisms (SNPs) from the 44 included articles</t>
  </si>
  <si>
    <t>Meta-analysis results of the recurring SNPs</t>
  </si>
  <si>
    <t>Significant meta-analyzed SNPs and their corresponding gene(s)</t>
  </si>
  <si>
    <t>Table S1</t>
  </si>
  <si>
    <t>Table S2</t>
  </si>
  <si>
    <t>Table S3</t>
  </si>
  <si>
    <t>Table S4</t>
  </si>
  <si>
    <t>Results of significant pathways in the Pathway Enrichment Analysis using g:Profiler</t>
  </si>
  <si>
    <t>Charmet et al. (2018) [30]</t>
  </si>
  <si>
    <t>Aoki et al. (2011) [14]</t>
  </si>
  <si>
    <t>Burton et al. (2007) [29]</t>
  </si>
  <si>
    <t>Choi et al. (2019) [31]</t>
  </si>
  <si>
    <t>Dichgans et al. (2014) [32]</t>
  </si>
  <si>
    <t>Erdmann et al. (2009) [33]</t>
  </si>
  <si>
    <t>Erdmann et al. (2011) [34]</t>
  </si>
  <si>
    <t>Fall et al. (2018) [18]</t>
  </si>
  <si>
    <t>Hager et al. (2012) [35]</t>
  </si>
  <si>
    <t>Han et al. (2017) [36]</t>
  </si>
  <si>
    <t>Helgadottir et al. (2007) [37]</t>
  </si>
  <si>
    <t>Hirokawa et al. (2015) [19]</t>
  </si>
  <si>
    <t>Hu et al. (2016) [38]</t>
  </si>
  <si>
    <t>Kathiresan et al. (2009) [39]</t>
  </si>
  <si>
    <t>Kertai et al. (2015) [40]</t>
  </si>
  <si>
    <t>Klarin et al. (2017) [41]</t>
  </si>
  <si>
    <t>Lee et al. (2013) [42]</t>
  </si>
  <si>
    <t>Lettre et al. (2011) [43]</t>
  </si>
  <si>
    <t>Li et al. (2018) [13]</t>
  </si>
  <si>
    <t>Lu et al. (2012) [44]</t>
  </si>
  <si>
    <t>Matsunaga et al. (2020) [16]</t>
  </si>
  <si>
    <t>McPherson et al. (2007) [45]</t>
  </si>
  <si>
    <t>Nelson et al. (2017) [46]</t>
  </si>
  <si>
    <t>Nikpay et al. (2015) [5]</t>
  </si>
  <si>
    <t>O'Donnell et al. (2011) [47]</t>
  </si>
  <si>
    <t>Pechlivanis et al. (2013) [48]</t>
  </si>
  <si>
    <t>Peden et al. (2011) [49]</t>
  </si>
  <si>
    <t>Qi et al. (2013) [11]</t>
  </si>
  <si>
    <t>Reilly et al. (2011) [50]</t>
  </si>
  <si>
    <t>Samani et al. (2007) [51]</t>
  </si>
  <si>
    <t>Schunkert et al. (2011) [52]</t>
  </si>
  <si>
    <t>Siewert and Voight (2018) [53]</t>
  </si>
  <si>
    <t>Takeuchi et al. (2012) [54]</t>
  </si>
  <si>
    <t>van der Harst and Verweij (2018) [15]</t>
  </si>
  <si>
    <t>Verma et al. (2020) [55]</t>
  </si>
  <si>
    <t>Vujkovic et al. (2020) [56]</t>
  </si>
  <si>
    <t>Wakil et al. (2016) [57]</t>
  </si>
  <si>
    <t>Wang et al. (2011) [58]</t>
  </si>
  <si>
    <t>Wei et al. (2018) [59]</t>
  </si>
  <si>
    <t>Wild et al. (2011) [60]</t>
  </si>
  <si>
    <t>Winsvold et al. (2017) [61]</t>
  </si>
  <si>
    <t>Yamada et al. (2018a) [62]</t>
  </si>
  <si>
    <t>Yamada et al. (2018b) [63]</t>
  </si>
  <si>
    <t>Zhong et al. (2017) [64]</t>
  </si>
  <si>
    <t>*List of references can be found in the main manuscript.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</si>
</sst>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indexed="64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indexed="64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2" tint="-9.9978637043366805E-2"/>
      </left>
      <right style="thin">
        <color indexed="64"/>
      </right>
      <top style="thin">
        <color theme="2" tint="-9.9978637043366805E-2"/>
      </top>
      <bottom style="thin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indexed="64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indexed="64"/>
      </bottom>
      <diagonal/>
    </border>
    <border>
      <left style="thin">
        <color indexed="64"/>
      </left>
      <right style="thin">
        <color theme="2" tint="-9.9978637043366805E-2"/>
      </right>
      <top style="thin">
        <color theme="2" tint="-9.9978637043366805E-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32">
    <xf numFmtId="0" fontId="0" fillId="0" borderId="0" xfId="0"/>
    <xf numFmtId="165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center" vertical="center"/>
    </xf>
    <xf numFmtId="164" fontId="0" fillId="2" borderId="2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center"/>
    </xf>
    <xf numFmtId="0" fontId="1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49" fontId="1" fillId="0" borderId="0" xfId="0" applyNumberFormat="1" applyFont="1" applyFill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1" fontId="1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6" fillId="0" borderId="0" xfId="1" applyFill="1" applyBorder="1" applyAlignment="1">
      <alignment horizontal="left"/>
    </xf>
    <xf numFmtId="49" fontId="4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1" fontId="0" fillId="0" borderId="1" xfId="0" applyNumberFormat="1" applyFill="1" applyBorder="1" applyAlignment="1">
      <alignment horizontal="center"/>
    </xf>
    <xf numFmtId="11" fontId="0" fillId="0" borderId="3" xfId="0" applyNumberFormat="1" applyFill="1" applyBorder="1" applyAlignment="1">
      <alignment horizontal="center"/>
    </xf>
    <xf numFmtId="11" fontId="0" fillId="0" borderId="4" xfId="0" applyNumberForma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center"/>
    </xf>
    <xf numFmtId="49" fontId="0" fillId="0" borderId="2" xfId="0" applyNumberForma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0" xfId="1" applyNumberFormat="1" applyFill="1" applyBorder="1" applyAlignment="1">
      <alignment horizontal="left"/>
    </xf>
    <xf numFmtId="2" fontId="0" fillId="0" borderId="0" xfId="0" applyNumberFormat="1" applyFill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1" fontId="4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6" fillId="0" borderId="4" xfId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0" fontId="0" fillId="0" borderId="4" xfId="0" applyFill="1" applyBorder="1"/>
    <xf numFmtId="49" fontId="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2" xfId="0" applyNumberForma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166" fontId="0" fillId="2" borderId="3" xfId="0" applyNumberFormat="1" applyFill="1" applyBorder="1" applyAlignment="1">
      <alignment horizontal="center"/>
    </xf>
    <xf numFmtId="166" fontId="0" fillId="3" borderId="3" xfId="0" applyNumberFormat="1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166" fontId="0" fillId="2" borderId="6" xfId="0" applyNumberFormat="1" applyFill="1" applyBorder="1" applyAlignment="1">
      <alignment horizontal="center"/>
    </xf>
    <xf numFmtId="166" fontId="0" fillId="3" borderId="6" xfId="0" applyNumberForma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/>
    </xf>
    <xf numFmtId="0" fontId="0" fillId="0" borderId="5" xfId="0" applyBorder="1"/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66" fontId="1" fillId="0" borderId="12" xfId="0" applyNumberFormat="1" applyFont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2" fontId="0" fillId="3" borderId="17" xfId="0" applyNumberFormat="1" applyFill="1" applyBorder="1" applyAlignment="1">
      <alignment horizontal="center"/>
    </xf>
    <xf numFmtId="164" fontId="0" fillId="3" borderId="15" xfId="0" applyNumberFormat="1" applyFill="1" applyBorder="1" applyAlignment="1">
      <alignment horizontal="center"/>
    </xf>
    <xf numFmtId="1" fontId="0" fillId="3" borderId="15" xfId="0" applyNumberFormat="1" applyFill="1" applyBorder="1" applyAlignment="1">
      <alignment horizontal="center"/>
    </xf>
    <xf numFmtId="166" fontId="0" fillId="3" borderId="16" xfId="0" applyNumberFormat="1" applyFill="1" applyBorder="1" applyAlignment="1">
      <alignment horizontal="center"/>
    </xf>
    <xf numFmtId="166" fontId="0" fillId="3" borderId="17" xfId="0" applyNumberFormat="1" applyFill="1" applyBorder="1" applyAlignment="1">
      <alignment horizontal="center"/>
    </xf>
    <xf numFmtId="165" fontId="0" fillId="3" borderId="15" xfId="0" applyNumberFormat="1" applyFill="1" applyBorder="1" applyAlignment="1">
      <alignment horizontal="center"/>
    </xf>
    <xf numFmtId="165" fontId="0" fillId="3" borderId="17" xfId="0" applyNumberFormat="1" applyFill="1" applyBorder="1" applyAlignment="1">
      <alignment horizontal="center"/>
    </xf>
    <xf numFmtId="165" fontId="0" fillId="3" borderId="16" xfId="0" applyNumberFormat="1" applyFill="1" applyBorder="1" applyAlignment="1">
      <alignment horizontal="center"/>
    </xf>
    <xf numFmtId="164" fontId="0" fillId="3" borderId="17" xfId="0" applyNumberFormat="1" applyFill="1" applyBorder="1" applyAlignment="1">
      <alignment horizontal="center"/>
    </xf>
    <xf numFmtId="164" fontId="0" fillId="3" borderId="16" xfId="0" applyNumberFormat="1" applyFill="1" applyBorder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1" fillId="0" borderId="13" xfId="0" applyFont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6" fillId="0" borderId="4" xfId="1" applyNumberFormat="1" applyFill="1" applyBorder="1" applyAlignment="1">
      <alignment horizontal="left"/>
    </xf>
    <xf numFmtId="49" fontId="4" fillId="0" borderId="4" xfId="1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11" fontId="0" fillId="0" borderId="0" xfId="0" applyNumberFormat="1" applyFill="1"/>
    <xf numFmtId="0" fontId="1" fillId="0" borderId="0" xfId="0" applyFont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165" fontId="1" fillId="0" borderId="20" xfId="0" applyNumberFormat="1" applyFont="1" applyBorder="1" applyAlignment="1">
      <alignment horizontal="center"/>
    </xf>
    <xf numFmtId="165" fontId="1" fillId="0" borderId="19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33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5" formatCode="0.00E+00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 tint="-9.9978637043366805E-2"/>
        </left>
        <right/>
        <top style="thin">
          <color theme="2" tint="-9.9978637043366805E-2"/>
        </top>
        <bottom style="thin">
          <color theme="2" tint="-9.9978637043366805E-2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theme="2" tint="-9.9978637043366805E-2"/>
        </right>
        <top style="thin">
          <color theme="2" tint="-9.9978637043366805E-2"/>
        </top>
        <bottom style="thin">
          <color theme="2" tint="-9.9978637043366805E-2"/>
        </bottom>
      </border>
    </dxf>
    <dxf>
      <border outline="0">
        <left style="thin">
          <color indexed="64"/>
        </left>
      </border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E2EFDA"/>
          <bgColor rgb="FF000000"/>
        </patternFill>
      </fill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r. Khairul Anwar bin Zarkasi" id="{3636D998-4423-4076-9B91-A3CA99851399}" userId="Dr. Khairul Anwar bin Zarkasi" providerId="Non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B8FF79D-3854-443C-B915-B42409D8FDBA}" name="Table3" displayName="Table3" ref="A1:B5" totalsRowShown="0" headerRowDxfId="32" dataDxfId="31">
  <autoFilter ref="A1:B5" xr:uid="{EB8FF79D-3854-443C-B915-B42409D8FDBA}"/>
  <tableColumns count="2">
    <tableColumn id="1" xr3:uid="{BE94F401-4B9A-4AA0-BDC3-5998E0EC4876}" name="Table" dataDxfId="30"/>
    <tableColumn id="2" xr3:uid="{F6973DDA-2711-488A-BE22-23E53BACE326}" name="Description" dataDxfId="29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C39867-C570-4EB1-9131-FEA45B12688D}" name="Table1" displayName="Table1" ref="A1:H266" totalsRowShown="0" headerRowDxfId="22" dataDxfId="21" tableBorderDxfId="20">
  <autoFilter ref="A1:H266" xr:uid="{B9C39867-C570-4EB1-9131-FEA45B12688D}"/>
  <sortState xmlns:xlrd2="http://schemas.microsoft.com/office/spreadsheetml/2017/richdata2" ref="A2:H266">
    <sortCondition ref="A1:A266"/>
  </sortState>
  <tableColumns count="8">
    <tableColumn id="1" xr3:uid="{28134B54-22EA-4AD0-83CC-11942B48BB23}" name="SNPs" dataDxfId="19"/>
    <tableColumn id="2" xr3:uid="{76345918-FFAE-4B85-B184-34D3A58529F6}" name="EA" dataDxfId="18"/>
    <tableColumn id="4" xr3:uid="{FCA83C75-66E9-4EED-8BB2-E6181C0D6AA4}" name="Chr" dataDxfId="17"/>
    <tableColumn id="5" xr3:uid="{2BF5285D-D3F6-48FA-92C0-903D2508645D}" name="Start" dataDxfId="16"/>
    <tableColumn id="6" xr3:uid="{39F487B0-D1AD-4CDD-8917-EFC952DC3895}" name="End" dataDxfId="15"/>
    <tableColumn id="7" xr3:uid="{21C4FD64-72E6-438D-821C-CADC827A99A5}" name="Strand" dataDxfId="14"/>
    <tableColumn id="8" xr3:uid="{34E4855F-4B5F-435F-9D53-9526806E6ED8}" name="Gene IDs" dataDxfId="13"/>
    <tableColumn id="9" xr3:uid="{731C4716-77C1-4E8F-A280-16C316C7A46B}" name="Gene Names" dataDxfId="1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5D04EF-449B-4AF0-BDCF-4F81D2B55790}" name="Table2" displayName="Table2" ref="A1:J108" totalsRowShown="0" headerRowDxfId="11" dataDxfId="10">
  <autoFilter ref="A1:J108" xr:uid="{815D04EF-449B-4AF0-BDCF-4F81D2B55790}"/>
  <tableColumns count="10">
    <tableColumn id="1" xr3:uid="{01471450-B9A8-4E7B-AC2B-D8A4B243445F}" name="source" dataDxfId="9"/>
    <tableColumn id="2" xr3:uid="{9947BCB0-38B7-4694-8A72-D314BA6D4708}" name="term_name" dataDxfId="8"/>
    <tableColumn id="3" xr3:uid="{592EFC20-71F0-4BDD-88BC-931BEF2F3FD3}" name="term_id" dataDxfId="7"/>
    <tableColumn id="4" xr3:uid="{B4234FBB-CCE7-4F5C-9C85-4088FF5156F1}" name="adjusted_p_value" dataDxfId="6"/>
    <tableColumn id="5" xr3:uid="{F2069F0D-9599-4BB5-86F9-6D7461E93B81}" name="negative_log10_of_adjusted_p_value" dataDxfId="5"/>
    <tableColumn id="6" xr3:uid="{1943FABE-51E9-4CF3-995C-B369560E53C8}" name="term_size" dataDxfId="4"/>
    <tableColumn id="7" xr3:uid="{1F33481E-BA52-4F8D-846E-2095603C9F65}" name="query_size" dataDxfId="3"/>
    <tableColumn id="8" xr3:uid="{BC204EAE-5F7E-403E-B97A-28A65A8E555F}" name="intersection_size" dataDxfId="2"/>
    <tableColumn id="9" xr3:uid="{A20AA7A2-A264-45B6-ACF3-0A078F4D4498}" name="effective_domain_size" dataDxfId="1"/>
    <tableColumn id="10" xr3:uid="{61727159-5C1E-4E22-8FED-635804E5BC3B}" name="intersections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2-10-21T08:44:07.16" personId="{3636D998-4423-4076-9B91-A3CA99851399}" id="{8F96DF09-85C6-47A6-BEF6-BA2928A8F25C}">
    <text>We added this statement.</text>
  </threadedComment>
  <threadedComment ref="B3" dT="2022-10-21T08:44:48.71" personId="{3636D998-4423-4076-9B91-A3CA99851399}" id="{4D573218-28DA-45B4-B9AE-BCF2911BDFC2}">
    <text>We added the reference number for each cited paper. The number follows reference list in the main manuscript.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doi.org/10.1007/s00125-018-4686-z" TargetMode="External"/><Relationship Id="rId671" Type="http://schemas.openxmlformats.org/officeDocument/2006/relationships/hyperlink" Target="https://doi.org/10.1038/ng.3913" TargetMode="External"/><Relationship Id="rId769" Type="http://schemas.openxmlformats.org/officeDocument/2006/relationships/hyperlink" Target="https://doi.org/10.1161/circresaha.117.312086" TargetMode="External"/><Relationship Id="rId21" Type="http://schemas.openxmlformats.org/officeDocument/2006/relationships/hyperlink" Target="https://doi.org/10.1056/nejmoa072366" TargetMode="External"/><Relationship Id="rId324" Type="http://schemas.openxmlformats.org/officeDocument/2006/relationships/hyperlink" Target="https://doi.org/10.1161/circresaha.117.312086" TargetMode="External"/><Relationship Id="rId531" Type="http://schemas.openxmlformats.org/officeDocument/2006/relationships/hyperlink" Target="https://doi.org/10.1038/jhg.2012.124" TargetMode="External"/><Relationship Id="rId629" Type="http://schemas.openxmlformats.org/officeDocument/2006/relationships/hyperlink" Target="https://doi.org/10.1161/circulationaha.117.031356" TargetMode="External"/><Relationship Id="rId170" Type="http://schemas.openxmlformats.org/officeDocument/2006/relationships/hyperlink" Target="https://doi.org/10.1038/ng.784" TargetMode="External"/><Relationship Id="rId836" Type="http://schemas.openxmlformats.org/officeDocument/2006/relationships/hyperlink" Target="https://doi.org/10.1161/strokeaha.113.002707" TargetMode="External"/><Relationship Id="rId268" Type="http://schemas.openxmlformats.org/officeDocument/2006/relationships/hyperlink" Target="https://doi.org/10.1007/s00125-018-4686-z" TargetMode="External"/><Relationship Id="rId475" Type="http://schemas.openxmlformats.org/officeDocument/2006/relationships/hyperlink" Target="https://doi.org/10.1161/circresaha.117.312086" TargetMode="External"/><Relationship Id="rId682" Type="http://schemas.openxmlformats.org/officeDocument/2006/relationships/hyperlink" Target="https://doi.org/10.1038/ng.782" TargetMode="External"/><Relationship Id="rId32" Type="http://schemas.openxmlformats.org/officeDocument/2006/relationships/hyperlink" Target="https://doi.org/10.1126/science.1142842" TargetMode="External"/><Relationship Id="rId128" Type="http://schemas.openxmlformats.org/officeDocument/2006/relationships/hyperlink" Target="https://doi.org/10.1161/circgen.119.002670" TargetMode="External"/><Relationship Id="rId335" Type="http://schemas.openxmlformats.org/officeDocument/2006/relationships/hyperlink" Target="https://doi.org/10.1161/circresaha.117.312086" TargetMode="External"/><Relationship Id="rId542" Type="http://schemas.openxmlformats.org/officeDocument/2006/relationships/hyperlink" Target="https://doi.org/10.1038/ng.3913" TargetMode="External"/><Relationship Id="rId181" Type="http://schemas.openxmlformats.org/officeDocument/2006/relationships/hyperlink" Target="https://doi.org/10.1038/jhg.2012.124" TargetMode="External"/><Relationship Id="rId402" Type="http://schemas.openxmlformats.org/officeDocument/2006/relationships/hyperlink" Target="https://doi.org/10.1007/s00125-018-4686-z" TargetMode="External"/><Relationship Id="rId847" Type="http://schemas.openxmlformats.org/officeDocument/2006/relationships/hyperlink" Target="https://doi.org/10.3892/br.2018.1152" TargetMode="External"/><Relationship Id="rId279" Type="http://schemas.openxmlformats.org/officeDocument/2006/relationships/hyperlink" Target="https://doi.org/10.1016/j.atherosclerosis.2015.11.019" TargetMode="External"/><Relationship Id="rId486" Type="http://schemas.openxmlformats.org/officeDocument/2006/relationships/hyperlink" Target="https://doi.org/10.1038/s41598-017-18214-z" TargetMode="External"/><Relationship Id="rId693" Type="http://schemas.openxmlformats.org/officeDocument/2006/relationships/hyperlink" Target="https://doi.org/10.1038/jhg.2010.141" TargetMode="External"/><Relationship Id="rId707" Type="http://schemas.openxmlformats.org/officeDocument/2006/relationships/hyperlink" Target="https://doi.org/10.1038/s41598-017-18214-z" TargetMode="External"/><Relationship Id="rId43" Type="http://schemas.openxmlformats.org/officeDocument/2006/relationships/hyperlink" Target="https://doi.org/10.1038/ng.3913" TargetMode="External"/><Relationship Id="rId139" Type="http://schemas.openxmlformats.org/officeDocument/2006/relationships/hyperlink" Target="https://doi.org/10.1161/circresaha.117.312086" TargetMode="External"/><Relationship Id="rId346" Type="http://schemas.openxmlformats.org/officeDocument/2006/relationships/hyperlink" Target="https://doi.org/10.1186/s12933-018-0705-0" TargetMode="External"/><Relationship Id="rId553" Type="http://schemas.openxmlformats.org/officeDocument/2006/relationships/hyperlink" Target="https://doi.org/10.1161/circresaha.117.312086" TargetMode="External"/><Relationship Id="rId760" Type="http://schemas.openxmlformats.org/officeDocument/2006/relationships/hyperlink" Target="https://doi.org/10.1056/nejmoa072366" TargetMode="External"/><Relationship Id="rId192" Type="http://schemas.openxmlformats.org/officeDocument/2006/relationships/hyperlink" Target="https://doi.org/10.1056/nejmoa072366" TargetMode="External"/><Relationship Id="rId206" Type="http://schemas.openxmlformats.org/officeDocument/2006/relationships/hyperlink" Target="https://doi.org/10.1038/ng.783" TargetMode="External"/><Relationship Id="rId413" Type="http://schemas.openxmlformats.org/officeDocument/2006/relationships/hyperlink" Target="https://doi.org/10.1161/circulationaha.117.031356" TargetMode="External"/><Relationship Id="rId858" Type="http://schemas.openxmlformats.org/officeDocument/2006/relationships/hyperlink" Target="https://doi.org/10.1186/s12933-018-0705-0" TargetMode="External"/><Relationship Id="rId497" Type="http://schemas.openxmlformats.org/officeDocument/2006/relationships/hyperlink" Target="https://doi.org/10.1038/ng.3913" TargetMode="External"/><Relationship Id="rId620" Type="http://schemas.openxmlformats.org/officeDocument/2006/relationships/hyperlink" Target="https://doi.org/10.1038/s41598-017-18214-z" TargetMode="External"/><Relationship Id="rId718" Type="http://schemas.openxmlformats.org/officeDocument/2006/relationships/hyperlink" Target="https://doi.org/10.1016/S0140-6736(10)61996-4" TargetMode="External"/><Relationship Id="rId357" Type="http://schemas.openxmlformats.org/officeDocument/2006/relationships/hyperlink" Target="https://doi.org/10.1038/ng.3913" TargetMode="External"/><Relationship Id="rId54" Type="http://schemas.openxmlformats.org/officeDocument/2006/relationships/hyperlink" Target="https://doi.org/10.1161/strokeaha.113.002707" TargetMode="External"/><Relationship Id="rId217" Type="http://schemas.openxmlformats.org/officeDocument/2006/relationships/hyperlink" Target="https://doi.org/10.3892/br.2018.1152" TargetMode="External"/><Relationship Id="rId564" Type="http://schemas.openxmlformats.org/officeDocument/2006/relationships/hyperlink" Target="https://doi.org/10.1038/ng.782" TargetMode="External"/><Relationship Id="rId771" Type="http://schemas.openxmlformats.org/officeDocument/2006/relationships/hyperlink" Target="https://doi.org/10.3892/br.2018.1152" TargetMode="External"/><Relationship Id="rId869" Type="http://schemas.openxmlformats.org/officeDocument/2006/relationships/hyperlink" Target="https://doi.org/10.1161/circresaha.117.312086" TargetMode="External"/><Relationship Id="rId424" Type="http://schemas.openxmlformats.org/officeDocument/2006/relationships/hyperlink" Target="https://doi.org/10.1186/s12933-018-0705-0" TargetMode="External"/><Relationship Id="rId631" Type="http://schemas.openxmlformats.org/officeDocument/2006/relationships/hyperlink" Target="https://doi.org/10.1038/s41598-017-18214-z" TargetMode="External"/><Relationship Id="rId729" Type="http://schemas.openxmlformats.org/officeDocument/2006/relationships/hyperlink" Target="https://doi.org/10.1161/circresaha.117.312086" TargetMode="External"/><Relationship Id="rId270" Type="http://schemas.openxmlformats.org/officeDocument/2006/relationships/hyperlink" Target="https://doi.org/10.1038/ng.784" TargetMode="External"/><Relationship Id="rId65" Type="http://schemas.openxmlformats.org/officeDocument/2006/relationships/hyperlink" Target="https://doi.org/10.1161/circresaha.117.312086" TargetMode="External"/><Relationship Id="rId130" Type="http://schemas.openxmlformats.org/officeDocument/2006/relationships/hyperlink" Target="https://doi.org/10.1161/circresaha.117.312086" TargetMode="External"/><Relationship Id="rId368" Type="http://schemas.openxmlformats.org/officeDocument/2006/relationships/hyperlink" Target="https://doi.org/10.1007/s00125-018-4686-z" TargetMode="External"/><Relationship Id="rId575" Type="http://schemas.openxmlformats.org/officeDocument/2006/relationships/hyperlink" Target="https://doi.org/10.1186/s12933-018-0705-0" TargetMode="External"/><Relationship Id="rId782" Type="http://schemas.openxmlformats.org/officeDocument/2006/relationships/hyperlink" Target="https://dx.doi.org/10.1038%2Fng.3914" TargetMode="External"/><Relationship Id="rId228" Type="http://schemas.openxmlformats.org/officeDocument/2006/relationships/hyperlink" Target="https://doi.org/10.1038/ng.782" TargetMode="External"/><Relationship Id="rId435" Type="http://schemas.openxmlformats.org/officeDocument/2006/relationships/hyperlink" Target="https://doi.org/10.1186/s12933-018-0705-0" TargetMode="External"/><Relationship Id="rId642" Type="http://schemas.openxmlformats.org/officeDocument/2006/relationships/hyperlink" Target="https://doi.org/10.1161/circresaha.117.312086" TargetMode="External"/><Relationship Id="rId281" Type="http://schemas.openxmlformats.org/officeDocument/2006/relationships/hyperlink" Target="https://doi.org/10.1056/nejmoa072366" TargetMode="External"/><Relationship Id="rId502" Type="http://schemas.openxmlformats.org/officeDocument/2006/relationships/hyperlink" Target="https://doi.org/10.1161/circresaha.117.312086" TargetMode="External"/><Relationship Id="rId76" Type="http://schemas.openxmlformats.org/officeDocument/2006/relationships/hyperlink" Target="https://doi.org/10.1038/ejhg.2011.184" TargetMode="External"/><Relationship Id="rId141" Type="http://schemas.openxmlformats.org/officeDocument/2006/relationships/hyperlink" Target="https://doi.org/10.1161/circresaha.117.312086" TargetMode="External"/><Relationship Id="rId379" Type="http://schemas.openxmlformats.org/officeDocument/2006/relationships/hyperlink" Target="https://doi.org/10.1038/s41598-017-18214-z" TargetMode="External"/><Relationship Id="rId586" Type="http://schemas.openxmlformats.org/officeDocument/2006/relationships/hyperlink" Target="https://doi.org/10.1161/circresaha.117.312086" TargetMode="External"/><Relationship Id="rId793" Type="http://schemas.openxmlformats.org/officeDocument/2006/relationships/hyperlink" Target="https://doi.org/10.1161/circresaha.117.312086" TargetMode="External"/><Relationship Id="rId807" Type="http://schemas.openxmlformats.org/officeDocument/2006/relationships/hyperlink" Target="https://doi.org/10.1038/ng.3913" TargetMode="External"/><Relationship Id="rId7" Type="http://schemas.openxmlformats.org/officeDocument/2006/relationships/hyperlink" Target="https://doi.org/10.1186/s12933-018-0705-0" TargetMode="External"/><Relationship Id="rId239" Type="http://schemas.openxmlformats.org/officeDocument/2006/relationships/hyperlink" Target="https://doi.org/10.1161/circresaha.117.312086" TargetMode="External"/><Relationship Id="rId446" Type="http://schemas.openxmlformats.org/officeDocument/2006/relationships/hyperlink" Target="https://doi.org/10.1038/ng.3913" TargetMode="External"/><Relationship Id="rId653" Type="http://schemas.openxmlformats.org/officeDocument/2006/relationships/hyperlink" Target="https://doi.org/10.1007/s00125-018-4686-z" TargetMode="External"/><Relationship Id="rId292" Type="http://schemas.openxmlformats.org/officeDocument/2006/relationships/hyperlink" Target="https://doi.org/10.1038/ejhg.2014.110" TargetMode="External"/><Relationship Id="rId306" Type="http://schemas.openxmlformats.org/officeDocument/2006/relationships/hyperlink" Target="https://doi.org/10.1007/s00125-018-4686-z" TargetMode="External"/><Relationship Id="rId860" Type="http://schemas.openxmlformats.org/officeDocument/2006/relationships/hyperlink" Target="https://doi.org/10.1038/ng.3913" TargetMode="External"/><Relationship Id="rId87" Type="http://schemas.openxmlformats.org/officeDocument/2006/relationships/hyperlink" Target="https://doi.org/10.1038/ng.3913" TargetMode="External"/><Relationship Id="rId513" Type="http://schemas.openxmlformats.org/officeDocument/2006/relationships/hyperlink" Target="https://doi.org/10.1161/circresaha.117.312086" TargetMode="External"/><Relationship Id="rId597" Type="http://schemas.openxmlformats.org/officeDocument/2006/relationships/hyperlink" Target="https://doi.org/10.1038/jhg.2012.124" TargetMode="External"/><Relationship Id="rId720" Type="http://schemas.openxmlformats.org/officeDocument/2006/relationships/hyperlink" Target="https://doi.org/10.1038/jhg.2012.124" TargetMode="External"/><Relationship Id="rId818" Type="http://schemas.openxmlformats.org/officeDocument/2006/relationships/hyperlink" Target="https://doi.org/10.1038/ng.3913" TargetMode="External"/><Relationship Id="rId152" Type="http://schemas.openxmlformats.org/officeDocument/2006/relationships/hyperlink" Target="https://dx.doi.org/10.3892%2Fijmm.2018.3852" TargetMode="External"/><Relationship Id="rId457" Type="http://schemas.openxmlformats.org/officeDocument/2006/relationships/hyperlink" Target="https://doi.org/10.1161/circresaha.117.312086" TargetMode="External"/><Relationship Id="rId664" Type="http://schemas.openxmlformats.org/officeDocument/2006/relationships/hyperlink" Target="https://doi.org/10.1038/s41588-020-0637-y" TargetMode="External"/><Relationship Id="rId871" Type="http://schemas.openxmlformats.org/officeDocument/2006/relationships/hyperlink" Target="https://doi.org/10.1038/ng.782" TargetMode="External"/><Relationship Id="rId14" Type="http://schemas.openxmlformats.org/officeDocument/2006/relationships/hyperlink" Target="https://doi.org/10.1038/s41598-017-18214-z" TargetMode="External"/><Relationship Id="rId317" Type="http://schemas.openxmlformats.org/officeDocument/2006/relationships/hyperlink" Target="https://dx.doi.org/10.1038%2Fng.3914" TargetMode="External"/><Relationship Id="rId524" Type="http://schemas.openxmlformats.org/officeDocument/2006/relationships/hyperlink" Target="https://doi.org/10.1038/jhg.2012.124" TargetMode="External"/><Relationship Id="rId731" Type="http://schemas.openxmlformats.org/officeDocument/2006/relationships/hyperlink" Target="https://doi.org/10.1056/nejmoa072366" TargetMode="External"/><Relationship Id="rId98" Type="http://schemas.openxmlformats.org/officeDocument/2006/relationships/hyperlink" Target="https://doi.org/10.1186/s12933-018-0705-0" TargetMode="External"/><Relationship Id="rId163" Type="http://schemas.openxmlformats.org/officeDocument/2006/relationships/hyperlink" Target="https://doi.org/10.1038/ng.3913" TargetMode="External"/><Relationship Id="rId370" Type="http://schemas.openxmlformats.org/officeDocument/2006/relationships/hyperlink" Target="https://doi.org/10.1161/strokeaha.113.002707" TargetMode="External"/><Relationship Id="rId829" Type="http://schemas.openxmlformats.org/officeDocument/2006/relationships/hyperlink" Target="https://doi.org/10.1161/circresaha.117.312086" TargetMode="External"/><Relationship Id="rId230" Type="http://schemas.openxmlformats.org/officeDocument/2006/relationships/hyperlink" Target="https://doi.org/10.1007/s00125-018-4686-z" TargetMode="External"/><Relationship Id="rId468" Type="http://schemas.openxmlformats.org/officeDocument/2006/relationships/hyperlink" Target="https://doi.org/10.1038/jhg.2012.124" TargetMode="External"/><Relationship Id="rId675" Type="http://schemas.openxmlformats.org/officeDocument/2006/relationships/hyperlink" Target="https://doi.org/10.1371/journal.pgen.1001300" TargetMode="External"/><Relationship Id="rId882" Type="http://schemas.openxmlformats.org/officeDocument/2006/relationships/hyperlink" Target="https://doi.org/10.1161/strokeaha.113.002707" TargetMode="External"/><Relationship Id="rId25" Type="http://schemas.openxmlformats.org/officeDocument/2006/relationships/hyperlink" Target="https://doi.org/10.1126/science.1142447" TargetMode="External"/><Relationship Id="rId328" Type="http://schemas.openxmlformats.org/officeDocument/2006/relationships/hyperlink" Target="https://doi.org/10.1186/s12933-018-0705-0" TargetMode="External"/><Relationship Id="rId535" Type="http://schemas.openxmlformats.org/officeDocument/2006/relationships/hyperlink" Target="https://dx.doi.org/10.1038%2Fnature05911" TargetMode="External"/><Relationship Id="rId742" Type="http://schemas.openxmlformats.org/officeDocument/2006/relationships/hyperlink" Target="https://doi.org/10.1161/circresaha.117.312086" TargetMode="External"/><Relationship Id="rId174" Type="http://schemas.openxmlformats.org/officeDocument/2006/relationships/hyperlink" Target="https://doi.org/10.3892/br.2018.1152" TargetMode="External"/><Relationship Id="rId381" Type="http://schemas.openxmlformats.org/officeDocument/2006/relationships/hyperlink" Target="https://doi.org/10.1186/s12933-018-0705-0" TargetMode="External"/><Relationship Id="rId602" Type="http://schemas.openxmlformats.org/officeDocument/2006/relationships/hyperlink" Target="https://doi.org/10.1093/eurheartj/ehq405" TargetMode="External"/><Relationship Id="rId241" Type="http://schemas.openxmlformats.org/officeDocument/2006/relationships/hyperlink" Target="https://doi.org/10.3892/br.2018.1152" TargetMode="External"/><Relationship Id="rId479" Type="http://schemas.openxmlformats.org/officeDocument/2006/relationships/hyperlink" Target="https://doi.org/10.1007/s00125-018-4686-z" TargetMode="External"/><Relationship Id="rId686" Type="http://schemas.openxmlformats.org/officeDocument/2006/relationships/hyperlink" Target="https://doi.org/10.1007/s00125-018-4686-z" TargetMode="External"/><Relationship Id="rId893" Type="http://schemas.openxmlformats.org/officeDocument/2006/relationships/hyperlink" Target="https://doi.org/10.1056/nejmoa072366" TargetMode="External"/><Relationship Id="rId36" Type="http://schemas.openxmlformats.org/officeDocument/2006/relationships/hyperlink" Target="https://doi.org/10.1038/ng.3913" TargetMode="External"/><Relationship Id="rId339" Type="http://schemas.openxmlformats.org/officeDocument/2006/relationships/hyperlink" Target="https://doi.org/10.1007/s00125-018-4686-z" TargetMode="External"/><Relationship Id="rId546" Type="http://schemas.openxmlformats.org/officeDocument/2006/relationships/hyperlink" Target="https://doi.org/10.1038/ng.3913" TargetMode="External"/><Relationship Id="rId753" Type="http://schemas.openxmlformats.org/officeDocument/2006/relationships/hyperlink" Target="https://doi.org/10.1007/s00125-018-4686-z" TargetMode="External"/><Relationship Id="rId101" Type="http://schemas.openxmlformats.org/officeDocument/2006/relationships/hyperlink" Target="https://doi.org/10.1007/s00125-018-4686-z" TargetMode="External"/><Relationship Id="rId185" Type="http://schemas.openxmlformats.org/officeDocument/2006/relationships/hyperlink" Target="https://doi.org/10.1038/ng.784" TargetMode="External"/><Relationship Id="rId406" Type="http://schemas.openxmlformats.org/officeDocument/2006/relationships/hyperlink" Target="https://doi.org/10.1161/strokeaha.113.002707" TargetMode="External"/><Relationship Id="rId392" Type="http://schemas.openxmlformats.org/officeDocument/2006/relationships/hyperlink" Target="https://doi.org/10.1186/s12933-018-0705-0" TargetMode="External"/><Relationship Id="rId613" Type="http://schemas.openxmlformats.org/officeDocument/2006/relationships/hyperlink" Target="https://doi.org/10.1007/s00125-018-4686-z" TargetMode="External"/><Relationship Id="rId697" Type="http://schemas.openxmlformats.org/officeDocument/2006/relationships/hyperlink" Target="https://doi.org/10.1161/circresaha.117.312086" TargetMode="External"/><Relationship Id="rId820" Type="http://schemas.openxmlformats.org/officeDocument/2006/relationships/hyperlink" Target="https://doi.org/10.1186/s12933-018-0705-0" TargetMode="External"/><Relationship Id="rId252" Type="http://schemas.openxmlformats.org/officeDocument/2006/relationships/hyperlink" Target="https://doi.org/10.1161/circresaha.117.312086" TargetMode="External"/><Relationship Id="rId47" Type="http://schemas.openxmlformats.org/officeDocument/2006/relationships/hyperlink" Target="https://doi.org/10.1038/ng.3913" TargetMode="External"/><Relationship Id="rId112" Type="http://schemas.openxmlformats.org/officeDocument/2006/relationships/hyperlink" Target="https://doi.org/10.3892/br.2018.1152" TargetMode="External"/><Relationship Id="rId557" Type="http://schemas.openxmlformats.org/officeDocument/2006/relationships/hyperlink" Target="https://doi.org/10.1186/s12933-018-0705-0" TargetMode="External"/><Relationship Id="rId764" Type="http://schemas.openxmlformats.org/officeDocument/2006/relationships/hyperlink" Target="https://doi.org/10.1186/s12933-018-0705-0" TargetMode="External"/><Relationship Id="rId196" Type="http://schemas.openxmlformats.org/officeDocument/2006/relationships/hyperlink" Target="https://doi.org/10.1093/eurheartj/ehq405" TargetMode="External"/><Relationship Id="rId417" Type="http://schemas.openxmlformats.org/officeDocument/2006/relationships/hyperlink" Target="https://doi.org/10.1038/jhg.2012.124" TargetMode="External"/><Relationship Id="rId624" Type="http://schemas.openxmlformats.org/officeDocument/2006/relationships/hyperlink" Target="https://doi.org/10.1161/strokeaha.113.002707" TargetMode="External"/><Relationship Id="rId831" Type="http://schemas.openxmlformats.org/officeDocument/2006/relationships/hyperlink" Target="https://doi.org/10.1038/s41598-017-18214-z" TargetMode="External"/><Relationship Id="rId263" Type="http://schemas.openxmlformats.org/officeDocument/2006/relationships/hyperlink" Target="https://doi.org/10.1038/s41598-017-18214-z" TargetMode="External"/><Relationship Id="rId470" Type="http://schemas.openxmlformats.org/officeDocument/2006/relationships/hyperlink" Target="https://doi.org/10.1056/nejmoa072366" TargetMode="External"/><Relationship Id="rId58" Type="http://schemas.openxmlformats.org/officeDocument/2006/relationships/hyperlink" Target="https://doi.org/10.1007/s00125-018-4686-z" TargetMode="External"/><Relationship Id="rId123" Type="http://schemas.openxmlformats.org/officeDocument/2006/relationships/hyperlink" Target="https://doi.org/10.1161/circresaha.117.312086" TargetMode="External"/><Relationship Id="rId330" Type="http://schemas.openxmlformats.org/officeDocument/2006/relationships/hyperlink" Target="https://doi.org/10.1038/s41588-020-0637-y" TargetMode="External"/><Relationship Id="rId568" Type="http://schemas.openxmlformats.org/officeDocument/2006/relationships/hyperlink" Target="https://doi.org/10.1007/s00125-018-4686-z" TargetMode="External"/><Relationship Id="rId775" Type="http://schemas.openxmlformats.org/officeDocument/2006/relationships/hyperlink" Target="https://doi.org/10.3892/br.2018.1152" TargetMode="External"/><Relationship Id="rId428" Type="http://schemas.openxmlformats.org/officeDocument/2006/relationships/hyperlink" Target="https://doi.org/10.1007/s00125-018-4686-z" TargetMode="External"/><Relationship Id="rId635" Type="http://schemas.openxmlformats.org/officeDocument/2006/relationships/hyperlink" Target="https://doi.org/10.1186/s12933-018-0705-0" TargetMode="External"/><Relationship Id="rId842" Type="http://schemas.openxmlformats.org/officeDocument/2006/relationships/hyperlink" Target="https://doi.org/10.3892/br.2018.1152" TargetMode="External"/><Relationship Id="rId274" Type="http://schemas.openxmlformats.org/officeDocument/2006/relationships/hyperlink" Target="https://dx.doi.org/10.1038%2Fng.3396" TargetMode="External"/><Relationship Id="rId481" Type="http://schemas.openxmlformats.org/officeDocument/2006/relationships/hyperlink" Target="https://doi.org/10.1038/ng.784" TargetMode="External"/><Relationship Id="rId702" Type="http://schemas.openxmlformats.org/officeDocument/2006/relationships/hyperlink" Target="https://doi.org/10.1161/circresaha.117.312086" TargetMode="External"/><Relationship Id="rId69" Type="http://schemas.openxmlformats.org/officeDocument/2006/relationships/hyperlink" Target="https://doi.org/10.1161/circresaha.117.312086" TargetMode="External"/><Relationship Id="rId134" Type="http://schemas.openxmlformats.org/officeDocument/2006/relationships/hyperlink" Target="https://doi.org/10.1186/s12933-018-0705-0" TargetMode="External"/><Relationship Id="rId579" Type="http://schemas.openxmlformats.org/officeDocument/2006/relationships/hyperlink" Target="https://doi.org/10.1007/s00125-018-4686-z" TargetMode="External"/><Relationship Id="rId786" Type="http://schemas.openxmlformats.org/officeDocument/2006/relationships/hyperlink" Target="https://doi.org/10.1186/s12933-018-0705-0" TargetMode="External"/><Relationship Id="rId341" Type="http://schemas.openxmlformats.org/officeDocument/2006/relationships/hyperlink" Target="https://doi.org/10.1186/s12933-018-0705-0" TargetMode="External"/><Relationship Id="rId439" Type="http://schemas.openxmlformats.org/officeDocument/2006/relationships/hyperlink" Target="https://doi.org/10.1007/s00125-018-4686-z" TargetMode="External"/><Relationship Id="rId646" Type="http://schemas.openxmlformats.org/officeDocument/2006/relationships/hyperlink" Target="https://doi.org/10.1161/circulationaha.117.031356" TargetMode="External"/><Relationship Id="rId201" Type="http://schemas.openxmlformats.org/officeDocument/2006/relationships/hyperlink" Target="https://doi.org/10.1038/jhg.2012.124" TargetMode="External"/><Relationship Id="rId285" Type="http://schemas.openxmlformats.org/officeDocument/2006/relationships/hyperlink" Target="https://doi.org/10.1007/s00125-018-4686-z" TargetMode="External"/><Relationship Id="rId506" Type="http://schemas.openxmlformats.org/officeDocument/2006/relationships/hyperlink" Target="https://doi.org/10.1186/s12933-018-0705-0" TargetMode="External"/><Relationship Id="rId853" Type="http://schemas.openxmlformats.org/officeDocument/2006/relationships/hyperlink" Target="https://doi.org/10.1161/circresaha.117.312086" TargetMode="External"/><Relationship Id="rId492" Type="http://schemas.openxmlformats.org/officeDocument/2006/relationships/hyperlink" Target="https://doi.org/10.1038/ng.3913" TargetMode="External"/><Relationship Id="rId713" Type="http://schemas.openxmlformats.org/officeDocument/2006/relationships/hyperlink" Target="https://doi.org/10.1186/s12933-018-0705-0" TargetMode="External"/><Relationship Id="rId797" Type="http://schemas.openxmlformats.org/officeDocument/2006/relationships/hyperlink" Target="https://doi.org/10.1161/circresaha.117.312086" TargetMode="External"/><Relationship Id="rId145" Type="http://schemas.openxmlformats.org/officeDocument/2006/relationships/hyperlink" Target="https://doi.org/10.1038/ng.784" TargetMode="External"/><Relationship Id="rId352" Type="http://schemas.openxmlformats.org/officeDocument/2006/relationships/hyperlink" Target="https://doi.org/10.1186/s12933-018-0705-0" TargetMode="External"/><Relationship Id="rId212" Type="http://schemas.openxmlformats.org/officeDocument/2006/relationships/hyperlink" Target="https://doi.org/10.1093/eurheartj/ehq405" TargetMode="External"/><Relationship Id="rId657" Type="http://schemas.openxmlformats.org/officeDocument/2006/relationships/hyperlink" Target="https://doi.org/10.1038/ng.3913" TargetMode="External"/><Relationship Id="rId864" Type="http://schemas.openxmlformats.org/officeDocument/2006/relationships/hyperlink" Target="https://doi.org/10.1038/jhg.2012.124" TargetMode="External"/><Relationship Id="rId296" Type="http://schemas.openxmlformats.org/officeDocument/2006/relationships/hyperlink" Target="https://doi.org/10.1161/circresaha.117.312086" TargetMode="External"/><Relationship Id="rId517" Type="http://schemas.openxmlformats.org/officeDocument/2006/relationships/hyperlink" Target="https://doi.org/10.1161/circresaha.117.312086" TargetMode="External"/><Relationship Id="rId724" Type="http://schemas.openxmlformats.org/officeDocument/2006/relationships/hyperlink" Target="https://doi.org/10.1038/ng.784" TargetMode="External"/><Relationship Id="rId60" Type="http://schemas.openxmlformats.org/officeDocument/2006/relationships/hyperlink" Target="https://doi.org/10.1186/s12933-018-0705-0" TargetMode="External"/><Relationship Id="rId156" Type="http://schemas.openxmlformats.org/officeDocument/2006/relationships/hyperlink" Target="https://doi.org/10.1007/s00125-018-4686-z" TargetMode="External"/><Relationship Id="rId363" Type="http://schemas.openxmlformats.org/officeDocument/2006/relationships/hyperlink" Target="https://doi.org/10.1007/s00125-018-4686-z" TargetMode="External"/><Relationship Id="rId570" Type="http://schemas.openxmlformats.org/officeDocument/2006/relationships/hyperlink" Target="https://doi.org/10.1186/s12933-018-0705-0" TargetMode="External"/><Relationship Id="rId223" Type="http://schemas.openxmlformats.org/officeDocument/2006/relationships/hyperlink" Target="https://doi.org/10.1161/circgen.118.002239" TargetMode="External"/><Relationship Id="rId430" Type="http://schemas.openxmlformats.org/officeDocument/2006/relationships/hyperlink" Target="https://doi.org/10.1161/strokeaha.113.002707" TargetMode="External"/><Relationship Id="rId668" Type="http://schemas.openxmlformats.org/officeDocument/2006/relationships/hyperlink" Target="https://doi.org/10.1038/ng.3913" TargetMode="External"/><Relationship Id="rId875" Type="http://schemas.openxmlformats.org/officeDocument/2006/relationships/hyperlink" Target="https://doi.org/10.1007/s00125-018-4686-z" TargetMode="External"/><Relationship Id="rId18" Type="http://schemas.openxmlformats.org/officeDocument/2006/relationships/hyperlink" Target="https://doi.org/10.1371/journal.pone.0214370" TargetMode="External"/><Relationship Id="rId528" Type="http://schemas.openxmlformats.org/officeDocument/2006/relationships/hyperlink" Target="https://doi.org/10.1038/ng.784" TargetMode="External"/><Relationship Id="rId735" Type="http://schemas.openxmlformats.org/officeDocument/2006/relationships/hyperlink" Target="https://doi.org/10.1038/ng.783" TargetMode="External"/><Relationship Id="rId167" Type="http://schemas.openxmlformats.org/officeDocument/2006/relationships/hyperlink" Target="https://doi.org/10.1038/ng.784" TargetMode="External"/><Relationship Id="rId374" Type="http://schemas.openxmlformats.org/officeDocument/2006/relationships/hyperlink" Target="https://doi.org/10.1038/s41598-017-18214-z" TargetMode="External"/><Relationship Id="rId581" Type="http://schemas.openxmlformats.org/officeDocument/2006/relationships/hyperlink" Target="https://doi.org/10.1038/ng.784" TargetMode="External"/><Relationship Id="rId71" Type="http://schemas.openxmlformats.org/officeDocument/2006/relationships/hyperlink" Target="https://doi.org/10.1161/circresaha.117.312086" TargetMode="External"/><Relationship Id="rId234" Type="http://schemas.openxmlformats.org/officeDocument/2006/relationships/hyperlink" Target="https://doi.org/10.1038/s41598-017-18214-z" TargetMode="External"/><Relationship Id="rId679" Type="http://schemas.openxmlformats.org/officeDocument/2006/relationships/hyperlink" Target="https://doi.org/10.1016/S0140-6736(10)61996-4" TargetMode="External"/><Relationship Id="rId802" Type="http://schemas.openxmlformats.org/officeDocument/2006/relationships/hyperlink" Target="https://doi.org/10.1161/circresaha.117.312086" TargetMode="External"/><Relationship Id="rId886" Type="http://schemas.openxmlformats.org/officeDocument/2006/relationships/hyperlink" Target="https://doi.org/10.1016/j.atherosclerosis.2015.11.019" TargetMode="External"/><Relationship Id="rId2" Type="http://schemas.openxmlformats.org/officeDocument/2006/relationships/hyperlink" Target="https://doi.org/10.1038/ng.3913" TargetMode="External"/><Relationship Id="rId29" Type="http://schemas.openxmlformats.org/officeDocument/2006/relationships/hyperlink" Target="https://doi.org/10.1038/s41598-017-18214-z" TargetMode="External"/><Relationship Id="rId441" Type="http://schemas.openxmlformats.org/officeDocument/2006/relationships/hyperlink" Target="https://doi.org/10.1161/circresaha.117.312086" TargetMode="External"/><Relationship Id="rId539" Type="http://schemas.openxmlformats.org/officeDocument/2006/relationships/hyperlink" Target="https://doi.org/10.1007/s00125-018-4686-z" TargetMode="External"/><Relationship Id="rId746" Type="http://schemas.openxmlformats.org/officeDocument/2006/relationships/hyperlink" Target="https://doi.org/10.1038/ng.784" TargetMode="External"/><Relationship Id="rId178" Type="http://schemas.openxmlformats.org/officeDocument/2006/relationships/hyperlink" Target="https://doi.org/10.1186/s12933-018-0705-0" TargetMode="External"/><Relationship Id="rId301" Type="http://schemas.openxmlformats.org/officeDocument/2006/relationships/hyperlink" Target="https://doi.org/10.1038/ng.3913" TargetMode="External"/><Relationship Id="rId82" Type="http://schemas.openxmlformats.org/officeDocument/2006/relationships/hyperlink" Target="https://doi.org/10.1161/circresaha.117.312086" TargetMode="External"/><Relationship Id="rId385" Type="http://schemas.openxmlformats.org/officeDocument/2006/relationships/hyperlink" Target="https://doi.org/10.1161/circresaha.117.312086" TargetMode="External"/><Relationship Id="rId592" Type="http://schemas.openxmlformats.org/officeDocument/2006/relationships/hyperlink" Target="https://doi.org/10.1007/s00125-018-4686-z" TargetMode="External"/><Relationship Id="rId606" Type="http://schemas.openxmlformats.org/officeDocument/2006/relationships/hyperlink" Target="https://doi.org/10.1371/journal.pgen.1001300" TargetMode="External"/><Relationship Id="rId813" Type="http://schemas.openxmlformats.org/officeDocument/2006/relationships/hyperlink" Target="https://doi.org/10.1186/s12933-018-0705-0" TargetMode="External"/><Relationship Id="rId245" Type="http://schemas.openxmlformats.org/officeDocument/2006/relationships/hyperlink" Target="https://doi.org/10.1038/s41598-017-18214-z" TargetMode="External"/><Relationship Id="rId452" Type="http://schemas.openxmlformats.org/officeDocument/2006/relationships/hyperlink" Target="https://doi.org/10.1186/s12933-018-0705-0" TargetMode="External"/><Relationship Id="rId105" Type="http://schemas.openxmlformats.org/officeDocument/2006/relationships/hyperlink" Target="https://doi.org/10.1161/strokeaha.113.002707" TargetMode="External"/><Relationship Id="rId312" Type="http://schemas.openxmlformats.org/officeDocument/2006/relationships/hyperlink" Target="https://dx.doi.org/10.1038%2Fnature05911" TargetMode="External"/><Relationship Id="rId757" Type="http://schemas.openxmlformats.org/officeDocument/2006/relationships/hyperlink" Target="https://doi.org/10.1038/s41598-017-18214-z" TargetMode="External"/><Relationship Id="rId93" Type="http://schemas.openxmlformats.org/officeDocument/2006/relationships/hyperlink" Target="https://doi.org/10.1038/jhg.2012.124" TargetMode="External"/><Relationship Id="rId189" Type="http://schemas.openxmlformats.org/officeDocument/2006/relationships/hyperlink" Target="https://doi.org/10.1038/jhg.2012.124" TargetMode="External"/><Relationship Id="rId396" Type="http://schemas.openxmlformats.org/officeDocument/2006/relationships/hyperlink" Target="https://dx.doi.org/10.1038%2Fng.3914" TargetMode="External"/><Relationship Id="rId617" Type="http://schemas.openxmlformats.org/officeDocument/2006/relationships/hyperlink" Target="https://doi.org/10.1038/ng.3913" TargetMode="External"/><Relationship Id="rId824" Type="http://schemas.openxmlformats.org/officeDocument/2006/relationships/hyperlink" Target="https://doi.org/10.1186/s12933-018-0705-0" TargetMode="External"/><Relationship Id="rId256" Type="http://schemas.openxmlformats.org/officeDocument/2006/relationships/hyperlink" Target="https://doi.org/10.1038/ng.3913" TargetMode="External"/><Relationship Id="rId463" Type="http://schemas.openxmlformats.org/officeDocument/2006/relationships/hyperlink" Target="https://doi.org/10.1161/circresaha.117.312086" TargetMode="External"/><Relationship Id="rId670" Type="http://schemas.openxmlformats.org/officeDocument/2006/relationships/hyperlink" Target="https://doi.org/10.3892/br.2018.1152" TargetMode="External"/><Relationship Id="rId116" Type="http://schemas.openxmlformats.org/officeDocument/2006/relationships/hyperlink" Target="https://doi.org/10.1007/s00125-018-4686-z" TargetMode="External"/><Relationship Id="rId323" Type="http://schemas.openxmlformats.org/officeDocument/2006/relationships/hyperlink" Target="https://doi.org/10.1186/s12933-018-0705-0" TargetMode="External"/><Relationship Id="rId530" Type="http://schemas.openxmlformats.org/officeDocument/2006/relationships/hyperlink" Target="https://doi.org/10.1161/circresaha.117.312086" TargetMode="External"/><Relationship Id="rId768" Type="http://schemas.openxmlformats.org/officeDocument/2006/relationships/hyperlink" Target="https://doi.org/10.1038/ng.3913" TargetMode="External"/><Relationship Id="rId20" Type="http://schemas.openxmlformats.org/officeDocument/2006/relationships/hyperlink" Target="https://doi.org/10.1038/jhg.2012.124" TargetMode="External"/><Relationship Id="rId628" Type="http://schemas.openxmlformats.org/officeDocument/2006/relationships/hyperlink" Target="https://doi.org/10.1161/circulationaha.117.031356" TargetMode="External"/><Relationship Id="rId835" Type="http://schemas.openxmlformats.org/officeDocument/2006/relationships/hyperlink" Target="https://doi.org/10.1186/s12933-018-0705-0" TargetMode="External"/><Relationship Id="rId267" Type="http://schemas.openxmlformats.org/officeDocument/2006/relationships/hyperlink" Target="https://doi.org/10.1038/jhg.2012.124" TargetMode="External"/><Relationship Id="rId474" Type="http://schemas.openxmlformats.org/officeDocument/2006/relationships/hyperlink" Target="https://doi.org/10.1093/eurheartj/ehq405" TargetMode="External"/><Relationship Id="rId127" Type="http://schemas.openxmlformats.org/officeDocument/2006/relationships/hyperlink" Target="https://doi.org/10.1161/circresaha.117.312086" TargetMode="External"/><Relationship Id="rId681" Type="http://schemas.openxmlformats.org/officeDocument/2006/relationships/hyperlink" Target="https://doi.org/10.1016/S0140-6736(10)61996-4" TargetMode="External"/><Relationship Id="rId779" Type="http://schemas.openxmlformats.org/officeDocument/2006/relationships/hyperlink" Target="https://doi.org/10.1038/ng.3913" TargetMode="External"/><Relationship Id="rId31" Type="http://schemas.openxmlformats.org/officeDocument/2006/relationships/hyperlink" Target="https://doi.org/10.1126/science.1142842" TargetMode="External"/><Relationship Id="rId334" Type="http://schemas.openxmlformats.org/officeDocument/2006/relationships/hyperlink" Target="https://doi.org/10.1161/circresaha.117.312086" TargetMode="External"/><Relationship Id="rId541" Type="http://schemas.openxmlformats.org/officeDocument/2006/relationships/hyperlink" Target="https://doi.org/10.1186/s12933-018-0705-0" TargetMode="External"/><Relationship Id="rId639" Type="http://schemas.openxmlformats.org/officeDocument/2006/relationships/hyperlink" Target="https://doi.org/10.1161/circresaha.117.312086" TargetMode="External"/><Relationship Id="rId180" Type="http://schemas.openxmlformats.org/officeDocument/2006/relationships/hyperlink" Target="https://doi.org/10.1161/circresaha.117.312086" TargetMode="External"/><Relationship Id="rId278" Type="http://schemas.openxmlformats.org/officeDocument/2006/relationships/hyperlink" Target="https://doi.org/10.1038/jhg.2012.124" TargetMode="External"/><Relationship Id="rId401" Type="http://schemas.openxmlformats.org/officeDocument/2006/relationships/hyperlink" Target="https://doi.org/10.1038/s41598-017-18214-z" TargetMode="External"/><Relationship Id="rId846" Type="http://schemas.openxmlformats.org/officeDocument/2006/relationships/hyperlink" Target="https://doi.org/10.1371/journal.pone.0185663" TargetMode="External"/><Relationship Id="rId485" Type="http://schemas.openxmlformats.org/officeDocument/2006/relationships/hyperlink" Target="https://doi.org/10.1038/ng.3913" TargetMode="External"/><Relationship Id="rId692" Type="http://schemas.openxmlformats.org/officeDocument/2006/relationships/hyperlink" Target="https://doi.org/10.1371/journal.pgen.1001300" TargetMode="External"/><Relationship Id="rId706" Type="http://schemas.openxmlformats.org/officeDocument/2006/relationships/hyperlink" Target="https://doi.org/10.1161/strokeaha.113.002707" TargetMode="External"/><Relationship Id="rId42" Type="http://schemas.openxmlformats.org/officeDocument/2006/relationships/hyperlink" Target="https://doi.org/10.3892/br.2018.1152" TargetMode="External"/><Relationship Id="rId138" Type="http://schemas.openxmlformats.org/officeDocument/2006/relationships/hyperlink" Target="https://doi.org/10.1038/ng.3913" TargetMode="External"/><Relationship Id="rId345" Type="http://schemas.openxmlformats.org/officeDocument/2006/relationships/hyperlink" Target="https://doi.org/10.1161/circresaha.117.312086" TargetMode="External"/><Relationship Id="rId552" Type="http://schemas.openxmlformats.org/officeDocument/2006/relationships/hyperlink" Target="https://doi.org/10.1038/ng.3913" TargetMode="External"/><Relationship Id="rId191" Type="http://schemas.openxmlformats.org/officeDocument/2006/relationships/hyperlink" Target="https://doi.org/10.1016/j.atherosclerosis.2015.11.019" TargetMode="External"/><Relationship Id="rId205" Type="http://schemas.openxmlformats.org/officeDocument/2006/relationships/hyperlink" Target="https://doi.org/10.1161/atvbaha.117.310594" TargetMode="External"/><Relationship Id="rId412" Type="http://schemas.openxmlformats.org/officeDocument/2006/relationships/hyperlink" Target="https://doi.org/10.1038/ng.784" TargetMode="External"/><Relationship Id="rId857" Type="http://schemas.openxmlformats.org/officeDocument/2006/relationships/hyperlink" Target="https://doi.org/10.1161/circresaha.117.312086" TargetMode="External"/><Relationship Id="rId289" Type="http://schemas.openxmlformats.org/officeDocument/2006/relationships/hyperlink" Target="https://doi.org/10.1038/ng.784" TargetMode="External"/><Relationship Id="rId496" Type="http://schemas.openxmlformats.org/officeDocument/2006/relationships/hyperlink" Target="https://doi.org/10.1186/s12933-018-0705-0" TargetMode="External"/><Relationship Id="rId717" Type="http://schemas.openxmlformats.org/officeDocument/2006/relationships/hyperlink" Target="https://doi.org/10.1161/circresaha.117.312086" TargetMode="External"/><Relationship Id="rId53" Type="http://schemas.openxmlformats.org/officeDocument/2006/relationships/hyperlink" Target="https://doi.org/10.1186/s12933-018-0705-0" TargetMode="External"/><Relationship Id="rId149" Type="http://schemas.openxmlformats.org/officeDocument/2006/relationships/hyperlink" Target="https://doi.org/10.1038/s41598-017-18214-z" TargetMode="External"/><Relationship Id="rId356" Type="http://schemas.openxmlformats.org/officeDocument/2006/relationships/hyperlink" Target="https://doi.org/10.3892/br.2018.1152" TargetMode="External"/><Relationship Id="rId563" Type="http://schemas.openxmlformats.org/officeDocument/2006/relationships/hyperlink" Target="https://doi.org/10.1161/circresaha.117.312086" TargetMode="External"/><Relationship Id="rId770" Type="http://schemas.openxmlformats.org/officeDocument/2006/relationships/hyperlink" Target="https://doi.org/10.1038/ng.3913" TargetMode="External"/><Relationship Id="rId216" Type="http://schemas.openxmlformats.org/officeDocument/2006/relationships/hyperlink" Target="https://doi.org/10.3892/br.2018.1152" TargetMode="External"/><Relationship Id="rId423" Type="http://schemas.openxmlformats.org/officeDocument/2006/relationships/hyperlink" Target="https://doi.org/10.1161/circresaha.117.312086" TargetMode="External"/><Relationship Id="rId868" Type="http://schemas.openxmlformats.org/officeDocument/2006/relationships/hyperlink" Target="https://doi.org/10.1007/s00125-018-4686-z" TargetMode="External"/><Relationship Id="rId630" Type="http://schemas.openxmlformats.org/officeDocument/2006/relationships/hyperlink" Target="https://doi.org/10.1186/s12933-018-0705-0" TargetMode="External"/><Relationship Id="rId728" Type="http://schemas.openxmlformats.org/officeDocument/2006/relationships/hyperlink" Target="https://doi.org/10.1161/circresaha.117.312086" TargetMode="External"/><Relationship Id="rId64" Type="http://schemas.openxmlformats.org/officeDocument/2006/relationships/hyperlink" Target="https://doi.org/10.1056/nejmoa072366" TargetMode="External"/><Relationship Id="rId367" Type="http://schemas.openxmlformats.org/officeDocument/2006/relationships/hyperlink" Target="https://doi.org/10.1007/s00125-018-4686-z" TargetMode="External"/><Relationship Id="rId574" Type="http://schemas.openxmlformats.org/officeDocument/2006/relationships/hyperlink" Target="https://doi.org/10.1161/circresaha.117.312086" TargetMode="External"/><Relationship Id="rId227" Type="http://schemas.openxmlformats.org/officeDocument/2006/relationships/hyperlink" Target="https://doi.org/10.1038/ejhg.2014.110" TargetMode="External"/><Relationship Id="rId781" Type="http://schemas.openxmlformats.org/officeDocument/2006/relationships/hyperlink" Target="https://doi.org/10.1038/ng.3913" TargetMode="External"/><Relationship Id="rId879" Type="http://schemas.openxmlformats.org/officeDocument/2006/relationships/hyperlink" Target="https://doi.org/10.1007/s00125-018-4686-z" TargetMode="External"/><Relationship Id="rId434" Type="http://schemas.openxmlformats.org/officeDocument/2006/relationships/hyperlink" Target="https://doi.org/10.1161/circresaha.117.312086" TargetMode="External"/><Relationship Id="rId641" Type="http://schemas.openxmlformats.org/officeDocument/2006/relationships/hyperlink" Target="https://doi.org/10.1038/ng.3913" TargetMode="External"/><Relationship Id="rId739" Type="http://schemas.openxmlformats.org/officeDocument/2006/relationships/hyperlink" Target="https://doi.org/10.1038/ng.3913" TargetMode="External"/><Relationship Id="rId280" Type="http://schemas.openxmlformats.org/officeDocument/2006/relationships/hyperlink" Target="https://doi.org/10.1056/nejmoa072366" TargetMode="External"/><Relationship Id="rId501" Type="http://schemas.openxmlformats.org/officeDocument/2006/relationships/hyperlink" Target="https://doi.org/10.1007/s00125-018-4686-z" TargetMode="External"/><Relationship Id="rId75" Type="http://schemas.openxmlformats.org/officeDocument/2006/relationships/hyperlink" Target="https://doi.org/10.1038/ng.2337" TargetMode="External"/><Relationship Id="rId140" Type="http://schemas.openxmlformats.org/officeDocument/2006/relationships/hyperlink" Target="https://doi.org/10.1038/ng.3913" TargetMode="External"/><Relationship Id="rId378" Type="http://schemas.openxmlformats.org/officeDocument/2006/relationships/hyperlink" Target="https://doi.org/10.1038/ng.3913" TargetMode="External"/><Relationship Id="rId585" Type="http://schemas.openxmlformats.org/officeDocument/2006/relationships/hyperlink" Target="https://doi.org/10.1007/s00125-018-4686-z" TargetMode="External"/><Relationship Id="rId792" Type="http://schemas.openxmlformats.org/officeDocument/2006/relationships/hyperlink" Target="https://dx.doi.org/10.1038%2Fng.3914" TargetMode="External"/><Relationship Id="rId806" Type="http://schemas.openxmlformats.org/officeDocument/2006/relationships/hyperlink" Target="https://doi.org/10.3892/br.2018.1152" TargetMode="External"/><Relationship Id="rId6" Type="http://schemas.openxmlformats.org/officeDocument/2006/relationships/hyperlink" Target="https://doi.org/10.1161/circresaha.117.312086" TargetMode="External"/><Relationship Id="rId238" Type="http://schemas.openxmlformats.org/officeDocument/2006/relationships/hyperlink" Target="https://doi.org/10.1038/ng.3913" TargetMode="External"/><Relationship Id="rId445" Type="http://schemas.openxmlformats.org/officeDocument/2006/relationships/hyperlink" Target="https://doi.org/10.1038/s41598-017-18214-z" TargetMode="External"/><Relationship Id="rId652" Type="http://schemas.openxmlformats.org/officeDocument/2006/relationships/hyperlink" Target="https://doi.org/10.1007/s00125-018-4686-z" TargetMode="External"/><Relationship Id="rId291" Type="http://schemas.openxmlformats.org/officeDocument/2006/relationships/hyperlink" Target="https://doi.org/10.1186/s12933-018-0705-0" TargetMode="External"/><Relationship Id="rId305" Type="http://schemas.openxmlformats.org/officeDocument/2006/relationships/hyperlink" Target="https://doi.org/10.1038/jhg.2012.124" TargetMode="External"/><Relationship Id="rId512" Type="http://schemas.openxmlformats.org/officeDocument/2006/relationships/hyperlink" Target="https://doi.org/10.1038/ng.3913" TargetMode="External"/><Relationship Id="rId86" Type="http://schemas.openxmlformats.org/officeDocument/2006/relationships/hyperlink" Target="https://doi.org/10.1161/circresaha.117.312086" TargetMode="External"/><Relationship Id="rId151" Type="http://schemas.openxmlformats.org/officeDocument/2006/relationships/hyperlink" Target="https://doi.org/10.3892/br.2018.1152" TargetMode="External"/><Relationship Id="rId389" Type="http://schemas.openxmlformats.org/officeDocument/2006/relationships/hyperlink" Target="https://doi.org/10.1007/s00125-018-4686-z" TargetMode="External"/><Relationship Id="rId596" Type="http://schemas.openxmlformats.org/officeDocument/2006/relationships/hyperlink" Target="https://doi.org/10.1038/ng.782" TargetMode="External"/><Relationship Id="rId817" Type="http://schemas.openxmlformats.org/officeDocument/2006/relationships/hyperlink" Target="https://doi.org/10.1038/ng.784" TargetMode="External"/><Relationship Id="rId249" Type="http://schemas.openxmlformats.org/officeDocument/2006/relationships/hyperlink" Target="https://doi.org/10.1038/s41598-017-18214-z" TargetMode="External"/><Relationship Id="rId456" Type="http://schemas.openxmlformats.org/officeDocument/2006/relationships/hyperlink" Target="https://doi.org/10.1038/ng.3913" TargetMode="External"/><Relationship Id="rId663" Type="http://schemas.openxmlformats.org/officeDocument/2006/relationships/hyperlink" Target="https://doi.org/10.1038/s41588-020-0637-y" TargetMode="External"/><Relationship Id="rId870" Type="http://schemas.openxmlformats.org/officeDocument/2006/relationships/hyperlink" Target="https://doi.org/10.1038/ng.784" TargetMode="External"/><Relationship Id="rId13" Type="http://schemas.openxmlformats.org/officeDocument/2006/relationships/hyperlink" Target="https://doi.org/10.1016/j.atherosclerosis.2015.11.019" TargetMode="External"/><Relationship Id="rId109" Type="http://schemas.openxmlformats.org/officeDocument/2006/relationships/hyperlink" Target="https://doi.org/10.1161/circresaha.117.312086" TargetMode="External"/><Relationship Id="rId316" Type="http://schemas.openxmlformats.org/officeDocument/2006/relationships/hyperlink" Target="https://doi.org/10.1186/s12933-018-0705-0" TargetMode="External"/><Relationship Id="rId523" Type="http://schemas.openxmlformats.org/officeDocument/2006/relationships/hyperlink" Target="https://doi.org/10.1038/jhg.2010.141" TargetMode="External"/><Relationship Id="rId97" Type="http://schemas.openxmlformats.org/officeDocument/2006/relationships/hyperlink" Target="https://doi.org/10.1038/ng.784" TargetMode="External"/><Relationship Id="rId730" Type="http://schemas.openxmlformats.org/officeDocument/2006/relationships/hyperlink" Target="https://doi.org/10.1056/nejmoa072366" TargetMode="External"/><Relationship Id="rId828" Type="http://schemas.openxmlformats.org/officeDocument/2006/relationships/hyperlink" Target="https://doi.org/10.3892/br.2018.1152" TargetMode="External"/><Relationship Id="rId162" Type="http://schemas.openxmlformats.org/officeDocument/2006/relationships/hyperlink" Target="https://doi.org/10.1186/s12933-018-0705-0" TargetMode="External"/><Relationship Id="rId467" Type="http://schemas.openxmlformats.org/officeDocument/2006/relationships/hyperlink" Target="https://doi.org/10.1161/circresaha.117.312086" TargetMode="External"/><Relationship Id="rId674" Type="http://schemas.openxmlformats.org/officeDocument/2006/relationships/hyperlink" Target="https://doi.org/10.1161/circresaha.117.312086" TargetMode="External"/><Relationship Id="rId881" Type="http://schemas.openxmlformats.org/officeDocument/2006/relationships/hyperlink" Target="https://doi.org/10.1038/ng.307" TargetMode="External"/><Relationship Id="rId24" Type="http://schemas.openxmlformats.org/officeDocument/2006/relationships/hyperlink" Target="https://doi.org/10.1038/jhg.2010.141" TargetMode="External"/><Relationship Id="rId327" Type="http://schemas.openxmlformats.org/officeDocument/2006/relationships/hyperlink" Target="https://doi.org/10.1038/s41598-017-18214-z" TargetMode="External"/><Relationship Id="rId534" Type="http://schemas.openxmlformats.org/officeDocument/2006/relationships/hyperlink" Target="https://doi.org/10.1056/nejmoa072366" TargetMode="External"/><Relationship Id="rId741" Type="http://schemas.openxmlformats.org/officeDocument/2006/relationships/hyperlink" Target="https://doi.org/10.1038/ng.3913" TargetMode="External"/><Relationship Id="rId839" Type="http://schemas.openxmlformats.org/officeDocument/2006/relationships/hyperlink" Target="https://doi.org/10.1038/s41598-017-18214-z" TargetMode="External"/><Relationship Id="rId173" Type="http://schemas.openxmlformats.org/officeDocument/2006/relationships/hyperlink" Target="https://doi.org/10.1371/journal.pgen.1001300" TargetMode="External"/><Relationship Id="rId380" Type="http://schemas.openxmlformats.org/officeDocument/2006/relationships/hyperlink" Target="https://doi.org/10.1161/circresaha.117.312086" TargetMode="External"/><Relationship Id="rId601" Type="http://schemas.openxmlformats.org/officeDocument/2006/relationships/hyperlink" Target="https://doi.org/10.1093/eurheartj/ehq405" TargetMode="External"/><Relationship Id="rId240" Type="http://schemas.openxmlformats.org/officeDocument/2006/relationships/hyperlink" Target="https://doi.org/10.3892/br.2018.1152" TargetMode="External"/><Relationship Id="rId478" Type="http://schemas.openxmlformats.org/officeDocument/2006/relationships/hyperlink" Target="https://doi.org/10.1007/s00125-018-4686-z" TargetMode="External"/><Relationship Id="rId685" Type="http://schemas.openxmlformats.org/officeDocument/2006/relationships/hyperlink" Target="https://doi.org/10.1007/s00125-018-4686-z" TargetMode="External"/><Relationship Id="rId892" Type="http://schemas.openxmlformats.org/officeDocument/2006/relationships/hyperlink" Target="https://doi.org/10.1038/jhg.2010.141" TargetMode="External"/><Relationship Id="rId35" Type="http://schemas.openxmlformats.org/officeDocument/2006/relationships/hyperlink" Target="https://doi.org/10.3892/br.2018.1152" TargetMode="External"/><Relationship Id="rId100" Type="http://schemas.openxmlformats.org/officeDocument/2006/relationships/hyperlink" Target="https://doi.org/10.1038/jhg.2012.124" TargetMode="External"/><Relationship Id="rId338" Type="http://schemas.openxmlformats.org/officeDocument/2006/relationships/hyperlink" Target="https://doi.org/10.1161/circresaha.117.312086" TargetMode="External"/><Relationship Id="rId545" Type="http://schemas.openxmlformats.org/officeDocument/2006/relationships/hyperlink" Target="https://doi.org/10.1161/circresaha.117.312086" TargetMode="External"/><Relationship Id="rId752" Type="http://schemas.openxmlformats.org/officeDocument/2006/relationships/hyperlink" Target="https://doi.org/10.1007/s00125-018-4686-z" TargetMode="External"/><Relationship Id="rId184" Type="http://schemas.openxmlformats.org/officeDocument/2006/relationships/hyperlink" Target="https://doi.org/10.1161/circresaha.117.312086" TargetMode="External"/><Relationship Id="rId391" Type="http://schemas.openxmlformats.org/officeDocument/2006/relationships/hyperlink" Target="https://doi.org/10.1038/ng.784" TargetMode="External"/><Relationship Id="rId405" Type="http://schemas.openxmlformats.org/officeDocument/2006/relationships/hyperlink" Target="https://doi.org/10.1186/s12933-018-0705-0" TargetMode="External"/><Relationship Id="rId612" Type="http://schemas.openxmlformats.org/officeDocument/2006/relationships/hyperlink" Target="https://doi.org/10.1007/s00125-018-4686-z" TargetMode="External"/><Relationship Id="rId251" Type="http://schemas.openxmlformats.org/officeDocument/2006/relationships/hyperlink" Target="https://doi.org/10.1007/s00125-018-4686-z" TargetMode="External"/><Relationship Id="rId489" Type="http://schemas.openxmlformats.org/officeDocument/2006/relationships/hyperlink" Target="https://doi.org/10.1161/circresaha.117.312086" TargetMode="External"/><Relationship Id="rId696" Type="http://schemas.openxmlformats.org/officeDocument/2006/relationships/hyperlink" Target="https://doi.org/10.1038/ng.3913" TargetMode="External"/><Relationship Id="rId46" Type="http://schemas.openxmlformats.org/officeDocument/2006/relationships/hyperlink" Target="https://doi.org/10.1186/s12933-018-0705-0" TargetMode="External"/><Relationship Id="rId349" Type="http://schemas.openxmlformats.org/officeDocument/2006/relationships/hyperlink" Target="https://doi.org/10.1038/ng.3913" TargetMode="External"/><Relationship Id="rId556" Type="http://schemas.openxmlformats.org/officeDocument/2006/relationships/hyperlink" Target="https://doi.org/10.1161/circresaha.117.312086" TargetMode="External"/><Relationship Id="rId763" Type="http://schemas.openxmlformats.org/officeDocument/2006/relationships/hyperlink" Target="https://doi.org/10.1038/ng.784" TargetMode="External"/><Relationship Id="rId111" Type="http://schemas.openxmlformats.org/officeDocument/2006/relationships/hyperlink" Target="https://doi.org/10.1161/circresaha.117.312086" TargetMode="External"/><Relationship Id="rId195" Type="http://schemas.openxmlformats.org/officeDocument/2006/relationships/hyperlink" Target="https://doi.org/10.1093/eurheartj/ehq405" TargetMode="External"/><Relationship Id="rId209" Type="http://schemas.openxmlformats.org/officeDocument/2006/relationships/hyperlink" Target="https://doi.org/10.1038/ng.783" TargetMode="External"/><Relationship Id="rId416" Type="http://schemas.openxmlformats.org/officeDocument/2006/relationships/hyperlink" Target="https://doi.org/10.1126/science.1142842" TargetMode="External"/><Relationship Id="rId623" Type="http://schemas.openxmlformats.org/officeDocument/2006/relationships/hyperlink" Target="https://doi.org/10.1161/circresaha.117.312086" TargetMode="External"/><Relationship Id="rId830" Type="http://schemas.openxmlformats.org/officeDocument/2006/relationships/hyperlink" Target="https://doi.org/10.3892/br.2018.1152" TargetMode="External"/><Relationship Id="rId57" Type="http://schemas.openxmlformats.org/officeDocument/2006/relationships/hyperlink" Target="https://doi.org/10.1038/s41598-017-18214-z" TargetMode="External"/><Relationship Id="rId262" Type="http://schemas.openxmlformats.org/officeDocument/2006/relationships/hyperlink" Target="https://dx.doi.org/10.1038%2Fng.3396" TargetMode="External"/><Relationship Id="rId567" Type="http://schemas.openxmlformats.org/officeDocument/2006/relationships/hyperlink" Target="https://doi.org/10.1186/s12933-018-0705-0" TargetMode="External"/><Relationship Id="rId122" Type="http://schemas.openxmlformats.org/officeDocument/2006/relationships/hyperlink" Target="https://doi.org/10.1038/ng.3913" TargetMode="External"/><Relationship Id="rId774" Type="http://schemas.openxmlformats.org/officeDocument/2006/relationships/hyperlink" Target="https://doi.org/10.1161/circresaha.117.312086" TargetMode="External"/><Relationship Id="rId427" Type="http://schemas.openxmlformats.org/officeDocument/2006/relationships/hyperlink" Target="https://doi.org/10.1038/ng.782" TargetMode="External"/><Relationship Id="rId634" Type="http://schemas.openxmlformats.org/officeDocument/2006/relationships/hyperlink" Target="https://doi.org/10.1161/circresaha.117.312086" TargetMode="External"/><Relationship Id="rId841" Type="http://schemas.openxmlformats.org/officeDocument/2006/relationships/hyperlink" Target="https://doi.org/10.1038/ng.2337" TargetMode="External"/><Relationship Id="rId26" Type="http://schemas.openxmlformats.org/officeDocument/2006/relationships/hyperlink" Target="https://doi.org/10.1038/jhg.2012.124" TargetMode="External"/><Relationship Id="rId231" Type="http://schemas.openxmlformats.org/officeDocument/2006/relationships/hyperlink" Target="https://doi.org/10.1007/s00125-018-4686-z" TargetMode="External"/><Relationship Id="rId273" Type="http://schemas.openxmlformats.org/officeDocument/2006/relationships/hyperlink" Target="https://doi.org/10.1038/ng.784" TargetMode="External"/><Relationship Id="rId329" Type="http://schemas.openxmlformats.org/officeDocument/2006/relationships/hyperlink" Target="https://doi.org/10.1038/s41588-020-0637-y" TargetMode="External"/><Relationship Id="rId480" Type="http://schemas.openxmlformats.org/officeDocument/2006/relationships/hyperlink" Target="https://doi.org/10.1161/circresaha.117.312086" TargetMode="External"/><Relationship Id="rId536" Type="http://schemas.openxmlformats.org/officeDocument/2006/relationships/hyperlink" Target="https://doi.org/10.1038/ng.784" TargetMode="External"/><Relationship Id="rId701" Type="http://schemas.openxmlformats.org/officeDocument/2006/relationships/hyperlink" Target="https://doi.org/10.1038/ng.3913" TargetMode="External"/><Relationship Id="rId68" Type="http://schemas.openxmlformats.org/officeDocument/2006/relationships/hyperlink" Target="https://dx.doi.org/10.1038%2Fng.3914" TargetMode="External"/><Relationship Id="rId133" Type="http://schemas.openxmlformats.org/officeDocument/2006/relationships/hyperlink" Target="https://doi.org/10.1161/circresaha.117.312086" TargetMode="External"/><Relationship Id="rId175" Type="http://schemas.openxmlformats.org/officeDocument/2006/relationships/hyperlink" Target="https://doi.org/10.1161/circresaha.117.312086" TargetMode="External"/><Relationship Id="rId340" Type="http://schemas.openxmlformats.org/officeDocument/2006/relationships/hyperlink" Target="https://doi.org/10.1007/s00125-018-4686-z" TargetMode="External"/><Relationship Id="rId578" Type="http://schemas.openxmlformats.org/officeDocument/2006/relationships/hyperlink" Target="https://doi.org/10.1038/s41598-017-18214-z" TargetMode="External"/><Relationship Id="rId743" Type="http://schemas.openxmlformats.org/officeDocument/2006/relationships/hyperlink" Target="https://doi.org/10.1186/s12933-018-0705-0" TargetMode="External"/><Relationship Id="rId785" Type="http://schemas.openxmlformats.org/officeDocument/2006/relationships/hyperlink" Target="https://doi.org/10.1038/ng.3913" TargetMode="External"/><Relationship Id="rId200" Type="http://schemas.openxmlformats.org/officeDocument/2006/relationships/hyperlink" Target="https://doi.org/10.1161/circgenetics.110.958728" TargetMode="External"/><Relationship Id="rId382" Type="http://schemas.openxmlformats.org/officeDocument/2006/relationships/hyperlink" Target="https://doi.org/10.1161/strokeaha.113.002707" TargetMode="External"/><Relationship Id="rId438" Type="http://schemas.openxmlformats.org/officeDocument/2006/relationships/hyperlink" Target="https://doi.org/10.1161/circresaha.117.312086" TargetMode="External"/><Relationship Id="rId603" Type="http://schemas.openxmlformats.org/officeDocument/2006/relationships/hyperlink" Target="https://doi.org/10.1093/eurheartj/ehq405" TargetMode="External"/><Relationship Id="rId645" Type="http://schemas.openxmlformats.org/officeDocument/2006/relationships/hyperlink" Target="https://doi.org/10.1056/nejmoa072366" TargetMode="External"/><Relationship Id="rId687" Type="http://schemas.openxmlformats.org/officeDocument/2006/relationships/hyperlink" Target="https://doi.org/10.3892/br.2018.1152" TargetMode="External"/><Relationship Id="rId810" Type="http://schemas.openxmlformats.org/officeDocument/2006/relationships/hyperlink" Target="https://doi.org/10.1007/s00125-018-4686-z" TargetMode="External"/><Relationship Id="rId852" Type="http://schemas.openxmlformats.org/officeDocument/2006/relationships/hyperlink" Target="https://doi.org/10.1038/ng.3913" TargetMode="External"/><Relationship Id="rId242" Type="http://schemas.openxmlformats.org/officeDocument/2006/relationships/hyperlink" Target="https://doi.org/10.1038/ng.3913" TargetMode="External"/><Relationship Id="rId284" Type="http://schemas.openxmlformats.org/officeDocument/2006/relationships/hyperlink" Target="https://doi.org/10.1007/s00125-018-4686-z" TargetMode="External"/><Relationship Id="rId491" Type="http://schemas.openxmlformats.org/officeDocument/2006/relationships/hyperlink" Target="https://doi.org/10.1161/strokeaha.113.002707" TargetMode="External"/><Relationship Id="rId505" Type="http://schemas.openxmlformats.org/officeDocument/2006/relationships/hyperlink" Target="https://doi.org/10.1007/s00125-018-4686-z" TargetMode="External"/><Relationship Id="rId712" Type="http://schemas.openxmlformats.org/officeDocument/2006/relationships/hyperlink" Target="https://doi.org/10.1161/circresaha.117.312086" TargetMode="External"/><Relationship Id="rId894" Type="http://schemas.openxmlformats.org/officeDocument/2006/relationships/vmlDrawing" Target="../drawings/vmlDrawing1.vml"/><Relationship Id="rId37" Type="http://schemas.openxmlformats.org/officeDocument/2006/relationships/hyperlink" Target="https://doi.org/10.1007/s00125-018-4686-z" TargetMode="External"/><Relationship Id="rId79" Type="http://schemas.openxmlformats.org/officeDocument/2006/relationships/hyperlink" Target="https://doi.org/10.1161/circresaha.117.312086" TargetMode="External"/><Relationship Id="rId102" Type="http://schemas.openxmlformats.org/officeDocument/2006/relationships/hyperlink" Target="https://doi.org/10.1007/s00125-018-4686-z" TargetMode="External"/><Relationship Id="rId144" Type="http://schemas.openxmlformats.org/officeDocument/2006/relationships/hyperlink" Target="https://doi.org/10.1007/s00125-018-4686-z" TargetMode="External"/><Relationship Id="rId547" Type="http://schemas.openxmlformats.org/officeDocument/2006/relationships/hyperlink" Target="https://doi.org/10.1161/circresaha.117.312086" TargetMode="External"/><Relationship Id="rId589" Type="http://schemas.openxmlformats.org/officeDocument/2006/relationships/hyperlink" Target="https://doi.org/10.1161/strokeaha.113.002707" TargetMode="External"/><Relationship Id="rId754" Type="http://schemas.openxmlformats.org/officeDocument/2006/relationships/hyperlink" Target="https://doi.org/10.1161/circresaha.117.312086" TargetMode="External"/><Relationship Id="rId796" Type="http://schemas.openxmlformats.org/officeDocument/2006/relationships/hyperlink" Target="https://dx.doi.org/10.1038%2Fng.3914" TargetMode="External"/><Relationship Id="rId90" Type="http://schemas.openxmlformats.org/officeDocument/2006/relationships/hyperlink" Target="https://doi.org/10.1007/s00125-018-4686-z" TargetMode="External"/><Relationship Id="rId186" Type="http://schemas.openxmlformats.org/officeDocument/2006/relationships/hyperlink" Target="https://doi.org/10.1186/s12933-018-0705-0" TargetMode="External"/><Relationship Id="rId351" Type="http://schemas.openxmlformats.org/officeDocument/2006/relationships/hyperlink" Target="https://doi.org/10.1038/ng.3913" TargetMode="External"/><Relationship Id="rId393" Type="http://schemas.openxmlformats.org/officeDocument/2006/relationships/hyperlink" Target="https://doi.org/10.1038/jhg.2010.141" TargetMode="External"/><Relationship Id="rId407" Type="http://schemas.openxmlformats.org/officeDocument/2006/relationships/hyperlink" Target="https://doi.org/10.1038/ng.3913" TargetMode="External"/><Relationship Id="rId449" Type="http://schemas.openxmlformats.org/officeDocument/2006/relationships/hyperlink" Target="https://doi.org/10.1007/s00125-018-4686-z" TargetMode="External"/><Relationship Id="rId614" Type="http://schemas.openxmlformats.org/officeDocument/2006/relationships/hyperlink" Target="https://doi.org/10.1161/circresaha.117.312086" TargetMode="External"/><Relationship Id="rId656" Type="http://schemas.openxmlformats.org/officeDocument/2006/relationships/hyperlink" Target="https://doi.org/10.1186/s12933-018-0705-0" TargetMode="External"/><Relationship Id="rId821" Type="http://schemas.openxmlformats.org/officeDocument/2006/relationships/hyperlink" Target="https://doi.org/10.1038/ng.3913" TargetMode="External"/><Relationship Id="rId863" Type="http://schemas.openxmlformats.org/officeDocument/2006/relationships/hyperlink" Target="https://doi.org/10.1038/ng.2337" TargetMode="External"/><Relationship Id="rId211" Type="http://schemas.openxmlformats.org/officeDocument/2006/relationships/hyperlink" Target="https://doi.org/10.1093/eurheartj/ehq405" TargetMode="External"/><Relationship Id="rId253" Type="http://schemas.openxmlformats.org/officeDocument/2006/relationships/hyperlink" Target="https://doi.org/10.1161/strokeaha.113.002707" TargetMode="External"/><Relationship Id="rId295" Type="http://schemas.openxmlformats.org/officeDocument/2006/relationships/hyperlink" Target="https://doi.org/10.1007/s00125-018-4686-z" TargetMode="External"/><Relationship Id="rId309" Type="http://schemas.openxmlformats.org/officeDocument/2006/relationships/hyperlink" Target="https://doi.org/10.1186/s12933-018-0705-0" TargetMode="External"/><Relationship Id="rId460" Type="http://schemas.openxmlformats.org/officeDocument/2006/relationships/hyperlink" Target="https://doi.org/10.1161/circresaha.117.312086" TargetMode="External"/><Relationship Id="rId516" Type="http://schemas.openxmlformats.org/officeDocument/2006/relationships/hyperlink" Target="https://doi.org/10.1093/eurheartj/ehq405" TargetMode="External"/><Relationship Id="rId698" Type="http://schemas.openxmlformats.org/officeDocument/2006/relationships/hyperlink" Target="https://doi.org/10.1038/ng.3913" TargetMode="External"/><Relationship Id="rId48" Type="http://schemas.openxmlformats.org/officeDocument/2006/relationships/hyperlink" Target="https://doi.org/10.1161/circresaha.117.312086" TargetMode="External"/><Relationship Id="rId113" Type="http://schemas.openxmlformats.org/officeDocument/2006/relationships/hyperlink" Target="https://doi.org/10.1038/jhg.2012.124" TargetMode="External"/><Relationship Id="rId320" Type="http://schemas.openxmlformats.org/officeDocument/2006/relationships/hyperlink" Target="https://dx.doi.org/10.1038%2Fng.3914" TargetMode="External"/><Relationship Id="rId558" Type="http://schemas.openxmlformats.org/officeDocument/2006/relationships/hyperlink" Target="https://doi.org/10.1161/strokeaha.113.002707" TargetMode="External"/><Relationship Id="rId723" Type="http://schemas.openxmlformats.org/officeDocument/2006/relationships/hyperlink" Target="https://doi.org/10.1007/s00125-018-4686-z" TargetMode="External"/><Relationship Id="rId765" Type="http://schemas.openxmlformats.org/officeDocument/2006/relationships/hyperlink" Target="https://doi.org/10.1038/ng.3913" TargetMode="External"/><Relationship Id="rId155" Type="http://schemas.openxmlformats.org/officeDocument/2006/relationships/hyperlink" Target="https://doi.org/10.1038/s41598-017-18214-z" TargetMode="External"/><Relationship Id="rId197" Type="http://schemas.openxmlformats.org/officeDocument/2006/relationships/hyperlink" Target="https://doi.org/10.1038/ng.2337" TargetMode="External"/><Relationship Id="rId362" Type="http://schemas.openxmlformats.org/officeDocument/2006/relationships/hyperlink" Target="https://doi.org/10.1186/s12933-018-0705-0" TargetMode="External"/><Relationship Id="rId418" Type="http://schemas.openxmlformats.org/officeDocument/2006/relationships/hyperlink" Target="https://doi.org/10.1038/s41598-017-18214-z" TargetMode="External"/><Relationship Id="rId625" Type="http://schemas.openxmlformats.org/officeDocument/2006/relationships/hyperlink" Target="https://doi.org/10.1056/nejmoa072366" TargetMode="External"/><Relationship Id="rId832" Type="http://schemas.openxmlformats.org/officeDocument/2006/relationships/hyperlink" Target="https://doi.org/10.1007/s00125-018-4686-z" TargetMode="External"/><Relationship Id="rId222" Type="http://schemas.openxmlformats.org/officeDocument/2006/relationships/hyperlink" Target="https://doi.org/10.1161/circresaha.117.312086" TargetMode="External"/><Relationship Id="rId264" Type="http://schemas.openxmlformats.org/officeDocument/2006/relationships/hyperlink" Target="https://doi.org/10.1007/s00125-018-4686-z" TargetMode="External"/><Relationship Id="rId471" Type="http://schemas.openxmlformats.org/officeDocument/2006/relationships/hyperlink" Target="https://doi.org/10.1038/s41598-017-18214-z" TargetMode="External"/><Relationship Id="rId667" Type="http://schemas.openxmlformats.org/officeDocument/2006/relationships/hyperlink" Target="https://doi.org/10.1161/strokeaha.113.002707" TargetMode="External"/><Relationship Id="rId874" Type="http://schemas.openxmlformats.org/officeDocument/2006/relationships/hyperlink" Target="https://doi.org/10.1007/s00125-018-4686-z" TargetMode="External"/><Relationship Id="rId17" Type="http://schemas.openxmlformats.org/officeDocument/2006/relationships/hyperlink" Target="https://doi.org/10.1038/jhg.2010.141" TargetMode="External"/><Relationship Id="rId59" Type="http://schemas.openxmlformats.org/officeDocument/2006/relationships/hyperlink" Target="https://doi.org/10.1007/s00125-018-4686-z" TargetMode="External"/><Relationship Id="rId124" Type="http://schemas.openxmlformats.org/officeDocument/2006/relationships/hyperlink" Target="https://doi.org/10.1038/ng.3913" TargetMode="External"/><Relationship Id="rId527" Type="http://schemas.openxmlformats.org/officeDocument/2006/relationships/hyperlink" Target="https://doi.org/10.1161/circresaha.117.312086" TargetMode="External"/><Relationship Id="rId569" Type="http://schemas.openxmlformats.org/officeDocument/2006/relationships/hyperlink" Target="https://doi.org/10.1007/s00125-018-4686-z" TargetMode="External"/><Relationship Id="rId734" Type="http://schemas.openxmlformats.org/officeDocument/2006/relationships/hyperlink" Target="https://doi.org/10.1038/ejhg.2014.110" TargetMode="External"/><Relationship Id="rId776" Type="http://schemas.openxmlformats.org/officeDocument/2006/relationships/hyperlink" Target="https://doi.org/10.1007/s00125-018-4686-z" TargetMode="External"/><Relationship Id="rId70" Type="http://schemas.openxmlformats.org/officeDocument/2006/relationships/hyperlink" Target="https://doi.org/10.1038/ng.3913" TargetMode="External"/><Relationship Id="rId166" Type="http://schemas.openxmlformats.org/officeDocument/2006/relationships/hyperlink" Target="https://doi.org/10.1038/ng.2337" TargetMode="External"/><Relationship Id="rId331" Type="http://schemas.openxmlformats.org/officeDocument/2006/relationships/hyperlink" Target="https://doi.org/10.1038/s41598-017-18214-z" TargetMode="External"/><Relationship Id="rId373" Type="http://schemas.openxmlformats.org/officeDocument/2006/relationships/hyperlink" Target="https://doi.org/10.3892/br.2018.1152" TargetMode="External"/><Relationship Id="rId429" Type="http://schemas.openxmlformats.org/officeDocument/2006/relationships/hyperlink" Target="https://doi.org/10.1007/s00125-018-4686-z" TargetMode="External"/><Relationship Id="rId580" Type="http://schemas.openxmlformats.org/officeDocument/2006/relationships/hyperlink" Target="https://doi.org/10.1007/s00125-018-4686-z" TargetMode="External"/><Relationship Id="rId636" Type="http://schemas.openxmlformats.org/officeDocument/2006/relationships/hyperlink" Target="https://doi.org/10.1038/ng.3913" TargetMode="External"/><Relationship Id="rId801" Type="http://schemas.openxmlformats.org/officeDocument/2006/relationships/hyperlink" Target="https://doi.org/10.1007/s00125-018-4686-z" TargetMode="External"/><Relationship Id="rId1" Type="http://schemas.openxmlformats.org/officeDocument/2006/relationships/hyperlink" Target="https://dx.doi.org/10.1038%2Fng.3396" TargetMode="External"/><Relationship Id="rId233" Type="http://schemas.openxmlformats.org/officeDocument/2006/relationships/hyperlink" Target="https://doi.org/10.1186/s12933-018-0705-0" TargetMode="External"/><Relationship Id="rId440" Type="http://schemas.openxmlformats.org/officeDocument/2006/relationships/hyperlink" Target="https://doi.org/10.1007/s00125-018-4686-z" TargetMode="External"/><Relationship Id="rId678" Type="http://schemas.openxmlformats.org/officeDocument/2006/relationships/hyperlink" Target="https://doi.org/10.1161/circresaha.117.312086" TargetMode="External"/><Relationship Id="rId843" Type="http://schemas.openxmlformats.org/officeDocument/2006/relationships/hyperlink" Target="https://doi.org/10.1161/circresaha.117.312086" TargetMode="External"/><Relationship Id="rId885" Type="http://schemas.openxmlformats.org/officeDocument/2006/relationships/hyperlink" Target="https://doi.org/10.1186/s12933-018-0705-0" TargetMode="External"/><Relationship Id="rId28" Type="http://schemas.openxmlformats.org/officeDocument/2006/relationships/hyperlink" Target="https://doi.org/10.1038/s41598-017-18214-z" TargetMode="External"/><Relationship Id="rId275" Type="http://schemas.openxmlformats.org/officeDocument/2006/relationships/hyperlink" Target="https://doi.org/10.1038/s41598-017-18214-z" TargetMode="External"/><Relationship Id="rId300" Type="http://schemas.openxmlformats.org/officeDocument/2006/relationships/hyperlink" Target="https://doi.org/10.1161/circresaha.117.312086" TargetMode="External"/><Relationship Id="rId482" Type="http://schemas.openxmlformats.org/officeDocument/2006/relationships/hyperlink" Target="https://doi.org/10.1161/strokeaha.113.002707" TargetMode="External"/><Relationship Id="rId538" Type="http://schemas.openxmlformats.org/officeDocument/2006/relationships/hyperlink" Target="https://doi.org/10.1007/s00125-018-4686-z" TargetMode="External"/><Relationship Id="rId703" Type="http://schemas.openxmlformats.org/officeDocument/2006/relationships/hyperlink" Target="https://doi.org/10.1007/s00125-018-4686-z" TargetMode="External"/><Relationship Id="rId745" Type="http://schemas.openxmlformats.org/officeDocument/2006/relationships/hyperlink" Target="https://dx.doi.org/10.1038%2Fnature05911" TargetMode="External"/><Relationship Id="rId81" Type="http://schemas.openxmlformats.org/officeDocument/2006/relationships/hyperlink" Target="https://doi.org/10.1038/ng.3913" TargetMode="External"/><Relationship Id="rId135" Type="http://schemas.openxmlformats.org/officeDocument/2006/relationships/hyperlink" Target="https://doi.org/10.3892/br.2018.1152" TargetMode="External"/><Relationship Id="rId177" Type="http://schemas.openxmlformats.org/officeDocument/2006/relationships/hyperlink" Target="https://doi.org/10.1161/circresaha.117.312086" TargetMode="External"/><Relationship Id="rId342" Type="http://schemas.openxmlformats.org/officeDocument/2006/relationships/hyperlink" Target="https://doi.org/10.1161/strokeaha.113.002707" TargetMode="External"/><Relationship Id="rId384" Type="http://schemas.openxmlformats.org/officeDocument/2006/relationships/hyperlink" Target="https://doi.org/10.1038/ng.3913" TargetMode="External"/><Relationship Id="rId591" Type="http://schemas.openxmlformats.org/officeDocument/2006/relationships/hyperlink" Target="https://doi.org/10.1007/s00125-018-4686-z" TargetMode="External"/><Relationship Id="rId605" Type="http://schemas.openxmlformats.org/officeDocument/2006/relationships/hyperlink" Target="https://doi.org/10.1007/s00125-018-4686-z" TargetMode="External"/><Relationship Id="rId787" Type="http://schemas.openxmlformats.org/officeDocument/2006/relationships/hyperlink" Target="https://doi.org/10.1038/ng.3913" TargetMode="External"/><Relationship Id="rId812" Type="http://schemas.openxmlformats.org/officeDocument/2006/relationships/hyperlink" Target="https://doi.org/10.1161/circresaha.117.312086" TargetMode="External"/><Relationship Id="rId202" Type="http://schemas.openxmlformats.org/officeDocument/2006/relationships/hyperlink" Target="https://doi.org/10.1038/jhg.2012.124" TargetMode="External"/><Relationship Id="rId244" Type="http://schemas.openxmlformats.org/officeDocument/2006/relationships/hyperlink" Target="https://doi.org/10.1038/jhg.2012.124" TargetMode="External"/><Relationship Id="rId647" Type="http://schemas.openxmlformats.org/officeDocument/2006/relationships/hyperlink" Target="https://doi.org/10.1161/circulationaha.117.031356" TargetMode="External"/><Relationship Id="rId689" Type="http://schemas.openxmlformats.org/officeDocument/2006/relationships/hyperlink" Target="https://doi.org/10.1093/eurheartj/ehq405" TargetMode="External"/><Relationship Id="rId854" Type="http://schemas.openxmlformats.org/officeDocument/2006/relationships/hyperlink" Target="https://doi.org/10.1038/ng.3913" TargetMode="External"/><Relationship Id="rId896" Type="http://schemas.microsoft.com/office/2017/10/relationships/threadedComment" Target="../threadedComments/threadedComment1.xml"/><Relationship Id="rId39" Type="http://schemas.openxmlformats.org/officeDocument/2006/relationships/hyperlink" Target="https://doi.org/10.1161/circresaha.117.312086" TargetMode="External"/><Relationship Id="rId286" Type="http://schemas.openxmlformats.org/officeDocument/2006/relationships/hyperlink" Target="https://doi.org/10.1007/s00125-018-4686-z" TargetMode="External"/><Relationship Id="rId451" Type="http://schemas.openxmlformats.org/officeDocument/2006/relationships/hyperlink" Target="https://doi.org/10.1161/circresaha.117.312086" TargetMode="External"/><Relationship Id="rId493" Type="http://schemas.openxmlformats.org/officeDocument/2006/relationships/hyperlink" Target="https://dx.doi.org/10.1038%2Fng.3914" TargetMode="External"/><Relationship Id="rId507" Type="http://schemas.openxmlformats.org/officeDocument/2006/relationships/hyperlink" Target="https://doi.org/10.1161/strokeaha.113.002707" TargetMode="External"/><Relationship Id="rId549" Type="http://schemas.openxmlformats.org/officeDocument/2006/relationships/hyperlink" Target="https://doi.org/10.1002/cpt.1911" TargetMode="External"/><Relationship Id="rId714" Type="http://schemas.openxmlformats.org/officeDocument/2006/relationships/hyperlink" Target="https://doi.org/10.1038/ejhg.2011.184" TargetMode="External"/><Relationship Id="rId756" Type="http://schemas.openxmlformats.org/officeDocument/2006/relationships/hyperlink" Target="https://doi.org/10.1161/strokeaha.113.002707" TargetMode="External"/><Relationship Id="rId50" Type="http://schemas.openxmlformats.org/officeDocument/2006/relationships/hyperlink" Target="https://doi.org/10.1007/s00125-018-4686-z" TargetMode="External"/><Relationship Id="rId104" Type="http://schemas.openxmlformats.org/officeDocument/2006/relationships/hyperlink" Target="https://doi.org/10.1186/s12933-018-0705-0" TargetMode="External"/><Relationship Id="rId146" Type="http://schemas.openxmlformats.org/officeDocument/2006/relationships/hyperlink" Target="https://doi.org/10.1186/s12933-018-0705-0" TargetMode="External"/><Relationship Id="rId188" Type="http://schemas.openxmlformats.org/officeDocument/2006/relationships/hyperlink" Target="https://doi.org/10.1161/circresaha.117.312086" TargetMode="External"/><Relationship Id="rId311" Type="http://schemas.openxmlformats.org/officeDocument/2006/relationships/hyperlink" Target="https://doi.org/10.1056/nejmoa072366" TargetMode="External"/><Relationship Id="rId353" Type="http://schemas.openxmlformats.org/officeDocument/2006/relationships/hyperlink" Target="https://doi.org/10.3892/br.2018.1152" TargetMode="External"/><Relationship Id="rId395" Type="http://schemas.openxmlformats.org/officeDocument/2006/relationships/hyperlink" Target="https://doi.org/10.1038/ng.3913" TargetMode="External"/><Relationship Id="rId409" Type="http://schemas.openxmlformats.org/officeDocument/2006/relationships/hyperlink" Target="https://doi.org/10.1038/ng.307" TargetMode="External"/><Relationship Id="rId560" Type="http://schemas.openxmlformats.org/officeDocument/2006/relationships/hyperlink" Target="https://doi.org/10.1161/circulationaha.117.031356" TargetMode="External"/><Relationship Id="rId798" Type="http://schemas.openxmlformats.org/officeDocument/2006/relationships/hyperlink" Target="https://doi.org/10.1186/s12933-018-0705-0" TargetMode="External"/><Relationship Id="rId92" Type="http://schemas.openxmlformats.org/officeDocument/2006/relationships/hyperlink" Target="https://doi.org/10.1038/ng.782" TargetMode="External"/><Relationship Id="rId213" Type="http://schemas.openxmlformats.org/officeDocument/2006/relationships/hyperlink" Target="https://doi.org/10.1093/eurheartj/ehq405" TargetMode="External"/><Relationship Id="rId420" Type="http://schemas.openxmlformats.org/officeDocument/2006/relationships/hyperlink" Target="https://doi.org/10.3892/br.2018.1152" TargetMode="External"/><Relationship Id="rId616" Type="http://schemas.openxmlformats.org/officeDocument/2006/relationships/hyperlink" Target="https://doi.org/10.1161/strokeaha.113.002707" TargetMode="External"/><Relationship Id="rId658" Type="http://schemas.openxmlformats.org/officeDocument/2006/relationships/hyperlink" Target="https://doi.org/10.1161/circresaha.117.312086" TargetMode="External"/><Relationship Id="rId823" Type="http://schemas.openxmlformats.org/officeDocument/2006/relationships/hyperlink" Target="https://doi.org/10.1161/circresaha.117.312086" TargetMode="External"/><Relationship Id="rId865" Type="http://schemas.openxmlformats.org/officeDocument/2006/relationships/hyperlink" Target="https://doi.org/10.1038/ng.3913" TargetMode="External"/><Relationship Id="rId255" Type="http://schemas.openxmlformats.org/officeDocument/2006/relationships/hyperlink" Target="https://doi.org/10.1161/circresaha.117.312086" TargetMode="External"/><Relationship Id="rId297" Type="http://schemas.openxmlformats.org/officeDocument/2006/relationships/hyperlink" Target="https://doi.org/10.1186/s12933-018-0705-0" TargetMode="External"/><Relationship Id="rId462" Type="http://schemas.openxmlformats.org/officeDocument/2006/relationships/hyperlink" Target="https://dx.doi.org/10.1038%2Fng.3914" TargetMode="External"/><Relationship Id="rId518" Type="http://schemas.openxmlformats.org/officeDocument/2006/relationships/hyperlink" Target="https://doi.org/10.1038/ng.3913" TargetMode="External"/><Relationship Id="rId725" Type="http://schemas.openxmlformats.org/officeDocument/2006/relationships/hyperlink" Target="https://doi.org/10.1161/strokeaha.113.002707" TargetMode="External"/><Relationship Id="rId115" Type="http://schemas.openxmlformats.org/officeDocument/2006/relationships/hyperlink" Target="https://doi.org/10.1038/s41598-017-18214-z" TargetMode="External"/><Relationship Id="rId157" Type="http://schemas.openxmlformats.org/officeDocument/2006/relationships/hyperlink" Target="https://doi.org/10.1007/s00125-018-4686-z" TargetMode="External"/><Relationship Id="rId322" Type="http://schemas.openxmlformats.org/officeDocument/2006/relationships/hyperlink" Target="https://doi.org/10.1161/circresaha.117.312086" TargetMode="External"/><Relationship Id="rId364" Type="http://schemas.openxmlformats.org/officeDocument/2006/relationships/hyperlink" Target="https://doi.org/10.1007/s00125-018-4686-z" TargetMode="External"/><Relationship Id="rId767" Type="http://schemas.openxmlformats.org/officeDocument/2006/relationships/hyperlink" Target="https://doi.org/10.1161/circresaha.117.312086" TargetMode="External"/><Relationship Id="rId61" Type="http://schemas.openxmlformats.org/officeDocument/2006/relationships/hyperlink" Target="https://doi.org/10.1161/circgenetics.110.958728" TargetMode="External"/><Relationship Id="rId199" Type="http://schemas.openxmlformats.org/officeDocument/2006/relationships/hyperlink" Target="https://doi.org/10.1038/jhg.2010.141" TargetMode="External"/><Relationship Id="rId571" Type="http://schemas.openxmlformats.org/officeDocument/2006/relationships/hyperlink" Target="https://dx.doi.org/10.1038%2Fng.3396" TargetMode="External"/><Relationship Id="rId627" Type="http://schemas.openxmlformats.org/officeDocument/2006/relationships/hyperlink" Target="https://doi.org/10.1161/circresaha.117.312086" TargetMode="External"/><Relationship Id="rId669" Type="http://schemas.openxmlformats.org/officeDocument/2006/relationships/hyperlink" Target="https://doi.org/10.1161/circresaha.117.312086" TargetMode="External"/><Relationship Id="rId834" Type="http://schemas.openxmlformats.org/officeDocument/2006/relationships/hyperlink" Target="https://doi.org/10.1161/circresaha.117.312086" TargetMode="External"/><Relationship Id="rId876" Type="http://schemas.openxmlformats.org/officeDocument/2006/relationships/hyperlink" Target="https://doi.org/10.1161/circresaha.117.312086" TargetMode="External"/><Relationship Id="rId19" Type="http://schemas.openxmlformats.org/officeDocument/2006/relationships/hyperlink" Target="https://doi.org/10.1161/circgenetics.110.958728" TargetMode="External"/><Relationship Id="rId224" Type="http://schemas.openxmlformats.org/officeDocument/2006/relationships/hyperlink" Target="https://doi.org/10.1161/circresaha.117.312086" TargetMode="External"/><Relationship Id="rId266" Type="http://schemas.openxmlformats.org/officeDocument/2006/relationships/hyperlink" Target="https://doi.org/10.1186/s12933-018-0705-0" TargetMode="External"/><Relationship Id="rId431" Type="http://schemas.openxmlformats.org/officeDocument/2006/relationships/hyperlink" Target="https://doi.org/10.1161/circresaha.117.312086" TargetMode="External"/><Relationship Id="rId473" Type="http://schemas.openxmlformats.org/officeDocument/2006/relationships/hyperlink" Target="https://doi.org/10.1093/eurheartj/ehq405" TargetMode="External"/><Relationship Id="rId529" Type="http://schemas.openxmlformats.org/officeDocument/2006/relationships/hyperlink" Target="https://doi.org/10.1186/s12933-018-0705-0" TargetMode="External"/><Relationship Id="rId680" Type="http://schemas.openxmlformats.org/officeDocument/2006/relationships/hyperlink" Target="https://doi.org/10.1056/nejmoa072366" TargetMode="External"/><Relationship Id="rId736" Type="http://schemas.openxmlformats.org/officeDocument/2006/relationships/hyperlink" Target="https://doi.org/10.1038/s41598-017-18214-z" TargetMode="External"/><Relationship Id="rId30" Type="http://schemas.openxmlformats.org/officeDocument/2006/relationships/hyperlink" Target="https://doi.org/10.1038/ng.2337" TargetMode="External"/><Relationship Id="rId126" Type="http://schemas.openxmlformats.org/officeDocument/2006/relationships/hyperlink" Target="https://doi.org/10.1038/ng.3913" TargetMode="External"/><Relationship Id="rId168" Type="http://schemas.openxmlformats.org/officeDocument/2006/relationships/hyperlink" Target="https://doi.org/10.1007/s00125-018-4686-z" TargetMode="External"/><Relationship Id="rId333" Type="http://schemas.openxmlformats.org/officeDocument/2006/relationships/hyperlink" Target="https://doi.org/10.1038/ng.3913" TargetMode="External"/><Relationship Id="rId540" Type="http://schemas.openxmlformats.org/officeDocument/2006/relationships/hyperlink" Target="https://doi.org/10.1161/circresaha.117.312086" TargetMode="External"/><Relationship Id="rId778" Type="http://schemas.openxmlformats.org/officeDocument/2006/relationships/hyperlink" Target="https://doi.org/10.1161/circulationaha.117.031356" TargetMode="External"/><Relationship Id="rId72" Type="http://schemas.openxmlformats.org/officeDocument/2006/relationships/hyperlink" Target="https://doi.org/10.1038/jhg.2012.124" TargetMode="External"/><Relationship Id="rId375" Type="http://schemas.openxmlformats.org/officeDocument/2006/relationships/hyperlink" Target="https://doi.org/10.1007/s00125-018-4686-z" TargetMode="External"/><Relationship Id="rId582" Type="http://schemas.openxmlformats.org/officeDocument/2006/relationships/hyperlink" Target="https://doi.org/10.1038/jhg.2012.124" TargetMode="External"/><Relationship Id="rId638" Type="http://schemas.openxmlformats.org/officeDocument/2006/relationships/hyperlink" Target="https://doi.org/10.1161/circresaha.117.312086" TargetMode="External"/><Relationship Id="rId803" Type="http://schemas.openxmlformats.org/officeDocument/2006/relationships/hyperlink" Target="https://doi.org/10.1161/strokeaha.113.002707" TargetMode="External"/><Relationship Id="rId845" Type="http://schemas.openxmlformats.org/officeDocument/2006/relationships/hyperlink" Target="https://doi.org/10.1371/journal.pone.0185663" TargetMode="External"/><Relationship Id="rId3" Type="http://schemas.openxmlformats.org/officeDocument/2006/relationships/hyperlink" Target="https://doi.org/10.1186/s12933-018-0705-0" TargetMode="External"/><Relationship Id="rId235" Type="http://schemas.openxmlformats.org/officeDocument/2006/relationships/hyperlink" Target="https://doi.org/10.1038/jhg.2010.141" TargetMode="External"/><Relationship Id="rId277" Type="http://schemas.openxmlformats.org/officeDocument/2006/relationships/hyperlink" Target="https://doi.org/10.1038/jhg.2012.124" TargetMode="External"/><Relationship Id="rId400" Type="http://schemas.openxmlformats.org/officeDocument/2006/relationships/hyperlink" Target="https://doi.org/10.1161/strokeaha.113.002707" TargetMode="External"/><Relationship Id="rId442" Type="http://schemas.openxmlformats.org/officeDocument/2006/relationships/hyperlink" Target="https://doi.org/10.1186/s12933-018-0705-0" TargetMode="External"/><Relationship Id="rId484" Type="http://schemas.openxmlformats.org/officeDocument/2006/relationships/hyperlink" Target="https://doi.org/10.1161/circresaha.117.312086" TargetMode="External"/><Relationship Id="rId705" Type="http://schemas.openxmlformats.org/officeDocument/2006/relationships/hyperlink" Target="https://doi.org/10.1161/circresaha.117.312086" TargetMode="External"/><Relationship Id="rId887" Type="http://schemas.openxmlformats.org/officeDocument/2006/relationships/hyperlink" Target="https://doi.org/10.1007/s00125-018-4686-z" TargetMode="External"/><Relationship Id="rId137" Type="http://schemas.openxmlformats.org/officeDocument/2006/relationships/hyperlink" Target="https://doi.org/10.1186/s12933-018-0705-0" TargetMode="External"/><Relationship Id="rId302" Type="http://schemas.openxmlformats.org/officeDocument/2006/relationships/hyperlink" Target="https://doi.org/10.1161/circresaha.117.312086" TargetMode="External"/><Relationship Id="rId344" Type="http://schemas.openxmlformats.org/officeDocument/2006/relationships/hyperlink" Target="https://doi.org/10.1038/jhg.2010.141" TargetMode="External"/><Relationship Id="rId691" Type="http://schemas.openxmlformats.org/officeDocument/2006/relationships/hyperlink" Target="https://doi.org/10.1093/eurheartj/ehq405" TargetMode="External"/><Relationship Id="rId747" Type="http://schemas.openxmlformats.org/officeDocument/2006/relationships/hyperlink" Target="https://doi.org/10.1056/nejmoa072366" TargetMode="External"/><Relationship Id="rId789" Type="http://schemas.openxmlformats.org/officeDocument/2006/relationships/hyperlink" Target="https://doi.org/10.1038/ng.3913" TargetMode="External"/><Relationship Id="rId41" Type="http://schemas.openxmlformats.org/officeDocument/2006/relationships/hyperlink" Target="https://doi.org/10.1161/circresaha.117.312086" TargetMode="External"/><Relationship Id="rId83" Type="http://schemas.openxmlformats.org/officeDocument/2006/relationships/hyperlink" Target="https://doi.org/10.1038/ng.3913" TargetMode="External"/><Relationship Id="rId179" Type="http://schemas.openxmlformats.org/officeDocument/2006/relationships/hyperlink" Target="https://doi.org/10.1038/ng.3913" TargetMode="External"/><Relationship Id="rId386" Type="http://schemas.openxmlformats.org/officeDocument/2006/relationships/hyperlink" Target="https://doi.org/10.1001/jama.2013.276305" TargetMode="External"/><Relationship Id="rId551" Type="http://schemas.openxmlformats.org/officeDocument/2006/relationships/hyperlink" Target="https://doi.org/10.1002/cpt.1911" TargetMode="External"/><Relationship Id="rId593" Type="http://schemas.openxmlformats.org/officeDocument/2006/relationships/hyperlink" Target="https://doi.org/10.1161/circresaha.117.312086" TargetMode="External"/><Relationship Id="rId607" Type="http://schemas.openxmlformats.org/officeDocument/2006/relationships/hyperlink" Target="https://doi.org/10.3892/br.2018.1152" TargetMode="External"/><Relationship Id="rId649" Type="http://schemas.openxmlformats.org/officeDocument/2006/relationships/hyperlink" Target="https://doi.org/10.1161/circresaha.117.312086" TargetMode="External"/><Relationship Id="rId814" Type="http://schemas.openxmlformats.org/officeDocument/2006/relationships/hyperlink" Target="https://doi.org/10.1056/nejmoa072366" TargetMode="External"/><Relationship Id="rId856" Type="http://schemas.openxmlformats.org/officeDocument/2006/relationships/hyperlink" Target="https://doi.org/10.1007/s00125-018-4686-z" TargetMode="External"/><Relationship Id="rId190" Type="http://schemas.openxmlformats.org/officeDocument/2006/relationships/hyperlink" Target="https://doi.org/10.1038/jhg.2012.124" TargetMode="External"/><Relationship Id="rId204" Type="http://schemas.openxmlformats.org/officeDocument/2006/relationships/hyperlink" Target="https://doi.org/10.1056/nejmoa072366" TargetMode="External"/><Relationship Id="rId246" Type="http://schemas.openxmlformats.org/officeDocument/2006/relationships/hyperlink" Target="https://doi.org/10.1038/s41598-017-18214-z" TargetMode="External"/><Relationship Id="rId288" Type="http://schemas.openxmlformats.org/officeDocument/2006/relationships/hyperlink" Target="https://doi.org/10.1161/circresaha.117.312086" TargetMode="External"/><Relationship Id="rId411" Type="http://schemas.openxmlformats.org/officeDocument/2006/relationships/hyperlink" Target="https://doi.org/10.1161/circresaha.117.312086" TargetMode="External"/><Relationship Id="rId453" Type="http://schemas.openxmlformats.org/officeDocument/2006/relationships/hyperlink" Target="https://doi.org/10.1161/strokeaha.113.002707" TargetMode="External"/><Relationship Id="rId509" Type="http://schemas.openxmlformats.org/officeDocument/2006/relationships/hyperlink" Target="https://doi.org/10.1038/ng.3913" TargetMode="External"/><Relationship Id="rId660" Type="http://schemas.openxmlformats.org/officeDocument/2006/relationships/hyperlink" Target="https://doi.org/10.1056/nejmoa072366" TargetMode="External"/><Relationship Id="rId106" Type="http://schemas.openxmlformats.org/officeDocument/2006/relationships/hyperlink" Target="https://doi.org/10.1038/ng.3913" TargetMode="External"/><Relationship Id="rId313" Type="http://schemas.openxmlformats.org/officeDocument/2006/relationships/hyperlink" Target="https://doi.org/10.1038/ng.784" TargetMode="External"/><Relationship Id="rId495" Type="http://schemas.openxmlformats.org/officeDocument/2006/relationships/hyperlink" Target="https://doi.org/10.1161/circresaha.117.312086" TargetMode="External"/><Relationship Id="rId716" Type="http://schemas.openxmlformats.org/officeDocument/2006/relationships/hyperlink" Target="https://doi.org/10.1038/ng.3913" TargetMode="External"/><Relationship Id="rId758" Type="http://schemas.openxmlformats.org/officeDocument/2006/relationships/hyperlink" Target="https://doi.org/10.1186/s12933-018-0705-0" TargetMode="External"/><Relationship Id="rId10" Type="http://schemas.openxmlformats.org/officeDocument/2006/relationships/hyperlink" Target="https://doi.org/10.1161/circulationaha.117.031356" TargetMode="External"/><Relationship Id="rId52" Type="http://schemas.openxmlformats.org/officeDocument/2006/relationships/hyperlink" Target="https://doi.org/10.1161/circresaha.117.312086" TargetMode="External"/><Relationship Id="rId94" Type="http://schemas.openxmlformats.org/officeDocument/2006/relationships/hyperlink" Target="https://doi.org/10.1038/s41598-017-18214-z" TargetMode="External"/><Relationship Id="rId148" Type="http://schemas.openxmlformats.org/officeDocument/2006/relationships/hyperlink" Target="https://doi.org/10.1038/ng.3913" TargetMode="External"/><Relationship Id="rId355" Type="http://schemas.openxmlformats.org/officeDocument/2006/relationships/hyperlink" Target="https://dx.doi.org/10.3892%2Fijmm.2018.3852" TargetMode="External"/><Relationship Id="rId397" Type="http://schemas.openxmlformats.org/officeDocument/2006/relationships/hyperlink" Target="https://doi.org/10.1161/circresaha.117.312086" TargetMode="External"/><Relationship Id="rId520" Type="http://schemas.openxmlformats.org/officeDocument/2006/relationships/hyperlink" Target="https://doi.org/10.1038/jhg.2012.124" TargetMode="External"/><Relationship Id="rId562" Type="http://schemas.openxmlformats.org/officeDocument/2006/relationships/hyperlink" Target="https://doi.org/10.1038/ng.3913" TargetMode="External"/><Relationship Id="rId618" Type="http://schemas.openxmlformats.org/officeDocument/2006/relationships/hyperlink" Target="https://doi.org/10.3892/br.2018.1152" TargetMode="External"/><Relationship Id="rId825" Type="http://schemas.openxmlformats.org/officeDocument/2006/relationships/hyperlink" Target="https://doi.org/10.1038/jhg.2012.124" TargetMode="External"/><Relationship Id="rId215" Type="http://schemas.openxmlformats.org/officeDocument/2006/relationships/hyperlink" Target="https://dx.doi.org/10.1038%2Fnature05911" TargetMode="External"/><Relationship Id="rId257" Type="http://schemas.openxmlformats.org/officeDocument/2006/relationships/hyperlink" Target="https://doi.org/10.1038/s41598-017-18214-z" TargetMode="External"/><Relationship Id="rId422" Type="http://schemas.openxmlformats.org/officeDocument/2006/relationships/hyperlink" Target="https://doi.org/10.1038/jhg.2010.141" TargetMode="External"/><Relationship Id="rId464" Type="http://schemas.openxmlformats.org/officeDocument/2006/relationships/hyperlink" Target="https://doi.org/10.1186/s12933-018-0705-0" TargetMode="External"/><Relationship Id="rId867" Type="http://schemas.openxmlformats.org/officeDocument/2006/relationships/hyperlink" Target="https://doi.org/10.1007/s00125-018-4686-z" TargetMode="External"/><Relationship Id="rId299" Type="http://schemas.openxmlformats.org/officeDocument/2006/relationships/hyperlink" Target="https://dx.doi.org/10.1038%2Fng.3914" TargetMode="External"/><Relationship Id="rId727" Type="http://schemas.openxmlformats.org/officeDocument/2006/relationships/hyperlink" Target="https://doi.org/10.1038/ng.3913" TargetMode="External"/><Relationship Id="rId63" Type="http://schemas.openxmlformats.org/officeDocument/2006/relationships/hyperlink" Target="https://doi.org/10.1056/nejmoa072366" TargetMode="External"/><Relationship Id="rId159" Type="http://schemas.openxmlformats.org/officeDocument/2006/relationships/hyperlink" Target="https://doi.org/10.1038/ng.3913" TargetMode="External"/><Relationship Id="rId366" Type="http://schemas.openxmlformats.org/officeDocument/2006/relationships/hyperlink" Target="https://doi.org/10.1038/s41598-017-18214-z" TargetMode="External"/><Relationship Id="rId573" Type="http://schemas.openxmlformats.org/officeDocument/2006/relationships/hyperlink" Target="https://doi.org/10.1038/s41598-017-18214-z" TargetMode="External"/><Relationship Id="rId780" Type="http://schemas.openxmlformats.org/officeDocument/2006/relationships/hyperlink" Target="https://dx.doi.org/10.1038%2Fng.3914" TargetMode="External"/><Relationship Id="rId226" Type="http://schemas.openxmlformats.org/officeDocument/2006/relationships/hyperlink" Target="https://doi.org/10.1161/circresaha.117.312086" TargetMode="External"/><Relationship Id="rId433" Type="http://schemas.openxmlformats.org/officeDocument/2006/relationships/hyperlink" Target="https://doi.org/10.3892/br.2018.1152" TargetMode="External"/><Relationship Id="rId878" Type="http://schemas.openxmlformats.org/officeDocument/2006/relationships/hyperlink" Target="https://doi.org/10.1001/jama.2013.276305" TargetMode="External"/><Relationship Id="rId640" Type="http://schemas.openxmlformats.org/officeDocument/2006/relationships/hyperlink" Target="https://doi.org/10.1186/s12933-018-0705-0" TargetMode="External"/><Relationship Id="rId738" Type="http://schemas.openxmlformats.org/officeDocument/2006/relationships/hyperlink" Target="https://doi.org/10.1007/s00125-018-4686-z" TargetMode="External"/><Relationship Id="rId74" Type="http://schemas.openxmlformats.org/officeDocument/2006/relationships/hyperlink" Target="https://doi.org/10.1038/jhg.2012.124" TargetMode="External"/><Relationship Id="rId377" Type="http://schemas.openxmlformats.org/officeDocument/2006/relationships/hyperlink" Target="https://doi.org/10.1186/s12933-018-0705-0" TargetMode="External"/><Relationship Id="rId500" Type="http://schemas.openxmlformats.org/officeDocument/2006/relationships/hyperlink" Target="https://doi.org/10.1007/s00125-018-4686-z" TargetMode="External"/><Relationship Id="rId584" Type="http://schemas.openxmlformats.org/officeDocument/2006/relationships/hyperlink" Target="https://doi.org/10.1007/s00125-018-4686-z" TargetMode="External"/><Relationship Id="rId805" Type="http://schemas.openxmlformats.org/officeDocument/2006/relationships/hyperlink" Target="https://doi.org/10.1161/circresaha.117.312086" TargetMode="External"/><Relationship Id="rId5" Type="http://schemas.openxmlformats.org/officeDocument/2006/relationships/hyperlink" Target="https://doi.org/10.1161/circresaha.117.312086" TargetMode="External"/><Relationship Id="rId237" Type="http://schemas.openxmlformats.org/officeDocument/2006/relationships/hyperlink" Target="https://doi.org/10.1186/s12933-018-0705-0" TargetMode="External"/><Relationship Id="rId791" Type="http://schemas.openxmlformats.org/officeDocument/2006/relationships/hyperlink" Target="https://doi.org/10.1038/ng.3913" TargetMode="External"/><Relationship Id="rId889" Type="http://schemas.openxmlformats.org/officeDocument/2006/relationships/hyperlink" Target="https://doi.org/10.1161/circresaha.117.312086" TargetMode="External"/><Relationship Id="rId444" Type="http://schemas.openxmlformats.org/officeDocument/2006/relationships/hyperlink" Target="https://doi.org/10.1038/ng.3913" TargetMode="External"/><Relationship Id="rId651" Type="http://schemas.openxmlformats.org/officeDocument/2006/relationships/hyperlink" Target="https://doi.org/10.1038/jhg.2012.124" TargetMode="External"/><Relationship Id="rId749" Type="http://schemas.openxmlformats.org/officeDocument/2006/relationships/hyperlink" Target="https://doi.org/10.1007/s00125-018-4686-z" TargetMode="External"/><Relationship Id="rId290" Type="http://schemas.openxmlformats.org/officeDocument/2006/relationships/hyperlink" Target="https://doi.org/10.1038/ng.784" TargetMode="External"/><Relationship Id="rId304" Type="http://schemas.openxmlformats.org/officeDocument/2006/relationships/hyperlink" Target="https://doi.org/10.1186/s12933-018-0705-0" TargetMode="External"/><Relationship Id="rId388" Type="http://schemas.openxmlformats.org/officeDocument/2006/relationships/hyperlink" Target="https://doi.org/10.1038/s41598-017-18214-z" TargetMode="External"/><Relationship Id="rId511" Type="http://schemas.openxmlformats.org/officeDocument/2006/relationships/hyperlink" Target="https://doi.org/10.1038/ng.3913" TargetMode="External"/><Relationship Id="rId609" Type="http://schemas.openxmlformats.org/officeDocument/2006/relationships/hyperlink" Target="https://doi.org/10.1038/ng.784" TargetMode="External"/><Relationship Id="rId85" Type="http://schemas.openxmlformats.org/officeDocument/2006/relationships/hyperlink" Target="https://doi.org/10.1038/ng.3913" TargetMode="External"/><Relationship Id="rId150" Type="http://schemas.openxmlformats.org/officeDocument/2006/relationships/hyperlink" Target="https://doi.org/10.1186/s12933-018-0705-0" TargetMode="External"/><Relationship Id="rId595" Type="http://schemas.openxmlformats.org/officeDocument/2006/relationships/hyperlink" Target="https://dx.doi.org/10.1038%2Fng.327" TargetMode="External"/><Relationship Id="rId816" Type="http://schemas.openxmlformats.org/officeDocument/2006/relationships/hyperlink" Target="https://dx.doi.org/10.1038%2Fnature05911" TargetMode="External"/><Relationship Id="rId248" Type="http://schemas.openxmlformats.org/officeDocument/2006/relationships/hyperlink" Target="https://doi.org/10.1038/s41598-017-18214-z" TargetMode="External"/><Relationship Id="rId455" Type="http://schemas.openxmlformats.org/officeDocument/2006/relationships/hyperlink" Target="https://doi.org/10.1161/circresaha.117.312086" TargetMode="External"/><Relationship Id="rId662" Type="http://schemas.openxmlformats.org/officeDocument/2006/relationships/hyperlink" Target="https://doi.org/10.1038/ng.784" TargetMode="External"/><Relationship Id="rId12" Type="http://schemas.openxmlformats.org/officeDocument/2006/relationships/hyperlink" Target="https://doi.org/10.1186/s12933-018-0705-0" TargetMode="External"/><Relationship Id="rId108" Type="http://schemas.openxmlformats.org/officeDocument/2006/relationships/hyperlink" Target="https://doi.org/10.1038/ng.3913" TargetMode="External"/><Relationship Id="rId315" Type="http://schemas.openxmlformats.org/officeDocument/2006/relationships/hyperlink" Target="https://doi.org/10.1161/circresaha.117.312086" TargetMode="External"/><Relationship Id="rId522" Type="http://schemas.openxmlformats.org/officeDocument/2006/relationships/hyperlink" Target="https://doi.org/10.3892/br.2018.1152" TargetMode="External"/><Relationship Id="rId96" Type="http://schemas.openxmlformats.org/officeDocument/2006/relationships/hyperlink" Target="https://doi.org/10.1007/s00125-018-4686-z" TargetMode="External"/><Relationship Id="rId161" Type="http://schemas.openxmlformats.org/officeDocument/2006/relationships/hyperlink" Target="https://doi.org/10.1161/circresaha.117.312086" TargetMode="External"/><Relationship Id="rId399" Type="http://schemas.openxmlformats.org/officeDocument/2006/relationships/hyperlink" Target="https://doi.org/10.1161/circresaha.117.312086" TargetMode="External"/><Relationship Id="rId827" Type="http://schemas.openxmlformats.org/officeDocument/2006/relationships/hyperlink" Target="https://doi.org/10.1038/jhg.2010.141" TargetMode="External"/><Relationship Id="rId259" Type="http://schemas.openxmlformats.org/officeDocument/2006/relationships/hyperlink" Target="https://doi.org/10.1007/s00125-018-4686-z" TargetMode="External"/><Relationship Id="rId466" Type="http://schemas.openxmlformats.org/officeDocument/2006/relationships/hyperlink" Target="https://doi.org/10.1038/ng.3913" TargetMode="External"/><Relationship Id="rId673" Type="http://schemas.openxmlformats.org/officeDocument/2006/relationships/hyperlink" Target="https://doi.org/10.1038/ng.3913" TargetMode="External"/><Relationship Id="rId880" Type="http://schemas.openxmlformats.org/officeDocument/2006/relationships/hyperlink" Target="https://doi.org/10.1007/s00125-018-4686-z" TargetMode="External"/><Relationship Id="rId23" Type="http://schemas.openxmlformats.org/officeDocument/2006/relationships/hyperlink" Target="https://doi.org/10.1038/s41598-017-18214-z" TargetMode="External"/><Relationship Id="rId119" Type="http://schemas.openxmlformats.org/officeDocument/2006/relationships/hyperlink" Target="https://doi.org/10.1038/ng.784" TargetMode="External"/><Relationship Id="rId326" Type="http://schemas.openxmlformats.org/officeDocument/2006/relationships/hyperlink" Target="https://doi.org/10.1038/ng.3913" TargetMode="External"/><Relationship Id="rId533" Type="http://schemas.openxmlformats.org/officeDocument/2006/relationships/hyperlink" Target="https://doi.org/10.1056/nejmoa072366" TargetMode="External"/><Relationship Id="rId740" Type="http://schemas.openxmlformats.org/officeDocument/2006/relationships/hyperlink" Target="https://doi.org/10.1161/circresaha.117.312086" TargetMode="External"/><Relationship Id="rId838" Type="http://schemas.openxmlformats.org/officeDocument/2006/relationships/hyperlink" Target="https://dx.doi.org/10.1038%2Fng.3914" TargetMode="External"/><Relationship Id="rId172" Type="http://schemas.openxmlformats.org/officeDocument/2006/relationships/hyperlink" Target="https://doi.org/10.1161/circresaha.117.312086" TargetMode="External"/><Relationship Id="rId477" Type="http://schemas.openxmlformats.org/officeDocument/2006/relationships/hyperlink" Target="https://doi.org/10.1038/s41598-017-18214-z" TargetMode="External"/><Relationship Id="rId600" Type="http://schemas.openxmlformats.org/officeDocument/2006/relationships/hyperlink" Target="https://doi.org/10.1038/s41598-017-18214-z" TargetMode="External"/><Relationship Id="rId684" Type="http://schemas.openxmlformats.org/officeDocument/2006/relationships/hyperlink" Target="https://doi.org/10.1038/s41598-017-18214-z" TargetMode="External"/><Relationship Id="rId337" Type="http://schemas.openxmlformats.org/officeDocument/2006/relationships/hyperlink" Target="https://doi.org/10.1038/ng.3913" TargetMode="External"/><Relationship Id="rId891" Type="http://schemas.openxmlformats.org/officeDocument/2006/relationships/hyperlink" Target="https://doi.org/10.1161/strokeaha.113.002707" TargetMode="External"/><Relationship Id="rId34" Type="http://schemas.openxmlformats.org/officeDocument/2006/relationships/hyperlink" Target="https://doi.org/10.3892/br.2018.1152" TargetMode="External"/><Relationship Id="rId544" Type="http://schemas.openxmlformats.org/officeDocument/2006/relationships/hyperlink" Target="https://doi.org/10.1038/ng.3913" TargetMode="External"/><Relationship Id="rId751" Type="http://schemas.openxmlformats.org/officeDocument/2006/relationships/hyperlink" Target="https://doi.org/10.1038/s41598-017-18214-z" TargetMode="External"/><Relationship Id="rId849" Type="http://schemas.openxmlformats.org/officeDocument/2006/relationships/hyperlink" Target="https://doi.org/10.1038/jhg.2012.124" TargetMode="External"/><Relationship Id="rId183" Type="http://schemas.openxmlformats.org/officeDocument/2006/relationships/hyperlink" Target="https://doi.org/10.1007/s00125-018-4686-z" TargetMode="External"/><Relationship Id="rId390" Type="http://schemas.openxmlformats.org/officeDocument/2006/relationships/hyperlink" Target="https://doi.org/10.1007/s00125-018-4686-z" TargetMode="External"/><Relationship Id="rId404" Type="http://schemas.openxmlformats.org/officeDocument/2006/relationships/hyperlink" Target="https://doi.org/10.1161/circresaha.117.312086" TargetMode="External"/><Relationship Id="rId611" Type="http://schemas.openxmlformats.org/officeDocument/2006/relationships/hyperlink" Target="https://doi.org/10.1038/s41598-017-18214-z" TargetMode="External"/><Relationship Id="rId250" Type="http://schemas.openxmlformats.org/officeDocument/2006/relationships/hyperlink" Target="https://doi.org/10.1007/s00125-018-4686-z" TargetMode="External"/><Relationship Id="rId488" Type="http://schemas.openxmlformats.org/officeDocument/2006/relationships/hyperlink" Target="https://doi.org/10.1007/s00125-018-4686-z" TargetMode="External"/><Relationship Id="rId695" Type="http://schemas.openxmlformats.org/officeDocument/2006/relationships/hyperlink" Target="https://doi.org/10.1186/s12933-018-0705-0" TargetMode="External"/><Relationship Id="rId709" Type="http://schemas.openxmlformats.org/officeDocument/2006/relationships/hyperlink" Target="https://doi.org/10.1007/s00125-018-4686-z" TargetMode="External"/><Relationship Id="rId45" Type="http://schemas.openxmlformats.org/officeDocument/2006/relationships/hyperlink" Target="https://doi.org/10.1161/circresaha.117.312086" TargetMode="External"/><Relationship Id="rId110" Type="http://schemas.openxmlformats.org/officeDocument/2006/relationships/hyperlink" Target="https://doi.org/10.1038/ng.3913" TargetMode="External"/><Relationship Id="rId348" Type="http://schemas.openxmlformats.org/officeDocument/2006/relationships/hyperlink" Target="https://doi.org/10.1038/ng.3913" TargetMode="External"/><Relationship Id="rId555" Type="http://schemas.openxmlformats.org/officeDocument/2006/relationships/hyperlink" Target="https://doi.org/10.1007/s00125-018-4686-z" TargetMode="External"/><Relationship Id="rId762" Type="http://schemas.openxmlformats.org/officeDocument/2006/relationships/hyperlink" Target="https://dx.doi.org/10.1038%2Fnature05911" TargetMode="External"/><Relationship Id="rId194" Type="http://schemas.openxmlformats.org/officeDocument/2006/relationships/hyperlink" Target="https://doi.org/10.1093/eurheartj/ehq405" TargetMode="External"/><Relationship Id="rId208" Type="http://schemas.openxmlformats.org/officeDocument/2006/relationships/hyperlink" Target="https://doi.org/10.1038/ng.783" TargetMode="External"/><Relationship Id="rId415" Type="http://schemas.openxmlformats.org/officeDocument/2006/relationships/hyperlink" Target="https://doi.org/10.1161/circresaha.117.312086" TargetMode="External"/><Relationship Id="rId622" Type="http://schemas.openxmlformats.org/officeDocument/2006/relationships/hyperlink" Target="https://doi.org/10.1007/s00125-018-4686-z" TargetMode="External"/><Relationship Id="rId261" Type="http://schemas.openxmlformats.org/officeDocument/2006/relationships/hyperlink" Target="https://doi.org/10.1186/s12933-018-0705-0" TargetMode="External"/><Relationship Id="rId499" Type="http://schemas.openxmlformats.org/officeDocument/2006/relationships/hyperlink" Target="https://doi.org/10.1038/ng.782" TargetMode="External"/><Relationship Id="rId56" Type="http://schemas.openxmlformats.org/officeDocument/2006/relationships/hyperlink" Target="https://doi.org/10.1038/jhg.2012.124" TargetMode="External"/><Relationship Id="rId359" Type="http://schemas.openxmlformats.org/officeDocument/2006/relationships/hyperlink" Target="https://doi.org/10.1007/s00125-018-4686-z" TargetMode="External"/><Relationship Id="rId566" Type="http://schemas.openxmlformats.org/officeDocument/2006/relationships/hyperlink" Target="https://doi.org/10.1161/circresaha.117.312086" TargetMode="External"/><Relationship Id="rId773" Type="http://schemas.openxmlformats.org/officeDocument/2006/relationships/hyperlink" Target="https://doi.org/10.1038/ng.3913" TargetMode="External"/><Relationship Id="rId121" Type="http://schemas.openxmlformats.org/officeDocument/2006/relationships/hyperlink" Target="https://doi.org/10.1161/strokeaha.113.002707" TargetMode="External"/><Relationship Id="rId219" Type="http://schemas.openxmlformats.org/officeDocument/2006/relationships/hyperlink" Target="https://doi.org/10.1038/ng.3913" TargetMode="External"/><Relationship Id="rId426" Type="http://schemas.openxmlformats.org/officeDocument/2006/relationships/hyperlink" Target="https://doi.org/10.1186/s12933-018-0705-0" TargetMode="External"/><Relationship Id="rId633" Type="http://schemas.openxmlformats.org/officeDocument/2006/relationships/hyperlink" Target="https://doi.org/10.1007/s00125-018-4686-z" TargetMode="External"/><Relationship Id="rId840" Type="http://schemas.openxmlformats.org/officeDocument/2006/relationships/hyperlink" Target="https://doi.org/10.1371/journal.pone.0038663" TargetMode="External"/><Relationship Id="rId67" Type="http://schemas.openxmlformats.org/officeDocument/2006/relationships/hyperlink" Target="https://doi.org/10.1038/ng.3913" TargetMode="External"/><Relationship Id="rId272" Type="http://schemas.openxmlformats.org/officeDocument/2006/relationships/hyperlink" Target="https://doi.org/10.1056/nejmoa072366" TargetMode="External"/><Relationship Id="rId577" Type="http://schemas.openxmlformats.org/officeDocument/2006/relationships/hyperlink" Target="https://doi.org/10.1038/jhg.2012.124" TargetMode="External"/><Relationship Id="rId700" Type="http://schemas.openxmlformats.org/officeDocument/2006/relationships/hyperlink" Target="https://doi.org/10.1161/circresaha.117.312086" TargetMode="External"/><Relationship Id="rId132" Type="http://schemas.openxmlformats.org/officeDocument/2006/relationships/hyperlink" Target="https://doi.org/10.1038/ng.3913" TargetMode="External"/><Relationship Id="rId784" Type="http://schemas.openxmlformats.org/officeDocument/2006/relationships/hyperlink" Target="https://doi.org/10.1186/s12933-018-0705-0" TargetMode="External"/><Relationship Id="rId437" Type="http://schemas.openxmlformats.org/officeDocument/2006/relationships/hyperlink" Target="https://doi.org/10.1038/ng.3913" TargetMode="External"/><Relationship Id="rId644" Type="http://schemas.openxmlformats.org/officeDocument/2006/relationships/hyperlink" Target="https://doi.org/10.1186/s12933-018-0705-0" TargetMode="External"/><Relationship Id="rId851" Type="http://schemas.openxmlformats.org/officeDocument/2006/relationships/hyperlink" Target="https://doi.org/10.1038/ejhg.2011.184" TargetMode="External"/><Relationship Id="rId283" Type="http://schemas.openxmlformats.org/officeDocument/2006/relationships/hyperlink" Target="https://doi.org/10.1038/s41598-017-18214-z" TargetMode="External"/><Relationship Id="rId490" Type="http://schemas.openxmlformats.org/officeDocument/2006/relationships/hyperlink" Target="https://doi.org/10.1186/s12933-018-0705-0" TargetMode="External"/><Relationship Id="rId504" Type="http://schemas.openxmlformats.org/officeDocument/2006/relationships/hyperlink" Target="https://doi.org/10.1007/s00125-018-4686-z" TargetMode="External"/><Relationship Id="rId711" Type="http://schemas.openxmlformats.org/officeDocument/2006/relationships/hyperlink" Target="https://doi.org/10.1038/ng.3913" TargetMode="External"/><Relationship Id="rId78" Type="http://schemas.openxmlformats.org/officeDocument/2006/relationships/hyperlink" Target="https://doi.org/10.3892/br.2018.1152" TargetMode="External"/><Relationship Id="rId143" Type="http://schemas.openxmlformats.org/officeDocument/2006/relationships/hyperlink" Target="https://doi.org/10.1007/s00125-018-4686-z" TargetMode="External"/><Relationship Id="rId350" Type="http://schemas.openxmlformats.org/officeDocument/2006/relationships/hyperlink" Target="https://doi.org/10.1161/circresaha.117.312086" TargetMode="External"/><Relationship Id="rId588" Type="http://schemas.openxmlformats.org/officeDocument/2006/relationships/hyperlink" Target="https://doi.org/10.1186/s12933-018-0705-0" TargetMode="External"/><Relationship Id="rId795" Type="http://schemas.openxmlformats.org/officeDocument/2006/relationships/hyperlink" Target="https://doi.org/10.1038/ng.3913" TargetMode="External"/><Relationship Id="rId809" Type="http://schemas.openxmlformats.org/officeDocument/2006/relationships/hyperlink" Target="https://doi.org/10.1038/s41598-017-18214-z" TargetMode="External"/><Relationship Id="rId9" Type="http://schemas.openxmlformats.org/officeDocument/2006/relationships/hyperlink" Target="https://doi.org/10.1161/circulationaha.117.031356" TargetMode="External"/><Relationship Id="rId210" Type="http://schemas.openxmlformats.org/officeDocument/2006/relationships/hyperlink" Target="https://doi.org/10.1038/ng.783" TargetMode="External"/><Relationship Id="rId448" Type="http://schemas.openxmlformats.org/officeDocument/2006/relationships/hyperlink" Target="https://doi.org/10.1038/s41598-017-18214-z" TargetMode="External"/><Relationship Id="rId655" Type="http://schemas.openxmlformats.org/officeDocument/2006/relationships/hyperlink" Target="https://doi.org/10.1161/circresaha.117.312086" TargetMode="External"/><Relationship Id="rId862" Type="http://schemas.openxmlformats.org/officeDocument/2006/relationships/hyperlink" Target="https://doi.org/10.1056/nejmoa072366" TargetMode="External"/><Relationship Id="rId294" Type="http://schemas.openxmlformats.org/officeDocument/2006/relationships/hyperlink" Target="https://doi.org/10.1007/s00125-018-4686-z" TargetMode="External"/><Relationship Id="rId308" Type="http://schemas.openxmlformats.org/officeDocument/2006/relationships/hyperlink" Target="https://doi.org/10.1038/ng.784" TargetMode="External"/><Relationship Id="rId515" Type="http://schemas.openxmlformats.org/officeDocument/2006/relationships/hyperlink" Target="https://doi.org/10.1161/circresaha.117.312086" TargetMode="External"/><Relationship Id="rId722" Type="http://schemas.openxmlformats.org/officeDocument/2006/relationships/hyperlink" Target="https://doi.org/10.1007/s00125-018-4686-z" TargetMode="External"/><Relationship Id="rId89" Type="http://schemas.openxmlformats.org/officeDocument/2006/relationships/hyperlink" Target="https://doi.org/10.1007/s00125-018-4686-z" TargetMode="External"/><Relationship Id="rId154" Type="http://schemas.openxmlformats.org/officeDocument/2006/relationships/hyperlink" Target="https://doi.org/10.1038/jhg.2012.124" TargetMode="External"/><Relationship Id="rId361" Type="http://schemas.openxmlformats.org/officeDocument/2006/relationships/hyperlink" Target="https://doi.org/10.1161/circresaha.117.312086" TargetMode="External"/><Relationship Id="rId599" Type="http://schemas.openxmlformats.org/officeDocument/2006/relationships/hyperlink" Target="https://doi.org/10.1038/s41598-017-18214-z" TargetMode="External"/><Relationship Id="rId459" Type="http://schemas.openxmlformats.org/officeDocument/2006/relationships/hyperlink" Target="https://doi.org/10.1038/ng.3913" TargetMode="External"/><Relationship Id="rId666" Type="http://schemas.openxmlformats.org/officeDocument/2006/relationships/hyperlink" Target="https://doi.org/10.1161/circresaha.117.312086" TargetMode="External"/><Relationship Id="rId873" Type="http://schemas.openxmlformats.org/officeDocument/2006/relationships/hyperlink" Target="https://doi.org/10.1038/s41598-017-18214-z" TargetMode="External"/><Relationship Id="rId16" Type="http://schemas.openxmlformats.org/officeDocument/2006/relationships/hyperlink" Target="https://doi.org/10.1038/s41598-017-18214-z" TargetMode="External"/><Relationship Id="rId221" Type="http://schemas.openxmlformats.org/officeDocument/2006/relationships/hyperlink" Target="https://doi.org/10.1038/ng.3913" TargetMode="External"/><Relationship Id="rId319" Type="http://schemas.openxmlformats.org/officeDocument/2006/relationships/hyperlink" Target="https://doi.org/10.1038/ng.3913" TargetMode="External"/><Relationship Id="rId526" Type="http://schemas.openxmlformats.org/officeDocument/2006/relationships/hyperlink" Target="https://doi.org/10.1007/s00125-018-4686-z" TargetMode="External"/><Relationship Id="rId733" Type="http://schemas.openxmlformats.org/officeDocument/2006/relationships/hyperlink" Target="https://doi.org/10.1038/ng.784" TargetMode="External"/><Relationship Id="rId165" Type="http://schemas.openxmlformats.org/officeDocument/2006/relationships/hyperlink" Target="https://doi.org/10.1186/s12933-018-0705-0" TargetMode="External"/><Relationship Id="rId372" Type="http://schemas.openxmlformats.org/officeDocument/2006/relationships/hyperlink" Target="https://doi.org/10.1038/jhg.2012.124" TargetMode="External"/><Relationship Id="rId677" Type="http://schemas.openxmlformats.org/officeDocument/2006/relationships/hyperlink" Target="https://doi.org/10.1038/ng.3913" TargetMode="External"/><Relationship Id="rId800" Type="http://schemas.openxmlformats.org/officeDocument/2006/relationships/hyperlink" Target="https://doi.org/10.1007/s00125-018-4686-z" TargetMode="External"/><Relationship Id="rId232" Type="http://schemas.openxmlformats.org/officeDocument/2006/relationships/hyperlink" Target="https://doi.org/10.1161/circresaha.117.312086" TargetMode="External"/><Relationship Id="rId884" Type="http://schemas.openxmlformats.org/officeDocument/2006/relationships/hyperlink" Target="https://doi.org/10.1161/circresaha.117.312086" TargetMode="External"/><Relationship Id="rId27" Type="http://schemas.openxmlformats.org/officeDocument/2006/relationships/hyperlink" Target="https://doi.org/10.1016/j.atherosclerosis.2015.11.019" TargetMode="External"/><Relationship Id="rId537" Type="http://schemas.openxmlformats.org/officeDocument/2006/relationships/hyperlink" Target="https://doi.org/10.1038/ng.3913" TargetMode="External"/><Relationship Id="rId744" Type="http://schemas.openxmlformats.org/officeDocument/2006/relationships/hyperlink" Target="https://doi.org/10.1056/nejmoa072366" TargetMode="External"/><Relationship Id="rId80" Type="http://schemas.openxmlformats.org/officeDocument/2006/relationships/hyperlink" Target="https://doi.org/10.1161/circresaha.117.312086" TargetMode="External"/><Relationship Id="rId176" Type="http://schemas.openxmlformats.org/officeDocument/2006/relationships/hyperlink" Target="https://doi.org/10.1038/ng.3913" TargetMode="External"/><Relationship Id="rId383" Type="http://schemas.openxmlformats.org/officeDocument/2006/relationships/hyperlink" Target="https://doi.org/10.1161/circresaha.117.312086" TargetMode="External"/><Relationship Id="rId590" Type="http://schemas.openxmlformats.org/officeDocument/2006/relationships/hyperlink" Target="https://doi.org/10.1038/s41598-017-18214-z" TargetMode="External"/><Relationship Id="rId604" Type="http://schemas.openxmlformats.org/officeDocument/2006/relationships/hyperlink" Target="https://doi.org/10.1007/s00125-018-4686-z" TargetMode="External"/><Relationship Id="rId811" Type="http://schemas.openxmlformats.org/officeDocument/2006/relationships/hyperlink" Target="https://doi.org/10.1007/s00125-018-4686-z" TargetMode="External"/><Relationship Id="rId243" Type="http://schemas.openxmlformats.org/officeDocument/2006/relationships/hyperlink" Target="https://doi.org/10.1161/circresaha.117.312086" TargetMode="External"/><Relationship Id="rId450" Type="http://schemas.openxmlformats.org/officeDocument/2006/relationships/hyperlink" Target="https://doi.org/10.1007/s00125-018-4686-z" TargetMode="External"/><Relationship Id="rId688" Type="http://schemas.openxmlformats.org/officeDocument/2006/relationships/hyperlink" Target="https://doi.org/10.1056/nejmoa072366" TargetMode="External"/><Relationship Id="rId895" Type="http://schemas.openxmlformats.org/officeDocument/2006/relationships/comments" Target="../comments1.xml"/><Relationship Id="rId38" Type="http://schemas.openxmlformats.org/officeDocument/2006/relationships/hyperlink" Target="https://doi.org/10.1007/s00125-018-4686-z" TargetMode="External"/><Relationship Id="rId103" Type="http://schemas.openxmlformats.org/officeDocument/2006/relationships/hyperlink" Target="https://doi.org/10.1038/ng.784" TargetMode="External"/><Relationship Id="rId310" Type="http://schemas.openxmlformats.org/officeDocument/2006/relationships/hyperlink" Target="https://doi.org/10.1056/nejmoa072366" TargetMode="External"/><Relationship Id="rId548" Type="http://schemas.openxmlformats.org/officeDocument/2006/relationships/hyperlink" Target="https://doi.org/10.1002/cpt.589" TargetMode="External"/><Relationship Id="rId755" Type="http://schemas.openxmlformats.org/officeDocument/2006/relationships/hyperlink" Target="https://doi.org/10.1186/s12933-018-0705-0" TargetMode="External"/><Relationship Id="rId91" Type="http://schemas.openxmlformats.org/officeDocument/2006/relationships/hyperlink" Target="https://doi.org/10.1161/strokeaha.113.002707" TargetMode="External"/><Relationship Id="rId187" Type="http://schemas.openxmlformats.org/officeDocument/2006/relationships/hyperlink" Target="https://doi.org/10.1038/ng.3913" TargetMode="External"/><Relationship Id="rId394" Type="http://schemas.openxmlformats.org/officeDocument/2006/relationships/hyperlink" Target="https://doi.org/10.1161/circresaha.117.312086" TargetMode="External"/><Relationship Id="rId408" Type="http://schemas.openxmlformats.org/officeDocument/2006/relationships/hyperlink" Target="https://doi.org/10.1161/circresaha.117.312086" TargetMode="External"/><Relationship Id="rId615" Type="http://schemas.openxmlformats.org/officeDocument/2006/relationships/hyperlink" Target="https://doi.org/10.1186/s12933-018-0705-0" TargetMode="External"/><Relationship Id="rId822" Type="http://schemas.openxmlformats.org/officeDocument/2006/relationships/hyperlink" Target="https://doi.org/10.1161/circresaha.117.312086" TargetMode="External"/><Relationship Id="rId254" Type="http://schemas.openxmlformats.org/officeDocument/2006/relationships/hyperlink" Target="https://doi.org/10.1038/ng.3913" TargetMode="External"/><Relationship Id="rId699" Type="http://schemas.openxmlformats.org/officeDocument/2006/relationships/hyperlink" Target="https://doi.org/10.1371/journal.pgen.1001300" TargetMode="External"/><Relationship Id="rId49" Type="http://schemas.openxmlformats.org/officeDocument/2006/relationships/hyperlink" Target="https://doi.org/10.1007/s00125-018-4686-z" TargetMode="External"/><Relationship Id="rId114" Type="http://schemas.openxmlformats.org/officeDocument/2006/relationships/hyperlink" Target="https://doi.org/10.1038/ng.3913" TargetMode="External"/><Relationship Id="rId461" Type="http://schemas.openxmlformats.org/officeDocument/2006/relationships/hyperlink" Target="https://doi.org/10.1038/ng.3913" TargetMode="External"/><Relationship Id="rId559" Type="http://schemas.openxmlformats.org/officeDocument/2006/relationships/hyperlink" Target="https://doi.org/10.1161/circulationaha.117.031356" TargetMode="External"/><Relationship Id="rId766" Type="http://schemas.openxmlformats.org/officeDocument/2006/relationships/hyperlink" Target="https://doi.org/10.1038/s41598-017-18214-z" TargetMode="External"/><Relationship Id="rId198" Type="http://schemas.openxmlformats.org/officeDocument/2006/relationships/hyperlink" Target="https://doi.org/10.1371/journal.pgen.1001300" TargetMode="External"/><Relationship Id="rId321" Type="http://schemas.openxmlformats.org/officeDocument/2006/relationships/hyperlink" Target="https://doi.org/10.1161/circresaha.117.312086" TargetMode="External"/><Relationship Id="rId419" Type="http://schemas.openxmlformats.org/officeDocument/2006/relationships/hyperlink" Target="https://doi.org/10.1038/s41598-017-18214-z" TargetMode="External"/><Relationship Id="rId626" Type="http://schemas.openxmlformats.org/officeDocument/2006/relationships/hyperlink" Target="https://doi.org/10.1056/nejmoa072366" TargetMode="External"/><Relationship Id="rId833" Type="http://schemas.openxmlformats.org/officeDocument/2006/relationships/hyperlink" Target="https://doi.org/10.1007/s00125-018-4686-z" TargetMode="External"/><Relationship Id="rId265" Type="http://schemas.openxmlformats.org/officeDocument/2006/relationships/hyperlink" Target="https://doi.org/10.1007/s00125-018-4686-z" TargetMode="External"/><Relationship Id="rId472" Type="http://schemas.openxmlformats.org/officeDocument/2006/relationships/hyperlink" Target="https://doi.org/10.1093/eurheartj/ehq405" TargetMode="External"/><Relationship Id="rId125" Type="http://schemas.openxmlformats.org/officeDocument/2006/relationships/hyperlink" Target="https://doi.org/10.1161/circresaha.117.312086" TargetMode="External"/><Relationship Id="rId332" Type="http://schemas.openxmlformats.org/officeDocument/2006/relationships/hyperlink" Target="https://doi.org/10.1038/ng.2337" TargetMode="External"/><Relationship Id="rId777" Type="http://schemas.openxmlformats.org/officeDocument/2006/relationships/hyperlink" Target="https://doi.org/10.1161/circulationaha.117.031356" TargetMode="External"/><Relationship Id="rId637" Type="http://schemas.openxmlformats.org/officeDocument/2006/relationships/hyperlink" Target="https://doi.org/10.1038/ng.3913" TargetMode="External"/><Relationship Id="rId844" Type="http://schemas.openxmlformats.org/officeDocument/2006/relationships/hyperlink" Target="https://doi.org/10.1186/s12933-018-0705-0" TargetMode="External"/><Relationship Id="rId276" Type="http://schemas.openxmlformats.org/officeDocument/2006/relationships/hyperlink" Target="https://doi.org/10.1038/ng.782" TargetMode="External"/><Relationship Id="rId483" Type="http://schemas.openxmlformats.org/officeDocument/2006/relationships/hyperlink" Target="https://doi.org/10.1056/nejmoa072366" TargetMode="External"/><Relationship Id="rId690" Type="http://schemas.openxmlformats.org/officeDocument/2006/relationships/hyperlink" Target="https://doi.org/10.1093/eurheartj/ehq405" TargetMode="External"/><Relationship Id="rId704" Type="http://schemas.openxmlformats.org/officeDocument/2006/relationships/hyperlink" Target="https://doi.org/10.1007/s00125-018-4686-z" TargetMode="External"/><Relationship Id="rId40" Type="http://schemas.openxmlformats.org/officeDocument/2006/relationships/hyperlink" Target="https://dx.doi.org/10.1038%2Fng.3914" TargetMode="External"/><Relationship Id="rId136" Type="http://schemas.openxmlformats.org/officeDocument/2006/relationships/hyperlink" Target="https://doi.org/10.1038/ng.3913" TargetMode="External"/><Relationship Id="rId343" Type="http://schemas.openxmlformats.org/officeDocument/2006/relationships/hyperlink" Target="https://doi.org/10.3892/br.2018.1152" TargetMode="External"/><Relationship Id="rId550" Type="http://schemas.openxmlformats.org/officeDocument/2006/relationships/hyperlink" Target="https://doi.org/10.1002/cpt.1911" TargetMode="External"/><Relationship Id="rId788" Type="http://schemas.openxmlformats.org/officeDocument/2006/relationships/hyperlink" Target="https://doi.org/10.1161/circresaha.117.312086" TargetMode="External"/><Relationship Id="rId203" Type="http://schemas.openxmlformats.org/officeDocument/2006/relationships/hyperlink" Target="https://doi.org/10.1056/nejmoa072366" TargetMode="External"/><Relationship Id="rId648" Type="http://schemas.openxmlformats.org/officeDocument/2006/relationships/hyperlink" Target="https://doi.org/10.1038/ng.3913" TargetMode="External"/><Relationship Id="rId855" Type="http://schemas.openxmlformats.org/officeDocument/2006/relationships/hyperlink" Target="https://doi.org/10.1007/s00125-018-4686-z" TargetMode="External"/><Relationship Id="rId287" Type="http://schemas.openxmlformats.org/officeDocument/2006/relationships/hyperlink" Target="https://doi.org/10.1007/s00125-018-4686-z" TargetMode="External"/><Relationship Id="rId410" Type="http://schemas.openxmlformats.org/officeDocument/2006/relationships/hyperlink" Target="https://doi.org/10.1038/jhg.2012.124" TargetMode="External"/><Relationship Id="rId494" Type="http://schemas.openxmlformats.org/officeDocument/2006/relationships/hyperlink" Target="https://doi.org/10.1038/ng.3913" TargetMode="External"/><Relationship Id="rId508" Type="http://schemas.openxmlformats.org/officeDocument/2006/relationships/hyperlink" Target="https://dx.doi.org/10.18632%2Foncotarget.9358" TargetMode="External"/><Relationship Id="rId715" Type="http://schemas.openxmlformats.org/officeDocument/2006/relationships/hyperlink" Target="https://doi.org/10.3892/br.2018.1152" TargetMode="External"/><Relationship Id="rId147" Type="http://schemas.openxmlformats.org/officeDocument/2006/relationships/hyperlink" Target="https://doi.org/10.1161/strokeaha.113.002707" TargetMode="External"/><Relationship Id="rId354" Type="http://schemas.openxmlformats.org/officeDocument/2006/relationships/hyperlink" Target="https://doi.org/10.1161/circresaha.117.312086" TargetMode="External"/><Relationship Id="rId799" Type="http://schemas.openxmlformats.org/officeDocument/2006/relationships/hyperlink" Target="https://doi.org/10.1038/s41598-017-18214-z" TargetMode="External"/><Relationship Id="rId51" Type="http://schemas.openxmlformats.org/officeDocument/2006/relationships/hyperlink" Target="https://doi.org/10.3892/br.2018.1152" TargetMode="External"/><Relationship Id="rId561" Type="http://schemas.openxmlformats.org/officeDocument/2006/relationships/hyperlink" Target="https://doi.org/10.1186/s12933-018-0705-0" TargetMode="External"/><Relationship Id="rId659" Type="http://schemas.openxmlformats.org/officeDocument/2006/relationships/hyperlink" Target="https://doi.org/10.1038/jhg.2012.124" TargetMode="External"/><Relationship Id="rId866" Type="http://schemas.openxmlformats.org/officeDocument/2006/relationships/hyperlink" Target="https://doi.org/10.1038/s41598-017-18214-z" TargetMode="External"/><Relationship Id="rId214" Type="http://schemas.openxmlformats.org/officeDocument/2006/relationships/hyperlink" Target="https://doi.org/10.1038/ng.2337" TargetMode="External"/><Relationship Id="rId298" Type="http://schemas.openxmlformats.org/officeDocument/2006/relationships/hyperlink" Target="https://doi.org/10.1161/strokeaha.113.002707" TargetMode="External"/><Relationship Id="rId421" Type="http://schemas.openxmlformats.org/officeDocument/2006/relationships/hyperlink" Target="https://doi.org/10.1161/circgen.119.002670" TargetMode="External"/><Relationship Id="rId519" Type="http://schemas.openxmlformats.org/officeDocument/2006/relationships/hyperlink" Target="https://doi.org/10.1161/circresaha.117.312086" TargetMode="External"/><Relationship Id="rId158" Type="http://schemas.openxmlformats.org/officeDocument/2006/relationships/hyperlink" Target="https://doi.org/10.1038/ng.784" TargetMode="External"/><Relationship Id="rId726" Type="http://schemas.openxmlformats.org/officeDocument/2006/relationships/hyperlink" Target="https://doi.org/10.1161/circresaha.117.312086" TargetMode="External"/><Relationship Id="rId62" Type="http://schemas.openxmlformats.org/officeDocument/2006/relationships/hyperlink" Target="https://doi.org/10.1056/nejmoa072366" TargetMode="External"/><Relationship Id="rId365" Type="http://schemas.openxmlformats.org/officeDocument/2006/relationships/hyperlink" Target="https://doi.org/10.1161/strokeaha.113.002707" TargetMode="External"/><Relationship Id="rId572" Type="http://schemas.openxmlformats.org/officeDocument/2006/relationships/hyperlink" Target="https://doi.org/10.1038/ng.3913" TargetMode="External"/><Relationship Id="rId225" Type="http://schemas.openxmlformats.org/officeDocument/2006/relationships/hyperlink" Target="https://dx.doi.org/10.1038%2Fng.3914" TargetMode="External"/><Relationship Id="rId432" Type="http://schemas.openxmlformats.org/officeDocument/2006/relationships/hyperlink" Target="https://doi.org/10.1186/s12933-018-0705-0" TargetMode="External"/><Relationship Id="rId877" Type="http://schemas.openxmlformats.org/officeDocument/2006/relationships/hyperlink" Target="https://doi.org/10.1161/strokeaha.113.002707" TargetMode="External"/><Relationship Id="rId737" Type="http://schemas.openxmlformats.org/officeDocument/2006/relationships/hyperlink" Target="https://doi.org/10.1007/s00125-018-4686-z" TargetMode="External"/><Relationship Id="rId73" Type="http://schemas.openxmlformats.org/officeDocument/2006/relationships/hyperlink" Target="https://doi.org/10.1038/jhg.2012.124" TargetMode="External"/><Relationship Id="rId169" Type="http://schemas.openxmlformats.org/officeDocument/2006/relationships/hyperlink" Target="https://doi.org/10.1007/s00125-018-4686-z" TargetMode="External"/><Relationship Id="rId376" Type="http://schemas.openxmlformats.org/officeDocument/2006/relationships/hyperlink" Target="https://doi.org/10.1007/s00125-018-4686-z" TargetMode="External"/><Relationship Id="rId583" Type="http://schemas.openxmlformats.org/officeDocument/2006/relationships/hyperlink" Target="https://doi.org/10.1038/ng.3913" TargetMode="External"/><Relationship Id="rId790" Type="http://schemas.openxmlformats.org/officeDocument/2006/relationships/hyperlink" Target="https://doi.org/10.1186/s12933-018-0705-0" TargetMode="External"/><Relationship Id="rId804" Type="http://schemas.openxmlformats.org/officeDocument/2006/relationships/hyperlink" Target="https://doi.org/10.1038/ng.3913" TargetMode="External"/><Relationship Id="rId4" Type="http://schemas.openxmlformats.org/officeDocument/2006/relationships/hyperlink" Target="https://doi.org/10.1038/ng.3913" TargetMode="External"/><Relationship Id="rId236" Type="http://schemas.openxmlformats.org/officeDocument/2006/relationships/hyperlink" Target="https://doi.org/10.1038/ng.3913" TargetMode="External"/><Relationship Id="rId443" Type="http://schemas.openxmlformats.org/officeDocument/2006/relationships/hyperlink" Target="https://doi.org/10.1161/strokeaha.113.002707" TargetMode="External"/><Relationship Id="rId650" Type="http://schemas.openxmlformats.org/officeDocument/2006/relationships/hyperlink" Target="https://doi.org/10.1001/jama.2013.276305" TargetMode="External"/><Relationship Id="rId888" Type="http://schemas.openxmlformats.org/officeDocument/2006/relationships/hyperlink" Target="https://doi.org/10.1007/s00125-018-4686-z" TargetMode="External"/><Relationship Id="rId303" Type="http://schemas.openxmlformats.org/officeDocument/2006/relationships/hyperlink" Target="https://doi.org/10.1161/circresaha.117.312086" TargetMode="External"/><Relationship Id="rId748" Type="http://schemas.openxmlformats.org/officeDocument/2006/relationships/hyperlink" Target="https://doi.org/10.1038/ng.2337" TargetMode="External"/><Relationship Id="rId84" Type="http://schemas.openxmlformats.org/officeDocument/2006/relationships/hyperlink" Target="https://doi.org/10.1161/circresaha.117.312086" TargetMode="External"/><Relationship Id="rId387" Type="http://schemas.openxmlformats.org/officeDocument/2006/relationships/hyperlink" Target="https://doi.org/10.1038/jhg.2012.124" TargetMode="External"/><Relationship Id="rId510" Type="http://schemas.openxmlformats.org/officeDocument/2006/relationships/hyperlink" Target="https://doi.org/10.1161/circresaha.117.312086" TargetMode="External"/><Relationship Id="rId594" Type="http://schemas.openxmlformats.org/officeDocument/2006/relationships/hyperlink" Target="https://doi.org/10.1161/strokeaha.113.002707" TargetMode="External"/><Relationship Id="rId608" Type="http://schemas.openxmlformats.org/officeDocument/2006/relationships/hyperlink" Target="https://doi.org/10.1161/circresaha.117.312086" TargetMode="External"/><Relationship Id="rId815" Type="http://schemas.openxmlformats.org/officeDocument/2006/relationships/hyperlink" Target="https://doi.org/10.1056/nejmoa072366" TargetMode="External"/><Relationship Id="rId247" Type="http://schemas.openxmlformats.org/officeDocument/2006/relationships/hyperlink" Target="https://doi.org/10.1038/jhg.2012.124" TargetMode="External"/><Relationship Id="rId107" Type="http://schemas.openxmlformats.org/officeDocument/2006/relationships/hyperlink" Target="https://doi.org/10.1161/circresaha.117.312086" TargetMode="External"/><Relationship Id="rId454" Type="http://schemas.openxmlformats.org/officeDocument/2006/relationships/hyperlink" Target="https://doi.org/10.1038/ng.3913" TargetMode="External"/><Relationship Id="rId661" Type="http://schemas.openxmlformats.org/officeDocument/2006/relationships/hyperlink" Target="https://doi.org/10.3892/br.2018.1152" TargetMode="External"/><Relationship Id="rId759" Type="http://schemas.openxmlformats.org/officeDocument/2006/relationships/hyperlink" Target="https://doi.org/10.1038/s41598-017-18214-z" TargetMode="External"/><Relationship Id="rId11" Type="http://schemas.openxmlformats.org/officeDocument/2006/relationships/hyperlink" Target="https://doi.org/10.1161/circresaha.117.312086" TargetMode="External"/><Relationship Id="rId314" Type="http://schemas.openxmlformats.org/officeDocument/2006/relationships/hyperlink" Target="https://doi.org/10.1038/ng.3913" TargetMode="External"/><Relationship Id="rId398" Type="http://schemas.openxmlformats.org/officeDocument/2006/relationships/hyperlink" Target="https://doi.org/10.1038/ng.3913" TargetMode="External"/><Relationship Id="rId521" Type="http://schemas.openxmlformats.org/officeDocument/2006/relationships/hyperlink" Target="https://doi.org/10.1038/ejhg.2011.184" TargetMode="External"/><Relationship Id="rId619" Type="http://schemas.openxmlformats.org/officeDocument/2006/relationships/hyperlink" Target="https://doi.org/10.1161/circresaha.117.312086" TargetMode="External"/><Relationship Id="rId95" Type="http://schemas.openxmlformats.org/officeDocument/2006/relationships/hyperlink" Target="https://doi.org/10.1007/s00125-018-4686-z" TargetMode="External"/><Relationship Id="rId160" Type="http://schemas.openxmlformats.org/officeDocument/2006/relationships/hyperlink" Target="https://dx.doi.org/10.1038%2Fng.3914" TargetMode="External"/><Relationship Id="rId826" Type="http://schemas.openxmlformats.org/officeDocument/2006/relationships/hyperlink" Target="https://doi.org/10.1038/jhg.2010.141" TargetMode="External"/><Relationship Id="rId258" Type="http://schemas.openxmlformats.org/officeDocument/2006/relationships/hyperlink" Target="https://doi.org/10.1007/s00125-018-4686-z" TargetMode="External"/><Relationship Id="rId465" Type="http://schemas.openxmlformats.org/officeDocument/2006/relationships/hyperlink" Target="https://doi.org/10.1161/circresaha.117.312086" TargetMode="External"/><Relationship Id="rId672" Type="http://schemas.openxmlformats.org/officeDocument/2006/relationships/hyperlink" Target="https://doi.org/10.1161/circresaha.117.312086" TargetMode="External"/><Relationship Id="rId22" Type="http://schemas.openxmlformats.org/officeDocument/2006/relationships/hyperlink" Target="https://doi.org/10.1038/s41598-017-18214-z" TargetMode="External"/><Relationship Id="rId118" Type="http://schemas.openxmlformats.org/officeDocument/2006/relationships/hyperlink" Target="https://doi.org/10.1161/circresaha.117.312086" TargetMode="External"/><Relationship Id="rId325" Type="http://schemas.openxmlformats.org/officeDocument/2006/relationships/hyperlink" Target="https://doi.org/10.1186/s12933-018-0705-0" TargetMode="External"/><Relationship Id="rId532" Type="http://schemas.openxmlformats.org/officeDocument/2006/relationships/hyperlink" Target="https://doi.org/10.1038/ng.784" TargetMode="External"/><Relationship Id="rId171" Type="http://schemas.openxmlformats.org/officeDocument/2006/relationships/hyperlink" Target="https://doi.org/10.1038/ng.3913" TargetMode="External"/><Relationship Id="rId837" Type="http://schemas.openxmlformats.org/officeDocument/2006/relationships/hyperlink" Target="https://doi.org/10.1038/ng.3913" TargetMode="External"/><Relationship Id="rId269" Type="http://schemas.openxmlformats.org/officeDocument/2006/relationships/hyperlink" Target="https://doi.org/10.1007/s00125-018-4686-z" TargetMode="External"/><Relationship Id="rId476" Type="http://schemas.openxmlformats.org/officeDocument/2006/relationships/hyperlink" Target="https://doi.org/10.1186/s12933-018-0705-0" TargetMode="External"/><Relationship Id="rId683" Type="http://schemas.openxmlformats.org/officeDocument/2006/relationships/hyperlink" Target="https://dx.doi.org/10.1038%2Fng.3914" TargetMode="External"/><Relationship Id="rId890" Type="http://schemas.openxmlformats.org/officeDocument/2006/relationships/hyperlink" Target="https://doi.org/10.1038/ng.784" TargetMode="External"/><Relationship Id="rId33" Type="http://schemas.openxmlformats.org/officeDocument/2006/relationships/hyperlink" Target="https://doi.org/10.1038/jhg.2012.124" TargetMode="External"/><Relationship Id="rId129" Type="http://schemas.openxmlformats.org/officeDocument/2006/relationships/hyperlink" Target="https://doi.org/10.1038/ng.3913" TargetMode="External"/><Relationship Id="rId336" Type="http://schemas.openxmlformats.org/officeDocument/2006/relationships/hyperlink" Target="https://doi.org/10.1186/s12933-018-0705-0" TargetMode="External"/><Relationship Id="rId543" Type="http://schemas.openxmlformats.org/officeDocument/2006/relationships/hyperlink" Target="https://doi.org/10.1186/s12933-018-0705-0" TargetMode="External"/><Relationship Id="rId182" Type="http://schemas.openxmlformats.org/officeDocument/2006/relationships/hyperlink" Target="https://doi.org/10.1007/s00125-018-4686-z" TargetMode="External"/><Relationship Id="rId403" Type="http://schemas.openxmlformats.org/officeDocument/2006/relationships/hyperlink" Target="https://doi.org/10.1007/s00125-018-4686-z" TargetMode="External"/><Relationship Id="rId750" Type="http://schemas.openxmlformats.org/officeDocument/2006/relationships/hyperlink" Target="https://doi.org/10.1007/s00125-018-4686-z" TargetMode="External"/><Relationship Id="rId848" Type="http://schemas.openxmlformats.org/officeDocument/2006/relationships/hyperlink" Target="https://doi.org/10.1161/strokeaha.113.002707" TargetMode="External"/><Relationship Id="rId487" Type="http://schemas.openxmlformats.org/officeDocument/2006/relationships/hyperlink" Target="https://doi.org/10.1007/s00125-018-4686-z" TargetMode="External"/><Relationship Id="rId610" Type="http://schemas.openxmlformats.org/officeDocument/2006/relationships/hyperlink" Target="https://doi.org/10.1056/nejmoa072366" TargetMode="External"/><Relationship Id="rId694" Type="http://schemas.openxmlformats.org/officeDocument/2006/relationships/hyperlink" Target="https://doi.org/10.1161/circresaha.117.312086" TargetMode="External"/><Relationship Id="rId708" Type="http://schemas.openxmlformats.org/officeDocument/2006/relationships/hyperlink" Target="https://doi.org/10.1007/s00125-018-4686-z" TargetMode="External"/><Relationship Id="rId347" Type="http://schemas.openxmlformats.org/officeDocument/2006/relationships/hyperlink" Target="https://doi.org/10.3892/br.2018.1152" TargetMode="External"/><Relationship Id="rId44" Type="http://schemas.openxmlformats.org/officeDocument/2006/relationships/hyperlink" Target="https://dx.doi.org/10.1038%2Fng.3914" TargetMode="External"/><Relationship Id="rId554" Type="http://schemas.openxmlformats.org/officeDocument/2006/relationships/hyperlink" Target="https://doi.org/10.1007/s00125-018-4686-z" TargetMode="External"/><Relationship Id="rId761" Type="http://schemas.openxmlformats.org/officeDocument/2006/relationships/hyperlink" Target="https://doi.org/10.1056/nejmoa072366" TargetMode="External"/><Relationship Id="rId859" Type="http://schemas.openxmlformats.org/officeDocument/2006/relationships/hyperlink" Target="https://doi.org/10.1161/strokeaha.113.002707" TargetMode="External"/><Relationship Id="rId193" Type="http://schemas.openxmlformats.org/officeDocument/2006/relationships/hyperlink" Target="https://doi.org/10.1038/s41598-017-18214-z" TargetMode="External"/><Relationship Id="rId207" Type="http://schemas.openxmlformats.org/officeDocument/2006/relationships/hyperlink" Target="https://doi.org/10.1038/ng.783" TargetMode="External"/><Relationship Id="rId414" Type="http://schemas.openxmlformats.org/officeDocument/2006/relationships/hyperlink" Target="https://doi.org/10.1161/circulationaha.117.031356" TargetMode="External"/><Relationship Id="rId498" Type="http://schemas.openxmlformats.org/officeDocument/2006/relationships/hyperlink" Target="https://doi.org/10.1161/circresaha.117.312086" TargetMode="External"/><Relationship Id="rId621" Type="http://schemas.openxmlformats.org/officeDocument/2006/relationships/hyperlink" Target="https://doi.org/10.1007/s00125-018-4686-z" TargetMode="External"/><Relationship Id="rId260" Type="http://schemas.openxmlformats.org/officeDocument/2006/relationships/hyperlink" Target="https://doi.org/10.1161/circresaha.117.312086" TargetMode="External"/><Relationship Id="rId719" Type="http://schemas.openxmlformats.org/officeDocument/2006/relationships/hyperlink" Target="https://doi.org/10.1038/ng.782" TargetMode="External"/><Relationship Id="rId55" Type="http://schemas.openxmlformats.org/officeDocument/2006/relationships/hyperlink" Target="https://doi.org/10.1038/ng.782" TargetMode="External"/><Relationship Id="rId120" Type="http://schemas.openxmlformats.org/officeDocument/2006/relationships/hyperlink" Target="https://doi.org/10.1186/s12933-018-0705-0" TargetMode="External"/><Relationship Id="rId358" Type="http://schemas.openxmlformats.org/officeDocument/2006/relationships/hyperlink" Target="https://doi.org/10.1161/circresaha.117.312086" TargetMode="External"/><Relationship Id="rId565" Type="http://schemas.openxmlformats.org/officeDocument/2006/relationships/hyperlink" Target="https://doi.org/10.1161/circresaha.117.312086" TargetMode="External"/><Relationship Id="rId772" Type="http://schemas.openxmlformats.org/officeDocument/2006/relationships/hyperlink" Target="https://doi.org/10.1161/circresaha.117.312086" TargetMode="External"/><Relationship Id="rId218" Type="http://schemas.openxmlformats.org/officeDocument/2006/relationships/hyperlink" Target="https://doi.org/10.1161/circresaha.117.312086" TargetMode="External"/><Relationship Id="rId425" Type="http://schemas.openxmlformats.org/officeDocument/2006/relationships/hyperlink" Target="https://doi.org/10.1161/circresaha.117.312086" TargetMode="External"/><Relationship Id="rId632" Type="http://schemas.openxmlformats.org/officeDocument/2006/relationships/hyperlink" Target="https://doi.org/10.1007/s00125-018-4686-z" TargetMode="External"/><Relationship Id="rId271" Type="http://schemas.openxmlformats.org/officeDocument/2006/relationships/hyperlink" Target="https://doi.org/10.1161/strokeaha.113.002707" TargetMode="External"/><Relationship Id="rId66" Type="http://schemas.openxmlformats.org/officeDocument/2006/relationships/hyperlink" Target="https://doi.org/10.1186/s12933-018-0705-0" TargetMode="External"/><Relationship Id="rId131" Type="http://schemas.openxmlformats.org/officeDocument/2006/relationships/hyperlink" Target="https://doi.org/10.1038/ejhg.2011.184" TargetMode="External"/><Relationship Id="rId369" Type="http://schemas.openxmlformats.org/officeDocument/2006/relationships/hyperlink" Target="https://doi.org/10.1186/s12933-018-0705-0" TargetMode="External"/><Relationship Id="rId576" Type="http://schemas.openxmlformats.org/officeDocument/2006/relationships/hyperlink" Target="https://doi.org/10.1038/jhg.2010.141" TargetMode="External"/><Relationship Id="rId783" Type="http://schemas.openxmlformats.org/officeDocument/2006/relationships/hyperlink" Target="https://doi.org/10.1161/circresaha.117.312086" TargetMode="External"/><Relationship Id="rId229" Type="http://schemas.openxmlformats.org/officeDocument/2006/relationships/hyperlink" Target="https://doi.org/10.1038/jhg.2012.124" TargetMode="External"/><Relationship Id="rId436" Type="http://schemas.openxmlformats.org/officeDocument/2006/relationships/hyperlink" Target="https://doi.org/10.3892/br.2018.1152" TargetMode="External"/><Relationship Id="rId643" Type="http://schemas.openxmlformats.org/officeDocument/2006/relationships/hyperlink" Target="https://doi.org/10.1038/s41598-017-18214-z" TargetMode="External"/><Relationship Id="rId850" Type="http://schemas.openxmlformats.org/officeDocument/2006/relationships/hyperlink" Target="https://doi.org/10.1038/s41598-017-18214-z" TargetMode="External"/><Relationship Id="rId77" Type="http://schemas.openxmlformats.org/officeDocument/2006/relationships/hyperlink" Target="https://doi.org/10.3892/br.2018.1152" TargetMode="External"/><Relationship Id="rId282" Type="http://schemas.openxmlformats.org/officeDocument/2006/relationships/hyperlink" Target="https://doi.org/10.1056/nejmoa072366" TargetMode="External"/><Relationship Id="rId503" Type="http://schemas.openxmlformats.org/officeDocument/2006/relationships/hyperlink" Target="https://doi.org/10.1038/ng.784" TargetMode="External"/><Relationship Id="rId587" Type="http://schemas.openxmlformats.org/officeDocument/2006/relationships/hyperlink" Target="https://doi.org/10.1038/ng.784" TargetMode="External"/><Relationship Id="rId710" Type="http://schemas.openxmlformats.org/officeDocument/2006/relationships/hyperlink" Target="https://doi.org/10.1186/s12933-018-0705-0" TargetMode="External"/><Relationship Id="rId808" Type="http://schemas.openxmlformats.org/officeDocument/2006/relationships/hyperlink" Target="https://doi.org/10.1161/circresaha.117.312086" TargetMode="External"/><Relationship Id="rId8" Type="http://schemas.openxmlformats.org/officeDocument/2006/relationships/hyperlink" Target="https://doi.org/10.1038/ng.3913" TargetMode="External"/><Relationship Id="rId142" Type="http://schemas.openxmlformats.org/officeDocument/2006/relationships/hyperlink" Target="https://doi.org/10.1038/jhg.2012.124" TargetMode="External"/><Relationship Id="rId447" Type="http://schemas.openxmlformats.org/officeDocument/2006/relationships/hyperlink" Target="https://doi.org/10.1161/circresaha.117.312086" TargetMode="External"/><Relationship Id="rId794" Type="http://schemas.openxmlformats.org/officeDocument/2006/relationships/hyperlink" Target="https://doi.org/10.1186/s12933-018-0705-0" TargetMode="External"/><Relationship Id="rId654" Type="http://schemas.openxmlformats.org/officeDocument/2006/relationships/hyperlink" Target="https://doi.org/10.1038/ng.784" TargetMode="External"/><Relationship Id="rId861" Type="http://schemas.openxmlformats.org/officeDocument/2006/relationships/hyperlink" Target="https://doi.org/10.1161/circresaha.117.312086" TargetMode="External"/><Relationship Id="rId293" Type="http://schemas.openxmlformats.org/officeDocument/2006/relationships/hyperlink" Target="https://doi.org/10.1038/s41598-017-18214-z" TargetMode="External"/><Relationship Id="rId307" Type="http://schemas.openxmlformats.org/officeDocument/2006/relationships/hyperlink" Target="https://doi.org/10.1007/s00125-018-4686-z" TargetMode="External"/><Relationship Id="rId514" Type="http://schemas.openxmlformats.org/officeDocument/2006/relationships/hyperlink" Target="https://doi.org/10.1161/circresaha.117.312086" TargetMode="External"/><Relationship Id="rId721" Type="http://schemas.openxmlformats.org/officeDocument/2006/relationships/hyperlink" Target="https://doi.org/10.1038/s41598-017-18214-z" TargetMode="External"/><Relationship Id="rId88" Type="http://schemas.openxmlformats.org/officeDocument/2006/relationships/hyperlink" Target="https://doi.org/10.1186/s12933-018-0705-0" TargetMode="External"/><Relationship Id="rId153" Type="http://schemas.openxmlformats.org/officeDocument/2006/relationships/hyperlink" Target="https://doi.org/10.3892/br.2018.1152" TargetMode="External"/><Relationship Id="rId360" Type="http://schemas.openxmlformats.org/officeDocument/2006/relationships/hyperlink" Target="https://doi.org/10.1007/s00125-018-4686-z" TargetMode="External"/><Relationship Id="rId598" Type="http://schemas.openxmlformats.org/officeDocument/2006/relationships/hyperlink" Target="https://doi.org/10.1056/nejmoa072366" TargetMode="External"/><Relationship Id="rId819" Type="http://schemas.openxmlformats.org/officeDocument/2006/relationships/hyperlink" Target="https://dx.doi.org/10.1038%2Fng.3914" TargetMode="External"/><Relationship Id="rId220" Type="http://schemas.openxmlformats.org/officeDocument/2006/relationships/hyperlink" Target="https://doi.org/10.1161/circresaha.117.312086" TargetMode="External"/><Relationship Id="rId458" Type="http://schemas.openxmlformats.org/officeDocument/2006/relationships/hyperlink" Target="https://doi.org/10.1186/s12933-018-0705-0" TargetMode="External"/><Relationship Id="rId665" Type="http://schemas.openxmlformats.org/officeDocument/2006/relationships/hyperlink" Target="https://doi.org/10.3892/br.2018.1152" TargetMode="External"/><Relationship Id="rId872" Type="http://schemas.openxmlformats.org/officeDocument/2006/relationships/hyperlink" Target="https://doi.org/10.1038/jhg.2012.124" TargetMode="External"/><Relationship Id="rId15" Type="http://schemas.openxmlformats.org/officeDocument/2006/relationships/hyperlink" Target="https://doi.org/10.1038/jhg.2012.124" TargetMode="External"/><Relationship Id="rId318" Type="http://schemas.openxmlformats.org/officeDocument/2006/relationships/hyperlink" Target="https://doi.org/10.1161/circresaha.117.312086" TargetMode="External"/><Relationship Id="rId525" Type="http://schemas.openxmlformats.org/officeDocument/2006/relationships/hyperlink" Target="https://doi.org/10.1007/s00125-018-4686-z" TargetMode="External"/><Relationship Id="rId732" Type="http://schemas.openxmlformats.org/officeDocument/2006/relationships/hyperlink" Target="https://dx.doi.org/10.1038%2Fnature05911" TargetMode="External"/><Relationship Id="rId99" Type="http://schemas.openxmlformats.org/officeDocument/2006/relationships/hyperlink" Target="https://doi.org/10.1161/strokeaha.113.002707" TargetMode="External"/><Relationship Id="rId164" Type="http://schemas.openxmlformats.org/officeDocument/2006/relationships/hyperlink" Target="https://doi.org/10.1161/circresaha.117.312086" TargetMode="External"/><Relationship Id="rId371" Type="http://schemas.openxmlformats.org/officeDocument/2006/relationships/hyperlink" Target="https://doi.org/10.3892/br.2018.1152" TargetMode="External"/><Relationship Id="rId469" Type="http://schemas.openxmlformats.org/officeDocument/2006/relationships/hyperlink" Target="https://doi.org/10.1038/ng.3913" TargetMode="External"/><Relationship Id="rId676" Type="http://schemas.openxmlformats.org/officeDocument/2006/relationships/hyperlink" Target="https://doi.org/10.3892/br.2018.1152" TargetMode="External"/><Relationship Id="rId883" Type="http://schemas.openxmlformats.org/officeDocument/2006/relationships/hyperlink" Target="https://doi.org/10.1038/s41598-017-18214-z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C97C1-761C-415D-BCA9-0C9489DC678C}">
  <dimension ref="A1:B5"/>
  <sheetViews>
    <sheetView workbookViewId="0">
      <selection activeCell="B11" sqref="B11"/>
    </sheetView>
  </sheetViews>
  <sheetFormatPr defaultRowHeight="14.4" x14ac:dyDescent="0.3"/>
  <cols>
    <col min="1" max="1" width="23" customWidth="1"/>
    <col min="2" max="2" width="68.77734375" bestFit="1" customWidth="1"/>
  </cols>
  <sheetData>
    <row r="1" spans="1:2" x14ac:dyDescent="0.3">
      <c r="A1" s="120" t="s">
        <v>1053</v>
      </c>
      <c r="B1" s="120" t="s">
        <v>1052</v>
      </c>
    </row>
    <row r="2" spans="1:2" x14ac:dyDescent="0.3">
      <c r="A2" s="122" t="s">
        <v>1367</v>
      </c>
      <c r="B2" s="120" t="s">
        <v>1364</v>
      </c>
    </row>
    <row r="3" spans="1:2" x14ac:dyDescent="0.3">
      <c r="A3" s="122" t="s">
        <v>1368</v>
      </c>
      <c r="B3" s="120" t="s">
        <v>1365</v>
      </c>
    </row>
    <row r="4" spans="1:2" x14ac:dyDescent="0.3">
      <c r="A4" s="122" t="s">
        <v>1369</v>
      </c>
      <c r="B4" s="120" t="s">
        <v>1366</v>
      </c>
    </row>
    <row r="5" spans="1:2" x14ac:dyDescent="0.3">
      <c r="A5" s="122" t="s">
        <v>1370</v>
      </c>
      <c r="B5" s="120" t="s">
        <v>1371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4D5B5-4133-4268-83F6-D7540E22267E}">
  <dimension ref="A1:X1093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2" sqref="C12"/>
    </sheetView>
  </sheetViews>
  <sheetFormatPr defaultRowHeight="14.4" x14ac:dyDescent="0.3"/>
  <cols>
    <col min="1" max="1" width="22.5546875" style="24" customWidth="1"/>
    <col min="2" max="2" width="31.6640625" style="24" bestFit="1" customWidth="1"/>
    <col min="3" max="3" width="31.77734375" style="24" customWidth="1"/>
    <col min="4" max="4" width="21.5546875" style="24" customWidth="1"/>
    <col min="5" max="5" width="16.5546875" style="24" customWidth="1"/>
    <col min="6" max="6" width="8.88671875" style="24"/>
    <col min="7" max="7" width="23.88671875" style="24" customWidth="1"/>
    <col min="8" max="8" width="11.6640625" style="24" customWidth="1"/>
    <col min="9" max="10" width="11.6640625" style="24" bestFit="1" customWidth="1"/>
    <col min="11" max="11" width="12.77734375" style="24" bestFit="1" customWidth="1"/>
    <col min="12" max="16384" width="8.88671875" style="24"/>
  </cols>
  <sheetData>
    <row r="1" spans="1:11" x14ac:dyDescent="0.3">
      <c r="A1" s="24" t="s">
        <v>1416</v>
      </c>
    </row>
    <row r="2" spans="1:11" x14ac:dyDescent="0.3">
      <c r="A2" s="17" t="s">
        <v>337</v>
      </c>
      <c r="B2" s="18" t="s">
        <v>338</v>
      </c>
      <c r="C2" s="19" t="s">
        <v>844</v>
      </c>
      <c r="D2" s="17" t="s">
        <v>339</v>
      </c>
      <c r="E2" s="17" t="s">
        <v>340</v>
      </c>
      <c r="F2" s="19" t="s">
        <v>3</v>
      </c>
      <c r="G2" s="20" t="s">
        <v>342</v>
      </c>
      <c r="H2" s="21" t="s">
        <v>11</v>
      </c>
      <c r="I2" s="22" t="s">
        <v>12</v>
      </c>
      <c r="J2" s="22" t="s">
        <v>13</v>
      </c>
      <c r="K2" s="23" t="s">
        <v>343</v>
      </c>
    </row>
    <row r="3" spans="1:11" x14ac:dyDescent="0.3">
      <c r="A3" s="25" t="s">
        <v>344</v>
      </c>
      <c r="B3" s="26" t="s">
        <v>1372</v>
      </c>
      <c r="C3" s="27" t="s">
        <v>334</v>
      </c>
      <c r="D3" s="27" t="s">
        <v>345</v>
      </c>
      <c r="E3" s="27" t="s">
        <v>18</v>
      </c>
      <c r="F3" s="27" t="s">
        <v>19</v>
      </c>
      <c r="G3" s="29" t="s">
        <v>346</v>
      </c>
      <c r="H3" s="31">
        <v>0.96</v>
      </c>
      <c r="I3" s="32">
        <v>0.81899999999999995</v>
      </c>
      <c r="J3" s="32">
        <v>1.145</v>
      </c>
      <c r="K3" s="33">
        <v>0.64500000000000002</v>
      </c>
    </row>
    <row r="4" spans="1:11" x14ac:dyDescent="0.3">
      <c r="A4" s="25" t="s">
        <v>348</v>
      </c>
      <c r="B4" s="26" t="s">
        <v>1394</v>
      </c>
      <c r="C4" s="27"/>
      <c r="D4" s="27" t="s">
        <v>335</v>
      </c>
      <c r="E4" s="27" t="s">
        <v>18</v>
      </c>
      <c r="F4" s="27" t="s">
        <v>19</v>
      </c>
      <c r="G4" s="29" t="s">
        <v>346</v>
      </c>
      <c r="H4" s="31">
        <v>1.05</v>
      </c>
      <c r="I4" s="32">
        <v>1.04</v>
      </c>
      <c r="J4" s="32">
        <v>1.07</v>
      </c>
      <c r="K4" s="33">
        <v>1.79E-9</v>
      </c>
    </row>
    <row r="5" spans="1:11" x14ac:dyDescent="0.3">
      <c r="A5" s="25" t="s">
        <v>347</v>
      </c>
      <c r="B5" s="36" t="s">
        <v>1395</v>
      </c>
      <c r="C5" s="27"/>
      <c r="D5" s="27" t="s">
        <v>335</v>
      </c>
      <c r="E5" s="27" t="s">
        <v>18</v>
      </c>
      <c r="F5" s="27" t="s">
        <v>19</v>
      </c>
      <c r="G5" s="29" t="s">
        <v>346</v>
      </c>
      <c r="H5" s="31">
        <v>1.06</v>
      </c>
      <c r="I5" s="32">
        <v>1.04</v>
      </c>
      <c r="J5" s="32">
        <v>1.08</v>
      </c>
      <c r="K5" s="33">
        <v>1.3799999999999999E-8</v>
      </c>
    </row>
    <row r="6" spans="1:11" x14ac:dyDescent="0.3">
      <c r="A6" s="25" t="s">
        <v>348</v>
      </c>
      <c r="B6" s="26" t="s">
        <v>1394</v>
      </c>
      <c r="C6" s="27"/>
      <c r="D6" s="27" t="s">
        <v>335</v>
      </c>
      <c r="E6" s="27" t="s">
        <v>21</v>
      </c>
      <c r="F6" s="27" t="s">
        <v>22</v>
      </c>
      <c r="G6" s="29" t="s">
        <v>351</v>
      </c>
      <c r="H6" s="31">
        <v>1.04</v>
      </c>
      <c r="I6" s="32">
        <v>1.02</v>
      </c>
      <c r="J6" s="32">
        <v>1.06</v>
      </c>
      <c r="K6" s="33">
        <v>4.07E-6</v>
      </c>
    </row>
    <row r="7" spans="1:11" x14ac:dyDescent="0.3">
      <c r="A7" s="25" t="s">
        <v>349</v>
      </c>
      <c r="B7" s="26" t="s">
        <v>1405</v>
      </c>
      <c r="C7" s="27"/>
      <c r="D7" s="27" t="s">
        <v>335</v>
      </c>
      <c r="E7" s="27" t="s">
        <v>21</v>
      </c>
      <c r="F7" s="27" t="s">
        <v>22</v>
      </c>
      <c r="G7" s="29" t="s">
        <v>350</v>
      </c>
      <c r="H7" s="31">
        <v>1.0287042494091854</v>
      </c>
      <c r="I7" s="32">
        <v>1.0152836179366522</v>
      </c>
      <c r="J7" s="32">
        <v>1.0423022828863797</v>
      </c>
      <c r="K7" s="33">
        <v>2.1330000000000001E-5</v>
      </c>
    </row>
    <row r="8" spans="1:11" x14ac:dyDescent="0.3">
      <c r="A8" s="25" t="s">
        <v>344</v>
      </c>
      <c r="B8" s="26" t="s">
        <v>1372</v>
      </c>
      <c r="C8" s="27" t="s">
        <v>334</v>
      </c>
      <c r="D8" s="27" t="s">
        <v>345</v>
      </c>
      <c r="E8" s="27" t="s">
        <v>23</v>
      </c>
      <c r="F8" s="27" t="s">
        <v>16</v>
      </c>
      <c r="G8" s="29" t="s">
        <v>352</v>
      </c>
      <c r="H8" s="31">
        <v>0.91</v>
      </c>
      <c r="I8" s="32">
        <v>0.76600000000000001</v>
      </c>
      <c r="J8" s="32">
        <v>1.0840000000000001</v>
      </c>
      <c r="K8" s="33">
        <v>0.14799999999999999</v>
      </c>
    </row>
    <row r="9" spans="1:11" x14ac:dyDescent="0.3">
      <c r="A9" s="25" t="s">
        <v>349</v>
      </c>
      <c r="B9" s="26" t="s">
        <v>1405</v>
      </c>
      <c r="C9" s="27"/>
      <c r="D9" s="27" t="s">
        <v>335</v>
      </c>
      <c r="E9" s="27" t="s">
        <v>23</v>
      </c>
      <c r="F9" s="27" t="s">
        <v>16</v>
      </c>
      <c r="G9" s="29" t="s">
        <v>353</v>
      </c>
      <c r="H9" s="31">
        <v>0.96676483827115312</v>
      </c>
      <c r="I9" s="32">
        <v>0.95583688774643294</v>
      </c>
      <c r="J9" s="32">
        <v>0.97781772653807764</v>
      </c>
      <c r="K9" s="33">
        <v>6.5309999999999999E-9</v>
      </c>
    </row>
    <row r="10" spans="1:11" x14ac:dyDescent="0.3">
      <c r="A10" s="25" t="s">
        <v>348</v>
      </c>
      <c r="B10" s="26" t="s">
        <v>1394</v>
      </c>
      <c r="C10" s="27"/>
      <c r="D10" s="27" t="s">
        <v>335</v>
      </c>
      <c r="E10" s="27" t="s">
        <v>24</v>
      </c>
      <c r="F10" s="27" t="s">
        <v>19</v>
      </c>
      <c r="G10" s="29" t="s">
        <v>356</v>
      </c>
      <c r="H10" s="31">
        <v>1.31</v>
      </c>
      <c r="I10" s="32">
        <v>1.27</v>
      </c>
      <c r="J10" s="32">
        <v>1.36</v>
      </c>
      <c r="K10" s="33">
        <v>2.2499999999999999E-48</v>
      </c>
    </row>
    <row r="11" spans="1:11" x14ac:dyDescent="0.3">
      <c r="A11" s="25" t="s">
        <v>354</v>
      </c>
      <c r="B11" s="26" t="s">
        <v>1410</v>
      </c>
      <c r="C11" s="27" t="s">
        <v>357</v>
      </c>
      <c r="D11" s="27" t="s">
        <v>355</v>
      </c>
      <c r="E11" s="27" t="s">
        <v>24</v>
      </c>
      <c r="F11" s="27" t="s">
        <v>19</v>
      </c>
      <c r="G11" s="29" t="s">
        <v>356</v>
      </c>
      <c r="H11" s="38">
        <v>1.71</v>
      </c>
      <c r="I11" s="32">
        <v>1.1399999999999999</v>
      </c>
      <c r="J11" s="32">
        <v>2.57</v>
      </c>
      <c r="K11" s="33">
        <v>9.2999999999999992E-3</v>
      </c>
    </row>
    <row r="12" spans="1:11" x14ac:dyDescent="0.3">
      <c r="A12" s="25" t="s">
        <v>354</v>
      </c>
      <c r="B12" s="26" t="s">
        <v>1410</v>
      </c>
      <c r="C12" s="27" t="s">
        <v>334</v>
      </c>
      <c r="D12" s="27" t="s">
        <v>355</v>
      </c>
      <c r="E12" s="27" t="s">
        <v>24</v>
      </c>
      <c r="F12" s="27" t="s">
        <v>19</v>
      </c>
      <c r="G12" s="29" t="s">
        <v>356</v>
      </c>
      <c r="H12" s="31">
        <v>1.58</v>
      </c>
      <c r="I12" s="32">
        <v>1.35</v>
      </c>
      <c r="J12" s="32">
        <v>1.86</v>
      </c>
      <c r="K12" s="33">
        <v>2.5999999999999998E-10</v>
      </c>
    </row>
    <row r="13" spans="1:11" x14ac:dyDescent="0.3">
      <c r="A13" s="25" t="s">
        <v>344</v>
      </c>
      <c r="B13" s="26" t="s">
        <v>1372</v>
      </c>
      <c r="C13" s="27" t="s">
        <v>334</v>
      </c>
      <c r="D13" s="27" t="s">
        <v>345</v>
      </c>
      <c r="E13" s="27" t="s">
        <v>25</v>
      </c>
      <c r="F13" s="27" t="s">
        <v>26</v>
      </c>
      <c r="G13" s="29" t="s">
        <v>358</v>
      </c>
      <c r="H13" s="31">
        <v>1.1100000000000001</v>
      </c>
      <c r="I13" s="32">
        <v>0.93899999999999995</v>
      </c>
      <c r="J13" s="32">
        <v>1.3129999999999999</v>
      </c>
      <c r="K13" s="33">
        <v>0.11</v>
      </c>
    </row>
    <row r="14" spans="1:11" x14ac:dyDescent="0.3">
      <c r="A14" s="25" t="s">
        <v>349</v>
      </c>
      <c r="B14" s="26" t="s">
        <v>1405</v>
      </c>
      <c r="C14" s="27"/>
      <c r="D14" s="27" t="s">
        <v>335</v>
      </c>
      <c r="E14" s="27" t="s">
        <v>25</v>
      </c>
      <c r="F14" s="27" t="s">
        <v>26</v>
      </c>
      <c r="G14" s="29" t="s">
        <v>359</v>
      </c>
      <c r="H14" s="31">
        <v>1.0358268534551582</v>
      </c>
      <c r="I14" s="32">
        <v>1.0251223794000037</v>
      </c>
      <c r="J14" s="32">
        <v>1.0466431051547191</v>
      </c>
      <c r="K14" s="33">
        <v>2.92E-11</v>
      </c>
    </row>
    <row r="15" spans="1:11" x14ac:dyDescent="0.3">
      <c r="A15" s="25" t="s">
        <v>333</v>
      </c>
      <c r="B15" s="26" t="s">
        <v>1381</v>
      </c>
      <c r="C15" s="27" t="s">
        <v>334</v>
      </c>
      <c r="D15" s="27" t="s">
        <v>335</v>
      </c>
      <c r="E15" s="27" t="s">
        <v>27</v>
      </c>
      <c r="F15" s="39" t="s">
        <v>19</v>
      </c>
      <c r="G15" s="29" t="s">
        <v>336</v>
      </c>
      <c r="H15" s="31">
        <v>1.2070000000000001</v>
      </c>
      <c r="I15" s="32">
        <v>1.1286</v>
      </c>
      <c r="J15" s="32">
        <v>1.2854000000000001</v>
      </c>
      <c r="K15" s="33">
        <v>2.7299999999999997E-6</v>
      </c>
    </row>
    <row r="16" spans="1:11" x14ac:dyDescent="0.3">
      <c r="A16" s="25" t="s">
        <v>360</v>
      </c>
      <c r="B16" s="26" t="s">
        <v>1408</v>
      </c>
      <c r="C16" s="27"/>
      <c r="D16" s="27" t="s">
        <v>335</v>
      </c>
      <c r="E16" s="27" t="s">
        <v>27</v>
      </c>
      <c r="F16" s="27" t="s">
        <v>19</v>
      </c>
      <c r="G16" s="29" t="s">
        <v>362</v>
      </c>
      <c r="H16" s="31">
        <v>0.78</v>
      </c>
      <c r="I16" s="32">
        <v>0.71</v>
      </c>
      <c r="J16" s="32">
        <v>0.85</v>
      </c>
      <c r="K16" s="33">
        <v>2.1699999999999999E-8</v>
      </c>
    </row>
    <row r="17" spans="1:24" x14ac:dyDescent="0.3">
      <c r="A17" s="25" t="s">
        <v>333</v>
      </c>
      <c r="B17" s="26" t="s">
        <v>1381</v>
      </c>
      <c r="C17" s="27" t="s">
        <v>334</v>
      </c>
      <c r="D17" s="27" t="s">
        <v>335</v>
      </c>
      <c r="E17" s="27" t="s">
        <v>28</v>
      </c>
      <c r="F17" s="39" t="s">
        <v>19</v>
      </c>
      <c r="G17" s="29" t="s">
        <v>336</v>
      </c>
      <c r="H17" s="31">
        <v>1.226</v>
      </c>
      <c r="I17" s="32">
        <v>1.1515200000000001</v>
      </c>
      <c r="J17" s="32">
        <v>1.3004799999999999</v>
      </c>
      <c r="K17" s="33">
        <v>8.4600000000000003E-8</v>
      </c>
    </row>
    <row r="18" spans="1:24" x14ac:dyDescent="0.3">
      <c r="A18" s="25" t="s">
        <v>363</v>
      </c>
      <c r="B18" s="26" t="s">
        <v>1388</v>
      </c>
      <c r="C18" s="27"/>
      <c r="D18" s="27" t="s">
        <v>335</v>
      </c>
      <c r="E18" s="27" t="s">
        <v>28</v>
      </c>
      <c r="F18" s="27" t="s">
        <v>19</v>
      </c>
      <c r="G18" s="29"/>
      <c r="H18" s="31">
        <v>1.25</v>
      </c>
      <c r="I18" s="32">
        <v>1.1599999999999999</v>
      </c>
      <c r="J18" s="32">
        <v>1.36</v>
      </c>
      <c r="K18" s="33">
        <v>3.9799999999999999E-8</v>
      </c>
    </row>
    <row r="19" spans="1:24" x14ac:dyDescent="0.3">
      <c r="A19" s="25" t="s">
        <v>364</v>
      </c>
      <c r="B19" s="56" t="s">
        <v>1373</v>
      </c>
      <c r="C19" s="57" t="s">
        <v>365</v>
      </c>
      <c r="D19" s="57" t="s">
        <v>366</v>
      </c>
      <c r="E19" s="57" t="s">
        <v>29</v>
      </c>
      <c r="F19" s="57" t="s">
        <v>22</v>
      </c>
      <c r="G19" s="60"/>
      <c r="H19" s="31">
        <v>0.88811357241744471</v>
      </c>
      <c r="I19" s="32">
        <v>0.79823951164946583</v>
      </c>
      <c r="J19" s="32">
        <v>0.98810658455408673</v>
      </c>
      <c r="K19" s="33">
        <v>0.03</v>
      </c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</row>
    <row r="20" spans="1:24" x14ac:dyDescent="0.3">
      <c r="A20" s="25" t="s">
        <v>367</v>
      </c>
      <c r="B20" s="36" t="s">
        <v>1386</v>
      </c>
      <c r="C20" s="27"/>
      <c r="D20" s="41" t="s">
        <v>368</v>
      </c>
      <c r="E20" s="27" t="s">
        <v>29</v>
      </c>
      <c r="F20" s="27" t="s">
        <v>22</v>
      </c>
      <c r="G20" s="29" t="s">
        <v>369</v>
      </c>
      <c r="H20" s="31">
        <v>0.58445353594389249</v>
      </c>
      <c r="I20" s="32">
        <v>0.42607584149978694</v>
      </c>
      <c r="J20" s="32">
        <v>0.80128205128205132</v>
      </c>
      <c r="K20" s="33">
        <v>8.5539999999999998E-4</v>
      </c>
    </row>
    <row r="21" spans="1:24" x14ac:dyDescent="0.3">
      <c r="A21" s="25" t="s">
        <v>373</v>
      </c>
      <c r="B21" s="26" t="s">
        <v>1401</v>
      </c>
      <c r="C21" s="27" t="s">
        <v>374</v>
      </c>
      <c r="D21" s="27" t="s">
        <v>375</v>
      </c>
      <c r="E21" s="27" t="s">
        <v>30</v>
      </c>
      <c r="F21" s="27" t="s">
        <v>19</v>
      </c>
      <c r="G21" s="29"/>
      <c r="H21" s="31">
        <v>1.23</v>
      </c>
      <c r="I21" s="32">
        <v>1.1499999999999999</v>
      </c>
      <c r="J21" s="32">
        <v>1.32</v>
      </c>
      <c r="K21" s="33">
        <v>3.0199999999999999E-9</v>
      </c>
    </row>
    <row r="22" spans="1:24" x14ac:dyDescent="0.3">
      <c r="A22" s="25" t="s">
        <v>370</v>
      </c>
      <c r="B22" s="26" t="s">
        <v>1411</v>
      </c>
      <c r="C22" s="27" t="s">
        <v>371</v>
      </c>
      <c r="D22" s="27" t="s">
        <v>335</v>
      </c>
      <c r="E22" s="27" t="s">
        <v>30</v>
      </c>
      <c r="F22" s="27" t="s">
        <v>19</v>
      </c>
      <c r="G22" s="29" t="s">
        <v>372</v>
      </c>
      <c r="H22" s="31">
        <v>1.18</v>
      </c>
      <c r="I22" s="32">
        <v>1.1399999999999999</v>
      </c>
      <c r="J22" s="32">
        <v>1.23</v>
      </c>
      <c r="K22" s="33">
        <v>1.82E-19</v>
      </c>
    </row>
    <row r="23" spans="1:24" x14ac:dyDescent="0.3">
      <c r="A23" s="25" t="s">
        <v>333</v>
      </c>
      <c r="B23" s="26" t="s">
        <v>1381</v>
      </c>
      <c r="C23" s="27" t="s">
        <v>334</v>
      </c>
      <c r="D23" s="27" t="s">
        <v>335</v>
      </c>
      <c r="E23" s="27" t="s">
        <v>31</v>
      </c>
      <c r="F23" s="39" t="s">
        <v>19</v>
      </c>
      <c r="G23" s="29" t="s">
        <v>336</v>
      </c>
      <c r="H23" s="31">
        <v>1.196</v>
      </c>
      <c r="I23" s="32">
        <v>1.1215199999999999</v>
      </c>
      <c r="J23" s="32">
        <v>1.2704800000000001</v>
      </c>
      <c r="K23" s="33">
        <v>2.4900000000000003E-6</v>
      </c>
    </row>
    <row r="24" spans="1:24" x14ac:dyDescent="0.3">
      <c r="A24" s="25" t="s">
        <v>370</v>
      </c>
      <c r="B24" s="26" t="s">
        <v>1411</v>
      </c>
      <c r="C24" s="27" t="s">
        <v>371</v>
      </c>
      <c r="D24" s="27" t="s">
        <v>335</v>
      </c>
      <c r="E24" s="27" t="s">
        <v>31</v>
      </c>
      <c r="F24" s="27" t="s">
        <v>19</v>
      </c>
      <c r="G24" s="29" t="s">
        <v>376</v>
      </c>
      <c r="H24" s="31">
        <v>1.23</v>
      </c>
      <c r="I24" s="32">
        <v>1.17</v>
      </c>
      <c r="J24" s="32">
        <v>1.3</v>
      </c>
      <c r="K24" s="33">
        <v>2.2999999999999998E-13</v>
      </c>
    </row>
    <row r="25" spans="1:24" x14ac:dyDescent="0.3">
      <c r="A25" s="25" t="s">
        <v>364</v>
      </c>
      <c r="B25" s="26" t="s">
        <v>1373</v>
      </c>
      <c r="C25" s="27" t="s">
        <v>365</v>
      </c>
      <c r="D25" s="27" t="s">
        <v>366</v>
      </c>
      <c r="E25" s="27" t="s">
        <v>32</v>
      </c>
      <c r="F25" s="27" t="s">
        <v>16</v>
      </c>
      <c r="G25" s="29"/>
      <c r="H25" s="31">
        <v>1.1368050438057808</v>
      </c>
      <c r="I25" s="32">
        <v>1.0173846353828926</v>
      </c>
      <c r="J25" s="32">
        <v>1.2702429962841895</v>
      </c>
      <c r="K25" s="33">
        <v>2.4E-2</v>
      </c>
    </row>
    <row r="26" spans="1:24" x14ac:dyDescent="0.3">
      <c r="A26" s="25" t="s">
        <v>377</v>
      </c>
      <c r="B26" s="36" t="s">
        <v>1375</v>
      </c>
      <c r="C26" s="57" t="s">
        <v>378</v>
      </c>
      <c r="D26" s="57" t="s">
        <v>379</v>
      </c>
      <c r="E26" s="57" t="s">
        <v>32</v>
      </c>
      <c r="F26" s="57" t="s">
        <v>16</v>
      </c>
      <c r="G26" s="60" t="s">
        <v>336</v>
      </c>
      <c r="H26" s="31">
        <v>3.24</v>
      </c>
      <c r="I26" s="32">
        <v>2.11</v>
      </c>
      <c r="J26" s="32">
        <v>4.97</v>
      </c>
      <c r="K26" s="33">
        <v>7.5499999999999994E-8</v>
      </c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</row>
    <row r="27" spans="1:24" x14ac:dyDescent="0.3">
      <c r="A27" s="25" t="s">
        <v>333</v>
      </c>
      <c r="B27" s="56" t="s">
        <v>1381</v>
      </c>
      <c r="C27" s="57" t="s">
        <v>334</v>
      </c>
      <c r="D27" s="57" t="s">
        <v>335</v>
      </c>
      <c r="E27" s="57" t="s">
        <v>32</v>
      </c>
      <c r="F27" s="59" t="s">
        <v>16</v>
      </c>
      <c r="G27" s="60" t="s">
        <v>336</v>
      </c>
      <c r="H27" s="31">
        <v>1.202</v>
      </c>
      <c r="I27" s="32">
        <v>1.1235999999999999</v>
      </c>
      <c r="J27" s="32">
        <v>1.2804</v>
      </c>
      <c r="K27" s="33">
        <v>4.4900000000000002E-6</v>
      </c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</row>
    <row r="28" spans="1:24" x14ac:dyDescent="0.3">
      <c r="A28" s="25" t="s">
        <v>363</v>
      </c>
      <c r="B28" s="56" t="s">
        <v>1388</v>
      </c>
      <c r="C28" s="57"/>
      <c r="D28" s="57" t="s">
        <v>335</v>
      </c>
      <c r="E28" s="62" t="s">
        <v>32</v>
      </c>
      <c r="F28" s="57" t="s">
        <v>16</v>
      </c>
      <c r="G28" s="60" t="s">
        <v>380</v>
      </c>
      <c r="H28" s="31">
        <v>1.2820512820512819</v>
      </c>
      <c r="I28" s="32">
        <v>1.1764705882352942</v>
      </c>
      <c r="J28" s="32">
        <v>1.3888888888888888</v>
      </c>
      <c r="K28" s="33">
        <v>7.0200000000000002E-9</v>
      </c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</row>
    <row r="29" spans="1:24" x14ac:dyDescent="0.3">
      <c r="A29" s="25" t="s">
        <v>370</v>
      </c>
      <c r="B29" s="26" t="s">
        <v>1411</v>
      </c>
      <c r="C29" s="27" t="s">
        <v>371</v>
      </c>
      <c r="D29" s="27" t="s">
        <v>335</v>
      </c>
      <c r="E29" s="27" t="s">
        <v>32</v>
      </c>
      <c r="F29" s="27" t="s">
        <v>16</v>
      </c>
      <c r="G29" s="29" t="s">
        <v>376</v>
      </c>
      <c r="H29" s="31">
        <v>1.29</v>
      </c>
      <c r="I29" s="32">
        <v>1.25</v>
      </c>
      <c r="J29" s="32">
        <v>1.34</v>
      </c>
      <c r="K29" s="33">
        <v>1.68E-43</v>
      </c>
    </row>
    <row r="30" spans="1:24" x14ac:dyDescent="0.3">
      <c r="A30" s="25" t="s">
        <v>333</v>
      </c>
      <c r="B30" s="26" t="s">
        <v>1381</v>
      </c>
      <c r="C30" s="27" t="s">
        <v>334</v>
      </c>
      <c r="D30" s="27" t="s">
        <v>335</v>
      </c>
      <c r="E30" s="27" t="s">
        <v>33</v>
      </c>
      <c r="F30" s="39" t="s">
        <v>19</v>
      </c>
      <c r="G30" s="29" t="s">
        <v>336</v>
      </c>
      <c r="H30" s="31">
        <v>1.22</v>
      </c>
      <c r="I30" s="32">
        <v>1.1455199999999999</v>
      </c>
      <c r="J30" s="32">
        <v>1.2944800000000001</v>
      </c>
      <c r="K30" s="33">
        <v>1.8899999999999999E-7</v>
      </c>
    </row>
    <row r="31" spans="1:24" x14ac:dyDescent="0.3">
      <c r="A31" s="25" t="s">
        <v>381</v>
      </c>
      <c r="B31" s="26" t="s">
        <v>1391</v>
      </c>
      <c r="C31" s="27" t="s">
        <v>382</v>
      </c>
      <c r="D31" s="27" t="s">
        <v>335</v>
      </c>
      <c r="E31" s="27" t="s">
        <v>33</v>
      </c>
      <c r="F31" s="27" t="s">
        <v>19</v>
      </c>
      <c r="G31" s="29" t="s">
        <v>362</v>
      </c>
      <c r="H31" s="31">
        <v>1.37</v>
      </c>
      <c r="I31" s="32">
        <v>1.31</v>
      </c>
      <c r="J31" s="32">
        <v>1.43</v>
      </c>
      <c r="K31" s="33">
        <v>7.5599999999999997E-45</v>
      </c>
    </row>
    <row r="32" spans="1:24" x14ac:dyDescent="0.3">
      <c r="A32" s="25" t="s">
        <v>383</v>
      </c>
      <c r="B32" s="26" t="s">
        <v>1392</v>
      </c>
      <c r="C32" s="27" t="s">
        <v>384</v>
      </c>
      <c r="D32" s="27" t="s">
        <v>335</v>
      </c>
      <c r="E32" s="27" t="s">
        <v>33</v>
      </c>
      <c r="F32" s="27" t="s">
        <v>19</v>
      </c>
      <c r="G32" s="29" t="s">
        <v>336</v>
      </c>
      <c r="H32" s="31">
        <v>1.22</v>
      </c>
      <c r="I32" s="32">
        <v>1.18</v>
      </c>
      <c r="J32" s="32">
        <v>1.27</v>
      </c>
      <c r="K32" s="33">
        <v>6.3300000000000002E-27</v>
      </c>
    </row>
    <row r="33" spans="1:11" x14ac:dyDescent="0.3">
      <c r="A33" s="25" t="s">
        <v>385</v>
      </c>
      <c r="B33" s="26" t="s">
        <v>1393</v>
      </c>
      <c r="C33" s="27"/>
      <c r="D33" s="27" t="s">
        <v>335</v>
      </c>
      <c r="E33" s="27" t="s">
        <v>33</v>
      </c>
      <c r="F33" s="27" t="s">
        <v>19</v>
      </c>
      <c r="G33" s="29"/>
      <c r="H33" s="31">
        <v>1.2737000000000001</v>
      </c>
      <c r="I33" s="32">
        <v>1.2135</v>
      </c>
      <c r="J33" s="32">
        <v>1.3368</v>
      </c>
      <c r="K33" s="33">
        <v>1E-4</v>
      </c>
    </row>
    <row r="34" spans="1:11" x14ac:dyDescent="0.3">
      <c r="A34" s="25" t="s">
        <v>360</v>
      </c>
      <c r="B34" s="26" t="s">
        <v>1408</v>
      </c>
      <c r="C34" s="27"/>
      <c r="D34" s="27" t="s">
        <v>366</v>
      </c>
      <c r="E34" s="27" t="s">
        <v>33</v>
      </c>
      <c r="F34" s="28" t="s">
        <v>19</v>
      </c>
      <c r="G34" s="29" t="s">
        <v>362</v>
      </c>
      <c r="H34" s="31">
        <v>0.79</v>
      </c>
      <c r="I34" s="32">
        <v>0.73</v>
      </c>
      <c r="J34" s="32">
        <v>0.86</v>
      </c>
      <c r="K34" s="33">
        <v>2.9799999999999999E-8</v>
      </c>
    </row>
    <row r="35" spans="1:11" x14ac:dyDescent="0.3">
      <c r="A35" s="25" t="s">
        <v>333</v>
      </c>
      <c r="B35" s="26" t="s">
        <v>1381</v>
      </c>
      <c r="C35" s="27" t="s">
        <v>334</v>
      </c>
      <c r="D35" s="27" t="s">
        <v>335</v>
      </c>
      <c r="E35" s="27" t="s">
        <v>34</v>
      </c>
      <c r="F35" s="39" t="s">
        <v>26</v>
      </c>
      <c r="G35" s="29" t="s">
        <v>336</v>
      </c>
      <c r="H35" s="31">
        <v>1.218</v>
      </c>
      <c r="I35" s="32">
        <v>1.1435200000000001</v>
      </c>
      <c r="J35" s="32">
        <v>1.2924799999999999</v>
      </c>
      <c r="K35" s="33">
        <v>2.3099999999999999E-7</v>
      </c>
    </row>
    <row r="36" spans="1:11" x14ac:dyDescent="0.3">
      <c r="A36" s="25" t="s">
        <v>363</v>
      </c>
      <c r="B36" s="26" t="s">
        <v>1388</v>
      </c>
      <c r="C36" s="27"/>
      <c r="D36" s="27" t="s">
        <v>335</v>
      </c>
      <c r="E36" s="27" t="s">
        <v>34</v>
      </c>
      <c r="F36" s="27" t="s">
        <v>26</v>
      </c>
      <c r="G36" s="29"/>
      <c r="H36" s="31">
        <v>1.26</v>
      </c>
      <c r="I36" s="32">
        <v>1.17</v>
      </c>
      <c r="J36" s="32">
        <v>1.37</v>
      </c>
      <c r="K36" s="33">
        <v>1.0800000000000001E-8</v>
      </c>
    </row>
    <row r="37" spans="1:11" x14ac:dyDescent="0.3">
      <c r="A37" s="25" t="s">
        <v>387</v>
      </c>
      <c r="B37" s="26" t="s">
        <v>1382</v>
      </c>
      <c r="C37" s="27"/>
      <c r="D37" s="27" t="s">
        <v>388</v>
      </c>
      <c r="E37" s="27" t="s">
        <v>35</v>
      </c>
      <c r="F37" s="27" t="s">
        <v>19</v>
      </c>
      <c r="G37" s="29" t="s">
        <v>389</v>
      </c>
      <c r="H37" s="31">
        <v>1.24</v>
      </c>
      <c r="I37" s="32">
        <v>1.1299999999999999</v>
      </c>
      <c r="J37" s="32">
        <v>1.37</v>
      </c>
      <c r="K37" s="33">
        <v>1.1E-5</v>
      </c>
    </row>
    <row r="38" spans="1:11" x14ac:dyDescent="0.3">
      <c r="A38" s="25" t="s">
        <v>387</v>
      </c>
      <c r="B38" s="26" t="s">
        <v>1382</v>
      </c>
      <c r="C38" s="27"/>
      <c r="D38" s="27" t="s">
        <v>366</v>
      </c>
      <c r="E38" s="27" t="s">
        <v>35</v>
      </c>
      <c r="F38" s="27" t="s">
        <v>19</v>
      </c>
      <c r="G38" s="29" t="s">
        <v>389</v>
      </c>
      <c r="H38" s="31">
        <v>1.28</v>
      </c>
      <c r="I38" s="32">
        <v>1.22</v>
      </c>
      <c r="J38" s="32">
        <v>1.35</v>
      </c>
      <c r="K38" s="33">
        <v>1.2E-20</v>
      </c>
    </row>
    <row r="39" spans="1:11" x14ac:dyDescent="0.3">
      <c r="A39" s="25" t="s">
        <v>363</v>
      </c>
      <c r="B39" s="26" t="s">
        <v>1388</v>
      </c>
      <c r="C39" s="27"/>
      <c r="D39" s="27" t="s">
        <v>335</v>
      </c>
      <c r="E39" s="27" t="s">
        <v>35</v>
      </c>
      <c r="F39" s="27" t="s">
        <v>19</v>
      </c>
      <c r="G39" s="29"/>
      <c r="H39" s="31">
        <v>1.29</v>
      </c>
      <c r="I39" s="32">
        <v>1.19</v>
      </c>
      <c r="J39" s="32">
        <v>1.4</v>
      </c>
      <c r="K39" s="33">
        <v>8.7299999999999998E-10</v>
      </c>
    </row>
    <row r="40" spans="1:11" x14ac:dyDescent="0.3">
      <c r="A40" s="25" t="s">
        <v>390</v>
      </c>
      <c r="B40" s="26" t="s">
        <v>1414</v>
      </c>
      <c r="C40" s="27"/>
      <c r="D40" s="27" t="s">
        <v>391</v>
      </c>
      <c r="E40" s="27" t="s">
        <v>35</v>
      </c>
      <c r="F40" s="27" t="s">
        <v>19</v>
      </c>
      <c r="G40" s="29" t="s">
        <v>332</v>
      </c>
      <c r="H40" s="31">
        <v>0.77</v>
      </c>
      <c r="I40" s="32">
        <v>0.65</v>
      </c>
      <c r="J40" s="32">
        <v>0.91</v>
      </c>
      <c r="K40" s="33">
        <v>2.3E-3</v>
      </c>
    </row>
    <row r="41" spans="1:11" x14ac:dyDescent="0.3">
      <c r="A41" s="25" t="s">
        <v>393</v>
      </c>
      <c r="B41" s="36" t="s">
        <v>1413</v>
      </c>
      <c r="C41" s="27"/>
      <c r="D41" s="27" t="s">
        <v>366</v>
      </c>
      <c r="E41" s="27" t="s">
        <v>36</v>
      </c>
      <c r="F41" s="27" t="s">
        <v>22</v>
      </c>
      <c r="G41" s="29" t="s">
        <v>392</v>
      </c>
      <c r="H41" s="31">
        <v>1.68</v>
      </c>
      <c r="I41" s="32">
        <v>1.24</v>
      </c>
      <c r="J41" s="32">
        <v>2.29</v>
      </c>
      <c r="K41" s="33">
        <v>8.9999999999999998E-4</v>
      </c>
    </row>
    <row r="42" spans="1:11" x14ac:dyDescent="0.3">
      <c r="A42" s="25" t="s">
        <v>390</v>
      </c>
      <c r="B42" s="26" t="s">
        <v>1414</v>
      </c>
      <c r="C42" s="27"/>
      <c r="D42" s="27" t="s">
        <v>391</v>
      </c>
      <c r="E42" s="27" t="s">
        <v>36</v>
      </c>
      <c r="F42" s="27" t="s">
        <v>22</v>
      </c>
      <c r="G42" s="29" t="s">
        <v>392</v>
      </c>
      <c r="H42" s="31">
        <v>1.38</v>
      </c>
      <c r="I42" s="32">
        <v>1.05</v>
      </c>
      <c r="J42" s="32">
        <v>1.8200000000000003</v>
      </c>
      <c r="K42" s="33">
        <v>2.1399999999999999E-2</v>
      </c>
    </row>
    <row r="43" spans="1:11" x14ac:dyDescent="0.3">
      <c r="A43" s="25" t="s">
        <v>394</v>
      </c>
      <c r="B43" s="26" t="s">
        <v>1379</v>
      </c>
      <c r="C43" s="27" t="s">
        <v>395</v>
      </c>
      <c r="D43" s="27" t="s">
        <v>335</v>
      </c>
      <c r="E43" s="27" t="s">
        <v>37</v>
      </c>
      <c r="F43" s="27" t="s">
        <v>26</v>
      </c>
      <c r="G43" s="29" t="s">
        <v>396</v>
      </c>
      <c r="H43" s="31">
        <v>0.98</v>
      </c>
      <c r="I43" s="32">
        <v>0.93</v>
      </c>
      <c r="J43" s="32">
        <v>1.03</v>
      </c>
      <c r="K43" s="33"/>
    </row>
    <row r="44" spans="1:11" x14ac:dyDescent="0.3">
      <c r="A44" s="25" t="s">
        <v>394</v>
      </c>
      <c r="B44" s="26" t="s">
        <v>1379</v>
      </c>
      <c r="C44" s="27" t="s">
        <v>397</v>
      </c>
      <c r="D44" s="27" t="s">
        <v>335</v>
      </c>
      <c r="E44" s="27" t="s">
        <v>37</v>
      </c>
      <c r="F44" s="27" t="s">
        <v>26</v>
      </c>
      <c r="G44" s="29" t="s">
        <v>396</v>
      </c>
      <c r="H44" s="31">
        <v>1.05</v>
      </c>
      <c r="I44" s="32">
        <v>1.03</v>
      </c>
      <c r="J44" s="32">
        <v>1.07</v>
      </c>
      <c r="K44" s="33"/>
    </row>
    <row r="45" spans="1:11" x14ac:dyDescent="0.3">
      <c r="A45" s="25" t="s">
        <v>348</v>
      </c>
      <c r="B45" s="26" t="s">
        <v>1394</v>
      </c>
      <c r="C45" s="27"/>
      <c r="D45" s="27" t="s">
        <v>335</v>
      </c>
      <c r="E45" s="27" t="s">
        <v>37</v>
      </c>
      <c r="F45" s="27" t="s">
        <v>26</v>
      </c>
      <c r="G45" s="29" t="s">
        <v>396</v>
      </c>
      <c r="H45" s="31">
        <v>1.05</v>
      </c>
      <c r="I45" s="32">
        <v>1.03</v>
      </c>
      <c r="J45" s="32">
        <v>1.07</v>
      </c>
      <c r="K45" s="33">
        <v>6.7100000000000002E-9</v>
      </c>
    </row>
    <row r="46" spans="1:11" x14ac:dyDescent="0.3">
      <c r="A46" s="25" t="s">
        <v>347</v>
      </c>
      <c r="B46" s="36" t="s">
        <v>1395</v>
      </c>
      <c r="C46" s="27"/>
      <c r="D46" s="27" t="s">
        <v>335</v>
      </c>
      <c r="E46" s="27" t="s">
        <v>37</v>
      </c>
      <c r="F46" s="27" t="s">
        <v>26</v>
      </c>
      <c r="G46" s="29" t="s">
        <v>396</v>
      </c>
      <c r="H46" s="31">
        <v>1.06</v>
      </c>
      <c r="I46" s="32">
        <v>1.04</v>
      </c>
      <c r="J46" s="32">
        <v>1.08</v>
      </c>
      <c r="K46" s="33">
        <v>1.28E-8</v>
      </c>
    </row>
    <row r="47" spans="1:11" x14ac:dyDescent="0.3">
      <c r="A47" s="25" t="s">
        <v>349</v>
      </c>
      <c r="B47" s="26" t="s">
        <v>1405</v>
      </c>
      <c r="C47" s="27"/>
      <c r="D47" s="27" t="s">
        <v>335</v>
      </c>
      <c r="E47" s="27" t="s">
        <v>37</v>
      </c>
      <c r="F47" s="27" t="s">
        <v>26</v>
      </c>
      <c r="G47" s="29" t="s">
        <v>398</v>
      </c>
      <c r="H47" s="31">
        <v>1.0470744109569372</v>
      </c>
      <c r="I47" s="32">
        <v>1.0340219457597171</v>
      </c>
      <c r="J47" s="32">
        <v>1.0602916375003</v>
      </c>
      <c r="K47" s="33">
        <v>8.9530000000000003E-13</v>
      </c>
    </row>
    <row r="48" spans="1:11" x14ac:dyDescent="0.3">
      <c r="A48" s="25" t="s">
        <v>402</v>
      </c>
      <c r="B48" s="26" t="s">
        <v>1387</v>
      </c>
      <c r="C48" s="27" t="s">
        <v>403</v>
      </c>
      <c r="D48" s="27" t="s">
        <v>335</v>
      </c>
      <c r="E48" s="27" t="s">
        <v>38</v>
      </c>
      <c r="F48" s="27" t="s">
        <v>19</v>
      </c>
      <c r="G48" s="27" t="s">
        <v>404</v>
      </c>
      <c r="H48" s="43">
        <v>1.05</v>
      </c>
      <c r="I48" s="32">
        <v>1.03</v>
      </c>
      <c r="J48" s="32">
        <v>1.07</v>
      </c>
      <c r="K48" s="33">
        <v>2.2300000000000001E-8</v>
      </c>
    </row>
    <row r="49" spans="1:24" x14ac:dyDescent="0.3">
      <c r="A49" s="25" t="s">
        <v>383</v>
      </c>
      <c r="B49" s="26" t="s">
        <v>1392</v>
      </c>
      <c r="C49" s="27" t="s">
        <v>399</v>
      </c>
      <c r="D49" s="27" t="s">
        <v>335</v>
      </c>
      <c r="E49" s="27" t="s">
        <v>38</v>
      </c>
      <c r="F49" s="27" t="s">
        <v>19</v>
      </c>
      <c r="G49" s="29" t="s">
        <v>400</v>
      </c>
      <c r="H49" s="31">
        <v>1.05</v>
      </c>
      <c r="I49" s="32">
        <v>1.03</v>
      </c>
      <c r="J49" s="32">
        <v>1.06</v>
      </c>
      <c r="K49" s="33">
        <v>1.28E-8</v>
      </c>
    </row>
    <row r="50" spans="1:24" x14ac:dyDescent="0.3">
      <c r="A50" s="25" t="s">
        <v>349</v>
      </c>
      <c r="B50" s="26" t="s">
        <v>1405</v>
      </c>
      <c r="C50" s="27"/>
      <c r="D50" s="27" t="s">
        <v>335</v>
      </c>
      <c r="E50" s="27" t="s">
        <v>38</v>
      </c>
      <c r="F50" s="27" t="s">
        <v>19</v>
      </c>
      <c r="G50" s="29" t="s">
        <v>401</v>
      </c>
      <c r="H50" s="31">
        <v>1.0523228932832038</v>
      </c>
      <c r="I50" s="32">
        <v>1.0383905849034401</v>
      </c>
      <c r="J50" s="32">
        <v>1.0664421344218118</v>
      </c>
      <c r="K50" s="33">
        <v>7.8860000000000004E-14</v>
      </c>
    </row>
    <row r="51" spans="1:24" x14ac:dyDescent="0.3">
      <c r="A51" s="25" t="s">
        <v>393</v>
      </c>
      <c r="B51" s="36" t="s">
        <v>1413</v>
      </c>
      <c r="C51" s="27"/>
      <c r="D51" s="27" t="s">
        <v>366</v>
      </c>
      <c r="E51" s="27" t="s">
        <v>39</v>
      </c>
      <c r="F51" s="27" t="s">
        <v>22</v>
      </c>
      <c r="G51" s="29" t="s">
        <v>392</v>
      </c>
      <c r="H51" s="31">
        <v>1.63</v>
      </c>
      <c r="I51" s="32">
        <v>1.19</v>
      </c>
      <c r="J51" s="32">
        <v>2.2200000000000002</v>
      </c>
      <c r="K51" s="33">
        <v>2.0999999999999999E-3</v>
      </c>
    </row>
    <row r="52" spans="1:24" x14ac:dyDescent="0.3">
      <c r="A52" s="25" t="s">
        <v>390</v>
      </c>
      <c r="B52" s="26" t="s">
        <v>1414</v>
      </c>
      <c r="C52" s="27"/>
      <c r="D52" s="27" t="s">
        <v>391</v>
      </c>
      <c r="E52" s="27" t="s">
        <v>39</v>
      </c>
      <c r="F52" s="27" t="s">
        <v>22</v>
      </c>
      <c r="G52" s="29" t="s">
        <v>392</v>
      </c>
      <c r="H52" s="31">
        <v>1.33</v>
      </c>
      <c r="I52" s="32">
        <v>1.01</v>
      </c>
      <c r="J52" s="32">
        <v>1.76</v>
      </c>
      <c r="K52" s="33">
        <v>4.58E-2</v>
      </c>
    </row>
    <row r="53" spans="1:24" x14ac:dyDescent="0.3">
      <c r="A53" s="25" t="s">
        <v>344</v>
      </c>
      <c r="B53" s="26" t="s">
        <v>1372</v>
      </c>
      <c r="C53" s="27" t="s">
        <v>334</v>
      </c>
      <c r="D53" s="27" t="s">
        <v>345</v>
      </c>
      <c r="E53" s="27" t="s">
        <v>40</v>
      </c>
      <c r="F53" s="27" t="s">
        <v>16</v>
      </c>
      <c r="G53" s="29" t="s">
        <v>405</v>
      </c>
      <c r="H53" s="31">
        <v>1.02</v>
      </c>
      <c r="I53" s="32">
        <v>0.85499999999999998</v>
      </c>
      <c r="J53" s="32">
        <v>1.2150000000000001</v>
      </c>
      <c r="K53" s="33">
        <v>0.41699999999999998</v>
      </c>
    </row>
    <row r="54" spans="1:24" x14ac:dyDescent="0.3">
      <c r="A54" s="25" t="s">
        <v>402</v>
      </c>
      <c r="B54" s="56" t="s">
        <v>1387</v>
      </c>
      <c r="C54" s="57" t="s">
        <v>403</v>
      </c>
      <c r="D54" s="57" t="s">
        <v>335</v>
      </c>
      <c r="E54" s="57" t="s">
        <v>40</v>
      </c>
      <c r="F54" s="57" t="s">
        <v>16</v>
      </c>
      <c r="G54" s="57" t="s">
        <v>407</v>
      </c>
      <c r="H54" s="43">
        <v>1.06</v>
      </c>
      <c r="I54" s="32">
        <v>1.04</v>
      </c>
      <c r="J54" s="32">
        <v>1.08</v>
      </c>
      <c r="K54" s="33">
        <v>3.3899999999999999E-8</v>
      </c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</row>
    <row r="55" spans="1:24" x14ac:dyDescent="0.3">
      <c r="A55" s="25" t="s">
        <v>348</v>
      </c>
      <c r="B55" s="26" t="s">
        <v>1394</v>
      </c>
      <c r="C55" s="27"/>
      <c r="D55" s="27" t="s">
        <v>335</v>
      </c>
      <c r="E55" s="27" t="s">
        <v>40</v>
      </c>
      <c r="F55" s="27" t="s">
        <v>16</v>
      </c>
      <c r="G55" s="29" t="s">
        <v>405</v>
      </c>
      <c r="H55" s="31">
        <v>1.06</v>
      </c>
      <c r="I55" s="32">
        <v>1.04</v>
      </c>
      <c r="J55" s="32">
        <v>1.08</v>
      </c>
      <c r="K55" s="33">
        <v>8.7299999999999994E-9</v>
      </c>
    </row>
    <row r="56" spans="1:24" x14ac:dyDescent="0.3">
      <c r="A56" s="25" t="s">
        <v>349</v>
      </c>
      <c r="B56" s="26" t="s">
        <v>1405</v>
      </c>
      <c r="C56" s="27"/>
      <c r="D56" s="27" t="s">
        <v>335</v>
      </c>
      <c r="E56" s="27" t="s">
        <v>40</v>
      </c>
      <c r="F56" s="27" t="s">
        <v>16</v>
      </c>
      <c r="G56" s="29" t="s">
        <v>406</v>
      </c>
      <c r="H56" s="31">
        <v>1.050325378026379</v>
      </c>
      <c r="I56" s="32">
        <v>1.0372323874050944</v>
      </c>
      <c r="J56" s="32">
        <v>1.0635836415464763</v>
      </c>
      <c r="K56" s="33">
        <v>1.369E-14</v>
      </c>
    </row>
    <row r="57" spans="1:24" x14ac:dyDescent="0.3">
      <c r="A57" s="25" t="s">
        <v>348</v>
      </c>
      <c r="B57" s="26" t="s">
        <v>1394</v>
      </c>
      <c r="C57" s="27"/>
      <c r="D57" s="27" t="s">
        <v>335</v>
      </c>
      <c r="E57" s="27" t="s">
        <v>41</v>
      </c>
      <c r="F57" s="27" t="s">
        <v>19</v>
      </c>
      <c r="G57" s="29" t="s">
        <v>409</v>
      </c>
      <c r="H57" s="31">
        <v>1.04</v>
      </c>
      <c r="I57" s="32">
        <v>1.02</v>
      </c>
      <c r="J57" s="32">
        <v>1.06</v>
      </c>
      <c r="K57" s="33">
        <v>3.26E-5</v>
      </c>
    </row>
    <row r="58" spans="1:24" x14ac:dyDescent="0.3">
      <c r="A58" s="25" t="s">
        <v>349</v>
      </c>
      <c r="B58" s="26" t="s">
        <v>1405</v>
      </c>
      <c r="C58" s="27"/>
      <c r="D58" s="27" t="s">
        <v>335</v>
      </c>
      <c r="E58" s="27" t="s">
        <v>41</v>
      </c>
      <c r="F58" s="27" t="s">
        <v>19</v>
      </c>
      <c r="G58" s="29" t="s">
        <v>408</v>
      </c>
      <c r="H58" s="31">
        <v>1.015316107532257</v>
      </c>
      <c r="I58" s="32">
        <v>1.0010885920867107</v>
      </c>
      <c r="J58" s="32">
        <v>1.0297458250579721</v>
      </c>
      <c r="K58" s="33">
        <v>3.6170000000000001E-2</v>
      </c>
    </row>
    <row r="59" spans="1:24" x14ac:dyDescent="0.3">
      <c r="A59" s="25" t="s">
        <v>411</v>
      </c>
      <c r="B59" s="26" t="s">
        <v>1383</v>
      </c>
      <c r="C59" s="27"/>
      <c r="D59" s="27" t="s">
        <v>366</v>
      </c>
      <c r="E59" s="27" t="s">
        <v>42</v>
      </c>
      <c r="F59" s="27" t="s">
        <v>16</v>
      </c>
      <c r="G59" s="29" t="s">
        <v>412</v>
      </c>
      <c r="H59" s="31">
        <v>1.17</v>
      </c>
      <c r="I59" s="32">
        <v>1.07</v>
      </c>
      <c r="J59" s="32">
        <v>1.27</v>
      </c>
      <c r="K59" s="33">
        <v>8.8400000000000002E-4</v>
      </c>
    </row>
    <row r="60" spans="1:24" x14ac:dyDescent="0.3">
      <c r="A60" s="25" t="s">
        <v>390</v>
      </c>
      <c r="B60" s="26" t="s">
        <v>1414</v>
      </c>
      <c r="C60" s="27"/>
      <c r="D60" s="27" t="s">
        <v>391</v>
      </c>
      <c r="E60" s="27" t="s">
        <v>42</v>
      </c>
      <c r="F60" s="27" t="s">
        <v>16</v>
      </c>
      <c r="G60" s="29" t="s">
        <v>410</v>
      </c>
      <c r="H60" s="31">
        <v>1.3157894736842106</v>
      </c>
      <c r="I60" s="32">
        <v>1.075268817204301</v>
      </c>
      <c r="J60" s="32">
        <v>1.6129032258064517</v>
      </c>
      <c r="K60" s="33">
        <v>8.2000000000000007E-3</v>
      </c>
    </row>
    <row r="61" spans="1:24" x14ac:dyDescent="0.3">
      <c r="A61" s="25" t="s">
        <v>344</v>
      </c>
      <c r="B61" s="26" t="s">
        <v>1372</v>
      </c>
      <c r="C61" s="27" t="s">
        <v>334</v>
      </c>
      <c r="D61" s="27" t="s">
        <v>345</v>
      </c>
      <c r="E61" s="27" t="s">
        <v>43</v>
      </c>
      <c r="F61" s="27" t="s">
        <v>16</v>
      </c>
      <c r="G61" s="29" t="s">
        <v>413</v>
      </c>
      <c r="H61" s="31">
        <v>1.07</v>
      </c>
      <c r="I61" s="32">
        <v>0.89</v>
      </c>
      <c r="J61" s="32">
        <v>1.2929999999999999</v>
      </c>
      <c r="K61" s="33">
        <v>0.22900000000000001</v>
      </c>
    </row>
    <row r="62" spans="1:24" x14ac:dyDescent="0.3">
      <c r="A62" s="25" t="s">
        <v>415</v>
      </c>
      <c r="B62" s="26" t="s">
        <v>1376</v>
      </c>
      <c r="C62" s="27"/>
      <c r="D62" s="27" t="s">
        <v>335</v>
      </c>
      <c r="E62" s="27" t="s">
        <v>43</v>
      </c>
      <c r="F62" s="27" t="s">
        <v>16</v>
      </c>
      <c r="G62" s="29" t="s">
        <v>413</v>
      </c>
      <c r="H62" s="31">
        <v>1.0638297872340425</v>
      </c>
      <c r="I62" s="32">
        <v>1.0309278350515465</v>
      </c>
      <c r="J62" s="32">
        <v>1.0989010989010988</v>
      </c>
      <c r="K62" s="33">
        <v>1.07E-3</v>
      </c>
    </row>
    <row r="63" spans="1:24" x14ac:dyDescent="0.3">
      <c r="A63" s="25" t="s">
        <v>394</v>
      </c>
      <c r="B63" s="56" t="s">
        <v>1379</v>
      </c>
      <c r="C63" s="57" t="s">
        <v>395</v>
      </c>
      <c r="D63" s="57" t="s">
        <v>335</v>
      </c>
      <c r="E63" s="57" t="s">
        <v>43</v>
      </c>
      <c r="F63" s="57" t="s">
        <v>16</v>
      </c>
      <c r="G63" s="60" t="s">
        <v>413</v>
      </c>
      <c r="H63" s="31">
        <v>0.99</v>
      </c>
      <c r="I63" s="32">
        <v>0.93</v>
      </c>
      <c r="J63" s="32">
        <v>1.05</v>
      </c>
      <c r="K63" s="33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</row>
    <row r="64" spans="1:24" x14ac:dyDescent="0.3">
      <c r="A64" s="25" t="s">
        <v>394</v>
      </c>
      <c r="B64" s="56" t="s">
        <v>1379</v>
      </c>
      <c r="C64" s="57" t="s">
        <v>397</v>
      </c>
      <c r="D64" s="57" t="s">
        <v>335</v>
      </c>
      <c r="E64" s="57" t="s">
        <v>43</v>
      </c>
      <c r="F64" s="57" t="s">
        <v>16</v>
      </c>
      <c r="G64" s="60" t="s">
        <v>413</v>
      </c>
      <c r="H64" s="31">
        <v>1.03</v>
      </c>
      <c r="I64" s="32">
        <v>1</v>
      </c>
      <c r="J64" s="32">
        <v>1.05</v>
      </c>
      <c r="K64" s="33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</row>
    <row r="65" spans="1:11" x14ac:dyDescent="0.3">
      <c r="A65" s="25" t="s">
        <v>349</v>
      </c>
      <c r="B65" s="26" t="s">
        <v>1405</v>
      </c>
      <c r="C65" s="27"/>
      <c r="D65" s="27" t="s">
        <v>335</v>
      </c>
      <c r="E65" s="27" t="s">
        <v>43</v>
      </c>
      <c r="F65" s="27" t="s">
        <v>16</v>
      </c>
      <c r="G65" s="29" t="s">
        <v>414</v>
      </c>
      <c r="H65" s="31">
        <v>1.0421647080651766</v>
      </c>
      <c r="I65" s="32">
        <v>1.0299806338732731</v>
      </c>
      <c r="J65" s="32">
        <v>1.0544929127960745</v>
      </c>
      <c r="K65" s="33">
        <v>7.6309999999999993E-12</v>
      </c>
    </row>
    <row r="66" spans="1:11" x14ac:dyDescent="0.3">
      <c r="A66" s="25" t="s">
        <v>344</v>
      </c>
      <c r="B66" s="26" t="s">
        <v>1372</v>
      </c>
      <c r="C66" s="27" t="s">
        <v>334</v>
      </c>
      <c r="D66" s="27" t="s">
        <v>345</v>
      </c>
      <c r="E66" s="27" t="s">
        <v>44</v>
      </c>
      <c r="F66" s="27" t="s">
        <v>22</v>
      </c>
      <c r="G66" s="29" t="s">
        <v>418</v>
      </c>
      <c r="H66" s="31">
        <v>1.1599999999999999</v>
      </c>
      <c r="I66" s="32">
        <v>0.96699999999999997</v>
      </c>
      <c r="J66" s="32">
        <v>1.401</v>
      </c>
      <c r="K66" s="33">
        <v>5.3999999999999999E-2</v>
      </c>
    </row>
    <row r="67" spans="1:11" x14ac:dyDescent="0.3">
      <c r="A67" s="25" t="s">
        <v>394</v>
      </c>
      <c r="B67" s="26" t="s">
        <v>1379</v>
      </c>
      <c r="C67" s="27" t="s">
        <v>395</v>
      </c>
      <c r="D67" s="27" t="s">
        <v>335</v>
      </c>
      <c r="E67" s="27" t="s">
        <v>44</v>
      </c>
      <c r="F67" s="27" t="s">
        <v>22</v>
      </c>
      <c r="G67" s="29" t="s">
        <v>416</v>
      </c>
      <c r="H67" s="31">
        <v>1.02</v>
      </c>
      <c r="I67" s="32">
        <v>0.96</v>
      </c>
      <c r="J67" s="32">
        <v>1.08</v>
      </c>
      <c r="K67" s="33"/>
    </row>
    <row r="68" spans="1:11" x14ac:dyDescent="0.3">
      <c r="A68" s="25" t="s">
        <v>394</v>
      </c>
      <c r="B68" s="26" t="s">
        <v>1379</v>
      </c>
      <c r="C68" s="27" t="s">
        <v>397</v>
      </c>
      <c r="D68" s="27" t="s">
        <v>335</v>
      </c>
      <c r="E68" s="27" t="s">
        <v>44</v>
      </c>
      <c r="F68" s="27" t="s">
        <v>22</v>
      </c>
      <c r="G68" s="29" t="s">
        <v>416</v>
      </c>
      <c r="H68" s="31">
        <v>1.02</v>
      </c>
      <c r="I68" s="32">
        <v>0.99</v>
      </c>
      <c r="J68" s="32">
        <v>1.04</v>
      </c>
      <c r="K68" s="33"/>
    </row>
    <row r="69" spans="1:11" x14ac:dyDescent="0.3">
      <c r="A69" s="25" t="s">
        <v>333</v>
      </c>
      <c r="B69" s="26" t="s">
        <v>1381</v>
      </c>
      <c r="C69" s="27" t="s">
        <v>417</v>
      </c>
      <c r="D69" s="27" t="s">
        <v>335</v>
      </c>
      <c r="E69" s="27" t="s">
        <v>44</v>
      </c>
      <c r="F69" s="27" t="s">
        <v>22</v>
      </c>
      <c r="G69" s="29" t="s">
        <v>416</v>
      </c>
      <c r="H69" s="31">
        <v>1.0869565217391304</v>
      </c>
      <c r="I69" s="32">
        <v>0.98039215686274506</v>
      </c>
      <c r="J69" s="32">
        <v>1.1904761904761905</v>
      </c>
      <c r="K69" s="33">
        <v>0.114</v>
      </c>
    </row>
    <row r="70" spans="1:11" x14ac:dyDescent="0.3">
      <c r="A70" s="25" t="s">
        <v>411</v>
      </c>
      <c r="B70" s="26" t="s">
        <v>1383</v>
      </c>
      <c r="C70" s="27"/>
      <c r="D70" s="27" t="s">
        <v>366</v>
      </c>
      <c r="E70" s="27" t="s">
        <v>44</v>
      </c>
      <c r="F70" s="27" t="s">
        <v>22</v>
      </c>
      <c r="G70" s="29" t="s">
        <v>416</v>
      </c>
      <c r="H70" s="31">
        <v>1.01</v>
      </c>
      <c r="I70" s="32">
        <v>0.87</v>
      </c>
      <c r="J70" s="32">
        <v>1.17</v>
      </c>
      <c r="K70" s="33">
        <v>0.88600000000000001</v>
      </c>
    </row>
    <row r="71" spans="1:11" x14ac:dyDescent="0.3">
      <c r="A71" s="25" t="s">
        <v>363</v>
      </c>
      <c r="B71" s="26" t="s">
        <v>1388</v>
      </c>
      <c r="C71" s="27"/>
      <c r="D71" s="27" t="s">
        <v>335</v>
      </c>
      <c r="E71" s="27" t="s">
        <v>44</v>
      </c>
      <c r="F71" s="27" t="s">
        <v>22</v>
      </c>
      <c r="G71" s="27" t="s">
        <v>416</v>
      </c>
      <c r="H71" s="31">
        <v>0.95</v>
      </c>
      <c r="I71" s="32">
        <v>1.05</v>
      </c>
      <c r="J71" s="32">
        <v>1.1100000000000001</v>
      </c>
      <c r="K71" s="33">
        <v>0.4</v>
      </c>
    </row>
    <row r="72" spans="1:11" x14ac:dyDescent="0.3">
      <c r="A72" s="25" t="s">
        <v>422</v>
      </c>
      <c r="B72" s="26" t="s">
        <v>1398</v>
      </c>
      <c r="C72" s="27"/>
      <c r="D72" s="27" t="s">
        <v>335</v>
      </c>
      <c r="E72" s="27" t="s">
        <v>44</v>
      </c>
      <c r="F72" s="27" t="s">
        <v>22</v>
      </c>
      <c r="G72" s="29" t="s">
        <v>416</v>
      </c>
      <c r="H72" s="31">
        <v>1.08</v>
      </c>
      <c r="I72" s="32">
        <v>1.05</v>
      </c>
      <c r="J72" s="32">
        <v>1.1100000000000001</v>
      </c>
      <c r="K72" s="33">
        <v>3.1200000000000001E-8</v>
      </c>
    </row>
    <row r="73" spans="1:11" x14ac:dyDescent="0.3">
      <c r="A73" s="25" t="s">
        <v>419</v>
      </c>
      <c r="B73" s="26" t="s">
        <v>1399</v>
      </c>
      <c r="C73" s="27" t="s">
        <v>420</v>
      </c>
      <c r="D73" s="27" t="s">
        <v>421</v>
      </c>
      <c r="E73" s="27" t="s">
        <v>44</v>
      </c>
      <c r="F73" s="27" t="s">
        <v>22</v>
      </c>
      <c r="G73" s="29" t="s">
        <v>416</v>
      </c>
      <c r="H73" s="31">
        <v>0.95</v>
      </c>
      <c r="I73" s="32">
        <v>0.82</v>
      </c>
      <c r="J73" s="32">
        <v>1.1000000000000001</v>
      </c>
      <c r="K73" s="33">
        <v>0.47</v>
      </c>
    </row>
    <row r="74" spans="1:11" x14ac:dyDescent="0.3">
      <c r="A74" s="25" t="s">
        <v>373</v>
      </c>
      <c r="B74" s="26" t="s">
        <v>1401</v>
      </c>
      <c r="C74" s="27" t="s">
        <v>374</v>
      </c>
      <c r="D74" s="27" t="s">
        <v>375</v>
      </c>
      <c r="E74" s="27" t="s">
        <v>45</v>
      </c>
      <c r="F74" s="27" t="s">
        <v>26</v>
      </c>
      <c r="G74" s="29"/>
      <c r="H74" s="31">
        <v>1.26</v>
      </c>
      <c r="I74" s="32">
        <v>1.18</v>
      </c>
      <c r="J74" s="32">
        <v>1.34</v>
      </c>
      <c r="K74" s="33">
        <v>2.1799999999999998E-11</v>
      </c>
    </row>
    <row r="75" spans="1:11" x14ac:dyDescent="0.3">
      <c r="A75" s="25" t="s">
        <v>370</v>
      </c>
      <c r="B75" s="26" t="s">
        <v>1411</v>
      </c>
      <c r="C75" s="27" t="s">
        <v>371</v>
      </c>
      <c r="D75" s="27" t="s">
        <v>335</v>
      </c>
      <c r="E75" s="27" t="s">
        <v>45</v>
      </c>
      <c r="F75" s="27" t="s">
        <v>26</v>
      </c>
      <c r="G75" s="29" t="s">
        <v>372</v>
      </c>
      <c r="H75" s="31">
        <v>1.21</v>
      </c>
      <c r="I75" s="32">
        <v>1.17</v>
      </c>
      <c r="J75" s="32">
        <v>1.26</v>
      </c>
      <c r="K75" s="33">
        <v>1.39E-25</v>
      </c>
    </row>
    <row r="76" spans="1:11" x14ac:dyDescent="0.3">
      <c r="A76" s="25" t="s">
        <v>373</v>
      </c>
      <c r="B76" s="26" t="s">
        <v>1401</v>
      </c>
      <c r="C76" s="27" t="s">
        <v>374</v>
      </c>
      <c r="D76" s="27" t="s">
        <v>375</v>
      </c>
      <c r="E76" s="27" t="s">
        <v>46</v>
      </c>
      <c r="F76" s="27" t="s">
        <v>26</v>
      </c>
      <c r="G76" s="29"/>
      <c r="H76" s="31">
        <v>1.28</v>
      </c>
      <c r="I76" s="32">
        <v>1.2</v>
      </c>
      <c r="J76" s="32">
        <v>1.37</v>
      </c>
      <c r="K76" s="33">
        <v>8.2800000000000001E-13</v>
      </c>
    </row>
    <row r="77" spans="1:11" x14ac:dyDescent="0.3">
      <c r="A77" s="25" t="s">
        <v>370</v>
      </c>
      <c r="B77" s="26" t="s">
        <v>1411</v>
      </c>
      <c r="C77" s="27" t="s">
        <v>371</v>
      </c>
      <c r="D77" s="27" t="s">
        <v>335</v>
      </c>
      <c r="E77" s="27" t="s">
        <v>46</v>
      </c>
      <c r="F77" s="27" t="s">
        <v>26</v>
      </c>
      <c r="G77" s="29" t="s">
        <v>372</v>
      </c>
      <c r="H77" s="31">
        <v>1.21</v>
      </c>
      <c r="I77" s="32">
        <v>1.17</v>
      </c>
      <c r="J77" s="32">
        <v>1.26</v>
      </c>
      <c r="K77" s="33">
        <v>1.3199999999999999E-25</v>
      </c>
    </row>
    <row r="78" spans="1:11" x14ac:dyDescent="0.3">
      <c r="A78" s="25" t="s">
        <v>423</v>
      </c>
      <c r="B78" s="26" t="s">
        <v>1397</v>
      </c>
      <c r="C78" s="27"/>
      <c r="D78" s="27" t="s">
        <v>379</v>
      </c>
      <c r="E78" s="27" t="s">
        <v>47</v>
      </c>
      <c r="F78" s="27" t="s">
        <v>19</v>
      </c>
      <c r="G78" s="29" t="s">
        <v>389</v>
      </c>
      <c r="H78" s="31">
        <v>1.1599999999999999</v>
      </c>
      <c r="I78" s="32">
        <v>1.05</v>
      </c>
      <c r="J78" s="32">
        <v>1.29</v>
      </c>
      <c r="K78" s="33">
        <v>5.0000000000000001E-3</v>
      </c>
    </row>
    <row r="79" spans="1:11" x14ac:dyDescent="0.3">
      <c r="A79" s="25" t="s">
        <v>373</v>
      </c>
      <c r="B79" s="26" t="s">
        <v>1401</v>
      </c>
      <c r="C79" s="27" t="s">
        <v>374</v>
      </c>
      <c r="D79" s="27" t="s">
        <v>375</v>
      </c>
      <c r="E79" s="27" t="s">
        <v>47</v>
      </c>
      <c r="F79" s="27" t="s">
        <v>19</v>
      </c>
      <c r="G79" s="29"/>
      <c r="H79" s="31">
        <v>1.27</v>
      </c>
      <c r="I79" s="32">
        <v>1.19</v>
      </c>
      <c r="J79" s="32">
        <v>1.36</v>
      </c>
      <c r="K79" s="33">
        <v>2.33E-12</v>
      </c>
    </row>
    <row r="80" spans="1:11" x14ac:dyDescent="0.3">
      <c r="A80" s="25" t="s">
        <v>370</v>
      </c>
      <c r="B80" s="26" t="s">
        <v>1411</v>
      </c>
      <c r="C80" s="27" t="s">
        <v>371</v>
      </c>
      <c r="D80" s="27" t="s">
        <v>335</v>
      </c>
      <c r="E80" s="27" t="s">
        <v>47</v>
      </c>
      <c r="F80" s="27" t="s">
        <v>19</v>
      </c>
      <c r="G80" s="29" t="s">
        <v>376</v>
      </c>
      <c r="H80" s="31">
        <v>1.23</v>
      </c>
      <c r="I80" s="32">
        <v>1.18</v>
      </c>
      <c r="J80" s="32">
        <v>1.27</v>
      </c>
      <c r="K80" s="33">
        <v>2.02E-25</v>
      </c>
    </row>
    <row r="81" spans="1:24" x14ac:dyDescent="0.3">
      <c r="A81" s="25" t="s">
        <v>344</v>
      </c>
      <c r="B81" s="26" t="s">
        <v>1372</v>
      </c>
      <c r="C81" s="27" t="s">
        <v>334</v>
      </c>
      <c r="D81" s="27" t="s">
        <v>345</v>
      </c>
      <c r="E81" s="27" t="s">
        <v>48</v>
      </c>
      <c r="F81" s="27" t="s">
        <v>16</v>
      </c>
      <c r="G81" s="29" t="s">
        <v>424</v>
      </c>
      <c r="H81" s="31">
        <v>1.06</v>
      </c>
      <c r="I81" s="32">
        <v>0.90800000000000003</v>
      </c>
      <c r="J81" s="32">
        <v>1.248</v>
      </c>
      <c r="K81" s="33">
        <v>0.22</v>
      </c>
    </row>
    <row r="82" spans="1:24" x14ac:dyDescent="0.3">
      <c r="A82" s="25" t="s">
        <v>349</v>
      </c>
      <c r="B82" s="26" t="s">
        <v>1405</v>
      </c>
      <c r="C82" s="27"/>
      <c r="D82" s="27" t="s">
        <v>335</v>
      </c>
      <c r="E82" s="27" t="s">
        <v>48</v>
      </c>
      <c r="F82" s="27" t="s">
        <v>16</v>
      </c>
      <c r="G82" s="29" t="s">
        <v>408</v>
      </c>
      <c r="H82" s="31">
        <v>1.0411230642658147</v>
      </c>
      <c r="I82" s="32">
        <v>1.0281447864852191</v>
      </c>
      <c r="J82" s="32">
        <v>1.0542651669243501</v>
      </c>
      <c r="K82" s="33">
        <v>2.545E-10</v>
      </c>
    </row>
    <row r="83" spans="1:24" x14ac:dyDescent="0.3">
      <c r="A83" s="25" t="s">
        <v>402</v>
      </c>
      <c r="B83" s="26" t="s">
        <v>1387</v>
      </c>
      <c r="C83" s="27" t="s">
        <v>426</v>
      </c>
      <c r="D83" s="27" t="s">
        <v>335</v>
      </c>
      <c r="E83" s="27" t="s">
        <v>49</v>
      </c>
      <c r="F83" s="27" t="s">
        <v>26</v>
      </c>
      <c r="G83" s="27" t="s">
        <v>427</v>
      </c>
      <c r="H83" s="31">
        <v>0.94339622641509424</v>
      </c>
      <c r="I83" s="32">
        <v>0.92592592592592582</v>
      </c>
      <c r="J83" s="32">
        <v>0.96153846153846145</v>
      </c>
      <c r="K83" s="33">
        <v>3.8799999999999998E-9</v>
      </c>
    </row>
    <row r="84" spans="1:24" x14ac:dyDescent="0.3">
      <c r="A84" s="25" t="s">
        <v>348</v>
      </c>
      <c r="B84" s="26" t="s">
        <v>1394</v>
      </c>
      <c r="C84" s="27"/>
      <c r="D84" s="27" t="s">
        <v>335</v>
      </c>
      <c r="E84" s="27" t="s">
        <v>49</v>
      </c>
      <c r="F84" s="27" t="s">
        <v>26</v>
      </c>
      <c r="G84" s="29" t="s">
        <v>427</v>
      </c>
      <c r="H84" s="31">
        <v>0.96</v>
      </c>
      <c r="I84" s="32">
        <v>0.94</v>
      </c>
      <c r="J84" s="32">
        <v>0.97</v>
      </c>
      <c r="K84" s="33">
        <v>8.09E-7</v>
      </c>
    </row>
    <row r="85" spans="1:24" x14ac:dyDescent="0.3">
      <c r="A85" s="25" t="s">
        <v>349</v>
      </c>
      <c r="B85" s="26" t="s">
        <v>1405</v>
      </c>
      <c r="C85" s="27"/>
      <c r="D85" s="27" t="s">
        <v>335</v>
      </c>
      <c r="E85" s="27" t="s">
        <v>49</v>
      </c>
      <c r="F85" s="27" t="s">
        <v>26</v>
      </c>
      <c r="G85" s="29" t="s">
        <v>425</v>
      </c>
      <c r="H85" s="31">
        <v>0.96242417032668259</v>
      </c>
      <c r="I85" s="32">
        <v>0.94968208287546396</v>
      </c>
      <c r="J85" s="32">
        <v>0.97533722108819454</v>
      </c>
      <c r="K85" s="33">
        <v>2.2350000000000002E-8</v>
      </c>
    </row>
    <row r="86" spans="1:24" x14ac:dyDescent="0.3">
      <c r="A86" s="25" t="s">
        <v>348</v>
      </c>
      <c r="B86" s="26" t="s">
        <v>1394</v>
      </c>
      <c r="C86" s="27"/>
      <c r="D86" s="27" t="s">
        <v>335</v>
      </c>
      <c r="E86" s="27" t="s">
        <v>50</v>
      </c>
      <c r="F86" s="27" t="s">
        <v>26</v>
      </c>
      <c r="G86" s="29" t="s">
        <v>429</v>
      </c>
      <c r="H86" s="31">
        <v>1.07</v>
      </c>
      <c r="I86" s="32">
        <v>1.05</v>
      </c>
      <c r="J86" s="32">
        <v>1.1000000000000001</v>
      </c>
      <c r="K86" s="33">
        <v>4.4500000000000001E-9</v>
      </c>
    </row>
    <row r="87" spans="1:24" x14ac:dyDescent="0.3">
      <c r="A87" s="25" t="s">
        <v>349</v>
      </c>
      <c r="B87" s="26" t="s">
        <v>1405</v>
      </c>
      <c r="C87" s="27"/>
      <c r="D87" s="27" t="s">
        <v>335</v>
      </c>
      <c r="E87" s="27" t="s">
        <v>50</v>
      </c>
      <c r="F87" s="27" t="s">
        <v>26</v>
      </c>
      <c r="G87" s="29" t="s">
        <v>428</v>
      </c>
      <c r="H87" s="31">
        <v>1.0855643608379919</v>
      </c>
      <c r="I87" s="32">
        <v>1.06679198481423</v>
      </c>
      <c r="J87" s="32">
        <v>1.104667075021952</v>
      </c>
      <c r="K87" s="33">
        <v>2.713E-20</v>
      </c>
    </row>
    <row r="88" spans="1:24" x14ac:dyDescent="0.3">
      <c r="A88" s="25" t="s">
        <v>347</v>
      </c>
      <c r="B88" s="36" t="s">
        <v>1395</v>
      </c>
      <c r="C88" s="27"/>
      <c r="D88" s="27" t="s">
        <v>335</v>
      </c>
      <c r="E88" s="27" t="s">
        <v>51</v>
      </c>
      <c r="F88" s="27" t="s">
        <v>16</v>
      </c>
      <c r="G88" s="29" t="s">
        <v>430</v>
      </c>
      <c r="H88" s="31">
        <v>1.07</v>
      </c>
      <c r="I88" s="32">
        <v>1.05</v>
      </c>
      <c r="J88" s="32">
        <v>1.0900000000000001</v>
      </c>
      <c r="K88" s="33">
        <v>1.9300000000000001E-10</v>
      </c>
    </row>
    <row r="89" spans="1:24" x14ac:dyDescent="0.3">
      <c r="A89" s="25" t="s">
        <v>349</v>
      </c>
      <c r="B89" s="26" t="s">
        <v>1405</v>
      </c>
      <c r="C89" s="27"/>
      <c r="D89" s="27" t="s">
        <v>335</v>
      </c>
      <c r="E89" s="27" t="s">
        <v>51</v>
      </c>
      <c r="F89" s="27" t="s">
        <v>16</v>
      </c>
      <c r="G89" s="29" t="s">
        <v>408</v>
      </c>
      <c r="H89" s="31">
        <v>1.0704723503616271</v>
      </c>
      <c r="I89" s="32">
        <v>1.0562997508748651</v>
      </c>
      <c r="J89" s="32">
        <v>1.0848351066443611</v>
      </c>
      <c r="K89" s="33">
        <v>1.3280000000000001E-23</v>
      </c>
    </row>
    <row r="90" spans="1:24" x14ac:dyDescent="0.3">
      <c r="A90" s="25" t="s">
        <v>363</v>
      </c>
      <c r="B90" s="26" t="s">
        <v>1388</v>
      </c>
      <c r="C90" s="27"/>
      <c r="D90" s="27" t="s">
        <v>335</v>
      </c>
      <c r="E90" s="27" t="s">
        <v>52</v>
      </c>
      <c r="F90" s="27" t="s">
        <v>22</v>
      </c>
      <c r="G90" s="29"/>
      <c r="H90" s="31">
        <v>1.4</v>
      </c>
      <c r="I90" s="32">
        <v>1.27</v>
      </c>
      <c r="J90" s="32">
        <v>1.55</v>
      </c>
      <c r="K90" s="33">
        <v>7.8300000000000004E-11</v>
      </c>
    </row>
    <row r="91" spans="1:24" x14ac:dyDescent="0.3">
      <c r="A91" s="25" t="s">
        <v>431</v>
      </c>
      <c r="B91" s="26" t="s">
        <v>1404</v>
      </c>
      <c r="C91" s="27"/>
      <c r="D91" s="27" t="s">
        <v>335</v>
      </c>
      <c r="E91" s="27" t="s">
        <v>52</v>
      </c>
      <c r="F91" s="27" t="s">
        <v>22</v>
      </c>
      <c r="G91" s="29" t="s">
        <v>432</v>
      </c>
      <c r="H91" s="31">
        <v>1.42</v>
      </c>
      <c r="I91" s="32">
        <v>1.34</v>
      </c>
      <c r="J91" s="32">
        <v>1.5</v>
      </c>
      <c r="K91" s="33">
        <v>9.1000000000000006E-34</v>
      </c>
    </row>
    <row r="92" spans="1:24" x14ac:dyDescent="0.3">
      <c r="A92" s="25" t="s">
        <v>363</v>
      </c>
      <c r="B92" s="26" t="s">
        <v>1388</v>
      </c>
      <c r="C92" s="27"/>
      <c r="D92" s="27" t="s">
        <v>335</v>
      </c>
      <c r="E92" s="44" t="s">
        <v>53</v>
      </c>
      <c r="F92" s="27" t="s">
        <v>26</v>
      </c>
      <c r="G92" s="29" t="s">
        <v>433</v>
      </c>
      <c r="H92" s="31">
        <v>1.41</v>
      </c>
      <c r="I92" s="32">
        <v>1.27</v>
      </c>
      <c r="J92" s="32">
        <v>1.56</v>
      </c>
      <c r="K92" s="33">
        <v>4.5099999999999998E-11</v>
      </c>
    </row>
    <row r="93" spans="1:24" x14ac:dyDescent="0.3">
      <c r="A93" s="25" t="s">
        <v>393</v>
      </c>
      <c r="B93" s="36" t="s">
        <v>1413</v>
      </c>
      <c r="C93" s="27"/>
      <c r="D93" s="27" t="s">
        <v>366</v>
      </c>
      <c r="E93" s="27" t="s">
        <v>53</v>
      </c>
      <c r="F93" s="27" t="s">
        <v>26</v>
      </c>
      <c r="G93" s="29" t="s">
        <v>433</v>
      </c>
      <c r="H93" s="31">
        <v>0.37</v>
      </c>
      <c r="I93" s="32">
        <v>0.28999999999999998</v>
      </c>
      <c r="J93" s="32">
        <v>0.49</v>
      </c>
      <c r="K93" s="33">
        <v>1E-4</v>
      </c>
    </row>
    <row r="94" spans="1:24" x14ac:dyDescent="0.3">
      <c r="A94" s="25" t="s">
        <v>390</v>
      </c>
      <c r="B94" s="56" t="s">
        <v>1414</v>
      </c>
      <c r="C94" s="57"/>
      <c r="D94" s="57" t="s">
        <v>391</v>
      </c>
      <c r="E94" s="57" t="s">
        <v>53</v>
      </c>
      <c r="F94" s="57" t="s">
        <v>26</v>
      </c>
      <c r="G94" s="60" t="s">
        <v>433</v>
      </c>
      <c r="H94" s="31">
        <v>1.79</v>
      </c>
      <c r="I94" s="32">
        <v>1.42</v>
      </c>
      <c r="J94" s="32">
        <v>2.25</v>
      </c>
      <c r="K94" s="33">
        <v>1E-4</v>
      </c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</row>
    <row r="95" spans="1:24" x14ac:dyDescent="0.3">
      <c r="A95" s="25" t="s">
        <v>363</v>
      </c>
      <c r="B95" s="26" t="s">
        <v>1388</v>
      </c>
      <c r="C95" s="27"/>
      <c r="D95" s="27" t="s">
        <v>335</v>
      </c>
      <c r="E95" s="42" t="s">
        <v>54</v>
      </c>
      <c r="F95" s="27" t="s">
        <v>26</v>
      </c>
      <c r="G95" s="29" t="s">
        <v>435</v>
      </c>
      <c r="H95" s="31">
        <v>0.75187969924812026</v>
      </c>
      <c r="I95" s="32">
        <v>0.68027210884353739</v>
      </c>
      <c r="J95" s="32">
        <v>0.82644628099173556</v>
      </c>
      <c r="K95" s="33">
        <v>1.44E-8</v>
      </c>
    </row>
    <row r="96" spans="1:24" x14ac:dyDescent="0.3">
      <c r="A96" s="25" t="s">
        <v>381</v>
      </c>
      <c r="B96" s="26" t="s">
        <v>1391</v>
      </c>
      <c r="C96" s="27" t="s">
        <v>382</v>
      </c>
      <c r="D96" s="27" t="s">
        <v>335</v>
      </c>
      <c r="E96" s="27" t="s">
        <v>54</v>
      </c>
      <c r="F96" s="27" t="s">
        <v>26</v>
      </c>
      <c r="G96" s="29" t="s">
        <v>434</v>
      </c>
      <c r="H96" s="31">
        <v>1.19</v>
      </c>
      <c r="I96" s="32">
        <v>1.1299999999999999</v>
      </c>
      <c r="J96" s="32">
        <v>1.25</v>
      </c>
      <c r="K96" s="33">
        <v>1.6900000000000001E-11</v>
      </c>
    </row>
    <row r="97" spans="1:24" x14ac:dyDescent="0.3">
      <c r="A97" s="25" t="s">
        <v>393</v>
      </c>
      <c r="B97" s="36" t="s">
        <v>1413</v>
      </c>
      <c r="C97" s="57"/>
      <c r="D97" s="57" t="s">
        <v>366</v>
      </c>
      <c r="E97" s="57" t="s">
        <v>54</v>
      </c>
      <c r="F97" s="57" t="s">
        <v>26</v>
      </c>
      <c r="G97" s="60" t="s">
        <v>436</v>
      </c>
      <c r="H97" s="31">
        <v>2.66</v>
      </c>
      <c r="I97" s="32">
        <v>2.0499999999999998</v>
      </c>
      <c r="J97" s="32">
        <v>3.46</v>
      </c>
      <c r="K97" s="33">
        <v>1E-4</v>
      </c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</row>
    <row r="98" spans="1:24" x14ac:dyDescent="0.3">
      <c r="A98" s="25" t="s">
        <v>390</v>
      </c>
      <c r="B98" s="26" t="s">
        <v>1414</v>
      </c>
      <c r="C98" s="27"/>
      <c r="D98" s="27" t="s">
        <v>391</v>
      </c>
      <c r="E98" s="27" t="s">
        <v>54</v>
      </c>
      <c r="F98" s="27" t="s">
        <v>26</v>
      </c>
      <c r="G98" s="29" t="s">
        <v>436</v>
      </c>
      <c r="H98" s="31">
        <v>1.73</v>
      </c>
      <c r="I98" s="32">
        <v>1.38</v>
      </c>
      <c r="J98" s="32">
        <v>2.17</v>
      </c>
      <c r="K98" s="33">
        <v>1E-4</v>
      </c>
    </row>
    <row r="99" spans="1:24" x14ac:dyDescent="0.3">
      <c r="A99" s="25" t="s">
        <v>383</v>
      </c>
      <c r="B99" s="26" t="s">
        <v>1392</v>
      </c>
      <c r="C99" s="27" t="s">
        <v>399</v>
      </c>
      <c r="D99" s="27" t="s">
        <v>335</v>
      </c>
      <c r="E99" s="27" t="s">
        <v>55</v>
      </c>
      <c r="F99" s="27" t="s">
        <v>26</v>
      </c>
      <c r="G99" s="29" t="s">
        <v>437</v>
      </c>
      <c r="H99" s="31">
        <v>1.05</v>
      </c>
      <c r="I99" s="32">
        <v>1.03</v>
      </c>
      <c r="J99" s="32">
        <v>1.07</v>
      </c>
      <c r="K99" s="33">
        <v>4.1600000000000002E-8</v>
      </c>
    </row>
    <row r="100" spans="1:24" x14ac:dyDescent="0.3">
      <c r="A100" s="25" t="s">
        <v>349</v>
      </c>
      <c r="B100" s="26" t="s">
        <v>1405</v>
      </c>
      <c r="C100" s="27"/>
      <c r="D100" s="27" t="s">
        <v>335</v>
      </c>
      <c r="E100" s="27" t="s">
        <v>55</v>
      </c>
      <c r="F100" s="27" t="s">
        <v>26</v>
      </c>
      <c r="G100" s="29" t="s">
        <v>438</v>
      </c>
      <c r="H100" s="31">
        <v>1.04</v>
      </c>
      <c r="I100" s="32">
        <v>1.03</v>
      </c>
      <c r="J100" s="32">
        <v>1.06</v>
      </c>
      <c r="K100" s="33">
        <v>5.1E-10</v>
      </c>
    </row>
    <row r="101" spans="1:24" x14ac:dyDescent="0.3">
      <c r="A101" s="25" t="s">
        <v>348</v>
      </c>
      <c r="B101" s="26" t="s">
        <v>1394</v>
      </c>
      <c r="C101" s="27"/>
      <c r="D101" s="27" t="s">
        <v>335</v>
      </c>
      <c r="E101" s="27" t="s">
        <v>56</v>
      </c>
      <c r="F101" s="27" t="s">
        <v>22</v>
      </c>
      <c r="G101" s="29" t="s">
        <v>440</v>
      </c>
      <c r="H101" s="31">
        <v>1.1200000000000001</v>
      </c>
      <c r="I101" s="32">
        <v>1.07</v>
      </c>
      <c r="J101" s="32">
        <v>1.17</v>
      </c>
      <c r="K101" s="33">
        <v>7.2200000000000003E-7</v>
      </c>
    </row>
    <row r="102" spans="1:24" x14ac:dyDescent="0.3">
      <c r="A102" s="25" t="s">
        <v>349</v>
      </c>
      <c r="B102" s="26" t="s">
        <v>1405</v>
      </c>
      <c r="C102" s="27"/>
      <c r="D102" s="27" t="s">
        <v>335</v>
      </c>
      <c r="E102" s="27" t="s">
        <v>56</v>
      </c>
      <c r="F102" s="27" t="s">
        <v>22</v>
      </c>
      <c r="G102" s="29" t="s">
        <v>439</v>
      </c>
      <c r="H102" s="31">
        <v>1.1029627851085078</v>
      </c>
      <c r="I102" s="32">
        <v>1.0668175881291042</v>
      </c>
      <c r="J102" s="32">
        <v>1.1403326293745868</v>
      </c>
      <c r="K102" s="33">
        <v>8.0280000000000008E-9</v>
      </c>
    </row>
    <row r="103" spans="1:24" x14ac:dyDescent="0.3">
      <c r="A103" s="25" t="s">
        <v>348</v>
      </c>
      <c r="B103" s="26" t="s">
        <v>1394</v>
      </c>
      <c r="C103" s="27"/>
      <c r="D103" s="27" t="s">
        <v>335</v>
      </c>
      <c r="E103" s="27" t="s">
        <v>57</v>
      </c>
      <c r="F103" s="27" t="s">
        <v>19</v>
      </c>
      <c r="G103" s="29" t="s">
        <v>442</v>
      </c>
      <c r="H103" s="31">
        <v>1.0900000000000001</v>
      </c>
      <c r="I103" s="32">
        <v>1.05</v>
      </c>
      <c r="J103" s="32">
        <v>1.1299999999999999</v>
      </c>
      <c r="K103" s="33">
        <v>5.0999999999999999E-7</v>
      </c>
    </row>
    <row r="104" spans="1:24" x14ac:dyDescent="0.3">
      <c r="A104" s="25" t="s">
        <v>349</v>
      </c>
      <c r="B104" s="26" t="s">
        <v>1405</v>
      </c>
      <c r="C104" s="27"/>
      <c r="D104" s="27" t="s">
        <v>335</v>
      </c>
      <c r="E104" s="27" t="s">
        <v>57</v>
      </c>
      <c r="F104" s="27" t="s">
        <v>19</v>
      </c>
      <c r="G104" s="29" t="s">
        <v>441</v>
      </c>
      <c r="H104" s="31">
        <v>1.1017501930927667</v>
      </c>
      <c r="I104" s="32">
        <v>1.0740322246863441</v>
      </c>
      <c r="J104" s="32">
        <v>1.1301834899175742</v>
      </c>
      <c r="K104" s="33">
        <v>1.086E-13</v>
      </c>
    </row>
    <row r="105" spans="1:24" x14ac:dyDescent="0.3">
      <c r="A105" s="25" t="s">
        <v>348</v>
      </c>
      <c r="B105" s="26" t="s">
        <v>1394</v>
      </c>
      <c r="C105" s="27"/>
      <c r="D105" s="27" t="s">
        <v>335</v>
      </c>
      <c r="E105" s="27" t="s">
        <v>58</v>
      </c>
      <c r="F105" s="27" t="s">
        <v>22</v>
      </c>
      <c r="G105" s="29" t="s">
        <v>444</v>
      </c>
      <c r="H105" s="31">
        <v>1.04</v>
      </c>
      <c r="I105" s="32">
        <v>1.02</v>
      </c>
      <c r="J105" s="32">
        <v>1.06</v>
      </c>
      <c r="K105" s="33">
        <v>2.3E-6</v>
      </c>
    </row>
    <row r="106" spans="1:24" x14ac:dyDescent="0.3">
      <c r="A106" s="25" t="s">
        <v>349</v>
      </c>
      <c r="B106" s="26" t="s">
        <v>1405</v>
      </c>
      <c r="C106" s="27"/>
      <c r="D106" s="27" t="s">
        <v>335</v>
      </c>
      <c r="E106" s="27" t="s">
        <v>58</v>
      </c>
      <c r="F106" s="27" t="s">
        <v>22</v>
      </c>
      <c r="G106" s="29" t="s">
        <v>443</v>
      </c>
      <c r="H106" s="31">
        <v>1.0355161520066691</v>
      </c>
      <c r="I106" s="32">
        <v>1.0226077680429415</v>
      </c>
      <c r="J106" s="32">
        <v>1.048587478578269</v>
      </c>
      <c r="K106" s="33">
        <v>5.5740000000000001E-8</v>
      </c>
    </row>
    <row r="107" spans="1:24" x14ac:dyDescent="0.3">
      <c r="A107" s="25" t="s">
        <v>344</v>
      </c>
      <c r="B107" s="26" t="s">
        <v>1372</v>
      </c>
      <c r="C107" s="27" t="s">
        <v>334</v>
      </c>
      <c r="D107" s="27" t="s">
        <v>345</v>
      </c>
      <c r="E107" s="27" t="s">
        <v>59</v>
      </c>
      <c r="F107" s="27" t="s">
        <v>16</v>
      </c>
      <c r="G107" s="29" t="s">
        <v>445</v>
      </c>
      <c r="H107" s="31">
        <v>0.9</v>
      </c>
      <c r="I107" s="32">
        <v>0.68600000000000005</v>
      </c>
      <c r="J107" s="32">
        <v>1.1859999999999999</v>
      </c>
      <c r="K107" s="33">
        <v>0.76800000000000002</v>
      </c>
    </row>
    <row r="108" spans="1:24" x14ac:dyDescent="0.3">
      <c r="A108" s="25" t="s">
        <v>348</v>
      </c>
      <c r="B108" s="26" t="s">
        <v>1394</v>
      </c>
      <c r="C108" s="27"/>
      <c r="D108" s="27" t="s">
        <v>335</v>
      </c>
      <c r="E108" s="27" t="s">
        <v>59</v>
      </c>
      <c r="F108" s="27" t="s">
        <v>16</v>
      </c>
      <c r="G108" s="29" t="s">
        <v>445</v>
      </c>
      <c r="H108" s="31">
        <v>1.08</v>
      </c>
      <c r="I108" s="32">
        <v>1.05</v>
      </c>
      <c r="J108" s="32">
        <v>1.1000000000000001</v>
      </c>
      <c r="K108" s="33">
        <v>5.45E-9</v>
      </c>
    </row>
    <row r="109" spans="1:24" x14ac:dyDescent="0.3">
      <c r="A109" s="25" t="s">
        <v>347</v>
      </c>
      <c r="B109" s="36" t="s">
        <v>1395</v>
      </c>
      <c r="C109" s="27"/>
      <c r="D109" s="27" t="s">
        <v>335</v>
      </c>
      <c r="E109" s="27" t="s">
        <v>59</v>
      </c>
      <c r="F109" s="27" t="s">
        <v>16</v>
      </c>
      <c r="G109" s="29" t="s">
        <v>446</v>
      </c>
      <c r="H109" s="31">
        <v>1.08</v>
      </c>
      <c r="I109" s="32">
        <v>1.05</v>
      </c>
      <c r="J109" s="32">
        <v>1.1100000000000001</v>
      </c>
      <c r="K109" s="33">
        <v>4.6500000000000003E-9</v>
      </c>
    </row>
    <row r="110" spans="1:24" x14ac:dyDescent="0.3">
      <c r="A110" s="25" t="s">
        <v>415</v>
      </c>
      <c r="B110" s="56" t="s">
        <v>1376</v>
      </c>
      <c r="C110" s="57"/>
      <c r="D110" s="57" t="s">
        <v>335</v>
      </c>
      <c r="E110" s="57" t="s">
        <v>60</v>
      </c>
      <c r="F110" s="57" t="s">
        <v>16</v>
      </c>
      <c r="G110" s="60" t="s">
        <v>447</v>
      </c>
      <c r="H110" s="38">
        <v>1.06</v>
      </c>
      <c r="I110" s="32">
        <v>1.03</v>
      </c>
      <c r="J110" s="32">
        <v>1.0900000000000001</v>
      </c>
      <c r="K110" s="33">
        <v>6.5099999999999997E-5</v>
      </c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</row>
    <row r="111" spans="1:24" x14ac:dyDescent="0.3">
      <c r="A111" s="25" t="s">
        <v>394</v>
      </c>
      <c r="B111" s="56" t="s">
        <v>1379</v>
      </c>
      <c r="C111" s="57" t="s">
        <v>395</v>
      </c>
      <c r="D111" s="57" t="s">
        <v>335</v>
      </c>
      <c r="E111" s="57" t="s">
        <v>60</v>
      </c>
      <c r="F111" s="57" t="s">
        <v>16</v>
      </c>
      <c r="G111" s="60" t="s">
        <v>447</v>
      </c>
      <c r="H111" s="31">
        <v>1.03</v>
      </c>
      <c r="I111" s="32">
        <v>0.97</v>
      </c>
      <c r="J111" s="32">
        <v>1.08</v>
      </c>
      <c r="K111" s="33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</row>
    <row r="112" spans="1:24" x14ac:dyDescent="0.3">
      <c r="A112" s="25" t="s">
        <v>394</v>
      </c>
      <c r="B112" s="56" t="s">
        <v>1379</v>
      </c>
      <c r="C112" s="57" t="s">
        <v>397</v>
      </c>
      <c r="D112" s="57" t="s">
        <v>335</v>
      </c>
      <c r="E112" s="57" t="s">
        <v>60</v>
      </c>
      <c r="F112" s="57" t="s">
        <v>16</v>
      </c>
      <c r="G112" s="60" t="s">
        <v>447</v>
      </c>
      <c r="H112" s="31">
        <v>1.03</v>
      </c>
      <c r="I112" s="32">
        <v>1.01</v>
      </c>
      <c r="J112" s="32">
        <v>1.05</v>
      </c>
      <c r="K112" s="33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</row>
    <row r="113" spans="1:24" x14ac:dyDescent="0.3">
      <c r="A113" s="25" t="s">
        <v>344</v>
      </c>
      <c r="B113" s="26" t="s">
        <v>1372</v>
      </c>
      <c r="C113" s="27" t="s">
        <v>334</v>
      </c>
      <c r="D113" s="27" t="s">
        <v>345</v>
      </c>
      <c r="E113" s="27" t="s">
        <v>61</v>
      </c>
      <c r="F113" s="27" t="s">
        <v>16</v>
      </c>
      <c r="G113" s="29" t="s">
        <v>450</v>
      </c>
      <c r="H113" s="31">
        <v>1.08</v>
      </c>
      <c r="I113" s="32">
        <v>0.88300000000000001</v>
      </c>
      <c r="J113" s="32">
        <v>1.3240000000000001</v>
      </c>
      <c r="K113" s="33">
        <v>0.223</v>
      </c>
    </row>
    <row r="114" spans="1:24" x14ac:dyDescent="0.3">
      <c r="A114" s="25" t="s">
        <v>415</v>
      </c>
      <c r="B114" s="26" t="s">
        <v>1376</v>
      </c>
      <c r="C114" s="27"/>
      <c r="D114" s="27" t="s">
        <v>335</v>
      </c>
      <c r="E114" s="27" t="s">
        <v>61</v>
      </c>
      <c r="F114" s="27" t="s">
        <v>16</v>
      </c>
      <c r="G114" s="29" t="s">
        <v>450</v>
      </c>
      <c r="H114" s="31">
        <v>1.0869565217391304</v>
      </c>
      <c r="I114" s="32">
        <v>1.0309278350515465</v>
      </c>
      <c r="J114" s="32">
        <v>1.1363636363636365</v>
      </c>
      <c r="K114" s="33">
        <v>2.03E-4</v>
      </c>
    </row>
    <row r="115" spans="1:24" x14ac:dyDescent="0.3">
      <c r="A115" s="25" t="s">
        <v>394</v>
      </c>
      <c r="B115" s="56" t="s">
        <v>1379</v>
      </c>
      <c r="C115" s="57" t="s">
        <v>395</v>
      </c>
      <c r="D115" s="57" t="s">
        <v>335</v>
      </c>
      <c r="E115" s="57" t="s">
        <v>61</v>
      </c>
      <c r="F115" s="57" t="s">
        <v>16</v>
      </c>
      <c r="G115" s="60" t="s">
        <v>450</v>
      </c>
      <c r="H115" s="31">
        <v>1</v>
      </c>
      <c r="I115" s="32">
        <v>0.93</v>
      </c>
      <c r="J115" s="32">
        <v>1.07</v>
      </c>
      <c r="K115" s="33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</row>
    <row r="116" spans="1:24" x14ac:dyDescent="0.3">
      <c r="A116" s="25" t="s">
        <v>394</v>
      </c>
      <c r="B116" s="56" t="s">
        <v>1379</v>
      </c>
      <c r="C116" s="57" t="s">
        <v>397</v>
      </c>
      <c r="D116" s="57" t="s">
        <v>335</v>
      </c>
      <c r="E116" s="57" t="s">
        <v>61</v>
      </c>
      <c r="F116" s="57" t="s">
        <v>16</v>
      </c>
      <c r="G116" s="60" t="s">
        <v>450</v>
      </c>
      <c r="H116" s="31">
        <v>1.04</v>
      </c>
      <c r="I116" s="32">
        <v>1.01</v>
      </c>
      <c r="J116" s="32">
        <v>1.07</v>
      </c>
      <c r="K116" s="33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</row>
    <row r="117" spans="1:24" x14ac:dyDescent="0.3">
      <c r="A117" s="25" t="s">
        <v>333</v>
      </c>
      <c r="B117" s="26" t="s">
        <v>1381</v>
      </c>
      <c r="C117" s="27" t="s">
        <v>417</v>
      </c>
      <c r="D117" s="27" t="s">
        <v>335</v>
      </c>
      <c r="E117" s="27" t="s">
        <v>61</v>
      </c>
      <c r="F117" s="27" t="s">
        <v>16</v>
      </c>
      <c r="G117" s="29" t="s">
        <v>450</v>
      </c>
      <c r="H117" s="31">
        <v>1</v>
      </c>
      <c r="I117" s="32">
        <v>0.85</v>
      </c>
      <c r="J117" s="32">
        <v>1.18</v>
      </c>
      <c r="K117" s="33">
        <v>0.97399999999999998</v>
      </c>
    </row>
    <row r="118" spans="1:24" x14ac:dyDescent="0.3">
      <c r="A118" s="25" t="s">
        <v>411</v>
      </c>
      <c r="B118" s="26" t="s">
        <v>1383</v>
      </c>
      <c r="C118" s="27"/>
      <c r="D118" s="27" t="s">
        <v>366</v>
      </c>
      <c r="E118" s="27" t="s">
        <v>61</v>
      </c>
      <c r="F118" s="27" t="s">
        <v>16</v>
      </c>
      <c r="G118" s="29" t="s">
        <v>450</v>
      </c>
      <c r="H118" s="31">
        <v>0.89</v>
      </c>
      <c r="I118" s="32">
        <v>0.73</v>
      </c>
      <c r="J118" s="32">
        <v>1.0900000000000001</v>
      </c>
      <c r="K118" s="33">
        <v>0.27800000000000002</v>
      </c>
    </row>
    <row r="119" spans="1:24" x14ac:dyDescent="0.3">
      <c r="A119" s="45" t="s">
        <v>456</v>
      </c>
      <c r="B119" s="36" t="s">
        <v>1385</v>
      </c>
      <c r="C119" s="27"/>
      <c r="D119" s="27" t="s">
        <v>457</v>
      </c>
      <c r="E119" s="27" t="s">
        <v>61</v>
      </c>
      <c r="F119" s="27" t="s">
        <v>16</v>
      </c>
      <c r="G119" s="29" t="s">
        <v>450</v>
      </c>
      <c r="H119" s="31">
        <v>1.1499999999999999</v>
      </c>
      <c r="I119" s="32">
        <v>1.1000000000000001</v>
      </c>
      <c r="J119" s="32">
        <v>1.21</v>
      </c>
      <c r="K119" s="33">
        <v>9.5999999999999999E-9</v>
      </c>
    </row>
    <row r="120" spans="1:24" x14ac:dyDescent="0.3">
      <c r="A120" s="25" t="s">
        <v>363</v>
      </c>
      <c r="B120" s="26" t="s">
        <v>1388</v>
      </c>
      <c r="C120" s="27"/>
      <c r="D120" s="27" t="s">
        <v>335</v>
      </c>
      <c r="E120" s="27" t="s">
        <v>61</v>
      </c>
      <c r="F120" s="27" t="s">
        <v>16</v>
      </c>
      <c r="G120" s="27" t="s">
        <v>450</v>
      </c>
      <c r="H120" s="31">
        <v>1.0900000000000001</v>
      </c>
      <c r="I120" s="32">
        <v>0.98</v>
      </c>
      <c r="J120" s="32">
        <v>1.23</v>
      </c>
      <c r="K120" s="33">
        <v>0.12</v>
      </c>
    </row>
    <row r="121" spans="1:24" x14ac:dyDescent="0.3">
      <c r="A121" s="25" t="s">
        <v>383</v>
      </c>
      <c r="B121" s="26" t="s">
        <v>1392</v>
      </c>
      <c r="C121" s="27" t="s">
        <v>399</v>
      </c>
      <c r="D121" s="27" t="s">
        <v>335</v>
      </c>
      <c r="E121" s="27" t="s">
        <v>61</v>
      </c>
      <c r="F121" s="27" t="s">
        <v>16</v>
      </c>
      <c r="G121" s="29" t="s">
        <v>455</v>
      </c>
      <c r="H121" s="31">
        <v>1.07</v>
      </c>
      <c r="I121" s="32">
        <v>1.04</v>
      </c>
      <c r="J121" s="32">
        <v>1.0900000000000001</v>
      </c>
      <c r="K121" s="33">
        <v>1.0099999999999999E-8</v>
      </c>
    </row>
    <row r="122" spans="1:24" x14ac:dyDescent="0.3">
      <c r="A122" s="25" t="s">
        <v>347</v>
      </c>
      <c r="B122" s="36" t="s">
        <v>1395</v>
      </c>
      <c r="C122" s="27"/>
      <c r="D122" s="27" t="s">
        <v>335</v>
      </c>
      <c r="E122" s="27" t="s">
        <v>61</v>
      </c>
      <c r="F122" s="27" t="s">
        <v>16</v>
      </c>
      <c r="G122" s="29" t="s">
        <v>450</v>
      </c>
      <c r="H122" s="31">
        <v>1.08</v>
      </c>
      <c r="I122" s="32">
        <v>1.05</v>
      </c>
      <c r="J122" s="32">
        <v>1.1100000000000001</v>
      </c>
      <c r="K122" s="33">
        <v>2.3400000000000001E-8</v>
      </c>
    </row>
    <row r="123" spans="1:24" x14ac:dyDescent="0.3">
      <c r="A123" s="25" t="s">
        <v>422</v>
      </c>
      <c r="B123" s="26" t="s">
        <v>1398</v>
      </c>
      <c r="C123" s="27"/>
      <c r="D123" s="27" t="s">
        <v>335</v>
      </c>
      <c r="E123" s="27" t="s">
        <v>61</v>
      </c>
      <c r="F123" s="27" t="s">
        <v>16</v>
      </c>
      <c r="G123" s="29" t="s">
        <v>450</v>
      </c>
      <c r="H123" s="31">
        <v>1.05</v>
      </c>
      <c r="I123" s="32">
        <v>1</v>
      </c>
      <c r="J123" s="32">
        <v>1.1100000000000001</v>
      </c>
      <c r="K123" s="33">
        <v>7.0000000000000007E-2</v>
      </c>
    </row>
    <row r="124" spans="1:24" x14ac:dyDescent="0.3">
      <c r="A124" s="25" t="s">
        <v>419</v>
      </c>
      <c r="B124" s="26" t="s">
        <v>1399</v>
      </c>
      <c r="C124" s="27" t="s">
        <v>420</v>
      </c>
      <c r="D124" s="27" t="s">
        <v>421</v>
      </c>
      <c r="E124" s="27" t="s">
        <v>61</v>
      </c>
      <c r="F124" s="27" t="s">
        <v>16</v>
      </c>
      <c r="G124" s="29" t="s">
        <v>450</v>
      </c>
      <c r="H124" s="31">
        <v>1.21</v>
      </c>
      <c r="I124" s="32">
        <v>1.02</v>
      </c>
      <c r="J124" s="32">
        <v>1.43</v>
      </c>
      <c r="K124" s="33">
        <v>0.03</v>
      </c>
    </row>
    <row r="125" spans="1:24" x14ac:dyDescent="0.3">
      <c r="A125" s="25" t="s">
        <v>448</v>
      </c>
      <c r="B125" s="36" t="s">
        <v>1400</v>
      </c>
      <c r="C125" s="27" t="s">
        <v>449</v>
      </c>
      <c r="D125" s="27" t="s">
        <v>335</v>
      </c>
      <c r="E125" s="27" t="s">
        <v>61</v>
      </c>
      <c r="F125" s="27" t="s">
        <v>16</v>
      </c>
      <c r="G125" s="29" t="s">
        <v>450</v>
      </c>
      <c r="H125" s="31">
        <v>1.03</v>
      </c>
      <c r="I125" s="32">
        <v>0.94</v>
      </c>
      <c r="J125" s="32">
        <v>1.1299999999999999</v>
      </c>
      <c r="K125" s="33">
        <v>0.48570000000000002</v>
      </c>
    </row>
    <row r="126" spans="1:24" x14ac:dyDescent="0.3">
      <c r="A126" s="25" t="s">
        <v>448</v>
      </c>
      <c r="B126" s="36" t="s">
        <v>1400</v>
      </c>
      <c r="C126" s="27" t="s">
        <v>451</v>
      </c>
      <c r="D126" s="27" t="s">
        <v>452</v>
      </c>
      <c r="E126" s="27" t="s">
        <v>61</v>
      </c>
      <c r="F126" s="27" t="s">
        <v>16</v>
      </c>
      <c r="G126" s="29" t="s">
        <v>450</v>
      </c>
      <c r="H126" s="31">
        <v>1.02</v>
      </c>
      <c r="I126" s="32">
        <v>0.94</v>
      </c>
      <c r="J126" s="32">
        <v>1.1100000000000001</v>
      </c>
      <c r="K126" s="33">
        <v>0.65</v>
      </c>
    </row>
    <row r="127" spans="1:24" x14ac:dyDescent="0.3">
      <c r="A127" s="25" t="s">
        <v>453</v>
      </c>
      <c r="B127" s="26" t="s">
        <v>1402</v>
      </c>
      <c r="C127" s="27" t="s">
        <v>454</v>
      </c>
      <c r="D127" s="27" t="s">
        <v>335</v>
      </c>
      <c r="E127" s="27" t="s">
        <v>61</v>
      </c>
      <c r="F127" s="27" t="s">
        <v>16</v>
      </c>
      <c r="G127" s="29" t="s">
        <v>450</v>
      </c>
      <c r="H127" s="31">
        <v>1.08</v>
      </c>
      <c r="I127" s="32">
        <v>1.05</v>
      </c>
      <c r="J127" s="32">
        <v>1.1100000000000001</v>
      </c>
      <c r="K127" s="33">
        <v>9.0999999999999994E-8</v>
      </c>
    </row>
    <row r="128" spans="1:24" x14ac:dyDescent="0.3">
      <c r="A128" s="25" t="s">
        <v>344</v>
      </c>
      <c r="B128" s="26" t="s">
        <v>1372</v>
      </c>
      <c r="C128" s="27" t="s">
        <v>334</v>
      </c>
      <c r="D128" s="27" t="s">
        <v>345</v>
      </c>
      <c r="E128" s="27" t="s">
        <v>62</v>
      </c>
      <c r="F128" s="27" t="s">
        <v>19</v>
      </c>
      <c r="G128" s="29" t="s">
        <v>458</v>
      </c>
      <c r="H128" s="31">
        <v>0.87</v>
      </c>
      <c r="I128" s="32">
        <v>0.73099999999999998</v>
      </c>
      <c r="J128" s="32">
        <v>1.048</v>
      </c>
      <c r="K128" s="33">
        <v>0.92600000000000005</v>
      </c>
    </row>
    <row r="129" spans="1:24" x14ac:dyDescent="0.3">
      <c r="A129" s="25" t="s">
        <v>415</v>
      </c>
      <c r="B129" s="26" t="s">
        <v>1376</v>
      </c>
      <c r="C129" s="27"/>
      <c r="D129" s="27" t="s">
        <v>335</v>
      </c>
      <c r="E129" s="27" t="s">
        <v>62</v>
      </c>
      <c r="F129" s="27" t="s">
        <v>19</v>
      </c>
      <c r="G129" s="29" t="s">
        <v>460</v>
      </c>
      <c r="H129" s="31">
        <v>1.1363636363636365</v>
      </c>
      <c r="I129" s="32">
        <v>1.0869565217391304</v>
      </c>
      <c r="J129" s="32">
        <v>1.1764705882352942</v>
      </c>
      <c r="K129" s="33">
        <v>3.3199999999999999E-11</v>
      </c>
    </row>
    <row r="130" spans="1:24" x14ac:dyDescent="0.3">
      <c r="A130" s="25" t="s">
        <v>394</v>
      </c>
      <c r="B130" s="26" t="s">
        <v>1379</v>
      </c>
      <c r="C130" s="27" t="s">
        <v>395</v>
      </c>
      <c r="D130" s="27" t="s">
        <v>335</v>
      </c>
      <c r="E130" s="27" t="s">
        <v>62</v>
      </c>
      <c r="F130" s="27" t="s">
        <v>19</v>
      </c>
      <c r="G130" s="29" t="s">
        <v>458</v>
      </c>
      <c r="H130" s="31">
        <v>1.02</v>
      </c>
      <c r="I130" s="32">
        <v>0.96</v>
      </c>
      <c r="J130" s="32">
        <v>1.08</v>
      </c>
      <c r="K130" s="33"/>
    </row>
    <row r="131" spans="1:24" x14ac:dyDescent="0.3">
      <c r="A131" s="25" t="s">
        <v>394</v>
      </c>
      <c r="B131" s="26" t="s">
        <v>1379</v>
      </c>
      <c r="C131" s="27" t="s">
        <v>397</v>
      </c>
      <c r="D131" s="27" t="s">
        <v>335</v>
      </c>
      <c r="E131" s="27" t="s">
        <v>62</v>
      </c>
      <c r="F131" s="27" t="s">
        <v>19</v>
      </c>
      <c r="G131" s="29" t="s">
        <v>458</v>
      </c>
      <c r="H131" s="31">
        <v>1.04</v>
      </c>
      <c r="I131" s="32">
        <v>1.02</v>
      </c>
      <c r="J131" s="32">
        <v>1.06</v>
      </c>
      <c r="K131" s="33"/>
    </row>
    <row r="132" spans="1:24" x14ac:dyDescent="0.3">
      <c r="A132" s="45" t="s">
        <v>456</v>
      </c>
      <c r="B132" s="36" t="s">
        <v>1385</v>
      </c>
      <c r="C132" s="27"/>
      <c r="D132" s="27" t="s">
        <v>457</v>
      </c>
      <c r="E132" s="27" t="s">
        <v>62</v>
      </c>
      <c r="F132" s="27" t="s">
        <v>19</v>
      </c>
      <c r="G132" s="29" t="s">
        <v>458</v>
      </c>
      <c r="H132" s="31">
        <v>1.1499999999999999</v>
      </c>
      <c r="I132" s="32">
        <v>1.1000000000000001</v>
      </c>
      <c r="J132" s="32">
        <v>1.2</v>
      </c>
      <c r="K132" s="33">
        <f>1.9*10^-9</f>
        <v>1.9000000000000001E-9</v>
      </c>
    </row>
    <row r="133" spans="1:24" x14ac:dyDescent="0.3">
      <c r="A133" s="25" t="s">
        <v>363</v>
      </c>
      <c r="B133" s="26" t="s">
        <v>1388</v>
      </c>
      <c r="C133" s="27"/>
      <c r="D133" s="27" t="s">
        <v>335</v>
      </c>
      <c r="E133" s="27" t="s">
        <v>62</v>
      </c>
      <c r="F133" s="27" t="s">
        <v>19</v>
      </c>
      <c r="G133" s="27" t="s">
        <v>458</v>
      </c>
      <c r="H133" s="31">
        <v>0.94</v>
      </c>
      <c r="I133" s="32">
        <v>1.05</v>
      </c>
      <c r="J133" s="32">
        <v>1.1100000000000001</v>
      </c>
      <c r="K133" s="33">
        <v>0.35</v>
      </c>
    </row>
    <row r="134" spans="1:24" x14ac:dyDescent="0.3">
      <c r="A134" s="25" t="s">
        <v>419</v>
      </c>
      <c r="B134" s="26" t="s">
        <v>1399</v>
      </c>
      <c r="C134" s="27" t="s">
        <v>420</v>
      </c>
      <c r="D134" s="27" t="s">
        <v>421</v>
      </c>
      <c r="E134" s="27" t="s">
        <v>62</v>
      </c>
      <c r="F134" s="27" t="s">
        <v>19</v>
      </c>
      <c r="G134" s="29" t="s">
        <v>458</v>
      </c>
      <c r="H134" s="31">
        <v>1.08</v>
      </c>
      <c r="I134" s="32">
        <v>0.93</v>
      </c>
      <c r="J134" s="32">
        <v>1.26</v>
      </c>
      <c r="K134" s="33">
        <v>0.3</v>
      </c>
    </row>
    <row r="135" spans="1:24" x14ac:dyDescent="0.3">
      <c r="A135" s="25" t="s">
        <v>448</v>
      </c>
      <c r="B135" s="36" t="s">
        <v>1400</v>
      </c>
      <c r="C135" s="27" t="s">
        <v>451</v>
      </c>
      <c r="D135" s="27" t="s">
        <v>452</v>
      </c>
      <c r="E135" s="27" t="s">
        <v>62</v>
      </c>
      <c r="F135" s="27" t="s">
        <v>19</v>
      </c>
      <c r="G135" s="29" t="s">
        <v>458</v>
      </c>
      <c r="H135" s="31">
        <v>0.98</v>
      </c>
      <c r="I135" s="32">
        <v>0.91</v>
      </c>
      <c r="J135" s="32">
        <v>1.05</v>
      </c>
      <c r="K135" s="33">
        <v>0.62</v>
      </c>
    </row>
    <row r="136" spans="1:24" x14ac:dyDescent="0.3">
      <c r="A136" s="25" t="s">
        <v>448</v>
      </c>
      <c r="B136" s="36" t="s">
        <v>1400</v>
      </c>
      <c r="C136" s="27" t="s">
        <v>449</v>
      </c>
      <c r="D136" s="27" t="s">
        <v>335</v>
      </c>
      <c r="E136" s="27" t="s">
        <v>62</v>
      </c>
      <c r="F136" s="27" t="s">
        <v>19</v>
      </c>
      <c r="G136" s="29" t="s">
        <v>458</v>
      </c>
      <c r="H136" s="31">
        <v>1.18</v>
      </c>
      <c r="I136" s="32">
        <v>1.0900000000000001</v>
      </c>
      <c r="J136" s="32">
        <v>1.28</v>
      </c>
      <c r="K136" s="33">
        <v>1.5679999999999999E-4</v>
      </c>
    </row>
    <row r="137" spans="1:24" x14ac:dyDescent="0.3">
      <c r="A137" s="25" t="s">
        <v>453</v>
      </c>
      <c r="B137" s="26" t="s">
        <v>1402</v>
      </c>
      <c r="C137" s="27" t="s">
        <v>459</v>
      </c>
      <c r="D137" s="27" t="s">
        <v>335</v>
      </c>
      <c r="E137" s="27" t="s">
        <v>62</v>
      </c>
      <c r="F137" s="27" t="s">
        <v>19</v>
      </c>
      <c r="G137" s="29" t="s">
        <v>458</v>
      </c>
      <c r="H137" s="31">
        <v>1.1399999999999999</v>
      </c>
      <c r="I137" s="32">
        <v>1.0900000000000001</v>
      </c>
      <c r="J137" s="32">
        <v>1.18</v>
      </c>
      <c r="K137" s="33">
        <v>9.7300000000000005E-10</v>
      </c>
    </row>
    <row r="138" spans="1:24" x14ac:dyDescent="0.3">
      <c r="A138" s="25" t="s">
        <v>348</v>
      </c>
      <c r="B138" s="26" t="s">
        <v>1394</v>
      </c>
      <c r="C138" s="27"/>
      <c r="D138" s="27" t="s">
        <v>335</v>
      </c>
      <c r="E138" s="27" t="s">
        <v>63</v>
      </c>
      <c r="F138" s="27" t="s">
        <v>16</v>
      </c>
      <c r="G138" s="29" t="s">
        <v>461</v>
      </c>
      <c r="H138" s="31">
        <v>0.85</v>
      </c>
      <c r="I138" s="32">
        <v>0.79</v>
      </c>
      <c r="J138" s="32">
        <v>0.92</v>
      </c>
      <c r="K138" s="33">
        <v>1.7799999999999999E-5</v>
      </c>
    </row>
    <row r="139" spans="1:24" x14ac:dyDescent="0.3">
      <c r="A139" s="25" t="s">
        <v>349</v>
      </c>
      <c r="B139" s="26" t="s">
        <v>1405</v>
      </c>
      <c r="C139" s="27"/>
      <c r="D139" s="27" t="s">
        <v>335</v>
      </c>
      <c r="E139" s="27" t="s">
        <v>63</v>
      </c>
      <c r="F139" s="27" t="s">
        <v>16</v>
      </c>
      <c r="G139" s="29" t="s">
        <v>462</v>
      </c>
      <c r="H139" s="31">
        <v>0.87</v>
      </c>
      <c r="I139" s="32">
        <v>0.84</v>
      </c>
      <c r="J139" s="32">
        <v>0.91</v>
      </c>
      <c r="K139" s="33">
        <v>8.3999999999999999E-10</v>
      </c>
    </row>
    <row r="140" spans="1:24" x14ac:dyDescent="0.3">
      <c r="A140" s="25" t="s">
        <v>348</v>
      </c>
      <c r="B140" s="26" t="s">
        <v>1394</v>
      </c>
      <c r="C140" s="27"/>
      <c r="D140" s="27" t="s">
        <v>335</v>
      </c>
      <c r="E140" s="27" t="s">
        <v>64</v>
      </c>
      <c r="F140" s="27" t="s">
        <v>26</v>
      </c>
      <c r="G140" s="29" t="s">
        <v>464</v>
      </c>
      <c r="H140" s="31">
        <v>1.0638297872340425</v>
      </c>
      <c r="I140" s="32">
        <v>1.0309278350515465</v>
      </c>
      <c r="J140" s="32">
        <v>1.0869565217391304</v>
      </c>
      <c r="K140" s="33">
        <v>4.4700000000000004E-6</v>
      </c>
    </row>
    <row r="141" spans="1:24" x14ac:dyDescent="0.3">
      <c r="A141" s="25" t="s">
        <v>349</v>
      </c>
      <c r="B141" s="26" t="s">
        <v>1405</v>
      </c>
      <c r="C141" s="27"/>
      <c r="D141" s="27" t="s">
        <v>335</v>
      </c>
      <c r="E141" s="27" t="s">
        <v>64</v>
      </c>
      <c r="F141" s="27" t="s">
        <v>26</v>
      </c>
      <c r="G141" s="29" t="s">
        <v>463</v>
      </c>
      <c r="H141" s="31">
        <v>1.0634304965287997</v>
      </c>
      <c r="I141" s="32">
        <v>1.045860508839574</v>
      </c>
      <c r="J141" s="32">
        <v>1.0812956521345785</v>
      </c>
      <c r="K141" s="33">
        <v>3.7520000000000001E-13</v>
      </c>
    </row>
    <row r="142" spans="1:24" x14ac:dyDescent="0.3">
      <c r="A142" s="25" t="s">
        <v>348</v>
      </c>
      <c r="B142" s="26" t="s">
        <v>1394</v>
      </c>
      <c r="C142" s="27"/>
      <c r="D142" s="27" t="s">
        <v>335</v>
      </c>
      <c r="E142" s="27" t="s">
        <v>65</v>
      </c>
      <c r="F142" s="27" t="s">
        <v>26</v>
      </c>
      <c r="G142" s="29" t="s">
        <v>465</v>
      </c>
      <c r="H142" s="31">
        <v>1.03</v>
      </c>
      <c r="I142" s="32">
        <v>1.02</v>
      </c>
      <c r="J142" s="32">
        <v>1.05</v>
      </c>
      <c r="K142" s="33">
        <v>9.5600000000000006E-5</v>
      </c>
    </row>
    <row r="143" spans="1:24" x14ac:dyDescent="0.3">
      <c r="A143" s="25" t="s">
        <v>349</v>
      </c>
      <c r="B143" s="26" t="s">
        <v>1405</v>
      </c>
      <c r="C143" s="27"/>
      <c r="D143" s="27" t="s">
        <v>335</v>
      </c>
      <c r="E143" s="27" t="s">
        <v>65</v>
      </c>
      <c r="F143" s="27" t="s">
        <v>26</v>
      </c>
      <c r="G143" s="29" t="s">
        <v>466</v>
      </c>
      <c r="H143" s="31">
        <v>1.04</v>
      </c>
      <c r="I143" s="32">
        <v>1.02</v>
      </c>
      <c r="J143" s="32">
        <v>1.05</v>
      </c>
      <c r="K143" s="33">
        <v>2.7999999999999999E-8</v>
      </c>
    </row>
    <row r="144" spans="1:24" x14ac:dyDescent="0.3">
      <c r="A144" s="25" t="s">
        <v>393</v>
      </c>
      <c r="B144" s="36" t="s">
        <v>1413</v>
      </c>
      <c r="C144" s="57"/>
      <c r="D144" s="57" t="s">
        <v>366</v>
      </c>
      <c r="E144" s="57" t="s">
        <v>66</v>
      </c>
      <c r="F144" s="57" t="s">
        <v>26</v>
      </c>
      <c r="G144" s="60" t="s">
        <v>467</v>
      </c>
      <c r="H144" s="31">
        <v>0.01</v>
      </c>
      <c r="I144" s="32">
        <v>0.01</v>
      </c>
      <c r="J144" s="32">
        <v>0.11</v>
      </c>
      <c r="K144" s="33">
        <v>1E-4</v>
      </c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</row>
    <row r="145" spans="1:24" x14ac:dyDescent="0.3">
      <c r="A145" s="25" t="s">
        <v>390</v>
      </c>
      <c r="B145" s="26" t="s">
        <v>1414</v>
      </c>
      <c r="C145" s="27"/>
      <c r="D145" s="27" t="s">
        <v>391</v>
      </c>
      <c r="E145" s="27" t="s">
        <v>66</v>
      </c>
      <c r="F145" s="27" t="s">
        <v>26</v>
      </c>
      <c r="G145" s="29" t="s">
        <v>467</v>
      </c>
      <c r="H145" s="31">
        <v>0.02</v>
      </c>
      <c r="I145" s="32">
        <v>0.01</v>
      </c>
      <c r="J145" s="32">
        <v>0.1</v>
      </c>
      <c r="K145" s="33">
        <v>1E-4</v>
      </c>
    </row>
    <row r="146" spans="1:24" x14ac:dyDescent="0.3">
      <c r="A146" s="25" t="s">
        <v>344</v>
      </c>
      <c r="B146" s="26" t="s">
        <v>1372</v>
      </c>
      <c r="C146" s="27" t="s">
        <v>334</v>
      </c>
      <c r="D146" s="27" t="s">
        <v>345</v>
      </c>
      <c r="E146" s="27" t="s">
        <v>67</v>
      </c>
      <c r="F146" s="27" t="s">
        <v>22</v>
      </c>
      <c r="G146" s="29" t="s">
        <v>468</v>
      </c>
      <c r="H146" s="31">
        <v>0.97</v>
      </c>
      <c r="I146" s="32">
        <v>0.83199999999999996</v>
      </c>
      <c r="J146" s="32">
        <v>1.147</v>
      </c>
      <c r="K146" s="33">
        <v>0.61</v>
      </c>
    </row>
    <row r="147" spans="1:24" x14ac:dyDescent="0.3">
      <c r="A147" s="25" t="s">
        <v>415</v>
      </c>
      <c r="B147" s="26" t="s">
        <v>1376</v>
      </c>
      <c r="C147" s="27"/>
      <c r="D147" s="27" t="s">
        <v>335</v>
      </c>
      <c r="E147" s="27" t="s">
        <v>67</v>
      </c>
      <c r="F147" s="27" t="s">
        <v>22</v>
      </c>
      <c r="G147" s="29" t="s">
        <v>468</v>
      </c>
      <c r="H147" s="31">
        <v>1.0989010989010988</v>
      </c>
      <c r="I147" s="32">
        <v>1.0638297872340425</v>
      </c>
      <c r="J147" s="32">
        <v>1.1235955056179776</v>
      </c>
      <c r="K147" s="33">
        <v>2.55E-10</v>
      </c>
    </row>
    <row r="148" spans="1:24" x14ac:dyDescent="0.3">
      <c r="A148" s="25" t="s">
        <v>394</v>
      </c>
      <c r="B148" s="56" t="s">
        <v>1379</v>
      </c>
      <c r="C148" s="57" t="s">
        <v>395</v>
      </c>
      <c r="D148" s="57" t="s">
        <v>335</v>
      </c>
      <c r="E148" s="57" t="s">
        <v>67</v>
      </c>
      <c r="F148" s="57" t="s">
        <v>22</v>
      </c>
      <c r="G148" s="60" t="s">
        <v>468</v>
      </c>
      <c r="H148" s="31">
        <v>1</v>
      </c>
      <c r="I148" s="32">
        <v>0.95</v>
      </c>
      <c r="J148" s="32">
        <v>1.06</v>
      </c>
      <c r="K148" s="33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</row>
    <row r="149" spans="1:24" x14ac:dyDescent="0.3">
      <c r="A149" s="25" t="s">
        <v>394</v>
      </c>
      <c r="B149" s="56" t="s">
        <v>1379</v>
      </c>
      <c r="C149" s="57" t="s">
        <v>397</v>
      </c>
      <c r="D149" s="57" t="s">
        <v>335</v>
      </c>
      <c r="E149" s="57" t="s">
        <v>67</v>
      </c>
      <c r="F149" s="57" t="s">
        <v>22</v>
      </c>
      <c r="G149" s="60" t="s">
        <v>468</v>
      </c>
      <c r="H149" s="31">
        <v>1.05</v>
      </c>
      <c r="I149" s="32">
        <v>1.03</v>
      </c>
      <c r="J149" s="32">
        <v>1.07</v>
      </c>
      <c r="K149" s="33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</row>
    <row r="150" spans="1:24" x14ac:dyDescent="0.3">
      <c r="A150" s="25" t="s">
        <v>333</v>
      </c>
      <c r="B150" s="26" t="s">
        <v>1381</v>
      </c>
      <c r="C150" s="27" t="s">
        <v>417</v>
      </c>
      <c r="D150" s="27" t="s">
        <v>335</v>
      </c>
      <c r="E150" s="27" t="s">
        <v>67</v>
      </c>
      <c r="F150" s="27" t="s">
        <v>22</v>
      </c>
      <c r="G150" s="29" t="s">
        <v>468</v>
      </c>
      <c r="H150" s="31">
        <v>1.0526315789473684</v>
      </c>
      <c r="I150" s="32">
        <v>0.90909090909090906</v>
      </c>
      <c r="J150" s="32">
        <v>1.2345679012345678</v>
      </c>
      <c r="K150" s="33">
        <v>0.48599999999999999</v>
      </c>
    </row>
    <row r="151" spans="1:24" x14ac:dyDescent="0.3">
      <c r="A151" s="25" t="s">
        <v>363</v>
      </c>
      <c r="B151" s="26" t="s">
        <v>1388</v>
      </c>
      <c r="C151" s="27"/>
      <c r="D151" s="27" t="s">
        <v>335</v>
      </c>
      <c r="E151" s="27" t="s">
        <v>67</v>
      </c>
      <c r="F151" s="27" t="s">
        <v>22</v>
      </c>
      <c r="G151" s="27" t="s">
        <v>468</v>
      </c>
      <c r="H151" s="31">
        <v>1.1100000000000001</v>
      </c>
      <c r="I151" s="32">
        <v>0.9</v>
      </c>
      <c r="J151" s="32">
        <v>1.36</v>
      </c>
      <c r="K151" s="33">
        <v>0.34</v>
      </c>
    </row>
    <row r="152" spans="1:24" x14ac:dyDescent="0.3">
      <c r="A152" s="25" t="s">
        <v>383</v>
      </c>
      <c r="B152" s="26" t="s">
        <v>1392</v>
      </c>
      <c r="C152" s="27" t="s">
        <v>399</v>
      </c>
      <c r="D152" s="27" t="s">
        <v>335</v>
      </c>
      <c r="E152" s="27" t="s">
        <v>67</v>
      </c>
      <c r="F152" s="27" t="s">
        <v>22</v>
      </c>
      <c r="G152" s="29" t="s">
        <v>468</v>
      </c>
      <c r="H152" s="31">
        <v>1.07</v>
      </c>
      <c r="I152" s="32">
        <v>1.05</v>
      </c>
      <c r="J152" s="32">
        <v>1.0900000000000001</v>
      </c>
      <c r="K152" s="33">
        <v>4.68E-14</v>
      </c>
    </row>
    <row r="153" spans="1:24" x14ac:dyDescent="0.3">
      <c r="A153" s="25" t="s">
        <v>348</v>
      </c>
      <c r="B153" s="26" t="s">
        <v>1394</v>
      </c>
      <c r="C153" s="27"/>
      <c r="D153" s="27" t="s">
        <v>335</v>
      </c>
      <c r="E153" s="27" t="s">
        <v>67</v>
      </c>
      <c r="F153" s="27" t="s">
        <v>22</v>
      </c>
      <c r="G153" s="29" t="s">
        <v>468</v>
      </c>
      <c r="H153" s="31">
        <v>1.07</v>
      </c>
      <c r="I153" s="32">
        <v>1.05</v>
      </c>
      <c r="J153" s="32">
        <v>1.0900000000000001</v>
      </c>
      <c r="K153" s="33">
        <v>6.0399999999999995E-13</v>
      </c>
    </row>
    <row r="154" spans="1:24" x14ac:dyDescent="0.3">
      <c r="A154" s="25" t="s">
        <v>347</v>
      </c>
      <c r="B154" s="36" t="s">
        <v>1395</v>
      </c>
      <c r="C154" s="27"/>
      <c r="D154" s="27" t="s">
        <v>335</v>
      </c>
      <c r="E154" s="27" t="s">
        <v>67</v>
      </c>
      <c r="F154" s="27" t="s">
        <v>22</v>
      </c>
      <c r="G154" s="29" t="s">
        <v>468</v>
      </c>
      <c r="H154" s="31">
        <v>1.08</v>
      </c>
      <c r="I154" s="32">
        <v>1.05</v>
      </c>
      <c r="J154" s="32">
        <v>1.1000000000000001</v>
      </c>
      <c r="K154" s="33">
        <v>5.3399999999999998E-11</v>
      </c>
    </row>
    <row r="155" spans="1:24" x14ac:dyDescent="0.3">
      <c r="A155" s="25" t="s">
        <v>419</v>
      </c>
      <c r="B155" s="26" t="s">
        <v>1399</v>
      </c>
      <c r="C155" s="27" t="s">
        <v>420</v>
      </c>
      <c r="D155" s="27" t="s">
        <v>421</v>
      </c>
      <c r="E155" s="27" t="s">
        <v>67</v>
      </c>
      <c r="F155" s="27" t="s">
        <v>22</v>
      </c>
      <c r="G155" s="29" t="s">
        <v>468</v>
      </c>
      <c r="H155" s="31">
        <v>0.94</v>
      </c>
      <c r="I155" s="32">
        <v>0.83</v>
      </c>
      <c r="J155" s="32">
        <v>1.08</v>
      </c>
      <c r="K155" s="33">
        <v>0.41</v>
      </c>
    </row>
    <row r="156" spans="1:24" x14ac:dyDescent="0.3">
      <c r="A156" s="25" t="s">
        <v>453</v>
      </c>
      <c r="B156" s="26" t="s">
        <v>1402</v>
      </c>
      <c r="C156" s="27" t="s">
        <v>454</v>
      </c>
      <c r="D156" s="27" t="s">
        <v>335</v>
      </c>
      <c r="E156" s="27" t="s">
        <v>67</v>
      </c>
      <c r="F156" s="27" t="s">
        <v>22</v>
      </c>
      <c r="G156" s="29" t="s">
        <v>468</v>
      </c>
      <c r="H156" s="31">
        <v>1.0900000000000001</v>
      </c>
      <c r="I156" s="32">
        <v>1.07</v>
      </c>
      <c r="J156" s="32">
        <v>1.1200000000000001</v>
      </c>
      <c r="K156" s="33">
        <v>9.1800000000000005E-18</v>
      </c>
    </row>
    <row r="157" spans="1:24" x14ac:dyDescent="0.3">
      <c r="A157" s="25" t="s">
        <v>349</v>
      </c>
      <c r="B157" s="26" t="s">
        <v>1405</v>
      </c>
      <c r="C157" s="27"/>
      <c r="D157" s="27" t="s">
        <v>335</v>
      </c>
      <c r="E157" s="27" t="s">
        <v>67</v>
      </c>
      <c r="F157" s="27" t="s">
        <v>22</v>
      </c>
      <c r="G157" s="29" t="s">
        <v>469</v>
      </c>
      <c r="H157" s="31">
        <v>1.0637495735369165</v>
      </c>
      <c r="I157" s="32">
        <v>1.0513131480609073</v>
      </c>
      <c r="J157" s="32">
        <v>1.0763331147214144</v>
      </c>
      <c r="K157" s="33">
        <v>1.3799999999999999E-24</v>
      </c>
    </row>
    <row r="158" spans="1:24" x14ac:dyDescent="0.3">
      <c r="A158" s="25" t="s">
        <v>348</v>
      </c>
      <c r="B158" s="26" t="s">
        <v>1394</v>
      </c>
      <c r="C158" s="27"/>
      <c r="D158" s="27" t="s">
        <v>335</v>
      </c>
      <c r="E158" s="27" t="s">
        <v>68</v>
      </c>
      <c r="F158" s="27" t="s">
        <v>16</v>
      </c>
      <c r="G158" s="29" t="s">
        <v>471</v>
      </c>
      <c r="H158" s="31">
        <v>0.8</v>
      </c>
      <c r="I158" s="32">
        <v>0.74626865671641784</v>
      </c>
      <c r="J158" s="32">
        <v>0.85470085470085477</v>
      </c>
      <c r="K158" s="33">
        <v>1.6100000000000001E-10</v>
      </c>
    </row>
    <row r="159" spans="1:24" x14ac:dyDescent="0.3">
      <c r="A159" s="25" t="s">
        <v>349</v>
      </c>
      <c r="B159" s="26" t="s">
        <v>1405</v>
      </c>
      <c r="C159" s="27"/>
      <c r="D159" s="27" t="s">
        <v>335</v>
      </c>
      <c r="E159" s="27" t="s">
        <v>68</v>
      </c>
      <c r="F159" s="27" t="s">
        <v>16</v>
      </c>
      <c r="G159" s="29" t="s">
        <v>470</v>
      </c>
      <c r="H159" s="31">
        <v>0.75419826093587827</v>
      </c>
      <c r="I159" s="32">
        <v>0.71532377973389949</v>
      </c>
      <c r="J159" s="32">
        <v>0.79518538725261223</v>
      </c>
      <c r="K159" s="33">
        <v>1.609E-25</v>
      </c>
    </row>
    <row r="160" spans="1:24" x14ac:dyDescent="0.3">
      <c r="A160" s="25" t="s">
        <v>348</v>
      </c>
      <c r="B160" s="26" t="s">
        <v>1394</v>
      </c>
      <c r="C160" s="27"/>
      <c r="D160" s="27" t="s">
        <v>335</v>
      </c>
      <c r="E160" s="27" t="s">
        <v>69</v>
      </c>
      <c r="F160" s="27" t="s">
        <v>16</v>
      </c>
      <c r="G160" s="29" t="s">
        <v>474</v>
      </c>
      <c r="H160" s="31">
        <v>1.0869565217391304</v>
      </c>
      <c r="I160" s="32">
        <v>1.0638297872340425</v>
      </c>
      <c r="J160" s="32">
        <v>1.1235955056179776</v>
      </c>
      <c r="K160" s="33">
        <v>2.6200000000000003E-10</v>
      </c>
    </row>
    <row r="161" spans="1:24" x14ac:dyDescent="0.3">
      <c r="A161" s="25" t="s">
        <v>347</v>
      </c>
      <c r="B161" s="36" t="s">
        <v>1395</v>
      </c>
      <c r="C161" s="27"/>
      <c r="D161" s="27" t="s">
        <v>335</v>
      </c>
      <c r="E161" s="27" t="s">
        <v>69</v>
      </c>
      <c r="F161" s="27" t="s">
        <v>16</v>
      </c>
      <c r="G161" s="29" t="s">
        <v>473</v>
      </c>
      <c r="H161" s="31">
        <v>1.0900000000000001</v>
      </c>
      <c r="I161" s="32">
        <v>1.06</v>
      </c>
      <c r="J161" s="32">
        <v>1.1299999999999999</v>
      </c>
      <c r="K161" s="33">
        <v>3.55E-8</v>
      </c>
    </row>
    <row r="162" spans="1:24" x14ac:dyDescent="0.3">
      <c r="A162" s="25" t="s">
        <v>349</v>
      </c>
      <c r="B162" s="26" t="s">
        <v>1405</v>
      </c>
      <c r="C162" s="27"/>
      <c r="D162" s="27" t="s">
        <v>335</v>
      </c>
      <c r="E162" s="27" t="s">
        <v>69</v>
      </c>
      <c r="F162" s="27" t="s">
        <v>16</v>
      </c>
      <c r="G162" s="29" t="s">
        <v>472</v>
      </c>
      <c r="H162" s="31">
        <v>1.0844793390784522</v>
      </c>
      <c r="I162" s="32">
        <v>1.064264552945472</v>
      </c>
      <c r="J162" s="32">
        <v>1.1050780876174631</v>
      </c>
      <c r="K162" s="33">
        <v>3.5999999999999999E-17</v>
      </c>
    </row>
    <row r="163" spans="1:24" x14ac:dyDescent="0.3">
      <c r="A163" s="25" t="s">
        <v>348</v>
      </c>
      <c r="B163" s="26" t="s">
        <v>1394</v>
      </c>
      <c r="C163" s="27"/>
      <c r="D163" s="27" t="s">
        <v>335</v>
      </c>
      <c r="E163" s="27" t="s">
        <v>70</v>
      </c>
      <c r="F163" s="27" t="s">
        <v>26</v>
      </c>
      <c r="G163" s="29" t="s">
        <v>476</v>
      </c>
      <c r="H163" s="31">
        <v>0.85</v>
      </c>
      <c r="I163" s="32">
        <v>0.8</v>
      </c>
      <c r="J163" s="32">
        <v>0.91</v>
      </c>
      <c r="K163" s="33">
        <v>2.2999999999999999E-7</v>
      </c>
    </row>
    <row r="164" spans="1:24" x14ac:dyDescent="0.3">
      <c r="A164" s="25" t="s">
        <v>349</v>
      </c>
      <c r="B164" s="26" t="s">
        <v>1405</v>
      </c>
      <c r="C164" s="27"/>
      <c r="D164" s="27" t="s">
        <v>335</v>
      </c>
      <c r="E164" s="27" t="s">
        <v>70</v>
      </c>
      <c r="F164" s="27" t="s">
        <v>26</v>
      </c>
      <c r="G164" s="29" t="s">
        <v>475</v>
      </c>
      <c r="H164" s="31">
        <v>0.85137720457086408</v>
      </c>
      <c r="I164" s="32">
        <v>0.812574237273608</v>
      </c>
      <c r="J164" s="32">
        <v>0.89203313520612093</v>
      </c>
      <c r="K164" s="33">
        <v>1.268E-11</v>
      </c>
    </row>
    <row r="165" spans="1:24" x14ac:dyDescent="0.3">
      <c r="A165" s="25" t="s">
        <v>348</v>
      </c>
      <c r="B165" s="26" t="s">
        <v>1394</v>
      </c>
      <c r="C165" s="27"/>
      <c r="D165" s="27" t="s">
        <v>335</v>
      </c>
      <c r="E165" s="27" t="s">
        <v>71</v>
      </c>
      <c r="F165" s="27" t="s">
        <v>19</v>
      </c>
      <c r="G165" s="29" t="s">
        <v>477</v>
      </c>
      <c r="H165" s="31">
        <v>1.04</v>
      </c>
      <c r="I165" s="32">
        <v>1.02</v>
      </c>
      <c r="J165" s="32">
        <v>1.05</v>
      </c>
      <c r="K165" s="33">
        <v>1.9400000000000001E-5</v>
      </c>
    </row>
    <row r="166" spans="1:24" x14ac:dyDescent="0.3">
      <c r="A166" s="25" t="s">
        <v>349</v>
      </c>
      <c r="B166" s="26" t="s">
        <v>1405</v>
      </c>
      <c r="C166" s="27"/>
      <c r="D166" s="27" t="s">
        <v>335</v>
      </c>
      <c r="E166" s="27" t="s">
        <v>71</v>
      </c>
      <c r="F166" s="27" t="s">
        <v>19</v>
      </c>
      <c r="G166" s="29" t="s">
        <v>408</v>
      </c>
      <c r="H166" s="31">
        <v>1.023573565560681</v>
      </c>
      <c r="I166" s="32">
        <v>1.0104178922669098</v>
      </c>
      <c r="J166" s="32">
        <v>1.0369005261417588</v>
      </c>
      <c r="K166" s="33">
        <v>3.8059999999999998E-4</v>
      </c>
    </row>
    <row r="167" spans="1:24" x14ac:dyDescent="0.3">
      <c r="A167" s="25" t="s">
        <v>411</v>
      </c>
      <c r="B167" s="26" t="s">
        <v>1383</v>
      </c>
      <c r="C167" s="27"/>
      <c r="D167" s="27" t="s">
        <v>366</v>
      </c>
      <c r="E167" s="27" t="s">
        <v>72</v>
      </c>
      <c r="F167" s="27" t="s">
        <v>16</v>
      </c>
      <c r="G167" s="29" t="s">
        <v>479</v>
      </c>
      <c r="H167" s="31">
        <v>1.4084507042253522</v>
      </c>
      <c r="I167" s="32">
        <v>1.1904761904761905</v>
      </c>
      <c r="J167" s="32">
        <v>1.6666666666666667</v>
      </c>
      <c r="K167" s="33">
        <v>9.9300000000000001E-5</v>
      </c>
    </row>
    <row r="168" spans="1:24" x14ac:dyDescent="0.3">
      <c r="A168" s="25" t="s">
        <v>431</v>
      </c>
      <c r="B168" s="26" t="s">
        <v>1404</v>
      </c>
      <c r="C168" s="27"/>
      <c r="D168" s="27" t="s">
        <v>335</v>
      </c>
      <c r="E168" s="27" t="s">
        <v>72</v>
      </c>
      <c r="F168" s="27" t="s">
        <v>16</v>
      </c>
      <c r="G168" s="29" t="s">
        <v>478</v>
      </c>
      <c r="H168" s="31">
        <v>1.26</v>
      </c>
      <c r="I168" s="32">
        <v>1.1499999999999999</v>
      </c>
      <c r="J168" s="32">
        <v>1.38</v>
      </c>
      <c r="K168" s="33">
        <v>4.7E-7</v>
      </c>
    </row>
    <row r="169" spans="1:24" x14ac:dyDescent="0.3">
      <c r="A169" s="25" t="s">
        <v>344</v>
      </c>
      <c r="B169" s="26" t="s">
        <v>1372</v>
      </c>
      <c r="C169" s="27" t="s">
        <v>334</v>
      </c>
      <c r="D169" s="27" t="s">
        <v>345</v>
      </c>
      <c r="E169" s="27" t="s">
        <v>73</v>
      </c>
      <c r="F169" s="27" t="s">
        <v>19</v>
      </c>
      <c r="G169" s="29" t="s">
        <v>480</v>
      </c>
      <c r="H169" s="31">
        <v>1.05</v>
      </c>
      <c r="I169" s="32">
        <v>0.83599999999999997</v>
      </c>
      <c r="J169" s="32">
        <v>1.3160000000000001</v>
      </c>
      <c r="K169" s="33">
        <v>0.33900000000000002</v>
      </c>
    </row>
    <row r="170" spans="1:24" x14ac:dyDescent="0.3">
      <c r="A170" s="25" t="s">
        <v>383</v>
      </c>
      <c r="B170" s="26" t="s">
        <v>1392</v>
      </c>
      <c r="C170" s="27" t="s">
        <v>399</v>
      </c>
      <c r="D170" s="27" t="s">
        <v>335</v>
      </c>
      <c r="E170" s="27" t="s">
        <v>73</v>
      </c>
      <c r="F170" s="27" t="s">
        <v>19</v>
      </c>
      <c r="G170" s="29" t="s">
        <v>480</v>
      </c>
      <c r="H170" s="31">
        <v>1.05</v>
      </c>
      <c r="I170" s="32">
        <v>1.03</v>
      </c>
      <c r="J170" s="32">
        <v>1.07</v>
      </c>
      <c r="K170" s="33">
        <v>4.4099999999999998E-8</v>
      </c>
    </row>
    <row r="171" spans="1:24" x14ac:dyDescent="0.3">
      <c r="A171" s="25" t="s">
        <v>348</v>
      </c>
      <c r="B171" s="26" t="s">
        <v>1394</v>
      </c>
      <c r="C171" s="27"/>
      <c r="D171" s="27" t="s">
        <v>335</v>
      </c>
      <c r="E171" s="27" t="s">
        <v>73</v>
      </c>
      <c r="F171" s="27" t="s">
        <v>19</v>
      </c>
      <c r="G171" s="29" t="s">
        <v>480</v>
      </c>
      <c r="H171" s="31">
        <v>1.0569999999999999</v>
      </c>
      <c r="I171" s="32">
        <v>1.036</v>
      </c>
      <c r="J171" s="32">
        <v>1.079</v>
      </c>
      <c r="K171" s="33">
        <v>4.2400000000000002E-8</v>
      </c>
    </row>
    <row r="172" spans="1:24" x14ac:dyDescent="0.3">
      <c r="A172" s="25" t="s">
        <v>349</v>
      </c>
      <c r="B172" s="26" t="s">
        <v>1405</v>
      </c>
      <c r="C172" s="27"/>
      <c r="D172" s="27" t="s">
        <v>335</v>
      </c>
      <c r="E172" s="27" t="s">
        <v>73</v>
      </c>
      <c r="F172" s="27" t="s">
        <v>19</v>
      </c>
      <c r="G172" s="29" t="s">
        <v>481</v>
      </c>
      <c r="H172" s="31">
        <v>1.0568576244089793</v>
      </c>
      <c r="I172" s="32">
        <v>1.0400075783481986</v>
      </c>
      <c r="J172" s="32">
        <v>1.0739806723768246</v>
      </c>
      <c r="K172" s="33">
        <v>1.8309999999999999E-11</v>
      </c>
    </row>
    <row r="173" spans="1:24" x14ac:dyDescent="0.3">
      <c r="A173" s="25" t="s">
        <v>393</v>
      </c>
      <c r="B173" s="36" t="s">
        <v>1413</v>
      </c>
      <c r="C173" s="57"/>
      <c r="D173" s="57" t="s">
        <v>366</v>
      </c>
      <c r="E173" s="57" t="s">
        <v>74</v>
      </c>
      <c r="F173" s="57" t="s">
        <v>19</v>
      </c>
      <c r="G173" s="60" t="s">
        <v>482</v>
      </c>
      <c r="H173" s="31">
        <v>2.46</v>
      </c>
      <c r="I173" s="32">
        <v>1.93</v>
      </c>
      <c r="J173" s="32">
        <v>3.13</v>
      </c>
      <c r="K173" s="33">
        <v>1E-4</v>
      </c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</row>
    <row r="174" spans="1:24" x14ac:dyDescent="0.3">
      <c r="A174" s="25" t="s">
        <v>390</v>
      </c>
      <c r="B174" s="56" t="s">
        <v>1414</v>
      </c>
      <c r="C174" s="57"/>
      <c r="D174" s="57" t="s">
        <v>391</v>
      </c>
      <c r="E174" s="57" t="s">
        <v>74</v>
      </c>
      <c r="F174" s="57" t="s">
        <v>19</v>
      </c>
      <c r="G174" s="60" t="s">
        <v>482</v>
      </c>
      <c r="H174" s="31">
        <v>2.44</v>
      </c>
      <c r="I174" s="32">
        <v>2.0099999999999998</v>
      </c>
      <c r="J174" s="32">
        <v>2.97</v>
      </c>
      <c r="K174" s="33">
        <v>1E-4</v>
      </c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</row>
    <row r="175" spans="1:24" x14ac:dyDescent="0.3">
      <c r="A175" s="25" t="s">
        <v>344</v>
      </c>
      <c r="B175" s="26" t="s">
        <v>1372</v>
      </c>
      <c r="C175" s="27" t="s">
        <v>334</v>
      </c>
      <c r="D175" s="27" t="s">
        <v>345</v>
      </c>
      <c r="E175" s="27" t="s">
        <v>75</v>
      </c>
      <c r="F175" s="27" t="s">
        <v>26</v>
      </c>
      <c r="G175" s="29" t="s">
        <v>483</v>
      </c>
      <c r="H175" s="31">
        <v>1.33</v>
      </c>
      <c r="I175" s="32">
        <v>1.113</v>
      </c>
      <c r="J175" s="32">
        <v>1.6060000000000001</v>
      </c>
      <c r="K175" s="33">
        <v>1E-3</v>
      </c>
    </row>
    <row r="176" spans="1:24" x14ac:dyDescent="0.3">
      <c r="A176" s="25" t="s">
        <v>348</v>
      </c>
      <c r="B176" s="26" t="s">
        <v>1394</v>
      </c>
      <c r="C176" s="27"/>
      <c r="D176" s="27" t="s">
        <v>335</v>
      </c>
      <c r="E176" s="27" t="s">
        <v>75</v>
      </c>
      <c r="F176" s="27" t="s">
        <v>26</v>
      </c>
      <c r="G176" s="29" t="s">
        <v>483</v>
      </c>
      <c r="H176" s="31">
        <v>1.06</v>
      </c>
      <c r="I176" s="32">
        <v>1.04</v>
      </c>
      <c r="J176" s="32">
        <v>1.08</v>
      </c>
      <c r="K176" s="33">
        <v>2.1999999999999998E-9</v>
      </c>
    </row>
    <row r="177" spans="1:24" x14ac:dyDescent="0.3">
      <c r="A177" s="25" t="s">
        <v>347</v>
      </c>
      <c r="B177" s="36" t="s">
        <v>1395</v>
      </c>
      <c r="C177" s="27"/>
      <c r="D177" s="27" t="s">
        <v>335</v>
      </c>
      <c r="E177" s="27" t="s">
        <v>75</v>
      </c>
      <c r="F177" s="27" t="s">
        <v>26</v>
      </c>
      <c r="G177" s="29" t="s">
        <v>473</v>
      </c>
      <c r="H177" s="31">
        <v>1.07</v>
      </c>
      <c r="I177" s="32">
        <v>1.05</v>
      </c>
      <c r="J177" s="32">
        <v>1.0900000000000001</v>
      </c>
      <c r="K177" s="33">
        <v>1.8299999999999999E-10</v>
      </c>
    </row>
    <row r="178" spans="1:24" x14ac:dyDescent="0.3">
      <c r="A178" s="25" t="s">
        <v>348</v>
      </c>
      <c r="B178" s="26" t="s">
        <v>1394</v>
      </c>
      <c r="C178" s="27"/>
      <c r="D178" s="27" t="s">
        <v>335</v>
      </c>
      <c r="E178" s="27" t="s">
        <v>76</v>
      </c>
      <c r="F178" s="27" t="s">
        <v>26</v>
      </c>
      <c r="G178" s="29" t="s">
        <v>485</v>
      </c>
      <c r="H178" s="31">
        <v>0.95</v>
      </c>
      <c r="I178" s="32">
        <v>0.93</v>
      </c>
      <c r="J178" s="32">
        <v>0.97</v>
      </c>
      <c r="K178" s="33">
        <v>1.8E-5</v>
      </c>
    </row>
    <row r="179" spans="1:24" x14ac:dyDescent="0.3">
      <c r="A179" s="25" t="s">
        <v>349</v>
      </c>
      <c r="B179" s="26" t="s">
        <v>1405</v>
      </c>
      <c r="C179" s="27"/>
      <c r="D179" s="27" t="s">
        <v>335</v>
      </c>
      <c r="E179" s="27" t="s">
        <v>76</v>
      </c>
      <c r="F179" s="27" t="s">
        <v>26</v>
      </c>
      <c r="G179" s="29" t="s">
        <v>484</v>
      </c>
      <c r="H179" s="31">
        <v>0.96628157667748382</v>
      </c>
      <c r="I179" s="32">
        <v>0.95031668243948131</v>
      </c>
      <c r="J179" s="32">
        <v>0.98251467398162262</v>
      </c>
      <c r="K179" s="33">
        <v>5.719E-5</v>
      </c>
    </row>
    <row r="180" spans="1:24" x14ac:dyDescent="0.3">
      <c r="A180" s="25" t="s">
        <v>348</v>
      </c>
      <c r="B180" s="26" t="s">
        <v>1394</v>
      </c>
      <c r="C180" s="27"/>
      <c r="D180" s="27" t="s">
        <v>335</v>
      </c>
      <c r="E180" s="27" t="s">
        <v>77</v>
      </c>
      <c r="F180" s="27" t="s">
        <v>16</v>
      </c>
      <c r="G180" s="29" t="s">
        <v>487</v>
      </c>
      <c r="H180" s="31">
        <v>0.96</v>
      </c>
      <c r="I180" s="32">
        <v>0.95</v>
      </c>
      <c r="J180" s="32">
        <v>0.98</v>
      </c>
      <c r="K180" s="33">
        <v>2.34E-6</v>
      </c>
    </row>
    <row r="181" spans="1:24" x14ac:dyDescent="0.3">
      <c r="A181" s="25" t="s">
        <v>349</v>
      </c>
      <c r="B181" s="26" t="s">
        <v>1405</v>
      </c>
      <c r="C181" s="27"/>
      <c r="D181" s="27" t="s">
        <v>335</v>
      </c>
      <c r="E181" s="27" t="s">
        <v>77</v>
      </c>
      <c r="F181" s="27" t="s">
        <v>16</v>
      </c>
      <c r="G181" s="29" t="s">
        <v>486</v>
      </c>
      <c r="H181" s="31">
        <v>0.9699604320672105</v>
      </c>
      <c r="I181" s="32">
        <v>0.95805700366467395</v>
      </c>
      <c r="J181" s="32">
        <v>0.98201175522673168</v>
      </c>
      <c r="K181" s="33">
        <v>1.4589999999999999E-6</v>
      </c>
    </row>
    <row r="182" spans="1:24" x14ac:dyDescent="0.3">
      <c r="A182" s="25" t="s">
        <v>344</v>
      </c>
      <c r="B182" s="26" t="s">
        <v>1372</v>
      </c>
      <c r="C182" s="27" t="s">
        <v>334</v>
      </c>
      <c r="D182" s="27" t="s">
        <v>345</v>
      </c>
      <c r="E182" s="27" t="s">
        <v>78</v>
      </c>
      <c r="F182" s="27" t="s">
        <v>22</v>
      </c>
      <c r="G182" s="29" t="s">
        <v>488</v>
      </c>
      <c r="H182" s="31">
        <v>1.06</v>
      </c>
      <c r="I182" s="32">
        <v>0.89600000000000002</v>
      </c>
      <c r="J182" s="32">
        <v>1.27</v>
      </c>
      <c r="K182" s="33">
        <v>0.23200000000000001</v>
      </c>
    </row>
    <row r="183" spans="1:24" x14ac:dyDescent="0.3">
      <c r="A183" s="25" t="s">
        <v>415</v>
      </c>
      <c r="B183" s="26" t="s">
        <v>1376</v>
      </c>
      <c r="C183" s="27"/>
      <c r="D183" s="27" t="s">
        <v>335</v>
      </c>
      <c r="E183" s="27" t="s">
        <v>78</v>
      </c>
      <c r="F183" s="27" t="s">
        <v>22</v>
      </c>
      <c r="G183" s="29" t="s">
        <v>488</v>
      </c>
      <c r="H183" s="31">
        <v>1.1111111111111112</v>
      </c>
      <c r="I183" s="32">
        <v>1.075268817204301</v>
      </c>
      <c r="J183" s="32">
        <v>1.1494252873563218</v>
      </c>
      <c r="K183" s="33">
        <v>2.3199999999999998E-9</v>
      </c>
    </row>
    <row r="184" spans="1:24" x14ac:dyDescent="0.3">
      <c r="A184" s="25" t="s">
        <v>394</v>
      </c>
      <c r="B184" s="26" t="s">
        <v>1379</v>
      </c>
      <c r="C184" s="27" t="s">
        <v>395</v>
      </c>
      <c r="D184" s="27" t="s">
        <v>335</v>
      </c>
      <c r="E184" s="27" t="s">
        <v>78</v>
      </c>
      <c r="F184" s="27" t="s">
        <v>22</v>
      </c>
      <c r="G184" s="29" t="s">
        <v>488</v>
      </c>
      <c r="H184" s="31">
        <v>1.05</v>
      </c>
      <c r="I184" s="32">
        <v>0.99</v>
      </c>
      <c r="J184" s="32">
        <v>1.1100000000000001</v>
      </c>
      <c r="K184" s="33"/>
    </row>
    <row r="185" spans="1:24" x14ac:dyDescent="0.3">
      <c r="A185" s="25" t="s">
        <v>394</v>
      </c>
      <c r="B185" s="26" t="s">
        <v>1379</v>
      </c>
      <c r="C185" s="27" t="s">
        <v>397</v>
      </c>
      <c r="D185" s="27" t="s">
        <v>335</v>
      </c>
      <c r="E185" s="27" t="s">
        <v>78</v>
      </c>
      <c r="F185" s="27" t="s">
        <v>22</v>
      </c>
      <c r="G185" s="29" t="s">
        <v>488</v>
      </c>
      <c r="H185" s="31">
        <v>1.06</v>
      </c>
      <c r="I185" s="32">
        <v>1.04</v>
      </c>
      <c r="J185" s="32">
        <v>1.08</v>
      </c>
      <c r="K185" s="33"/>
    </row>
    <row r="186" spans="1:24" x14ac:dyDescent="0.3">
      <c r="A186" s="25" t="s">
        <v>363</v>
      </c>
      <c r="B186" s="26" t="s">
        <v>1388</v>
      </c>
      <c r="C186" s="27"/>
      <c r="D186" s="27" t="s">
        <v>335</v>
      </c>
      <c r="E186" s="27" t="s">
        <v>78</v>
      </c>
      <c r="F186" s="27" t="s">
        <v>22</v>
      </c>
      <c r="G186" s="27" t="s">
        <v>489</v>
      </c>
      <c r="H186" s="31">
        <v>1.04</v>
      </c>
      <c r="I186" s="32">
        <v>0.94</v>
      </c>
      <c r="J186" s="32">
        <v>1.1599999999999999</v>
      </c>
      <c r="K186" s="33">
        <v>0.45</v>
      </c>
    </row>
    <row r="187" spans="1:24" x14ac:dyDescent="0.3">
      <c r="A187" s="25" t="s">
        <v>419</v>
      </c>
      <c r="B187" s="26" t="s">
        <v>1399</v>
      </c>
      <c r="C187" s="27" t="s">
        <v>420</v>
      </c>
      <c r="D187" s="27" t="s">
        <v>421</v>
      </c>
      <c r="E187" s="27" t="s">
        <v>78</v>
      </c>
      <c r="F187" s="27" t="s">
        <v>22</v>
      </c>
      <c r="G187" s="29" t="s">
        <v>488</v>
      </c>
      <c r="H187" s="31">
        <v>1.02</v>
      </c>
      <c r="I187" s="32">
        <v>0.89</v>
      </c>
      <c r="J187" s="32">
        <v>1.1599999999999999</v>
      </c>
      <c r="K187" s="33">
        <v>0.82</v>
      </c>
    </row>
    <row r="188" spans="1:24" x14ac:dyDescent="0.3">
      <c r="A188" s="25" t="s">
        <v>453</v>
      </c>
      <c r="B188" s="26" t="s">
        <v>1402</v>
      </c>
      <c r="C188" s="27" t="s">
        <v>454</v>
      </c>
      <c r="D188" s="27" t="s">
        <v>335</v>
      </c>
      <c r="E188" s="27" t="s">
        <v>78</v>
      </c>
      <c r="F188" s="27" t="s">
        <v>22</v>
      </c>
      <c r="G188" s="29" t="s">
        <v>488</v>
      </c>
      <c r="H188" s="31">
        <v>1.08</v>
      </c>
      <c r="I188" s="32">
        <v>1.06</v>
      </c>
      <c r="J188" s="32">
        <v>1.1000000000000001</v>
      </c>
      <c r="K188" s="33">
        <v>1.0700000000000001E-12</v>
      </c>
    </row>
    <row r="189" spans="1:24" x14ac:dyDescent="0.3">
      <c r="A189" s="25" t="s">
        <v>344</v>
      </c>
      <c r="B189" s="26" t="s">
        <v>1372</v>
      </c>
      <c r="C189" s="27" t="s">
        <v>334</v>
      </c>
      <c r="D189" s="27" t="s">
        <v>345</v>
      </c>
      <c r="E189" s="27" t="s">
        <v>79</v>
      </c>
      <c r="F189" s="27" t="s">
        <v>26</v>
      </c>
      <c r="G189" s="29" t="s">
        <v>488</v>
      </c>
      <c r="H189" s="31">
        <v>1.02</v>
      </c>
      <c r="I189" s="32">
        <v>0.85599999999999998</v>
      </c>
      <c r="J189" s="32">
        <v>1.2150000000000001</v>
      </c>
      <c r="K189" s="33">
        <v>0.41099999999999998</v>
      </c>
    </row>
    <row r="190" spans="1:24" x14ac:dyDescent="0.3">
      <c r="A190" s="25" t="s">
        <v>333</v>
      </c>
      <c r="B190" s="26" t="s">
        <v>1381</v>
      </c>
      <c r="C190" s="27" t="s">
        <v>417</v>
      </c>
      <c r="D190" s="27" t="s">
        <v>335</v>
      </c>
      <c r="E190" s="27" t="s">
        <v>79</v>
      </c>
      <c r="F190" s="27" t="s">
        <v>26</v>
      </c>
      <c r="G190" s="29" t="s">
        <v>488</v>
      </c>
      <c r="H190" s="31">
        <v>1.1111111111111112</v>
      </c>
      <c r="I190" s="32">
        <v>1.0309278350515465</v>
      </c>
      <c r="J190" s="32">
        <v>1.1904761904761905</v>
      </c>
      <c r="K190" s="33">
        <v>3.0799999999999998E-3</v>
      </c>
    </row>
    <row r="191" spans="1:24" x14ac:dyDescent="0.3">
      <c r="A191" s="25" t="s">
        <v>348</v>
      </c>
      <c r="B191" s="26" t="s">
        <v>1394</v>
      </c>
      <c r="C191" s="27"/>
      <c r="D191" s="27" t="s">
        <v>335</v>
      </c>
      <c r="E191" s="27" t="s">
        <v>79</v>
      </c>
      <c r="F191" s="27" t="s">
        <v>26</v>
      </c>
      <c r="G191" s="29" t="s">
        <v>490</v>
      </c>
      <c r="H191" s="31">
        <v>1.07</v>
      </c>
      <c r="I191" s="32">
        <v>1.05</v>
      </c>
      <c r="J191" s="32">
        <v>1.0900000000000001</v>
      </c>
      <c r="K191" s="33">
        <v>5.7800000000000004E-14</v>
      </c>
    </row>
    <row r="192" spans="1:24" x14ac:dyDescent="0.3">
      <c r="A192" s="25" t="s">
        <v>393</v>
      </c>
      <c r="B192" s="36" t="s">
        <v>1413</v>
      </c>
      <c r="C192" s="57"/>
      <c r="D192" s="57" t="s">
        <v>366</v>
      </c>
      <c r="E192" s="57" t="s">
        <v>80</v>
      </c>
      <c r="F192" s="57" t="s">
        <v>19</v>
      </c>
      <c r="G192" s="60" t="s">
        <v>332</v>
      </c>
      <c r="H192" s="31">
        <v>2.27</v>
      </c>
      <c r="I192" s="32">
        <v>1.67</v>
      </c>
      <c r="J192" s="32">
        <v>3.07</v>
      </c>
      <c r="K192" s="33">
        <v>1E-4</v>
      </c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</row>
    <row r="193" spans="1:24" x14ac:dyDescent="0.3">
      <c r="A193" s="25" t="s">
        <v>390</v>
      </c>
      <c r="B193" s="26" t="s">
        <v>1414</v>
      </c>
      <c r="C193" s="27"/>
      <c r="D193" s="27" t="s">
        <v>391</v>
      </c>
      <c r="E193" s="27" t="s">
        <v>80</v>
      </c>
      <c r="F193" s="27" t="s">
        <v>19</v>
      </c>
      <c r="G193" s="29" t="s">
        <v>332</v>
      </c>
      <c r="H193" s="31">
        <v>1.72</v>
      </c>
      <c r="I193" s="32">
        <v>1.31</v>
      </c>
      <c r="J193" s="32">
        <v>2.25</v>
      </c>
      <c r="K193" s="33">
        <v>1E-4</v>
      </c>
    </row>
    <row r="194" spans="1:24" x14ac:dyDescent="0.3">
      <c r="A194" s="25" t="s">
        <v>393</v>
      </c>
      <c r="B194" s="36" t="s">
        <v>1413</v>
      </c>
      <c r="C194" s="57"/>
      <c r="D194" s="57" t="s">
        <v>366</v>
      </c>
      <c r="E194" s="57" t="s">
        <v>81</v>
      </c>
      <c r="F194" s="57" t="s">
        <v>16</v>
      </c>
      <c r="G194" s="60" t="s">
        <v>491</v>
      </c>
      <c r="H194" s="64">
        <v>0.4</v>
      </c>
      <c r="I194" s="32">
        <v>0.3</v>
      </c>
      <c r="J194" s="32">
        <v>0.53</v>
      </c>
      <c r="K194" s="33">
        <v>1E-4</v>
      </c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</row>
    <row r="195" spans="1:24" x14ac:dyDescent="0.3">
      <c r="A195" s="25" t="s">
        <v>390</v>
      </c>
      <c r="B195" s="26" t="s">
        <v>1414</v>
      </c>
      <c r="C195" s="27"/>
      <c r="D195" s="27" t="s">
        <v>391</v>
      </c>
      <c r="E195" s="27" t="s">
        <v>81</v>
      </c>
      <c r="F195" s="27" t="s">
        <v>16</v>
      </c>
      <c r="G195" s="29" t="s">
        <v>491</v>
      </c>
      <c r="H195" s="31">
        <v>0.55000000000000004</v>
      </c>
      <c r="I195" s="32">
        <v>0.43</v>
      </c>
      <c r="J195" s="32">
        <v>0.7</v>
      </c>
      <c r="K195" s="33">
        <v>1E-4</v>
      </c>
    </row>
    <row r="196" spans="1:24" x14ac:dyDescent="0.3">
      <c r="A196" s="25" t="s">
        <v>394</v>
      </c>
      <c r="B196" s="26" t="s">
        <v>1379</v>
      </c>
      <c r="C196" s="27" t="s">
        <v>395</v>
      </c>
      <c r="D196" s="27" t="s">
        <v>335</v>
      </c>
      <c r="E196" s="27" t="s">
        <v>82</v>
      </c>
      <c r="F196" s="27" t="s">
        <v>19</v>
      </c>
      <c r="G196" s="29" t="s">
        <v>446</v>
      </c>
      <c r="H196" s="31">
        <v>1.0900000000000001</v>
      </c>
      <c r="I196" s="32">
        <v>0.99</v>
      </c>
      <c r="J196" s="32">
        <v>1.21</v>
      </c>
      <c r="K196" s="33"/>
    </row>
    <row r="197" spans="1:24" x14ac:dyDescent="0.3">
      <c r="A197" s="25" t="s">
        <v>394</v>
      </c>
      <c r="B197" s="26" t="s">
        <v>1379</v>
      </c>
      <c r="C197" s="27" t="s">
        <v>397</v>
      </c>
      <c r="D197" s="27" t="s">
        <v>335</v>
      </c>
      <c r="E197" s="27" t="s">
        <v>82</v>
      </c>
      <c r="F197" s="27" t="s">
        <v>19</v>
      </c>
      <c r="G197" s="29" t="s">
        <v>446</v>
      </c>
      <c r="H197" s="31">
        <v>1.08</v>
      </c>
      <c r="I197" s="32">
        <v>1.04</v>
      </c>
      <c r="J197" s="32">
        <v>1.1200000000000001</v>
      </c>
      <c r="K197" s="33"/>
    </row>
    <row r="198" spans="1:24" x14ac:dyDescent="0.3">
      <c r="A198" s="25" t="s">
        <v>333</v>
      </c>
      <c r="B198" s="26" t="s">
        <v>1381</v>
      </c>
      <c r="C198" s="27" t="s">
        <v>417</v>
      </c>
      <c r="D198" s="27" t="s">
        <v>335</v>
      </c>
      <c r="E198" s="27" t="s">
        <v>82</v>
      </c>
      <c r="F198" s="27" t="s">
        <v>19</v>
      </c>
      <c r="G198" s="29" t="s">
        <v>446</v>
      </c>
      <c r="H198" s="31">
        <v>1.0989010989010988</v>
      </c>
      <c r="I198" s="32">
        <v>1.0101010101010102</v>
      </c>
      <c r="J198" s="32">
        <v>1.1904761904761905</v>
      </c>
      <c r="K198" s="33">
        <v>2.12E-2</v>
      </c>
    </row>
    <row r="199" spans="1:24" x14ac:dyDescent="0.3">
      <c r="A199" s="25" t="s">
        <v>411</v>
      </c>
      <c r="B199" s="26" t="s">
        <v>1383</v>
      </c>
      <c r="C199" s="27"/>
      <c r="D199" s="27" t="s">
        <v>366</v>
      </c>
      <c r="E199" s="27" t="s">
        <v>82</v>
      </c>
      <c r="F199" s="27" t="s">
        <v>19</v>
      </c>
      <c r="G199" s="29" t="s">
        <v>495</v>
      </c>
      <c r="H199" s="31">
        <v>1.1000000000000001</v>
      </c>
      <c r="I199" s="32">
        <v>1</v>
      </c>
      <c r="J199" s="32">
        <v>1.21</v>
      </c>
      <c r="K199" s="33">
        <v>6.1199999999999997E-2</v>
      </c>
    </row>
    <row r="200" spans="1:24" x14ac:dyDescent="0.3">
      <c r="A200" s="25" t="s">
        <v>363</v>
      </c>
      <c r="B200" s="26" t="s">
        <v>1388</v>
      </c>
      <c r="C200" s="27"/>
      <c r="D200" s="27" t="s">
        <v>335</v>
      </c>
      <c r="E200" s="27" t="s">
        <v>82</v>
      </c>
      <c r="F200" s="27" t="s">
        <v>19</v>
      </c>
      <c r="G200" s="27" t="s">
        <v>494</v>
      </c>
      <c r="H200" s="31">
        <v>1.0900000000000001</v>
      </c>
      <c r="I200" s="32">
        <v>0.98</v>
      </c>
      <c r="J200" s="32">
        <v>1.23</v>
      </c>
      <c r="K200" s="33">
        <v>0.12</v>
      </c>
    </row>
    <row r="201" spans="1:24" x14ac:dyDescent="0.3">
      <c r="A201" s="25" t="s">
        <v>419</v>
      </c>
      <c r="B201" s="26" t="s">
        <v>1399</v>
      </c>
      <c r="C201" s="27" t="s">
        <v>420</v>
      </c>
      <c r="D201" s="27" t="s">
        <v>421</v>
      </c>
      <c r="E201" s="27" t="s">
        <v>82</v>
      </c>
      <c r="F201" s="27" t="s">
        <v>19</v>
      </c>
      <c r="G201" s="29" t="s">
        <v>493</v>
      </c>
      <c r="H201" s="31">
        <v>1.07</v>
      </c>
      <c r="I201" s="32">
        <v>0.85</v>
      </c>
      <c r="J201" s="32">
        <v>1.36</v>
      </c>
      <c r="K201" s="33">
        <v>0.56999999999999995</v>
      </c>
    </row>
    <row r="202" spans="1:24" x14ac:dyDescent="0.3">
      <c r="A202" s="25" t="s">
        <v>453</v>
      </c>
      <c r="B202" s="26" t="s">
        <v>1402</v>
      </c>
      <c r="C202" s="27" t="s">
        <v>454</v>
      </c>
      <c r="D202" s="27" t="s">
        <v>335</v>
      </c>
      <c r="E202" s="27" t="s">
        <v>82</v>
      </c>
      <c r="F202" s="27" t="s">
        <v>19</v>
      </c>
      <c r="G202" s="29" t="s">
        <v>492</v>
      </c>
      <c r="H202" s="31">
        <v>1.1200000000000001</v>
      </c>
      <c r="I202" s="32">
        <v>1.08</v>
      </c>
      <c r="J202" s="32">
        <v>1.1599999999999999</v>
      </c>
      <c r="K202" s="33">
        <v>1.03E-9</v>
      </c>
    </row>
    <row r="203" spans="1:24" x14ac:dyDescent="0.3">
      <c r="A203" s="25" t="s">
        <v>344</v>
      </c>
      <c r="B203" s="26" t="s">
        <v>1372</v>
      </c>
      <c r="C203" s="27" t="s">
        <v>334</v>
      </c>
      <c r="D203" s="27" t="s">
        <v>345</v>
      </c>
      <c r="E203" s="27" t="s">
        <v>83</v>
      </c>
      <c r="F203" s="27" t="s">
        <v>22</v>
      </c>
      <c r="G203" s="29" t="s">
        <v>496</v>
      </c>
      <c r="H203" s="31">
        <v>0.87</v>
      </c>
      <c r="I203" s="32">
        <v>0.69099999999999995</v>
      </c>
      <c r="J203" s="32">
        <v>1.089</v>
      </c>
      <c r="K203" s="33">
        <v>0.89</v>
      </c>
    </row>
    <row r="204" spans="1:24" x14ac:dyDescent="0.3">
      <c r="A204" s="25" t="s">
        <v>402</v>
      </c>
      <c r="B204" s="26" t="s">
        <v>1387</v>
      </c>
      <c r="C204" s="27" t="s">
        <v>426</v>
      </c>
      <c r="D204" s="27" t="s">
        <v>335</v>
      </c>
      <c r="E204" s="27" t="s">
        <v>83</v>
      </c>
      <c r="F204" s="27" t="s">
        <v>22</v>
      </c>
      <c r="G204" s="27" t="s">
        <v>496</v>
      </c>
      <c r="H204" s="43">
        <v>1.08</v>
      </c>
      <c r="I204" s="32">
        <v>1.06</v>
      </c>
      <c r="J204" s="32">
        <v>1.1100000000000001</v>
      </c>
      <c r="K204" s="33">
        <v>1.02E-9</v>
      </c>
    </row>
    <row r="205" spans="1:24" x14ac:dyDescent="0.3">
      <c r="A205" s="25" t="s">
        <v>348</v>
      </c>
      <c r="B205" s="26" t="s">
        <v>1394</v>
      </c>
      <c r="C205" s="27"/>
      <c r="D205" s="27" t="s">
        <v>335</v>
      </c>
      <c r="E205" s="27" t="s">
        <v>83</v>
      </c>
      <c r="F205" s="27" t="s">
        <v>22</v>
      </c>
      <c r="G205" s="29" t="s">
        <v>496</v>
      </c>
      <c r="H205" s="31">
        <v>1.07</v>
      </c>
      <c r="I205" s="32">
        <v>1.05</v>
      </c>
      <c r="J205" s="32">
        <v>1.1000000000000001</v>
      </c>
      <c r="K205" s="33">
        <v>3.2199999999999997E-8</v>
      </c>
    </row>
    <row r="206" spans="1:24" x14ac:dyDescent="0.3">
      <c r="A206" s="25" t="s">
        <v>349</v>
      </c>
      <c r="B206" s="26" t="s">
        <v>1405</v>
      </c>
      <c r="C206" s="27"/>
      <c r="D206" s="27" t="s">
        <v>335</v>
      </c>
      <c r="E206" s="27" t="s">
        <v>83</v>
      </c>
      <c r="F206" s="27" t="s">
        <v>22</v>
      </c>
      <c r="G206" s="29" t="s">
        <v>497</v>
      </c>
      <c r="H206" s="31">
        <v>1.0768068054962199</v>
      </c>
      <c r="I206" s="32">
        <v>1.0567350360348111</v>
      </c>
      <c r="J206" s="32">
        <v>1.0972598208854856</v>
      </c>
      <c r="K206" s="33">
        <v>1.129E-14</v>
      </c>
    </row>
    <row r="207" spans="1:24" x14ac:dyDescent="0.3">
      <c r="A207" s="25" t="s">
        <v>344</v>
      </c>
      <c r="B207" s="26" t="s">
        <v>1372</v>
      </c>
      <c r="C207" s="27" t="s">
        <v>334</v>
      </c>
      <c r="D207" s="27" t="s">
        <v>345</v>
      </c>
      <c r="E207" s="27" t="s">
        <v>84</v>
      </c>
      <c r="F207" s="27" t="s">
        <v>16</v>
      </c>
      <c r="G207" s="29" t="s">
        <v>498</v>
      </c>
      <c r="H207" s="31">
        <v>0.88</v>
      </c>
      <c r="I207" s="32">
        <v>0.73</v>
      </c>
      <c r="J207" s="32">
        <v>1.06</v>
      </c>
      <c r="K207" s="33">
        <v>0.91100000000000003</v>
      </c>
    </row>
    <row r="208" spans="1:24" x14ac:dyDescent="0.3">
      <c r="A208" s="25" t="s">
        <v>383</v>
      </c>
      <c r="B208" s="26" t="s">
        <v>1392</v>
      </c>
      <c r="C208" s="27" t="s">
        <v>399</v>
      </c>
      <c r="D208" s="27" t="s">
        <v>335</v>
      </c>
      <c r="E208" s="27" t="s">
        <v>84</v>
      </c>
      <c r="F208" s="27" t="s">
        <v>16</v>
      </c>
      <c r="G208" s="29" t="s">
        <v>499</v>
      </c>
      <c r="H208" s="31">
        <v>1.07</v>
      </c>
      <c r="I208" s="32">
        <v>1.05</v>
      </c>
      <c r="J208" s="32">
        <v>1.0900000000000001</v>
      </c>
      <c r="K208" s="33">
        <v>1.9099999999999999E-14</v>
      </c>
    </row>
    <row r="209" spans="1:11" x14ac:dyDescent="0.3">
      <c r="A209" s="25" t="s">
        <v>348</v>
      </c>
      <c r="B209" s="26" t="s">
        <v>1394</v>
      </c>
      <c r="C209" s="27"/>
      <c r="D209" s="27" t="s">
        <v>335</v>
      </c>
      <c r="E209" s="27" t="s">
        <v>84</v>
      </c>
      <c r="F209" s="27" t="s">
        <v>16</v>
      </c>
      <c r="G209" s="29" t="s">
        <v>498</v>
      </c>
      <c r="H209" s="31">
        <v>1.07</v>
      </c>
      <c r="I209" s="32">
        <v>1.05</v>
      </c>
      <c r="J209" s="32">
        <v>1.0900000000000001</v>
      </c>
      <c r="K209" s="33">
        <v>1.78E-13</v>
      </c>
    </row>
    <row r="210" spans="1:11" x14ac:dyDescent="0.3">
      <c r="A210" s="25" t="s">
        <v>349</v>
      </c>
      <c r="B210" s="26" t="s">
        <v>1405</v>
      </c>
      <c r="C210" s="27"/>
      <c r="D210" s="27" t="s">
        <v>335</v>
      </c>
      <c r="E210" s="27" t="s">
        <v>84</v>
      </c>
      <c r="F210" s="27" t="s">
        <v>16</v>
      </c>
      <c r="G210" s="29" t="s">
        <v>500</v>
      </c>
      <c r="H210" s="31">
        <v>1.0665189210197745</v>
      </c>
      <c r="I210" s="32">
        <v>1.051573906054281</v>
      </c>
      <c r="J210" s="32">
        <v>1.0816763352004188</v>
      </c>
      <c r="K210" s="33">
        <v>2.537E-19</v>
      </c>
    </row>
    <row r="211" spans="1:11" x14ac:dyDescent="0.3">
      <c r="A211" s="25" t="s">
        <v>411</v>
      </c>
      <c r="B211" s="26" t="s">
        <v>1383</v>
      </c>
      <c r="C211" s="27"/>
      <c r="D211" s="27" t="s">
        <v>366</v>
      </c>
      <c r="E211" s="27" t="s">
        <v>85</v>
      </c>
      <c r="F211" s="27" t="s">
        <v>22</v>
      </c>
      <c r="G211" s="29" t="s">
        <v>488</v>
      </c>
      <c r="H211" s="31">
        <v>1.1599999999999999</v>
      </c>
      <c r="I211" s="32">
        <v>1.07</v>
      </c>
      <c r="J211" s="32">
        <v>1.27</v>
      </c>
      <c r="K211" s="33">
        <v>7.1699999999999997E-4</v>
      </c>
    </row>
    <row r="212" spans="1:11" x14ac:dyDescent="0.3">
      <c r="A212" s="25" t="s">
        <v>381</v>
      </c>
      <c r="B212" s="26" t="s">
        <v>1391</v>
      </c>
      <c r="C212" s="27" t="s">
        <v>382</v>
      </c>
      <c r="D212" s="27" t="s">
        <v>335</v>
      </c>
      <c r="E212" s="27" t="s">
        <v>85</v>
      </c>
      <c r="F212" s="27" t="s">
        <v>22</v>
      </c>
      <c r="G212" s="29" t="s">
        <v>488</v>
      </c>
      <c r="H212" s="31">
        <v>1.1100000000000001</v>
      </c>
      <c r="I212" s="32">
        <v>1.06</v>
      </c>
      <c r="J212" s="32">
        <v>1.1599999999999999</v>
      </c>
      <c r="K212" s="33">
        <v>1.8699999999999999E-7</v>
      </c>
    </row>
    <row r="213" spans="1:11" x14ac:dyDescent="0.3">
      <c r="A213" s="25" t="s">
        <v>453</v>
      </c>
      <c r="B213" s="26" t="s">
        <v>1402</v>
      </c>
      <c r="C213" s="27" t="s">
        <v>454</v>
      </c>
      <c r="D213" s="27" t="s">
        <v>335</v>
      </c>
      <c r="E213" s="27" t="s">
        <v>85</v>
      </c>
      <c r="F213" s="27" t="s">
        <v>22</v>
      </c>
      <c r="G213" s="29"/>
      <c r="H213" s="31">
        <v>1.07</v>
      </c>
      <c r="I213" s="32">
        <v>1.04</v>
      </c>
      <c r="J213" s="32">
        <v>1.0900000000000001</v>
      </c>
      <c r="K213" s="33">
        <v>2.29E-8</v>
      </c>
    </row>
    <row r="214" spans="1:11" x14ac:dyDescent="0.3">
      <c r="A214" s="25" t="s">
        <v>394</v>
      </c>
      <c r="B214" s="26" t="s">
        <v>1379</v>
      </c>
      <c r="C214" s="27" t="s">
        <v>395</v>
      </c>
      <c r="D214" s="27" t="s">
        <v>335</v>
      </c>
      <c r="E214" s="27" t="s">
        <v>86</v>
      </c>
      <c r="F214" s="27" t="s">
        <v>22</v>
      </c>
      <c r="G214" s="29" t="s">
        <v>501</v>
      </c>
      <c r="H214" s="31">
        <v>1.07</v>
      </c>
      <c r="I214" s="32">
        <v>1.01</v>
      </c>
      <c r="J214" s="32">
        <v>1.1299999999999999</v>
      </c>
      <c r="K214" s="33"/>
    </row>
    <row r="215" spans="1:11" x14ac:dyDescent="0.3">
      <c r="A215" s="25" t="s">
        <v>394</v>
      </c>
      <c r="B215" s="26" t="s">
        <v>1379</v>
      </c>
      <c r="C215" s="27" t="s">
        <v>397</v>
      </c>
      <c r="D215" s="27" t="s">
        <v>335</v>
      </c>
      <c r="E215" s="27" t="s">
        <v>86</v>
      </c>
      <c r="F215" s="27" t="s">
        <v>22</v>
      </c>
      <c r="G215" s="29" t="s">
        <v>501</v>
      </c>
      <c r="H215" s="31">
        <v>1.05</v>
      </c>
      <c r="I215" s="32">
        <v>1.03</v>
      </c>
      <c r="J215" s="32">
        <v>1.07</v>
      </c>
      <c r="K215" s="33"/>
    </row>
    <row r="216" spans="1:11" x14ac:dyDescent="0.3">
      <c r="A216" s="45" t="s">
        <v>456</v>
      </c>
      <c r="B216" s="36" t="s">
        <v>1385</v>
      </c>
      <c r="C216" s="27"/>
      <c r="D216" s="27" t="s">
        <v>457</v>
      </c>
      <c r="E216" s="27" t="s">
        <v>86</v>
      </c>
      <c r="F216" s="27" t="s">
        <v>22</v>
      </c>
      <c r="G216" s="29" t="s">
        <v>501</v>
      </c>
      <c r="H216" s="31">
        <v>1.1200000000000001</v>
      </c>
      <c r="I216" s="32">
        <v>1.08</v>
      </c>
      <c r="J216" s="32">
        <v>1.17</v>
      </c>
      <c r="K216" s="33">
        <v>1.3000000000000001E-9</v>
      </c>
    </row>
    <row r="217" spans="1:11" x14ac:dyDescent="0.3">
      <c r="A217" s="25" t="s">
        <v>419</v>
      </c>
      <c r="B217" s="26" t="s">
        <v>1399</v>
      </c>
      <c r="C217" s="27" t="s">
        <v>420</v>
      </c>
      <c r="D217" s="27" t="s">
        <v>421</v>
      </c>
      <c r="E217" s="27" t="s">
        <v>86</v>
      </c>
      <c r="F217" s="27" t="s">
        <v>22</v>
      </c>
      <c r="G217" s="29" t="s">
        <v>501</v>
      </c>
      <c r="H217" s="31">
        <v>1.0900000000000001</v>
      </c>
      <c r="I217" s="32">
        <v>0.96</v>
      </c>
      <c r="J217" s="32">
        <v>1.25</v>
      </c>
      <c r="K217" s="33">
        <v>0.2</v>
      </c>
    </row>
    <row r="218" spans="1:11" x14ac:dyDescent="0.3">
      <c r="A218" s="25" t="s">
        <v>448</v>
      </c>
      <c r="B218" s="36" t="s">
        <v>1400</v>
      </c>
      <c r="C218" s="27" t="s">
        <v>451</v>
      </c>
      <c r="D218" s="27" t="s">
        <v>452</v>
      </c>
      <c r="E218" s="27" t="s">
        <v>86</v>
      </c>
      <c r="F218" s="27" t="s">
        <v>22</v>
      </c>
      <c r="G218" s="29" t="s">
        <v>501</v>
      </c>
      <c r="H218" s="31">
        <v>1.05</v>
      </c>
      <c r="I218" s="32">
        <v>0.98</v>
      </c>
      <c r="J218" s="32">
        <v>1.1200000000000001</v>
      </c>
      <c r="K218" s="33">
        <v>0.2</v>
      </c>
    </row>
    <row r="219" spans="1:11" x14ac:dyDescent="0.3">
      <c r="A219" s="25" t="s">
        <v>448</v>
      </c>
      <c r="B219" s="36" t="s">
        <v>1400</v>
      </c>
      <c r="C219" s="27" t="s">
        <v>449</v>
      </c>
      <c r="D219" s="27" t="s">
        <v>335</v>
      </c>
      <c r="E219" s="27" t="s">
        <v>86</v>
      </c>
      <c r="F219" s="27" t="s">
        <v>22</v>
      </c>
      <c r="G219" s="29" t="s">
        <v>501</v>
      </c>
      <c r="H219" s="31">
        <v>1.17</v>
      </c>
      <c r="I219" s="32">
        <v>1.0900000000000001</v>
      </c>
      <c r="J219" s="32">
        <v>1.26</v>
      </c>
      <c r="K219" s="33">
        <v>1.45E-5</v>
      </c>
    </row>
    <row r="220" spans="1:11" x14ac:dyDescent="0.3">
      <c r="A220" s="25" t="s">
        <v>453</v>
      </c>
      <c r="B220" s="26" t="s">
        <v>1402</v>
      </c>
      <c r="C220" s="27" t="s">
        <v>459</v>
      </c>
      <c r="D220" s="27" t="s">
        <v>335</v>
      </c>
      <c r="E220" s="27" t="s">
        <v>86</v>
      </c>
      <c r="F220" s="27" t="s">
        <v>22</v>
      </c>
      <c r="G220" s="29" t="s">
        <v>501</v>
      </c>
      <c r="H220" s="31">
        <v>1.1000000000000001</v>
      </c>
      <c r="I220" s="32">
        <v>1.06</v>
      </c>
      <c r="J220" s="32">
        <v>1.1299999999999999</v>
      </c>
      <c r="K220" s="33">
        <v>1.15E-9</v>
      </c>
    </row>
    <row r="221" spans="1:11" x14ac:dyDescent="0.3">
      <c r="A221" s="25" t="s">
        <v>383</v>
      </c>
      <c r="B221" s="26" t="s">
        <v>1392</v>
      </c>
      <c r="C221" s="27" t="s">
        <v>399</v>
      </c>
      <c r="D221" s="27" t="s">
        <v>335</v>
      </c>
      <c r="E221" s="27" t="s">
        <v>87</v>
      </c>
      <c r="F221" s="27" t="s">
        <v>22</v>
      </c>
      <c r="G221" s="29" t="s">
        <v>502</v>
      </c>
      <c r="H221" s="31">
        <v>0.95238095238095233</v>
      </c>
      <c r="I221" s="32">
        <v>0.92592592592592582</v>
      </c>
      <c r="J221" s="32">
        <v>0.970873786407767</v>
      </c>
      <c r="K221" s="33">
        <v>2.9700000000000001E-8</v>
      </c>
    </row>
    <row r="222" spans="1:11" x14ac:dyDescent="0.3">
      <c r="A222" s="25" t="s">
        <v>348</v>
      </c>
      <c r="B222" s="26" t="s">
        <v>1394</v>
      </c>
      <c r="C222" s="27"/>
      <c r="D222" s="27" t="s">
        <v>335</v>
      </c>
      <c r="E222" s="27" t="s">
        <v>87</v>
      </c>
      <c r="F222" s="27" t="s">
        <v>22</v>
      </c>
      <c r="G222" s="29" t="s">
        <v>503</v>
      </c>
      <c r="H222" s="31">
        <v>0.95</v>
      </c>
      <c r="I222" s="32">
        <v>0.93</v>
      </c>
      <c r="J222" s="32">
        <v>0.97</v>
      </c>
      <c r="K222" s="33">
        <v>8.4600000000000003E-6</v>
      </c>
    </row>
    <row r="223" spans="1:11" x14ac:dyDescent="0.3">
      <c r="A223" s="25" t="s">
        <v>349</v>
      </c>
      <c r="B223" s="26" t="s">
        <v>1405</v>
      </c>
      <c r="C223" s="27"/>
      <c r="D223" s="27" t="s">
        <v>335</v>
      </c>
      <c r="E223" s="27" t="s">
        <v>87</v>
      </c>
      <c r="F223" s="27" t="s">
        <v>22</v>
      </c>
      <c r="G223" s="29" t="s">
        <v>408</v>
      </c>
      <c r="H223" s="31">
        <v>0.94657980120086271</v>
      </c>
      <c r="I223" s="32">
        <v>0.93112290169885858</v>
      </c>
      <c r="J223" s="32">
        <v>0.96229328953961346</v>
      </c>
      <c r="K223" s="33">
        <v>6.4009999999999994E-11</v>
      </c>
    </row>
    <row r="224" spans="1:11" x14ac:dyDescent="0.3">
      <c r="A224" s="25" t="s">
        <v>505</v>
      </c>
      <c r="B224" s="26" t="s">
        <v>1389</v>
      </c>
      <c r="C224" s="27"/>
      <c r="D224" s="27" t="s">
        <v>421</v>
      </c>
      <c r="E224" s="27" t="s">
        <v>88</v>
      </c>
      <c r="F224" s="27" t="s">
        <v>16</v>
      </c>
      <c r="G224" s="29" t="s">
        <v>506</v>
      </c>
      <c r="H224" s="31">
        <v>1.03</v>
      </c>
      <c r="I224" s="32">
        <v>0.87</v>
      </c>
      <c r="J224" s="32">
        <v>1.22</v>
      </c>
      <c r="K224" s="33">
        <v>0.72650000000000003</v>
      </c>
    </row>
    <row r="225" spans="1:11" x14ac:dyDescent="0.3">
      <c r="A225" s="25" t="s">
        <v>349</v>
      </c>
      <c r="B225" s="26" t="s">
        <v>1405</v>
      </c>
      <c r="C225" s="27"/>
      <c r="D225" s="27" t="s">
        <v>335</v>
      </c>
      <c r="E225" s="27" t="s">
        <v>88</v>
      </c>
      <c r="F225" s="27" t="s">
        <v>16</v>
      </c>
      <c r="G225" s="29" t="s">
        <v>504</v>
      </c>
      <c r="H225" s="31">
        <v>0.88346818328388566</v>
      </c>
      <c r="I225" s="32">
        <v>0.87006444096660751</v>
      </c>
      <c r="J225" s="32">
        <v>0.89707841640764741</v>
      </c>
      <c r="K225" s="33">
        <v>2.4669999999999999E-57</v>
      </c>
    </row>
    <row r="226" spans="1:11" x14ac:dyDescent="0.3">
      <c r="A226" s="25" t="s">
        <v>390</v>
      </c>
      <c r="B226" s="26" t="s">
        <v>1414</v>
      </c>
      <c r="C226" s="27"/>
      <c r="D226" s="27" t="s">
        <v>391</v>
      </c>
      <c r="E226" s="27" t="s">
        <v>88</v>
      </c>
      <c r="F226" s="27" t="s">
        <v>16</v>
      </c>
      <c r="G226" s="29" t="s">
        <v>506</v>
      </c>
      <c r="H226" s="31">
        <v>0.63</v>
      </c>
      <c r="I226" s="32">
        <v>0.51</v>
      </c>
      <c r="J226" s="32">
        <v>0.79</v>
      </c>
      <c r="K226" s="33">
        <v>1E-4</v>
      </c>
    </row>
    <row r="227" spans="1:11" x14ac:dyDescent="0.3">
      <c r="A227" s="25" t="s">
        <v>344</v>
      </c>
      <c r="B227" s="26" t="s">
        <v>1372</v>
      </c>
      <c r="C227" s="27" t="s">
        <v>334</v>
      </c>
      <c r="D227" s="27" t="s">
        <v>345</v>
      </c>
      <c r="E227" s="27" t="s">
        <v>89</v>
      </c>
      <c r="F227" s="27" t="s">
        <v>26</v>
      </c>
      <c r="G227" s="29" t="s">
        <v>507</v>
      </c>
      <c r="H227" s="31">
        <v>0.98</v>
      </c>
      <c r="I227" s="32">
        <v>0.81</v>
      </c>
      <c r="J227" s="32">
        <v>1.1890000000000001</v>
      </c>
      <c r="K227" s="33">
        <v>0.42499999999999999</v>
      </c>
    </row>
    <row r="228" spans="1:11" x14ac:dyDescent="0.3">
      <c r="A228" s="25" t="s">
        <v>383</v>
      </c>
      <c r="B228" s="26" t="s">
        <v>1392</v>
      </c>
      <c r="C228" s="27" t="s">
        <v>399</v>
      </c>
      <c r="D228" s="27" t="s">
        <v>335</v>
      </c>
      <c r="E228" s="27" t="s">
        <v>89</v>
      </c>
      <c r="F228" s="27" t="s">
        <v>26</v>
      </c>
      <c r="G228" s="29" t="s">
        <v>508</v>
      </c>
      <c r="H228" s="31">
        <v>0.95238095238095233</v>
      </c>
      <c r="I228" s="32">
        <v>0.93457943925233644</v>
      </c>
      <c r="J228" s="32">
        <v>0.970873786407767</v>
      </c>
      <c r="K228" s="33">
        <v>1.6799999999999998E-8</v>
      </c>
    </row>
    <row r="229" spans="1:11" x14ac:dyDescent="0.3">
      <c r="A229" s="25" t="s">
        <v>348</v>
      </c>
      <c r="B229" s="26" t="s">
        <v>1394</v>
      </c>
      <c r="C229" s="27"/>
      <c r="D229" s="27" t="s">
        <v>335</v>
      </c>
      <c r="E229" s="27" t="s">
        <v>89</v>
      </c>
      <c r="F229" s="27" t="s">
        <v>26</v>
      </c>
      <c r="G229" s="29" t="s">
        <v>508</v>
      </c>
      <c r="H229" s="31">
        <v>0.96</v>
      </c>
      <c r="I229" s="32">
        <v>0.94</v>
      </c>
      <c r="J229" s="32">
        <v>0.98</v>
      </c>
      <c r="K229" s="33">
        <v>6.8499999999999996E-6</v>
      </c>
    </row>
    <row r="230" spans="1:11" x14ac:dyDescent="0.3">
      <c r="A230" s="25" t="s">
        <v>349</v>
      </c>
      <c r="B230" s="26" t="s">
        <v>1405</v>
      </c>
      <c r="C230" s="27"/>
      <c r="D230" s="27" t="s">
        <v>335</v>
      </c>
      <c r="E230" s="27" t="s">
        <v>89</v>
      </c>
      <c r="F230" s="27" t="s">
        <v>26</v>
      </c>
      <c r="G230" s="29" t="s">
        <v>509</v>
      </c>
      <c r="H230" s="31">
        <v>0.95685826686190967</v>
      </c>
      <c r="I230" s="32">
        <v>0.94456006459211572</v>
      </c>
      <c r="J230" s="32">
        <v>0.96931659211883625</v>
      </c>
      <c r="K230" s="33">
        <v>3.0749999999999997E-11</v>
      </c>
    </row>
    <row r="231" spans="1:11" x14ac:dyDescent="0.3">
      <c r="A231" s="25" t="s">
        <v>348</v>
      </c>
      <c r="B231" s="26" t="s">
        <v>1394</v>
      </c>
      <c r="C231" s="27"/>
      <c r="D231" s="27" t="s">
        <v>335</v>
      </c>
      <c r="E231" s="27" t="s">
        <v>90</v>
      </c>
      <c r="F231" s="27" t="s">
        <v>26</v>
      </c>
      <c r="G231" s="29" t="s">
        <v>511</v>
      </c>
      <c r="H231" s="31">
        <v>1.0526315789473684</v>
      </c>
      <c r="I231" s="32">
        <v>1.0309278350515465</v>
      </c>
      <c r="J231" s="32">
        <v>1.075268817204301</v>
      </c>
      <c r="K231" s="33">
        <v>2.8799999999999999E-5</v>
      </c>
    </row>
    <row r="232" spans="1:11" x14ac:dyDescent="0.3">
      <c r="A232" s="25" t="s">
        <v>349</v>
      </c>
      <c r="B232" s="26" t="s">
        <v>1405</v>
      </c>
      <c r="C232" s="27"/>
      <c r="D232" s="27" t="s">
        <v>335</v>
      </c>
      <c r="E232" s="27" t="s">
        <v>90</v>
      </c>
      <c r="F232" s="27" t="s">
        <v>26</v>
      </c>
      <c r="G232" s="29" t="s">
        <v>510</v>
      </c>
      <c r="H232" s="31">
        <v>1.0347915443425351</v>
      </c>
      <c r="I232" s="32">
        <v>1.0155029428843683</v>
      </c>
      <c r="J232" s="32">
        <v>1.0544465161286456</v>
      </c>
      <c r="K232" s="33">
        <v>3.8489999999999998E-4</v>
      </c>
    </row>
    <row r="233" spans="1:11" x14ac:dyDescent="0.3">
      <c r="A233" s="25" t="s">
        <v>344</v>
      </c>
      <c r="B233" s="26" t="s">
        <v>1372</v>
      </c>
      <c r="C233" s="27" t="s">
        <v>334</v>
      </c>
      <c r="D233" s="27" t="s">
        <v>345</v>
      </c>
      <c r="E233" s="27" t="s">
        <v>91</v>
      </c>
      <c r="F233" s="27" t="s">
        <v>19</v>
      </c>
      <c r="G233" s="29" t="s">
        <v>514</v>
      </c>
      <c r="H233" s="31">
        <v>1</v>
      </c>
      <c r="I233" s="32">
        <v>0.85699999999999998</v>
      </c>
      <c r="J233" s="32">
        <v>1.1739999999999999</v>
      </c>
      <c r="K233" s="33">
        <v>0.48</v>
      </c>
    </row>
    <row r="234" spans="1:11" x14ac:dyDescent="0.3">
      <c r="A234" s="25" t="s">
        <v>394</v>
      </c>
      <c r="B234" s="26" t="s">
        <v>1379</v>
      </c>
      <c r="C234" s="27" t="s">
        <v>397</v>
      </c>
      <c r="D234" s="27" t="s">
        <v>335</v>
      </c>
      <c r="E234" s="27" t="s">
        <v>91</v>
      </c>
      <c r="F234" s="27" t="s">
        <v>19</v>
      </c>
      <c r="G234" s="29" t="s">
        <v>512</v>
      </c>
      <c r="H234" s="31">
        <v>1.03</v>
      </c>
      <c r="I234" s="32">
        <v>1.01</v>
      </c>
      <c r="J234" s="32">
        <v>1.05</v>
      </c>
      <c r="K234" s="33"/>
    </row>
    <row r="235" spans="1:11" x14ac:dyDescent="0.3">
      <c r="A235" s="25" t="s">
        <v>394</v>
      </c>
      <c r="B235" s="26" t="s">
        <v>1379</v>
      </c>
      <c r="C235" s="27" t="s">
        <v>395</v>
      </c>
      <c r="D235" s="27" t="s">
        <v>335</v>
      </c>
      <c r="E235" s="27" t="s">
        <v>91</v>
      </c>
      <c r="F235" s="27" t="s">
        <v>19</v>
      </c>
      <c r="G235" s="29" t="s">
        <v>512</v>
      </c>
      <c r="H235" s="31">
        <v>1.08</v>
      </c>
      <c r="I235" s="32">
        <v>1.02</v>
      </c>
      <c r="J235" s="32">
        <v>1.1299999999999999</v>
      </c>
      <c r="K235" s="33"/>
    </row>
    <row r="236" spans="1:11" x14ac:dyDescent="0.3">
      <c r="A236" s="25" t="s">
        <v>363</v>
      </c>
      <c r="B236" s="26" t="s">
        <v>1388</v>
      </c>
      <c r="C236" s="27"/>
      <c r="D236" s="27" t="s">
        <v>335</v>
      </c>
      <c r="E236" s="27" t="s">
        <v>91</v>
      </c>
      <c r="F236" s="27" t="s">
        <v>19</v>
      </c>
      <c r="G236" s="27" t="s">
        <v>516</v>
      </c>
      <c r="H236" s="31">
        <v>1.06</v>
      </c>
      <c r="I236" s="32">
        <v>0.93</v>
      </c>
      <c r="J236" s="32">
        <v>1.22</v>
      </c>
      <c r="K236" s="33">
        <v>0.36</v>
      </c>
    </row>
    <row r="237" spans="1:11" x14ac:dyDescent="0.3">
      <c r="A237" s="25" t="s">
        <v>419</v>
      </c>
      <c r="B237" s="26" t="s">
        <v>1399</v>
      </c>
      <c r="C237" s="27" t="s">
        <v>420</v>
      </c>
      <c r="D237" s="27" t="s">
        <v>421</v>
      </c>
      <c r="E237" s="27" t="s">
        <v>91</v>
      </c>
      <c r="F237" s="27" t="s">
        <v>19</v>
      </c>
      <c r="G237" s="29" t="s">
        <v>515</v>
      </c>
      <c r="H237" s="31">
        <v>0.98</v>
      </c>
      <c r="I237" s="32">
        <v>0.86</v>
      </c>
      <c r="J237" s="32">
        <v>1.1200000000000001</v>
      </c>
      <c r="K237" s="33">
        <v>0.78</v>
      </c>
    </row>
    <row r="238" spans="1:11" x14ac:dyDescent="0.3">
      <c r="A238" s="25" t="s">
        <v>453</v>
      </c>
      <c r="B238" s="26" t="s">
        <v>1402</v>
      </c>
      <c r="C238" s="27" t="s">
        <v>454</v>
      </c>
      <c r="D238" s="27" t="s">
        <v>335</v>
      </c>
      <c r="E238" s="27" t="s">
        <v>91</v>
      </c>
      <c r="F238" s="27" t="s">
        <v>19</v>
      </c>
      <c r="G238" s="29" t="s">
        <v>513</v>
      </c>
      <c r="H238" s="31">
        <v>1.07</v>
      </c>
      <c r="I238" s="32">
        <v>1.05</v>
      </c>
      <c r="J238" s="32">
        <v>1.0900000000000001</v>
      </c>
      <c r="K238" s="33">
        <v>4.4500000000000001E-10</v>
      </c>
    </row>
    <row r="239" spans="1:11" x14ac:dyDescent="0.3">
      <c r="A239" s="25" t="s">
        <v>349</v>
      </c>
      <c r="B239" s="26" t="s">
        <v>1405</v>
      </c>
      <c r="C239" s="27"/>
      <c r="D239" s="27" t="s">
        <v>335</v>
      </c>
      <c r="E239" s="27" t="s">
        <v>91</v>
      </c>
      <c r="F239" s="27" t="s">
        <v>19</v>
      </c>
      <c r="G239" s="29" t="s">
        <v>408</v>
      </c>
      <c r="H239" s="31">
        <v>1.0367595172590247</v>
      </c>
      <c r="I239" s="32">
        <v>1.0250403728899558</v>
      </c>
      <c r="J239" s="32">
        <v>1.0486126449797504</v>
      </c>
      <c r="K239" s="33">
        <v>3.3360000000000002E-10</v>
      </c>
    </row>
    <row r="240" spans="1:11" x14ac:dyDescent="0.3">
      <c r="A240" s="25" t="s">
        <v>348</v>
      </c>
      <c r="B240" s="26" t="s">
        <v>1394</v>
      </c>
      <c r="C240" s="27"/>
      <c r="D240" s="27" t="s">
        <v>335</v>
      </c>
      <c r="E240" s="27" t="s">
        <v>92</v>
      </c>
      <c r="F240" s="27" t="s">
        <v>16</v>
      </c>
      <c r="G240" s="29" t="s">
        <v>518</v>
      </c>
      <c r="H240" s="31">
        <v>1.04</v>
      </c>
      <c r="I240" s="32">
        <v>1.03</v>
      </c>
      <c r="J240" s="32">
        <v>1.06</v>
      </c>
      <c r="K240" s="33">
        <v>1.3E-6</v>
      </c>
    </row>
    <row r="241" spans="1:11" x14ac:dyDescent="0.3">
      <c r="A241" s="25" t="s">
        <v>349</v>
      </c>
      <c r="B241" s="26" t="s">
        <v>1405</v>
      </c>
      <c r="C241" s="27"/>
      <c r="D241" s="27" t="s">
        <v>335</v>
      </c>
      <c r="E241" s="27" t="s">
        <v>92</v>
      </c>
      <c r="F241" s="27" t="s">
        <v>16</v>
      </c>
      <c r="G241" s="29" t="s">
        <v>517</v>
      </c>
      <c r="H241" s="31">
        <v>1.0352055437546346</v>
      </c>
      <c r="I241" s="32">
        <v>1.0217000954112128</v>
      </c>
      <c r="J241" s="32">
        <v>1.0488895152632944</v>
      </c>
      <c r="K241" s="33">
        <v>2.2639999999999999E-7</v>
      </c>
    </row>
    <row r="242" spans="1:11" x14ac:dyDescent="0.3">
      <c r="A242" s="25" t="s">
        <v>364</v>
      </c>
      <c r="B242" s="26" t="s">
        <v>1373</v>
      </c>
      <c r="C242" s="27" t="s">
        <v>365</v>
      </c>
      <c r="D242" s="27" t="s">
        <v>366</v>
      </c>
      <c r="E242" s="27" t="s">
        <v>93</v>
      </c>
      <c r="F242" s="27" t="s">
        <v>19</v>
      </c>
      <c r="G242" s="29"/>
      <c r="H242" s="31">
        <v>1.142326567856174</v>
      </c>
      <c r="I242" s="32">
        <v>1.0215475480169811</v>
      </c>
      <c r="J242" s="32">
        <v>1.2773854630292496</v>
      </c>
      <c r="K242" s="33">
        <v>2.1000000000000001E-2</v>
      </c>
    </row>
    <row r="243" spans="1:11" x14ac:dyDescent="0.3">
      <c r="A243" s="25" t="s">
        <v>519</v>
      </c>
      <c r="B243" s="26" t="s">
        <v>1378</v>
      </c>
      <c r="C243" s="27" t="s">
        <v>522</v>
      </c>
      <c r="D243" s="27" t="s">
        <v>335</v>
      </c>
      <c r="E243" s="27" t="s">
        <v>93</v>
      </c>
      <c r="F243" s="27" t="s">
        <v>19</v>
      </c>
      <c r="G243" s="29"/>
      <c r="H243" s="31">
        <v>1.22</v>
      </c>
      <c r="I243" s="32">
        <v>1.1000000000000001</v>
      </c>
      <c r="J243" s="32">
        <v>1.37</v>
      </c>
      <c r="K243" s="33">
        <v>3.3599999999999998E-4</v>
      </c>
    </row>
    <row r="244" spans="1:11" x14ac:dyDescent="0.3">
      <c r="A244" s="25" t="s">
        <v>519</v>
      </c>
      <c r="B244" s="26" t="s">
        <v>1378</v>
      </c>
      <c r="C244" s="27" t="s">
        <v>521</v>
      </c>
      <c r="D244" s="27" t="s">
        <v>335</v>
      </c>
      <c r="E244" s="27" t="s">
        <v>93</v>
      </c>
      <c r="F244" s="27" t="s">
        <v>19</v>
      </c>
      <c r="G244" s="29"/>
      <c r="H244" s="31">
        <v>1.31</v>
      </c>
      <c r="I244" s="32">
        <v>1.17</v>
      </c>
      <c r="J244" s="32">
        <v>1.5</v>
      </c>
      <c r="K244" s="33">
        <v>1.3799999999999999E-6</v>
      </c>
    </row>
    <row r="245" spans="1:11" x14ac:dyDescent="0.3">
      <c r="A245" s="25" t="s">
        <v>519</v>
      </c>
      <c r="B245" s="26" t="s">
        <v>1378</v>
      </c>
      <c r="C245" s="27" t="s">
        <v>520</v>
      </c>
      <c r="D245" s="27" t="s">
        <v>335</v>
      </c>
      <c r="E245" s="27" t="s">
        <v>93</v>
      </c>
      <c r="F245" s="27" t="s">
        <v>19</v>
      </c>
      <c r="G245" s="29"/>
      <c r="H245" s="31">
        <v>1.36</v>
      </c>
      <c r="I245" s="32">
        <v>1.21</v>
      </c>
      <c r="J245" s="32">
        <v>1.53</v>
      </c>
      <c r="K245" s="33">
        <v>1.3199999999999999E-7</v>
      </c>
    </row>
    <row r="246" spans="1:11" x14ac:dyDescent="0.3">
      <c r="A246" s="25" t="s">
        <v>333</v>
      </c>
      <c r="B246" s="26" t="s">
        <v>1381</v>
      </c>
      <c r="C246" s="27" t="s">
        <v>334</v>
      </c>
      <c r="D246" s="27" t="s">
        <v>335</v>
      </c>
      <c r="E246" s="27" t="s">
        <v>93</v>
      </c>
      <c r="F246" s="39" t="s">
        <v>19</v>
      </c>
      <c r="G246" s="29" t="s">
        <v>336</v>
      </c>
      <c r="H246" s="31">
        <v>1.21</v>
      </c>
      <c r="I246" s="32">
        <v>1.1315999999999999</v>
      </c>
      <c r="J246" s="32">
        <v>1.2884</v>
      </c>
      <c r="K246" s="33">
        <v>1.5799999999999999E-6</v>
      </c>
    </row>
    <row r="247" spans="1:11" x14ac:dyDescent="0.3">
      <c r="A247" s="25" t="s">
        <v>363</v>
      </c>
      <c r="B247" s="26" t="s">
        <v>1388</v>
      </c>
      <c r="C247" s="27"/>
      <c r="D247" s="27" t="s">
        <v>335</v>
      </c>
      <c r="E247" s="42" t="s">
        <v>93</v>
      </c>
      <c r="F247" s="27" t="s">
        <v>19</v>
      </c>
      <c r="G247" s="29" t="s">
        <v>380</v>
      </c>
      <c r="H247" s="31">
        <v>1.2987012987012987</v>
      </c>
      <c r="I247" s="32">
        <v>1.1904761904761905</v>
      </c>
      <c r="J247" s="32">
        <v>1.4084507042253522</v>
      </c>
      <c r="K247" s="33">
        <v>1.4200000000000001E-9</v>
      </c>
    </row>
    <row r="248" spans="1:11" x14ac:dyDescent="0.3">
      <c r="A248" s="25" t="s">
        <v>505</v>
      </c>
      <c r="B248" s="26" t="s">
        <v>1389</v>
      </c>
      <c r="C248" s="27"/>
      <c r="D248" s="27" t="s">
        <v>421</v>
      </c>
      <c r="E248" s="27" t="s">
        <v>93</v>
      </c>
      <c r="F248" s="27" t="s">
        <v>19</v>
      </c>
      <c r="G248" s="29" t="s">
        <v>332</v>
      </c>
      <c r="H248" s="31">
        <v>1.0101010101010102</v>
      </c>
      <c r="I248" s="32">
        <v>0.84745762711864414</v>
      </c>
      <c r="J248" s="32">
        <v>1.2048192771084338</v>
      </c>
      <c r="K248" s="33">
        <v>0.87129999999999996</v>
      </c>
    </row>
    <row r="249" spans="1:11" x14ac:dyDescent="0.3">
      <c r="A249" s="25" t="s">
        <v>381</v>
      </c>
      <c r="B249" s="26" t="s">
        <v>1391</v>
      </c>
      <c r="C249" s="27" t="s">
        <v>382</v>
      </c>
      <c r="D249" s="27" t="s">
        <v>335</v>
      </c>
      <c r="E249" s="27" t="s">
        <v>93</v>
      </c>
      <c r="F249" s="27" t="s">
        <v>19</v>
      </c>
      <c r="G249" s="29" t="s">
        <v>362</v>
      </c>
      <c r="H249" s="31">
        <v>1.37</v>
      </c>
      <c r="I249" s="32">
        <v>1.31</v>
      </c>
      <c r="J249" s="32">
        <v>1.44</v>
      </c>
      <c r="K249" s="33">
        <v>3.2199999999999998E-40</v>
      </c>
    </row>
    <row r="250" spans="1:11" x14ac:dyDescent="0.3">
      <c r="A250" s="25" t="s">
        <v>373</v>
      </c>
      <c r="B250" s="26" t="s">
        <v>1401</v>
      </c>
      <c r="C250" s="27" t="s">
        <v>523</v>
      </c>
      <c r="D250" s="27" t="s">
        <v>335</v>
      </c>
      <c r="E250" s="27" t="s">
        <v>93</v>
      </c>
      <c r="F250" s="27" t="s">
        <v>19</v>
      </c>
      <c r="G250" s="29"/>
      <c r="H250" s="31">
        <v>1.34</v>
      </c>
      <c r="I250" s="32">
        <v>1.23</v>
      </c>
      <c r="J250" s="32">
        <v>1.45</v>
      </c>
      <c r="K250" s="33">
        <v>2.4499999999999999E-12</v>
      </c>
    </row>
    <row r="251" spans="1:11" x14ac:dyDescent="0.3">
      <c r="A251" s="25" t="s">
        <v>370</v>
      </c>
      <c r="B251" s="26" t="s">
        <v>1411</v>
      </c>
      <c r="C251" s="27" t="s">
        <v>371</v>
      </c>
      <c r="D251" s="27" t="s">
        <v>335</v>
      </c>
      <c r="E251" s="27" t="s">
        <v>93</v>
      </c>
      <c r="F251" s="27" t="s">
        <v>19</v>
      </c>
      <c r="G251" s="29" t="s">
        <v>376</v>
      </c>
      <c r="H251" s="31">
        <v>1.3</v>
      </c>
      <c r="I251" s="32">
        <v>1.25</v>
      </c>
      <c r="J251" s="32">
        <v>1.35</v>
      </c>
      <c r="K251" s="33">
        <v>7.3000000000000001E-40</v>
      </c>
    </row>
    <row r="252" spans="1:11" x14ac:dyDescent="0.3">
      <c r="A252" s="25" t="s">
        <v>363</v>
      </c>
      <c r="B252" s="26" t="s">
        <v>1388</v>
      </c>
      <c r="C252" s="27"/>
      <c r="D252" s="27" t="s">
        <v>335</v>
      </c>
      <c r="E252" s="27" t="s">
        <v>94</v>
      </c>
      <c r="F252" s="27" t="s">
        <v>22</v>
      </c>
      <c r="G252" s="29"/>
      <c r="H252" s="31">
        <v>1.29</v>
      </c>
      <c r="I252" s="32">
        <v>1.19</v>
      </c>
      <c r="J252" s="32">
        <v>1.4</v>
      </c>
      <c r="K252" s="33">
        <v>4.2800000000000002E-10</v>
      </c>
    </row>
    <row r="253" spans="1:11" x14ac:dyDescent="0.3">
      <c r="A253" s="25" t="s">
        <v>360</v>
      </c>
      <c r="B253" s="26" t="s">
        <v>1408</v>
      </c>
      <c r="C253" s="27"/>
      <c r="D253" s="27" t="s">
        <v>366</v>
      </c>
      <c r="E253" s="27" t="s">
        <v>94</v>
      </c>
      <c r="F253" s="28" t="s">
        <v>22</v>
      </c>
      <c r="G253" s="29" t="s">
        <v>362</v>
      </c>
      <c r="H253" s="31">
        <v>0.79</v>
      </c>
      <c r="I253" s="32">
        <v>0.73</v>
      </c>
      <c r="J253" s="32">
        <v>0.86</v>
      </c>
      <c r="K253" s="33">
        <v>1.15E-8</v>
      </c>
    </row>
    <row r="254" spans="1:11" x14ac:dyDescent="0.3">
      <c r="A254" s="25" t="s">
        <v>363</v>
      </c>
      <c r="B254" s="26" t="s">
        <v>1388</v>
      </c>
      <c r="C254" s="27"/>
      <c r="D254" s="27" t="s">
        <v>335</v>
      </c>
      <c r="E254" s="27" t="s">
        <v>95</v>
      </c>
      <c r="F254" s="27" t="s">
        <v>26</v>
      </c>
      <c r="G254" s="29"/>
      <c r="H254" s="31">
        <v>0.77519379844961234</v>
      </c>
      <c r="I254" s="32">
        <v>0.7142857142857143</v>
      </c>
      <c r="J254" s="32">
        <v>0.84033613445378152</v>
      </c>
      <c r="K254" s="33">
        <v>4.18E-10</v>
      </c>
    </row>
    <row r="255" spans="1:11" x14ac:dyDescent="0.3">
      <c r="A255" s="25" t="s">
        <v>373</v>
      </c>
      <c r="B255" s="26" t="s">
        <v>1401</v>
      </c>
      <c r="C255" s="27" t="s">
        <v>523</v>
      </c>
      <c r="D255" s="27" t="s">
        <v>335</v>
      </c>
      <c r="E255" s="27" t="s">
        <v>95</v>
      </c>
      <c r="F255" s="27" t="s">
        <v>26</v>
      </c>
      <c r="G255" s="29"/>
      <c r="H255" s="31">
        <v>0.73529411764705876</v>
      </c>
      <c r="I255" s="32">
        <v>0.67567567567567566</v>
      </c>
      <c r="J255" s="32">
        <v>0.8</v>
      </c>
      <c r="K255" s="33">
        <v>1.2800000000000001E-13</v>
      </c>
    </row>
    <row r="256" spans="1:11" x14ac:dyDescent="0.3">
      <c r="A256" s="25" t="s">
        <v>524</v>
      </c>
      <c r="B256" s="26" t="s">
        <v>1409</v>
      </c>
      <c r="C256" s="27" t="s">
        <v>527</v>
      </c>
      <c r="D256" s="27" t="s">
        <v>335</v>
      </c>
      <c r="E256" s="27" t="s">
        <v>95</v>
      </c>
      <c r="F256" s="27" t="s">
        <v>26</v>
      </c>
      <c r="G256" s="29" t="s">
        <v>526</v>
      </c>
      <c r="H256" s="31">
        <v>0.5181347150259068</v>
      </c>
      <c r="I256" s="32">
        <v>0.34602076124567471</v>
      </c>
      <c r="J256" s="32">
        <v>0.77519379844961234</v>
      </c>
      <c r="K256" s="33">
        <v>2E-3</v>
      </c>
    </row>
    <row r="257" spans="1:24" x14ac:dyDescent="0.3">
      <c r="A257" s="25" t="s">
        <v>524</v>
      </c>
      <c r="B257" s="26" t="s">
        <v>1409</v>
      </c>
      <c r="C257" s="27" t="s">
        <v>525</v>
      </c>
      <c r="D257" s="27" t="s">
        <v>335</v>
      </c>
      <c r="E257" s="27" t="s">
        <v>95</v>
      </c>
      <c r="F257" s="27" t="s">
        <v>26</v>
      </c>
      <c r="G257" s="29" t="s">
        <v>526</v>
      </c>
      <c r="H257" s="31">
        <v>0.60606060606060608</v>
      </c>
      <c r="I257" s="32">
        <v>0.42918454935622319</v>
      </c>
      <c r="J257" s="32">
        <v>0.86206896551724144</v>
      </c>
      <c r="K257" s="33">
        <v>6.0000000000000001E-3</v>
      </c>
    </row>
    <row r="258" spans="1:24" x14ac:dyDescent="0.3">
      <c r="A258" s="25" t="s">
        <v>524</v>
      </c>
      <c r="B258" s="26" t="s">
        <v>1409</v>
      </c>
      <c r="C258" s="27" t="s">
        <v>528</v>
      </c>
      <c r="D258" s="27" t="s">
        <v>335</v>
      </c>
      <c r="E258" s="27" t="s">
        <v>95</v>
      </c>
      <c r="F258" s="27" t="s">
        <v>26</v>
      </c>
      <c r="G258" s="29" t="s">
        <v>526</v>
      </c>
      <c r="H258" s="31">
        <v>0.75757575757575757</v>
      </c>
      <c r="I258" s="32">
        <v>0.67567567567567566</v>
      </c>
      <c r="J258" s="32">
        <v>0.85470085470085477</v>
      </c>
      <c r="K258" s="33">
        <v>4.5700000000000003E-6</v>
      </c>
    </row>
    <row r="259" spans="1:24" x14ac:dyDescent="0.3">
      <c r="A259" s="25" t="s">
        <v>370</v>
      </c>
      <c r="B259" s="26" t="s">
        <v>1411</v>
      </c>
      <c r="C259" s="27" t="s">
        <v>371</v>
      </c>
      <c r="D259" s="27" t="s">
        <v>335</v>
      </c>
      <c r="E259" s="27" t="s">
        <v>95</v>
      </c>
      <c r="F259" s="27" t="s">
        <v>26</v>
      </c>
      <c r="G259" s="29" t="s">
        <v>376</v>
      </c>
      <c r="H259" s="31">
        <v>0.76923076923076916</v>
      </c>
      <c r="I259" s="32">
        <v>0.74626865671641784</v>
      </c>
      <c r="J259" s="32">
        <v>0.8</v>
      </c>
      <c r="K259" s="33">
        <v>8.7799999999999999E-44</v>
      </c>
    </row>
    <row r="260" spans="1:24" x14ac:dyDescent="0.3">
      <c r="A260" s="25" t="s">
        <v>390</v>
      </c>
      <c r="B260" s="56" t="s">
        <v>1414</v>
      </c>
      <c r="C260" s="57"/>
      <c r="D260" s="57" t="s">
        <v>391</v>
      </c>
      <c r="E260" s="57" t="s">
        <v>95</v>
      </c>
      <c r="F260" s="57" t="s">
        <v>26</v>
      </c>
      <c r="G260" s="60" t="s">
        <v>332</v>
      </c>
      <c r="H260" s="31">
        <v>0.7142857142857143</v>
      </c>
      <c r="I260" s="32">
        <v>0.6097560975609756</v>
      </c>
      <c r="J260" s="32">
        <v>0.84033613445378152</v>
      </c>
      <c r="K260" s="33">
        <v>1E-4</v>
      </c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</row>
    <row r="261" spans="1:24" x14ac:dyDescent="0.3">
      <c r="A261" s="25" t="s">
        <v>533</v>
      </c>
      <c r="B261" s="56" t="s">
        <v>1374</v>
      </c>
      <c r="C261" s="57"/>
      <c r="D261" s="57" t="s">
        <v>335</v>
      </c>
      <c r="E261" s="57" t="s">
        <v>96</v>
      </c>
      <c r="F261" s="57" t="s">
        <v>22</v>
      </c>
      <c r="G261" s="60" t="s">
        <v>389</v>
      </c>
      <c r="H261" s="31">
        <v>1.9</v>
      </c>
      <c r="I261" s="32">
        <v>1.61</v>
      </c>
      <c r="J261" s="32">
        <v>2.2400000000000002</v>
      </c>
      <c r="K261" s="34">
        <v>1.1600000000000001E-13</v>
      </c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</row>
    <row r="262" spans="1:24" x14ac:dyDescent="0.3">
      <c r="A262" s="25" t="s">
        <v>519</v>
      </c>
      <c r="B262" s="26" t="s">
        <v>1378</v>
      </c>
      <c r="C262" s="27" t="s">
        <v>522</v>
      </c>
      <c r="D262" s="27" t="s">
        <v>335</v>
      </c>
      <c r="E262" s="27" t="s">
        <v>96</v>
      </c>
      <c r="F262" s="27" t="s">
        <v>22</v>
      </c>
      <c r="G262" s="29"/>
      <c r="H262" s="31">
        <v>1.23</v>
      </c>
      <c r="I262" s="32">
        <v>1.1000000000000001</v>
      </c>
      <c r="J262" s="32">
        <v>1.37</v>
      </c>
      <c r="K262" s="33">
        <v>3.28E-4</v>
      </c>
    </row>
    <row r="263" spans="1:24" x14ac:dyDescent="0.3">
      <c r="A263" s="25" t="s">
        <v>519</v>
      </c>
      <c r="B263" s="26" t="s">
        <v>1378</v>
      </c>
      <c r="C263" s="27" t="s">
        <v>520</v>
      </c>
      <c r="D263" s="27" t="s">
        <v>335</v>
      </c>
      <c r="E263" s="27" t="s">
        <v>96</v>
      </c>
      <c r="F263" s="27" t="s">
        <v>22</v>
      </c>
      <c r="G263" s="29"/>
      <c r="H263" s="31">
        <v>1.3</v>
      </c>
      <c r="I263" s="32">
        <v>1.1599999999999999</v>
      </c>
      <c r="J263" s="32">
        <v>1.45</v>
      </c>
      <c r="K263" s="33">
        <v>8.3299999999999999E-6</v>
      </c>
    </row>
    <row r="264" spans="1:24" x14ac:dyDescent="0.3">
      <c r="A264" s="25" t="s">
        <v>519</v>
      </c>
      <c r="B264" s="26" t="s">
        <v>1378</v>
      </c>
      <c r="C264" s="27" t="s">
        <v>521</v>
      </c>
      <c r="D264" s="27" t="s">
        <v>335</v>
      </c>
      <c r="E264" s="27" t="s">
        <v>96</v>
      </c>
      <c r="F264" s="27" t="s">
        <v>22</v>
      </c>
      <c r="G264" s="29"/>
      <c r="H264" s="31">
        <v>1.31</v>
      </c>
      <c r="I264" s="32">
        <v>1.18</v>
      </c>
      <c r="J264" s="32">
        <v>1.47</v>
      </c>
      <c r="K264" s="33">
        <v>1.59E-6</v>
      </c>
    </row>
    <row r="265" spans="1:24" x14ac:dyDescent="0.3">
      <c r="A265" s="25" t="s">
        <v>363</v>
      </c>
      <c r="B265" s="26" t="s">
        <v>1388</v>
      </c>
      <c r="C265" s="27"/>
      <c r="D265" s="27" t="s">
        <v>335</v>
      </c>
      <c r="E265" s="27" t="s">
        <v>96</v>
      </c>
      <c r="F265" s="27" t="s">
        <v>22</v>
      </c>
      <c r="G265" s="27" t="s">
        <v>389</v>
      </c>
      <c r="H265" s="31">
        <v>1.26</v>
      </c>
      <c r="I265" s="32">
        <v>1.17</v>
      </c>
      <c r="J265" s="32">
        <v>1.34</v>
      </c>
      <c r="K265" s="33">
        <v>6.0500000000000004E-9</v>
      </c>
    </row>
    <row r="266" spans="1:24" x14ac:dyDescent="0.3">
      <c r="A266" s="25" t="s">
        <v>532</v>
      </c>
      <c r="B266" s="26" t="s">
        <v>1390</v>
      </c>
      <c r="C266" s="27"/>
      <c r="D266" s="27" t="s">
        <v>335</v>
      </c>
      <c r="E266" s="27" t="s">
        <v>96</v>
      </c>
      <c r="F266" s="46" t="s">
        <v>22</v>
      </c>
      <c r="G266" s="29" t="s">
        <v>380</v>
      </c>
      <c r="H266" s="31">
        <v>1.25</v>
      </c>
      <c r="I266" s="32">
        <v>1.21</v>
      </c>
      <c r="J266" s="32">
        <v>1.3</v>
      </c>
      <c r="K266" s="33">
        <v>1E-25</v>
      </c>
    </row>
    <row r="267" spans="1:24" x14ac:dyDescent="0.3">
      <c r="A267" s="25" t="s">
        <v>381</v>
      </c>
      <c r="B267" s="26" t="s">
        <v>1391</v>
      </c>
      <c r="C267" s="27" t="s">
        <v>382</v>
      </c>
      <c r="D267" s="27" t="s">
        <v>335</v>
      </c>
      <c r="E267" s="27" t="s">
        <v>96</v>
      </c>
      <c r="F267" s="27" t="s">
        <v>22</v>
      </c>
      <c r="G267" s="29" t="s">
        <v>362</v>
      </c>
      <c r="H267" s="31">
        <v>1.34</v>
      </c>
      <c r="I267" s="32">
        <v>1.28</v>
      </c>
      <c r="J267" s="32">
        <v>1.4</v>
      </c>
      <c r="K267" s="33">
        <v>1.74E-40</v>
      </c>
    </row>
    <row r="268" spans="1:24" x14ac:dyDescent="0.3">
      <c r="A268" s="25" t="s">
        <v>373</v>
      </c>
      <c r="B268" s="26" t="s">
        <v>1401</v>
      </c>
      <c r="C268" s="27" t="s">
        <v>374</v>
      </c>
      <c r="D268" s="27" t="s">
        <v>375</v>
      </c>
      <c r="E268" s="27" t="s">
        <v>96</v>
      </c>
      <c r="F268" s="27" t="s">
        <v>22</v>
      </c>
      <c r="G268" s="29"/>
      <c r="H268" s="31">
        <v>1.36</v>
      </c>
      <c r="I268" s="32">
        <v>1.27</v>
      </c>
      <c r="J268" s="32">
        <v>1.46</v>
      </c>
      <c r="K268" s="33">
        <v>2.9099999999999998E-19</v>
      </c>
    </row>
    <row r="269" spans="1:24" x14ac:dyDescent="0.3">
      <c r="A269" s="25" t="s">
        <v>349</v>
      </c>
      <c r="B269" s="26" t="s">
        <v>1405</v>
      </c>
      <c r="C269" s="27"/>
      <c r="D269" s="27" t="s">
        <v>335</v>
      </c>
      <c r="E269" s="27" t="s">
        <v>96</v>
      </c>
      <c r="F269" s="27" t="s">
        <v>22</v>
      </c>
      <c r="G269" s="29" t="s">
        <v>530</v>
      </c>
      <c r="H269" s="31">
        <v>1.2067128380320369</v>
      </c>
      <c r="I269" s="32">
        <v>1.191670375761321</v>
      </c>
      <c r="J269" s="32">
        <v>1.22194518139384</v>
      </c>
      <c r="K269" s="33">
        <v>2.0200000000000001E-192</v>
      </c>
    </row>
    <row r="270" spans="1:24" x14ac:dyDescent="0.3">
      <c r="A270" s="25" t="s">
        <v>370</v>
      </c>
      <c r="B270" s="26" t="s">
        <v>1411</v>
      </c>
      <c r="C270" s="27" t="s">
        <v>529</v>
      </c>
      <c r="D270" s="27" t="s">
        <v>335</v>
      </c>
      <c r="E270" s="27" t="s">
        <v>96</v>
      </c>
      <c r="F270" s="27" t="s">
        <v>22</v>
      </c>
      <c r="G270" s="29" t="s">
        <v>376</v>
      </c>
      <c r="H270" s="31">
        <v>1.27</v>
      </c>
      <c r="I270" s="32">
        <v>1.23</v>
      </c>
      <c r="J270" s="32">
        <v>1.31</v>
      </c>
      <c r="K270" s="33">
        <v>7.1200000000000006E-58</v>
      </c>
    </row>
    <row r="271" spans="1:24" x14ac:dyDescent="0.3">
      <c r="A271" s="25" t="s">
        <v>390</v>
      </c>
      <c r="B271" s="26" t="s">
        <v>1414</v>
      </c>
      <c r="C271" s="27"/>
      <c r="D271" s="27" t="s">
        <v>391</v>
      </c>
      <c r="E271" s="27" t="s">
        <v>96</v>
      </c>
      <c r="F271" s="27" t="s">
        <v>22</v>
      </c>
      <c r="G271" s="29" t="s">
        <v>332</v>
      </c>
      <c r="H271" s="31">
        <v>1.41</v>
      </c>
      <c r="I271" s="32">
        <v>1.2</v>
      </c>
      <c r="J271" s="32">
        <v>1.66</v>
      </c>
      <c r="K271" s="33">
        <v>1E-4</v>
      </c>
    </row>
    <row r="272" spans="1:24" x14ac:dyDescent="0.3">
      <c r="A272" s="25" t="s">
        <v>524</v>
      </c>
      <c r="B272" s="26" t="s">
        <v>1409</v>
      </c>
      <c r="C272" s="27" t="s">
        <v>525</v>
      </c>
      <c r="D272" s="27" t="s">
        <v>335</v>
      </c>
      <c r="E272" s="27" t="s">
        <v>534</v>
      </c>
      <c r="F272" s="27" t="s">
        <v>22</v>
      </c>
      <c r="G272" s="29" t="s">
        <v>526</v>
      </c>
      <c r="H272" s="31">
        <v>1.65</v>
      </c>
      <c r="I272" s="32">
        <v>1.1599999999999999</v>
      </c>
      <c r="J272" s="32">
        <v>2.33</v>
      </c>
      <c r="K272" s="33">
        <v>8.0000000000000002E-3</v>
      </c>
    </row>
    <row r="273" spans="1:24" x14ac:dyDescent="0.3">
      <c r="A273" s="25" t="s">
        <v>524</v>
      </c>
      <c r="B273" s="26" t="s">
        <v>1409</v>
      </c>
      <c r="C273" s="27" t="s">
        <v>527</v>
      </c>
      <c r="D273" s="27" t="s">
        <v>335</v>
      </c>
      <c r="E273" s="27" t="s">
        <v>534</v>
      </c>
      <c r="F273" s="27" t="s">
        <v>22</v>
      </c>
      <c r="G273" s="29" t="s">
        <v>526</v>
      </c>
      <c r="H273" s="31">
        <v>1.93</v>
      </c>
      <c r="I273" s="32">
        <v>1.29</v>
      </c>
      <c r="J273" s="32">
        <v>2.89</v>
      </c>
      <c r="K273" s="33">
        <v>5.9999999999999995E-4</v>
      </c>
    </row>
    <row r="274" spans="1:24" x14ac:dyDescent="0.3">
      <c r="A274" s="25" t="s">
        <v>348</v>
      </c>
      <c r="B274" s="26" t="s">
        <v>1394</v>
      </c>
      <c r="C274" s="27"/>
      <c r="D274" s="27" t="s">
        <v>335</v>
      </c>
      <c r="E274" s="27" t="s">
        <v>97</v>
      </c>
      <c r="F274" s="27" t="s">
        <v>19</v>
      </c>
      <c r="G274" s="29" t="s">
        <v>535</v>
      </c>
      <c r="H274" s="31">
        <v>1.03</v>
      </c>
      <c r="I274" s="32">
        <v>1.02</v>
      </c>
      <c r="J274" s="32">
        <v>1.05</v>
      </c>
      <c r="K274" s="33">
        <v>3.6100000000000003E-5</v>
      </c>
    </row>
    <row r="275" spans="1:24" x14ac:dyDescent="0.3">
      <c r="A275" s="25" t="s">
        <v>349</v>
      </c>
      <c r="B275" s="26" t="s">
        <v>1405</v>
      </c>
      <c r="C275" s="27"/>
      <c r="D275" s="27" t="s">
        <v>335</v>
      </c>
      <c r="E275" s="27" t="s">
        <v>97</v>
      </c>
      <c r="F275" s="27" t="s">
        <v>19</v>
      </c>
      <c r="G275" s="29" t="s">
        <v>536</v>
      </c>
      <c r="H275" s="31">
        <v>1.0416666666666667</v>
      </c>
      <c r="I275" s="32">
        <v>1.0309278350515465</v>
      </c>
      <c r="J275" s="32">
        <v>1.0526315789473684</v>
      </c>
      <c r="K275" s="33">
        <v>5.6000000000000003E-10</v>
      </c>
    </row>
    <row r="276" spans="1:24" x14ac:dyDescent="0.3">
      <c r="A276" s="25" t="s">
        <v>348</v>
      </c>
      <c r="B276" s="26" t="s">
        <v>1394</v>
      </c>
      <c r="C276" s="27"/>
      <c r="D276" s="27" t="s">
        <v>335</v>
      </c>
      <c r="E276" s="27" t="s">
        <v>98</v>
      </c>
      <c r="F276" s="27" t="s">
        <v>26</v>
      </c>
      <c r="G276" s="29" t="s">
        <v>538</v>
      </c>
      <c r="H276" s="31">
        <v>1.04</v>
      </c>
      <c r="I276" s="32">
        <v>1.02</v>
      </c>
      <c r="J276" s="32">
        <v>1.06</v>
      </c>
      <c r="K276" s="33">
        <v>2.0000000000000002E-5</v>
      </c>
    </row>
    <row r="277" spans="1:24" x14ac:dyDescent="0.3">
      <c r="A277" s="25" t="s">
        <v>349</v>
      </c>
      <c r="B277" s="26" t="s">
        <v>1405</v>
      </c>
      <c r="C277" s="27"/>
      <c r="D277" s="27" t="s">
        <v>335</v>
      </c>
      <c r="E277" s="27" t="s">
        <v>98</v>
      </c>
      <c r="F277" s="27" t="s">
        <v>26</v>
      </c>
      <c r="G277" s="29" t="s">
        <v>537</v>
      </c>
      <c r="H277" s="31">
        <v>1.0391468084812288</v>
      </c>
      <c r="I277" s="32">
        <v>1.0231805887678789</v>
      </c>
      <c r="J277" s="32">
        <v>1.055362173042256</v>
      </c>
      <c r="K277" s="33">
        <v>1.04E-6</v>
      </c>
    </row>
    <row r="278" spans="1:24" x14ac:dyDescent="0.3">
      <c r="A278" s="25" t="s">
        <v>540</v>
      </c>
      <c r="B278" s="26" t="s">
        <v>1403</v>
      </c>
      <c r="C278" s="27"/>
      <c r="D278" s="27" t="s">
        <v>541</v>
      </c>
      <c r="E278" s="28" t="s">
        <v>99</v>
      </c>
      <c r="F278" s="39" t="s">
        <v>26</v>
      </c>
      <c r="G278" s="29"/>
      <c r="H278" s="31">
        <v>0.98</v>
      </c>
      <c r="I278" s="32">
        <v>0.97</v>
      </c>
      <c r="J278" s="32">
        <v>0.99</v>
      </c>
      <c r="K278" s="33">
        <v>1.8E-5</v>
      </c>
    </row>
    <row r="279" spans="1:24" x14ac:dyDescent="0.3">
      <c r="A279" s="25" t="s">
        <v>349</v>
      </c>
      <c r="B279" s="26" t="s">
        <v>1405</v>
      </c>
      <c r="C279" s="27"/>
      <c r="D279" s="27" t="s">
        <v>335</v>
      </c>
      <c r="E279" s="27" t="s">
        <v>99</v>
      </c>
      <c r="F279" s="27" t="s">
        <v>26</v>
      </c>
      <c r="G279" s="29" t="s">
        <v>539</v>
      </c>
      <c r="H279" s="31">
        <v>0.97462743398509577</v>
      </c>
      <c r="I279" s="32">
        <v>0.96323294626809641</v>
      </c>
      <c r="J279" s="32">
        <v>0.98615671189052878</v>
      </c>
      <c r="K279" s="33">
        <v>2.0550000000000001E-5</v>
      </c>
    </row>
    <row r="280" spans="1:24" x14ac:dyDescent="0.3">
      <c r="A280" s="25" t="s">
        <v>402</v>
      </c>
      <c r="B280" s="56" t="s">
        <v>1387</v>
      </c>
      <c r="C280" s="57" t="s">
        <v>543</v>
      </c>
      <c r="D280" s="57" t="s">
        <v>335</v>
      </c>
      <c r="E280" s="57" t="s">
        <v>100</v>
      </c>
      <c r="F280" s="57" t="s">
        <v>22</v>
      </c>
      <c r="G280" s="60" t="s">
        <v>356</v>
      </c>
      <c r="H280" s="31">
        <v>1.92</v>
      </c>
      <c r="I280" s="32">
        <v>1.68</v>
      </c>
      <c r="J280" s="32">
        <v>2.2000000000000002</v>
      </c>
      <c r="K280" s="33">
        <v>2.2000000000000001E-21</v>
      </c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</row>
    <row r="281" spans="1:24" x14ac:dyDescent="0.3">
      <c r="A281" s="25" t="s">
        <v>349</v>
      </c>
      <c r="B281" s="56" t="s">
        <v>1405</v>
      </c>
      <c r="C281" s="57"/>
      <c r="D281" s="57" t="s">
        <v>335</v>
      </c>
      <c r="E281" s="57" t="s">
        <v>100</v>
      </c>
      <c r="F281" s="57" t="s">
        <v>22</v>
      </c>
      <c r="G281" s="60" t="s">
        <v>542</v>
      </c>
      <c r="H281" s="31">
        <v>1.6175295238613971</v>
      </c>
      <c r="I281" s="32">
        <v>1.5372575235482815</v>
      </c>
      <c r="J281" s="32">
        <v>1.6989323086185506</v>
      </c>
      <c r="K281" s="33">
        <v>2.6890000000000002E-87</v>
      </c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</row>
    <row r="282" spans="1:24" x14ac:dyDescent="0.3">
      <c r="A282" s="25" t="s">
        <v>344</v>
      </c>
      <c r="B282" s="26" t="s">
        <v>1372</v>
      </c>
      <c r="C282" s="27" t="s">
        <v>334</v>
      </c>
      <c r="D282" s="27" t="s">
        <v>345</v>
      </c>
      <c r="E282" s="27" t="s">
        <v>101</v>
      </c>
      <c r="F282" s="27" t="s">
        <v>16</v>
      </c>
      <c r="G282" s="29" t="s">
        <v>447</v>
      </c>
      <c r="H282" s="31">
        <v>0.94</v>
      </c>
      <c r="I282" s="32">
        <v>0.79800000000000004</v>
      </c>
      <c r="J282" s="32">
        <v>1.1160000000000001</v>
      </c>
      <c r="K282" s="33">
        <v>0.749</v>
      </c>
    </row>
    <row r="283" spans="1:24" x14ac:dyDescent="0.3">
      <c r="A283" s="25" t="s">
        <v>394</v>
      </c>
      <c r="B283" s="26" t="s">
        <v>1379</v>
      </c>
      <c r="C283" s="27" t="s">
        <v>395</v>
      </c>
      <c r="D283" s="27" t="s">
        <v>335</v>
      </c>
      <c r="E283" s="27" t="s">
        <v>101</v>
      </c>
      <c r="F283" s="27" t="s">
        <v>16</v>
      </c>
      <c r="G283" s="29" t="s">
        <v>447</v>
      </c>
      <c r="H283" s="31">
        <v>1.04</v>
      </c>
      <c r="I283" s="32">
        <v>0.99</v>
      </c>
      <c r="J283" s="32">
        <v>1.1000000000000001</v>
      </c>
      <c r="K283" s="33"/>
    </row>
    <row r="284" spans="1:24" x14ac:dyDescent="0.3">
      <c r="A284" s="25" t="s">
        <v>394</v>
      </c>
      <c r="B284" s="26" t="s">
        <v>1379</v>
      </c>
      <c r="C284" s="27" t="s">
        <v>397</v>
      </c>
      <c r="D284" s="27" t="s">
        <v>335</v>
      </c>
      <c r="E284" s="27" t="s">
        <v>101</v>
      </c>
      <c r="F284" s="27" t="s">
        <v>16</v>
      </c>
      <c r="G284" s="29" t="s">
        <v>447</v>
      </c>
      <c r="H284" s="31">
        <v>1.04</v>
      </c>
      <c r="I284" s="32">
        <v>1.02</v>
      </c>
      <c r="J284" s="32">
        <v>1.06</v>
      </c>
      <c r="K284" s="33"/>
    </row>
    <row r="285" spans="1:24" x14ac:dyDescent="0.3">
      <c r="A285" s="25" t="s">
        <v>411</v>
      </c>
      <c r="B285" s="26" t="s">
        <v>1383</v>
      </c>
      <c r="C285" s="27"/>
      <c r="D285" s="27" t="s">
        <v>366</v>
      </c>
      <c r="E285" s="27" t="s">
        <v>101</v>
      </c>
      <c r="F285" s="27" t="s">
        <v>16</v>
      </c>
      <c r="G285" s="29" t="s">
        <v>447</v>
      </c>
      <c r="H285" s="31">
        <v>0.93</v>
      </c>
      <c r="I285" s="32">
        <v>0.84</v>
      </c>
      <c r="J285" s="32">
        <v>1.02</v>
      </c>
      <c r="K285" s="33">
        <v>0.153</v>
      </c>
    </row>
    <row r="286" spans="1:24" x14ac:dyDescent="0.3">
      <c r="A286" s="25" t="s">
        <v>363</v>
      </c>
      <c r="B286" s="26" t="s">
        <v>1388</v>
      </c>
      <c r="C286" s="27"/>
      <c r="D286" s="27" t="s">
        <v>335</v>
      </c>
      <c r="E286" s="27" t="s">
        <v>101</v>
      </c>
      <c r="F286" s="27" t="s">
        <v>16</v>
      </c>
      <c r="G286" s="27" t="s">
        <v>447</v>
      </c>
      <c r="H286" s="31">
        <v>0.87</v>
      </c>
      <c r="I286" s="32">
        <v>0.78</v>
      </c>
      <c r="J286" s="32">
        <v>0.97</v>
      </c>
      <c r="K286" s="33">
        <v>0.01</v>
      </c>
    </row>
    <row r="287" spans="1:24" x14ac:dyDescent="0.3">
      <c r="A287" s="25" t="s">
        <v>347</v>
      </c>
      <c r="B287" s="36" t="s">
        <v>1395</v>
      </c>
      <c r="C287" s="27"/>
      <c r="D287" s="27" t="s">
        <v>335</v>
      </c>
      <c r="E287" s="27" t="s">
        <v>101</v>
      </c>
      <c r="F287" s="27" t="s">
        <v>16</v>
      </c>
      <c r="G287" s="29" t="s">
        <v>447</v>
      </c>
      <c r="H287" s="31">
        <v>1.07</v>
      </c>
      <c r="I287" s="32">
        <v>1.05</v>
      </c>
      <c r="J287" s="32">
        <v>1.0900000000000001</v>
      </c>
      <c r="K287" s="33">
        <v>5.1499999999999997E-12</v>
      </c>
    </row>
    <row r="288" spans="1:24" x14ac:dyDescent="0.3">
      <c r="A288" s="25" t="s">
        <v>422</v>
      </c>
      <c r="B288" s="26" t="s">
        <v>1398</v>
      </c>
      <c r="C288" s="27"/>
      <c r="D288" s="27" t="s">
        <v>335</v>
      </c>
      <c r="E288" s="27" t="s">
        <v>101</v>
      </c>
      <c r="F288" s="27" t="s">
        <v>16</v>
      </c>
      <c r="G288" s="29" t="s">
        <v>447</v>
      </c>
      <c r="H288" s="31">
        <v>1.0900000000000001</v>
      </c>
      <c r="I288" s="32">
        <v>1.07</v>
      </c>
      <c r="J288" s="32">
        <v>1.1200000000000001</v>
      </c>
      <c r="K288" s="33">
        <v>2.7599999999999999E-13</v>
      </c>
    </row>
    <row r="289" spans="1:24" x14ac:dyDescent="0.3">
      <c r="A289" s="25" t="s">
        <v>419</v>
      </c>
      <c r="B289" s="56" t="s">
        <v>1399</v>
      </c>
      <c r="C289" s="57" t="s">
        <v>420</v>
      </c>
      <c r="D289" s="57" t="s">
        <v>421</v>
      </c>
      <c r="E289" s="57" t="s">
        <v>101</v>
      </c>
      <c r="F289" s="57" t="s">
        <v>16</v>
      </c>
      <c r="G289" s="60" t="s">
        <v>447</v>
      </c>
      <c r="H289" s="31">
        <v>0.99</v>
      </c>
      <c r="I289" s="32">
        <v>0.86</v>
      </c>
      <c r="J289" s="32">
        <v>1.1299999999999999</v>
      </c>
      <c r="K289" s="33">
        <v>0.89</v>
      </c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</row>
    <row r="290" spans="1:24" x14ac:dyDescent="0.3">
      <c r="A290" s="25" t="s">
        <v>349</v>
      </c>
      <c r="B290" s="26" t="s">
        <v>1405</v>
      </c>
      <c r="C290" s="27"/>
      <c r="D290" s="27" t="s">
        <v>335</v>
      </c>
      <c r="E290" s="27" t="s">
        <v>101</v>
      </c>
      <c r="F290" s="27" t="s">
        <v>16</v>
      </c>
      <c r="G290" s="29" t="s">
        <v>544</v>
      </c>
      <c r="H290" s="31">
        <v>1.0660923987615052</v>
      </c>
      <c r="I290" s="32">
        <v>1.0523902441035773</v>
      </c>
      <c r="J290" s="32">
        <v>1.0799729559115903</v>
      </c>
      <c r="K290" s="33">
        <v>2.6930000000000002E-22</v>
      </c>
    </row>
    <row r="291" spans="1:24" x14ac:dyDescent="0.3">
      <c r="A291" s="25" t="s">
        <v>370</v>
      </c>
      <c r="B291" s="26" t="s">
        <v>1411</v>
      </c>
      <c r="C291" s="27" t="s">
        <v>529</v>
      </c>
      <c r="D291" s="27" t="s">
        <v>335</v>
      </c>
      <c r="E291" s="27" t="s">
        <v>101</v>
      </c>
      <c r="F291" s="27" t="s">
        <v>16</v>
      </c>
      <c r="G291" s="29" t="s">
        <v>447</v>
      </c>
      <c r="H291" s="31">
        <v>1.1000000000000001</v>
      </c>
      <c r="I291" s="32">
        <v>1.07</v>
      </c>
      <c r="J291" s="32">
        <v>1.1399999999999999</v>
      </c>
      <c r="K291" s="33">
        <v>3.7100000000000001E-8</v>
      </c>
    </row>
    <row r="292" spans="1:24" x14ac:dyDescent="0.3">
      <c r="A292" s="25" t="s">
        <v>364</v>
      </c>
      <c r="B292" s="26" t="s">
        <v>1373</v>
      </c>
      <c r="C292" s="27" t="s">
        <v>365</v>
      </c>
      <c r="D292" s="27" t="s">
        <v>366</v>
      </c>
      <c r="E292" s="27" t="s">
        <v>102</v>
      </c>
      <c r="F292" s="27" t="s">
        <v>16</v>
      </c>
      <c r="G292" s="29"/>
      <c r="H292" s="31">
        <v>0.86801987889059551</v>
      </c>
      <c r="I292" s="32">
        <v>0.77551655514364803</v>
      </c>
      <c r="J292" s="32">
        <v>0.97155696438960193</v>
      </c>
      <c r="K292" s="33">
        <v>1.4999999999999999E-2</v>
      </c>
    </row>
    <row r="293" spans="1:24" x14ac:dyDescent="0.3">
      <c r="A293" s="25" t="s">
        <v>333</v>
      </c>
      <c r="B293" s="26" t="s">
        <v>1381</v>
      </c>
      <c r="C293" s="27" t="s">
        <v>334</v>
      </c>
      <c r="D293" s="27" t="s">
        <v>335</v>
      </c>
      <c r="E293" s="27" t="s">
        <v>102</v>
      </c>
      <c r="F293" s="39" t="s">
        <v>16</v>
      </c>
      <c r="G293" s="29" t="s">
        <v>336</v>
      </c>
      <c r="H293" s="31">
        <v>0.82918739635157546</v>
      </c>
      <c r="I293" s="32">
        <v>0.7785736530675802</v>
      </c>
      <c r="J293" s="32">
        <v>0.88683930471798511</v>
      </c>
      <c r="K293" s="33">
        <v>2.7E-6</v>
      </c>
    </row>
    <row r="294" spans="1:24" x14ac:dyDescent="0.3">
      <c r="A294" s="25" t="s">
        <v>344</v>
      </c>
      <c r="B294" s="26" t="s">
        <v>1372</v>
      </c>
      <c r="C294" s="27" t="s">
        <v>334</v>
      </c>
      <c r="D294" s="27" t="s">
        <v>345</v>
      </c>
      <c r="E294" s="27" t="s">
        <v>103</v>
      </c>
      <c r="F294" s="27" t="s">
        <v>19</v>
      </c>
      <c r="G294" s="29" t="s">
        <v>545</v>
      </c>
      <c r="H294" s="31">
        <v>0.95</v>
      </c>
      <c r="I294" s="32">
        <v>0.754</v>
      </c>
      <c r="J294" s="32">
        <v>1.1950000000000001</v>
      </c>
      <c r="K294" s="33">
        <v>0.67200000000000004</v>
      </c>
    </row>
    <row r="295" spans="1:24" x14ac:dyDescent="0.3">
      <c r="A295" s="25" t="s">
        <v>348</v>
      </c>
      <c r="B295" s="26" t="s">
        <v>1394</v>
      </c>
      <c r="C295" s="27"/>
      <c r="D295" s="27" t="s">
        <v>335</v>
      </c>
      <c r="E295" s="27" t="s">
        <v>103</v>
      </c>
      <c r="F295" s="27" t="s">
        <v>19</v>
      </c>
      <c r="G295" s="29" t="s">
        <v>546</v>
      </c>
      <c r="H295" s="31">
        <v>1.071</v>
      </c>
      <c r="I295" s="32">
        <v>1.048</v>
      </c>
      <c r="J295" s="32">
        <v>1.095</v>
      </c>
      <c r="K295" s="33">
        <v>1.5300000000000001E-9</v>
      </c>
    </row>
    <row r="296" spans="1:24" x14ac:dyDescent="0.3">
      <c r="A296" s="25" t="s">
        <v>348</v>
      </c>
      <c r="B296" s="26" t="s">
        <v>1394</v>
      </c>
      <c r="C296" s="27"/>
      <c r="D296" s="27" t="s">
        <v>335</v>
      </c>
      <c r="E296" s="27" t="s">
        <v>104</v>
      </c>
      <c r="F296" s="27" t="s">
        <v>19</v>
      </c>
      <c r="G296" s="29" t="s">
        <v>548</v>
      </c>
      <c r="H296" s="31">
        <v>1.1299999999999999</v>
      </c>
      <c r="I296" s="32">
        <v>1.06</v>
      </c>
      <c r="J296" s="32">
        <v>1.19</v>
      </c>
      <c r="K296" s="33">
        <v>3.5599999999999998E-5</v>
      </c>
    </row>
    <row r="297" spans="1:24" x14ac:dyDescent="0.3">
      <c r="A297" s="25" t="s">
        <v>349</v>
      </c>
      <c r="B297" s="26" t="s">
        <v>1405</v>
      </c>
      <c r="C297" s="27"/>
      <c r="D297" s="27" t="s">
        <v>335</v>
      </c>
      <c r="E297" s="27" t="s">
        <v>104</v>
      </c>
      <c r="F297" s="27" t="s">
        <v>19</v>
      </c>
      <c r="G297" s="29" t="s">
        <v>547</v>
      </c>
      <c r="H297" s="31">
        <v>1.0753003307469073</v>
      </c>
      <c r="I297" s="32">
        <v>1.0295151878254936</v>
      </c>
      <c r="J297" s="32">
        <v>1.1231216547146265</v>
      </c>
      <c r="K297" s="33">
        <v>1.065E-3</v>
      </c>
    </row>
    <row r="298" spans="1:24" x14ac:dyDescent="0.3">
      <c r="A298" s="25" t="s">
        <v>393</v>
      </c>
      <c r="B298" s="36" t="s">
        <v>1413</v>
      </c>
      <c r="C298" s="57"/>
      <c r="D298" s="57" t="s">
        <v>366</v>
      </c>
      <c r="E298" s="57" t="s">
        <v>105</v>
      </c>
      <c r="F298" s="57" t="s">
        <v>16</v>
      </c>
      <c r="G298" s="60" t="s">
        <v>549</v>
      </c>
      <c r="H298" s="31">
        <v>0.01</v>
      </c>
      <c r="I298" s="32">
        <v>0.01</v>
      </c>
      <c r="J298" s="32">
        <v>0.1</v>
      </c>
      <c r="K298" s="33">
        <v>1E-4</v>
      </c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</row>
    <row r="299" spans="1:24" x14ac:dyDescent="0.3">
      <c r="A299" s="25" t="s">
        <v>390</v>
      </c>
      <c r="B299" s="56" t="s">
        <v>1414</v>
      </c>
      <c r="C299" s="57"/>
      <c r="D299" s="57" t="s">
        <v>391</v>
      </c>
      <c r="E299" s="57" t="s">
        <v>105</v>
      </c>
      <c r="F299" s="57" t="s">
        <v>16</v>
      </c>
      <c r="G299" s="60" t="s">
        <v>549</v>
      </c>
      <c r="H299" s="31">
        <v>0.02</v>
      </c>
      <c r="I299" s="32">
        <v>0.01</v>
      </c>
      <c r="J299" s="32">
        <v>0.1</v>
      </c>
      <c r="K299" s="33">
        <v>1E-4</v>
      </c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</row>
    <row r="300" spans="1:24" x14ac:dyDescent="0.3">
      <c r="A300" s="25" t="s">
        <v>393</v>
      </c>
      <c r="B300" s="36" t="s">
        <v>1413</v>
      </c>
      <c r="C300" s="57"/>
      <c r="D300" s="57" t="s">
        <v>366</v>
      </c>
      <c r="E300" s="57" t="s">
        <v>106</v>
      </c>
      <c r="F300" s="57" t="s">
        <v>26</v>
      </c>
      <c r="G300" s="60" t="s">
        <v>550</v>
      </c>
      <c r="H300" s="31">
        <v>0.01</v>
      </c>
      <c r="I300" s="32">
        <v>0.01</v>
      </c>
      <c r="J300" s="32">
        <v>0.11</v>
      </c>
      <c r="K300" s="33">
        <v>1E-4</v>
      </c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</row>
    <row r="301" spans="1:24" x14ac:dyDescent="0.3">
      <c r="A301" s="25" t="s">
        <v>390</v>
      </c>
      <c r="B301" s="56" t="s">
        <v>1414</v>
      </c>
      <c r="C301" s="57"/>
      <c r="D301" s="57" t="s">
        <v>391</v>
      </c>
      <c r="E301" s="57" t="s">
        <v>106</v>
      </c>
      <c r="F301" s="57" t="s">
        <v>26</v>
      </c>
      <c r="G301" s="60" t="s">
        <v>550</v>
      </c>
      <c r="H301" s="31">
        <v>0.02</v>
      </c>
      <c r="I301" s="32">
        <v>0.01</v>
      </c>
      <c r="J301" s="32">
        <v>0.1</v>
      </c>
      <c r="K301" s="33">
        <v>1E-4</v>
      </c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</row>
    <row r="302" spans="1:24" x14ac:dyDescent="0.3">
      <c r="A302" s="25" t="s">
        <v>348</v>
      </c>
      <c r="B302" s="26" t="s">
        <v>1394</v>
      </c>
      <c r="C302" s="27"/>
      <c r="D302" s="27" t="s">
        <v>335</v>
      </c>
      <c r="E302" s="27" t="s">
        <v>107</v>
      </c>
      <c r="F302" s="27" t="s">
        <v>26</v>
      </c>
      <c r="G302" s="29" t="s">
        <v>552</v>
      </c>
      <c r="H302" s="31">
        <v>1.31</v>
      </c>
      <c r="I302" s="32">
        <v>1.19</v>
      </c>
      <c r="J302" s="32">
        <v>1.45</v>
      </c>
      <c r="K302" s="33">
        <v>4.43E-8</v>
      </c>
    </row>
    <row r="303" spans="1:24" x14ac:dyDescent="0.3">
      <c r="A303" s="25" t="s">
        <v>349</v>
      </c>
      <c r="B303" s="26" t="s">
        <v>1405</v>
      </c>
      <c r="C303" s="27"/>
      <c r="D303" s="27" t="s">
        <v>335</v>
      </c>
      <c r="E303" s="27" t="s">
        <v>107</v>
      </c>
      <c r="F303" s="27" t="s">
        <v>26</v>
      </c>
      <c r="G303" s="29" t="s">
        <v>551</v>
      </c>
      <c r="H303" s="31">
        <v>1.4883974436895875</v>
      </c>
      <c r="I303" s="32">
        <v>1.3918976055843895</v>
      </c>
      <c r="J303" s="32">
        <v>1.5915875862517859</v>
      </c>
      <c r="K303" s="33">
        <v>2.7309999999999999E-31</v>
      </c>
    </row>
    <row r="304" spans="1:24" x14ac:dyDescent="0.3">
      <c r="A304" s="25" t="s">
        <v>333</v>
      </c>
      <c r="B304" s="26" t="s">
        <v>1381</v>
      </c>
      <c r="C304" s="27" t="s">
        <v>334</v>
      </c>
      <c r="D304" s="27" t="s">
        <v>335</v>
      </c>
      <c r="E304" s="27" t="s">
        <v>108</v>
      </c>
      <c r="F304" s="39" t="s">
        <v>16</v>
      </c>
      <c r="G304" s="29" t="s">
        <v>336</v>
      </c>
      <c r="H304" s="31">
        <v>1.2210000000000001</v>
      </c>
      <c r="I304" s="32">
        <v>1.1465200000000002</v>
      </c>
      <c r="J304" s="32">
        <v>1.29548</v>
      </c>
      <c r="K304" s="33">
        <v>1.4999999999999999E-7</v>
      </c>
    </row>
    <row r="305" spans="1:24" x14ac:dyDescent="0.3">
      <c r="A305" s="25" t="s">
        <v>363</v>
      </c>
      <c r="B305" s="26" t="s">
        <v>1388</v>
      </c>
      <c r="C305" s="27"/>
      <c r="D305" s="27" t="s">
        <v>335</v>
      </c>
      <c r="E305" s="27" t="s">
        <v>108</v>
      </c>
      <c r="F305" s="27" t="s">
        <v>16</v>
      </c>
      <c r="G305" s="29"/>
      <c r="H305" s="31">
        <v>1.27</v>
      </c>
      <c r="I305" s="32">
        <v>1.17</v>
      </c>
      <c r="J305" s="32">
        <v>1.37</v>
      </c>
      <c r="K305" s="33">
        <v>6.6899999999999999E-9</v>
      </c>
    </row>
    <row r="306" spans="1:24" x14ac:dyDescent="0.3">
      <c r="A306" s="25" t="s">
        <v>333</v>
      </c>
      <c r="B306" s="26" t="s">
        <v>1381</v>
      </c>
      <c r="C306" s="27" t="s">
        <v>334</v>
      </c>
      <c r="D306" s="27" t="s">
        <v>335</v>
      </c>
      <c r="E306" s="27" t="s">
        <v>109</v>
      </c>
      <c r="F306" s="39" t="s">
        <v>19</v>
      </c>
      <c r="G306" s="29" t="s">
        <v>336</v>
      </c>
      <c r="H306" s="31">
        <v>1.21</v>
      </c>
      <c r="I306" s="32">
        <v>1.1315999999999999</v>
      </c>
      <c r="J306" s="32">
        <v>1.2884</v>
      </c>
      <c r="K306" s="33">
        <v>1.6199999999999999E-6</v>
      </c>
    </row>
    <row r="307" spans="1:24" x14ac:dyDescent="0.3">
      <c r="A307" s="25" t="s">
        <v>423</v>
      </c>
      <c r="B307" s="26" t="s">
        <v>1397</v>
      </c>
      <c r="C307" s="27"/>
      <c r="D307" s="27" t="s">
        <v>379</v>
      </c>
      <c r="E307" s="27" t="s">
        <v>109</v>
      </c>
      <c r="F307" s="27" t="s">
        <v>19</v>
      </c>
      <c r="G307" s="29" t="s">
        <v>389</v>
      </c>
      <c r="H307" s="31">
        <v>1.19</v>
      </c>
      <c r="I307" s="32">
        <v>1.07</v>
      </c>
      <c r="J307" s="32">
        <v>1.31</v>
      </c>
      <c r="K307" s="33">
        <v>1E-3</v>
      </c>
    </row>
    <row r="308" spans="1:24" x14ac:dyDescent="0.3">
      <c r="A308" s="25" t="s">
        <v>333</v>
      </c>
      <c r="B308" s="26" t="s">
        <v>1381</v>
      </c>
      <c r="C308" s="27" t="s">
        <v>334</v>
      </c>
      <c r="D308" s="27" t="s">
        <v>335</v>
      </c>
      <c r="E308" s="27" t="s">
        <v>110</v>
      </c>
      <c r="F308" s="39" t="s">
        <v>22</v>
      </c>
      <c r="G308" s="29" t="s">
        <v>336</v>
      </c>
      <c r="H308" s="31">
        <v>1.2110000000000001</v>
      </c>
      <c r="I308" s="32">
        <v>1.13652</v>
      </c>
      <c r="J308" s="32">
        <v>1.2854800000000002</v>
      </c>
      <c r="K308" s="33">
        <v>4.7899999999999999E-7</v>
      </c>
    </row>
    <row r="309" spans="1:24" x14ac:dyDescent="0.3">
      <c r="A309" s="25" t="s">
        <v>363</v>
      </c>
      <c r="B309" s="26" t="s">
        <v>1388</v>
      </c>
      <c r="C309" s="27"/>
      <c r="D309" s="27" t="s">
        <v>335</v>
      </c>
      <c r="E309" s="27" t="s">
        <v>110</v>
      </c>
      <c r="F309" s="27" t="s">
        <v>22</v>
      </c>
      <c r="G309" s="29"/>
      <c r="H309" s="31">
        <v>1.26</v>
      </c>
      <c r="I309" s="32">
        <v>1.1599999999999999</v>
      </c>
      <c r="J309" s="32">
        <v>1.36</v>
      </c>
      <c r="K309" s="33">
        <v>2.11E-8</v>
      </c>
    </row>
    <row r="310" spans="1:24" x14ac:dyDescent="0.3">
      <c r="A310" s="25" t="s">
        <v>415</v>
      </c>
      <c r="B310" s="26" t="s">
        <v>1376</v>
      </c>
      <c r="C310" s="27"/>
      <c r="D310" s="27" t="s">
        <v>335</v>
      </c>
      <c r="E310" s="27" t="s">
        <v>111</v>
      </c>
      <c r="F310" s="27" t="s">
        <v>16</v>
      </c>
      <c r="G310" s="29" t="s">
        <v>553</v>
      </c>
      <c r="H310" s="38">
        <v>1.06</v>
      </c>
      <c r="I310" s="32">
        <v>1.03</v>
      </c>
      <c r="J310" s="32">
        <v>1.0900000000000001</v>
      </c>
      <c r="K310" s="33">
        <v>6.0499999999999996E-4</v>
      </c>
    </row>
    <row r="311" spans="1:24" x14ac:dyDescent="0.3">
      <c r="A311" s="25" t="s">
        <v>394</v>
      </c>
      <c r="B311" s="56" t="s">
        <v>1379</v>
      </c>
      <c r="C311" s="57" t="s">
        <v>395</v>
      </c>
      <c r="D311" s="57" t="s">
        <v>335</v>
      </c>
      <c r="E311" s="57" t="s">
        <v>111</v>
      </c>
      <c r="F311" s="57" t="s">
        <v>16</v>
      </c>
      <c r="G311" s="60" t="s">
        <v>553</v>
      </c>
      <c r="H311" s="31">
        <v>1.06</v>
      </c>
      <c r="I311" s="32">
        <v>1.01</v>
      </c>
      <c r="J311" s="32">
        <v>1.1200000000000001</v>
      </c>
      <c r="K311" s="33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</row>
    <row r="312" spans="1:24" x14ac:dyDescent="0.3">
      <c r="A312" s="25" t="s">
        <v>394</v>
      </c>
      <c r="B312" s="56" t="s">
        <v>1379</v>
      </c>
      <c r="C312" s="57" t="s">
        <v>397</v>
      </c>
      <c r="D312" s="57" t="s">
        <v>335</v>
      </c>
      <c r="E312" s="57" t="s">
        <v>111</v>
      </c>
      <c r="F312" s="57" t="s">
        <v>16</v>
      </c>
      <c r="G312" s="60" t="s">
        <v>553</v>
      </c>
      <c r="H312" s="31">
        <v>1.05</v>
      </c>
      <c r="I312" s="32">
        <v>1.03</v>
      </c>
      <c r="J312" s="32">
        <v>1.07</v>
      </c>
      <c r="K312" s="33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</row>
    <row r="313" spans="1:24" x14ac:dyDescent="0.3">
      <c r="A313" s="25" t="s">
        <v>333</v>
      </c>
      <c r="B313" s="26" t="s">
        <v>1381</v>
      </c>
      <c r="C313" s="27" t="s">
        <v>417</v>
      </c>
      <c r="D313" s="27" t="s">
        <v>335</v>
      </c>
      <c r="E313" s="27" t="s">
        <v>111</v>
      </c>
      <c r="F313" s="27" t="s">
        <v>16</v>
      </c>
      <c r="G313" s="29" t="s">
        <v>553</v>
      </c>
      <c r="H313" s="31">
        <v>1.05</v>
      </c>
      <c r="I313" s="32">
        <v>0.98</v>
      </c>
      <c r="J313" s="32">
        <v>1.1299999999999999</v>
      </c>
      <c r="K313" s="33">
        <v>0.13700000000000001</v>
      </c>
    </row>
    <row r="314" spans="1:24" x14ac:dyDescent="0.3">
      <c r="A314" s="25" t="s">
        <v>349</v>
      </c>
      <c r="B314" s="26" t="s">
        <v>1405</v>
      </c>
      <c r="C314" s="27"/>
      <c r="D314" s="27" t="s">
        <v>335</v>
      </c>
      <c r="E314" s="27" t="s">
        <v>111</v>
      </c>
      <c r="F314" s="27" t="s">
        <v>16</v>
      </c>
      <c r="G314" s="29" t="s">
        <v>554</v>
      </c>
      <c r="H314" s="31">
        <v>1.0606691685197844</v>
      </c>
      <c r="I314" s="32">
        <v>1.0476525555850225</v>
      </c>
      <c r="J314" s="32">
        <v>1.0738475070298721</v>
      </c>
      <c r="K314" s="33">
        <v>1.4959999999999999E-20</v>
      </c>
    </row>
    <row r="315" spans="1:24" x14ac:dyDescent="0.3">
      <c r="A315" s="25" t="s">
        <v>348</v>
      </c>
      <c r="B315" s="26" t="s">
        <v>1394</v>
      </c>
      <c r="C315" s="27"/>
      <c r="D315" s="27" t="s">
        <v>335</v>
      </c>
      <c r="E315" s="27" t="s">
        <v>112</v>
      </c>
      <c r="F315" s="27" t="s">
        <v>16</v>
      </c>
      <c r="G315" s="29" t="s">
        <v>556</v>
      </c>
      <c r="H315" s="31">
        <v>0.96</v>
      </c>
      <c r="I315" s="32">
        <v>0.9</v>
      </c>
      <c r="J315" s="32">
        <v>0.98</v>
      </c>
      <c r="K315" s="33">
        <v>4.8999999999999997E-6</v>
      </c>
    </row>
    <row r="316" spans="1:24" x14ac:dyDescent="0.3">
      <c r="A316" s="25" t="s">
        <v>349</v>
      </c>
      <c r="B316" s="26" t="s">
        <v>1405</v>
      </c>
      <c r="C316" s="27"/>
      <c r="D316" s="27" t="s">
        <v>335</v>
      </c>
      <c r="E316" s="27" t="s">
        <v>112</v>
      </c>
      <c r="F316" s="27" t="s">
        <v>16</v>
      </c>
      <c r="G316" s="29" t="s">
        <v>555</v>
      </c>
      <c r="H316" s="31">
        <v>0.95762405975171283</v>
      </c>
      <c r="I316" s="32">
        <v>0.94568665150151365</v>
      </c>
      <c r="J316" s="32">
        <v>0.96971215397755273</v>
      </c>
      <c r="K316" s="33">
        <v>1.1019999999999999E-11</v>
      </c>
    </row>
    <row r="317" spans="1:24" x14ac:dyDescent="0.3">
      <c r="A317" s="25" t="s">
        <v>344</v>
      </c>
      <c r="B317" s="26" t="s">
        <v>1372</v>
      </c>
      <c r="C317" s="27" t="s">
        <v>334</v>
      </c>
      <c r="D317" s="27" t="s">
        <v>345</v>
      </c>
      <c r="E317" s="27" t="s">
        <v>113</v>
      </c>
      <c r="F317" s="27" t="s">
        <v>26</v>
      </c>
      <c r="G317" s="29" t="s">
        <v>557</v>
      </c>
      <c r="H317" s="31">
        <v>1.07</v>
      </c>
      <c r="I317" s="32">
        <v>0.79900000000000004</v>
      </c>
      <c r="J317" s="32">
        <v>1.45</v>
      </c>
      <c r="K317" s="33">
        <v>0.314</v>
      </c>
    </row>
    <row r="318" spans="1:24" x14ac:dyDescent="0.3">
      <c r="A318" s="25" t="s">
        <v>394</v>
      </c>
      <c r="B318" s="26" t="s">
        <v>1379</v>
      </c>
      <c r="C318" s="27" t="s">
        <v>395</v>
      </c>
      <c r="D318" s="27" t="s">
        <v>335</v>
      </c>
      <c r="E318" s="27" t="s">
        <v>113</v>
      </c>
      <c r="F318" s="27" t="s">
        <v>26</v>
      </c>
      <c r="G318" s="29" t="s">
        <v>557</v>
      </c>
      <c r="H318" s="31">
        <v>1.1399999999999999</v>
      </c>
      <c r="I318" s="32">
        <v>1.03</v>
      </c>
      <c r="J318" s="32">
        <v>1.26</v>
      </c>
      <c r="K318" s="33"/>
    </row>
    <row r="319" spans="1:24" x14ac:dyDescent="0.3">
      <c r="A319" s="25" t="s">
        <v>394</v>
      </c>
      <c r="B319" s="26" t="s">
        <v>1379</v>
      </c>
      <c r="C319" s="27" t="s">
        <v>397</v>
      </c>
      <c r="D319" s="27" t="s">
        <v>335</v>
      </c>
      <c r="E319" s="27" t="s">
        <v>113</v>
      </c>
      <c r="F319" s="27" t="s">
        <v>26</v>
      </c>
      <c r="G319" s="29" t="s">
        <v>557</v>
      </c>
      <c r="H319" s="31">
        <v>1.0900000000000001</v>
      </c>
      <c r="I319" s="32">
        <v>1.05</v>
      </c>
      <c r="J319" s="32">
        <v>1.1299999999999999</v>
      </c>
      <c r="K319" s="33"/>
    </row>
    <row r="320" spans="1:24" x14ac:dyDescent="0.3">
      <c r="A320" s="25" t="s">
        <v>333</v>
      </c>
      <c r="B320" s="26" t="s">
        <v>1381</v>
      </c>
      <c r="C320" s="27" t="s">
        <v>417</v>
      </c>
      <c r="D320" s="27" t="s">
        <v>335</v>
      </c>
      <c r="E320" s="27" t="s">
        <v>113</v>
      </c>
      <c r="F320" s="27" t="s">
        <v>26</v>
      </c>
      <c r="G320" s="29" t="s">
        <v>557</v>
      </c>
      <c r="H320" s="31">
        <v>1.06</v>
      </c>
      <c r="I320" s="32">
        <v>0.98</v>
      </c>
      <c r="J320" s="32">
        <v>1.1499999999999999</v>
      </c>
      <c r="K320" s="33">
        <v>0.13400000000000001</v>
      </c>
    </row>
    <row r="321" spans="1:11" x14ac:dyDescent="0.3">
      <c r="A321" s="25" t="s">
        <v>383</v>
      </c>
      <c r="B321" s="26" t="s">
        <v>1392</v>
      </c>
      <c r="C321" s="27" t="s">
        <v>399</v>
      </c>
      <c r="D321" s="27" t="s">
        <v>335</v>
      </c>
      <c r="E321" s="27" t="s">
        <v>113</v>
      </c>
      <c r="F321" s="27" t="s">
        <v>26</v>
      </c>
      <c r="G321" s="29" t="s">
        <v>558</v>
      </c>
      <c r="H321" s="31">
        <v>1.1000000000000001</v>
      </c>
      <c r="I321" s="32">
        <v>1.08</v>
      </c>
      <c r="J321" s="32">
        <v>1.1299999999999999</v>
      </c>
      <c r="K321" s="33">
        <v>1.3899999999999999E-13</v>
      </c>
    </row>
    <row r="322" spans="1:11" x14ac:dyDescent="0.3">
      <c r="A322" s="25" t="s">
        <v>348</v>
      </c>
      <c r="B322" s="26" t="s">
        <v>1394</v>
      </c>
      <c r="C322" s="27"/>
      <c r="D322" s="27" t="s">
        <v>335</v>
      </c>
      <c r="E322" s="27" t="s">
        <v>113</v>
      </c>
      <c r="F322" s="27" t="s">
        <v>26</v>
      </c>
      <c r="G322" s="29" t="s">
        <v>559</v>
      </c>
      <c r="H322" s="31">
        <v>1.1100000000000001</v>
      </c>
      <c r="I322" s="32">
        <v>1.08</v>
      </c>
      <c r="J322" s="32">
        <v>1.1499999999999999</v>
      </c>
      <c r="K322" s="33">
        <v>3.14E-10</v>
      </c>
    </row>
    <row r="323" spans="1:11" x14ac:dyDescent="0.3">
      <c r="A323" s="25" t="s">
        <v>347</v>
      </c>
      <c r="B323" s="36" t="s">
        <v>1395</v>
      </c>
      <c r="C323" s="27"/>
      <c r="D323" s="27" t="s">
        <v>335</v>
      </c>
      <c r="E323" s="27" t="s">
        <v>113</v>
      </c>
      <c r="F323" s="27" t="s">
        <v>26</v>
      </c>
      <c r="G323" s="29" t="s">
        <v>557</v>
      </c>
      <c r="H323" s="31">
        <v>1.0900000000000001</v>
      </c>
      <c r="I323" s="32">
        <v>1.06</v>
      </c>
      <c r="J323" s="32">
        <v>1.1200000000000001</v>
      </c>
      <c r="K323" s="33">
        <v>1.4500000000000001E-8</v>
      </c>
    </row>
    <row r="324" spans="1:11" x14ac:dyDescent="0.3">
      <c r="A324" s="25" t="s">
        <v>349</v>
      </c>
      <c r="B324" s="26" t="s">
        <v>1405</v>
      </c>
      <c r="C324" s="27"/>
      <c r="D324" s="27" t="s">
        <v>335</v>
      </c>
      <c r="E324" s="27" t="s">
        <v>113</v>
      </c>
      <c r="F324" s="27" t="s">
        <v>26</v>
      </c>
      <c r="G324" s="29" t="s">
        <v>408</v>
      </c>
      <c r="H324" s="31">
        <v>1.0892615613440657</v>
      </c>
      <c r="I324" s="32">
        <v>1.0666554441789609</v>
      </c>
      <c r="J324" s="32">
        <v>1.1123467802997922</v>
      </c>
      <c r="K324" s="33">
        <v>1.348E-15</v>
      </c>
    </row>
    <row r="325" spans="1:11" x14ac:dyDescent="0.3">
      <c r="A325" s="25" t="s">
        <v>344</v>
      </c>
      <c r="B325" s="26" t="s">
        <v>1372</v>
      </c>
      <c r="C325" s="27" t="s">
        <v>334</v>
      </c>
      <c r="D325" s="27" t="s">
        <v>345</v>
      </c>
      <c r="E325" s="27" t="s">
        <v>114</v>
      </c>
      <c r="F325" s="27" t="s">
        <v>16</v>
      </c>
      <c r="G325" s="29" t="s">
        <v>561</v>
      </c>
      <c r="H325" s="31">
        <v>0.99</v>
      </c>
      <c r="I325" s="32">
        <v>0.81200000000000006</v>
      </c>
      <c r="J325" s="32">
        <v>1.2150000000000001</v>
      </c>
      <c r="K325" s="33">
        <v>0.52300000000000002</v>
      </c>
    </row>
    <row r="326" spans="1:11" x14ac:dyDescent="0.3">
      <c r="A326" s="25" t="s">
        <v>394</v>
      </c>
      <c r="B326" s="26" t="s">
        <v>1379</v>
      </c>
      <c r="C326" s="27" t="s">
        <v>395</v>
      </c>
      <c r="D326" s="27" t="s">
        <v>335</v>
      </c>
      <c r="E326" s="27" t="s">
        <v>114</v>
      </c>
      <c r="F326" s="27" t="s">
        <v>16</v>
      </c>
      <c r="G326" s="29" t="s">
        <v>560</v>
      </c>
      <c r="H326" s="31">
        <v>1.01</v>
      </c>
      <c r="I326" s="32">
        <v>0.94</v>
      </c>
      <c r="J326" s="32">
        <v>1.08</v>
      </c>
      <c r="K326" s="33"/>
    </row>
    <row r="327" spans="1:11" x14ac:dyDescent="0.3">
      <c r="A327" s="25" t="s">
        <v>394</v>
      </c>
      <c r="B327" s="26" t="s">
        <v>1379</v>
      </c>
      <c r="C327" s="27" t="s">
        <v>397</v>
      </c>
      <c r="D327" s="27" t="s">
        <v>335</v>
      </c>
      <c r="E327" s="27" t="s">
        <v>114</v>
      </c>
      <c r="F327" s="27" t="s">
        <v>16</v>
      </c>
      <c r="G327" s="29" t="s">
        <v>560</v>
      </c>
      <c r="H327" s="31">
        <v>1.05</v>
      </c>
      <c r="I327" s="32">
        <v>1.02</v>
      </c>
      <c r="J327" s="32">
        <v>1.07</v>
      </c>
      <c r="K327" s="33"/>
    </row>
    <row r="328" spans="1:11" x14ac:dyDescent="0.3">
      <c r="A328" s="25" t="s">
        <v>333</v>
      </c>
      <c r="B328" s="26" t="s">
        <v>1381</v>
      </c>
      <c r="C328" s="27" t="s">
        <v>417</v>
      </c>
      <c r="D328" s="27" t="s">
        <v>335</v>
      </c>
      <c r="E328" s="27" t="s">
        <v>114</v>
      </c>
      <c r="F328" s="27" t="s">
        <v>16</v>
      </c>
      <c r="G328" s="29" t="s">
        <v>560</v>
      </c>
      <c r="H328" s="31">
        <v>1.04</v>
      </c>
      <c r="I328" s="32">
        <v>0.97</v>
      </c>
      <c r="J328" s="32">
        <v>1.1200000000000001</v>
      </c>
      <c r="K328" s="33">
        <v>0.29899999999999999</v>
      </c>
    </row>
    <row r="329" spans="1:11" x14ac:dyDescent="0.3">
      <c r="A329" s="25" t="s">
        <v>347</v>
      </c>
      <c r="B329" s="36" t="s">
        <v>1395</v>
      </c>
      <c r="C329" s="27"/>
      <c r="D329" s="27" t="s">
        <v>335</v>
      </c>
      <c r="E329" s="27" t="s">
        <v>114</v>
      </c>
      <c r="F329" s="27" t="s">
        <v>16</v>
      </c>
      <c r="G329" s="29" t="s">
        <v>560</v>
      </c>
      <c r="H329" s="31">
        <v>1.06</v>
      </c>
      <c r="I329" s="32">
        <v>1.04</v>
      </c>
      <c r="J329" s="32">
        <v>1.0900000000000001</v>
      </c>
      <c r="K329" s="33">
        <v>4.5900000000000001E-8</v>
      </c>
    </row>
    <row r="330" spans="1:11" x14ac:dyDescent="0.3">
      <c r="A330" s="25" t="s">
        <v>415</v>
      </c>
      <c r="B330" s="26" t="s">
        <v>1376</v>
      </c>
      <c r="C330" s="27"/>
      <c r="D330" s="27" t="s">
        <v>335</v>
      </c>
      <c r="E330" s="27" t="s">
        <v>115</v>
      </c>
      <c r="F330" s="27" t="s">
        <v>26</v>
      </c>
      <c r="G330" s="29" t="s">
        <v>562</v>
      </c>
      <c r="H330" s="31">
        <v>1.1494252873563218</v>
      </c>
      <c r="I330" s="32">
        <v>1.0989010989010988</v>
      </c>
      <c r="J330" s="32">
        <v>1.2195121951219512</v>
      </c>
      <c r="K330" s="33">
        <v>9.7800000000000006E-9</v>
      </c>
    </row>
    <row r="331" spans="1:11" x14ac:dyDescent="0.3">
      <c r="A331" s="25" t="s">
        <v>394</v>
      </c>
      <c r="B331" s="26" t="s">
        <v>1379</v>
      </c>
      <c r="C331" s="27" t="s">
        <v>395</v>
      </c>
      <c r="D331" s="27" t="s">
        <v>335</v>
      </c>
      <c r="E331" s="27" t="s">
        <v>115</v>
      </c>
      <c r="F331" s="27" t="s">
        <v>26</v>
      </c>
      <c r="G331" s="29" t="s">
        <v>562</v>
      </c>
      <c r="H331" s="31">
        <v>1.08</v>
      </c>
      <c r="I331" s="32">
        <v>0.98</v>
      </c>
      <c r="J331" s="32">
        <v>1.18</v>
      </c>
      <c r="K331" s="33"/>
    </row>
    <row r="332" spans="1:11" x14ac:dyDescent="0.3">
      <c r="A332" s="25" t="s">
        <v>394</v>
      </c>
      <c r="B332" s="26" t="s">
        <v>1379</v>
      </c>
      <c r="C332" s="27" t="s">
        <v>397</v>
      </c>
      <c r="D332" s="27" t="s">
        <v>335</v>
      </c>
      <c r="E332" s="27" t="s">
        <v>115</v>
      </c>
      <c r="F332" s="27" t="s">
        <v>26</v>
      </c>
      <c r="G332" s="29" t="s">
        <v>562</v>
      </c>
      <c r="H332" s="31">
        <v>1.1100000000000001</v>
      </c>
      <c r="I332" s="32">
        <v>1.07</v>
      </c>
      <c r="J332" s="32">
        <v>1.1399999999999999</v>
      </c>
      <c r="K332" s="33"/>
    </row>
    <row r="333" spans="1:11" x14ac:dyDescent="0.3">
      <c r="A333" s="25" t="s">
        <v>363</v>
      </c>
      <c r="B333" s="26" t="s">
        <v>1388</v>
      </c>
      <c r="C333" s="27"/>
      <c r="D333" s="27" t="s">
        <v>335</v>
      </c>
      <c r="E333" s="27" t="s">
        <v>115</v>
      </c>
      <c r="F333" s="27" t="s">
        <v>26</v>
      </c>
      <c r="G333" s="27" t="s">
        <v>562</v>
      </c>
      <c r="H333" s="31">
        <v>1.47</v>
      </c>
      <c r="I333" s="32">
        <v>1.0900000000000001</v>
      </c>
      <c r="J333" s="32">
        <v>1.99</v>
      </c>
      <c r="K333" s="33">
        <v>0.01</v>
      </c>
    </row>
    <row r="334" spans="1:11" x14ac:dyDescent="0.3">
      <c r="A334" s="25" t="s">
        <v>419</v>
      </c>
      <c r="B334" s="26" t="s">
        <v>1399</v>
      </c>
      <c r="C334" s="27" t="s">
        <v>420</v>
      </c>
      <c r="D334" s="27" t="s">
        <v>421</v>
      </c>
      <c r="E334" s="27" t="s">
        <v>115</v>
      </c>
      <c r="F334" s="27" t="s">
        <v>26</v>
      </c>
      <c r="G334" s="29" t="s">
        <v>562</v>
      </c>
      <c r="H334" s="31">
        <v>0.91</v>
      </c>
      <c r="I334" s="32">
        <v>0.72</v>
      </c>
      <c r="J334" s="32">
        <v>1.1499999999999999</v>
      </c>
      <c r="K334" s="33">
        <v>0.44</v>
      </c>
    </row>
    <row r="335" spans="1:11" x14ac:dyDescent="0.3">
      <c r="A335" s="25" t="s">
        <v>453</v>
      </c>
      <c r="B335" s="26" t="s">
        <v>1402</v>
      </c>
      <c r="C335" s="27" t="s">
        <v>454</v>
      </c>
      <c r="D335" s="27" t="s">
        <v>335</v>
      </c>
      <c r="E335" s="27" t="s">
        <v>115</v>
      </c>
      <c r="F335" s="27" t="s">
        <v>26</v>
      </c>
      <c r="G335" s="29" t="s">
        <v>562</v>
      </c>
      <c r="H335" s="31">
        <v>1.17</v>
      </c>
      <c r="I335" s="32">
        <v>1.1299999999999999</v>
      </c>
      <c r="J335" s="32">
        <v>1.22</v>
      </c>
      <c r="K335" s="33">
        <v>3.8099999999999999E-19</v>
      </c>
    </row>
    <row r="336" spans="1:11" x14ac:dyDescent="0.3">
      <c r="A336" s="45" t="s">
        <v>456</v>
      </c>
      <c r="B336" s="36" t="s">
        <v>1385</v>
      </c>
      <c r="C336" s="27"/>
      <c r="D336" s="27" t="s">
        <v>457</v>
      </c>
      <c r="E336" s="27" t="s">
        <v>116</v>
      </c>
      <c r="F336" s="27" t="s">
        <v>22</v>
      </c>
      <c r="G336" s="29" t="s">
        <v>563</v>
      </c>
      <c r="H336" s="31">
        <v>0.99009900990099009</v>
      </c>
      <c r="I336" s="32">
        <v>0.95238095238095233</v>
      </c>
      <c r="J336" s="32">
        <v>1.0416666666666667</v>
      </c>
      <c r="K336" s="33">
        <v>0.69</v>
      </c>
    </row>
    <row r="337" spans="1:24" x14ac:dyDescent="0.3">
      <c r="A337" s="25" t="s">
        <v>373</v>
      </c>
      <c r="B337" s="26" t="s">
        <v>1401</v>
      </c>
      <c r="C337" s="27" t="s">
        <v>374</v>
      </c>
      <c r="D337" s="27" t="s">
        <v>375</v>
      </c>
      <c r="E337" s="27" t="s">
        <v>116</v>
      </c>
      <c r="F337" s="27" t="s">
        <v>22</v>
      </c>
      <c r="G337" s="29"/>
      <c r="H337" s="31">
        <v>1.21</v>
      </c>
      <c r="I337" s="32">
        <v>1.1299999999999999</v>
      </c>
      <c r="J337" s="32">
        <v>1.3</v>
      </c>
      <c r="K337" s="33">
        <v>1.98E-7</v>
      </c>
    </row>
    <row r="338" spans="1:24" x14ac:dyDescent="0.3">
      <c r="A338" s="25" t="s">
        <v>453</v>
      </c>
      <c r="B338" s="26" t="s">
        <v>1402</v>
      </c>
      <c r="C338" s="27" t="s">
        <v>459</v>
      </c>
      <c r="D338" s="27" t="s">
        <v>335</v>
      </c>
      <c r="E338" s="27" t="s">
        <v>116</v>
      </c>
      <c r="F338" s="27" t="s">
        <v>22</v>
      </c>
      <c r="G338" s="29" t="s">
        <v>563</v>
      </c>
      <c r="H338" s="31">
        <v>1.014</v>
      </c>
      <c r="I338" s="32">
        <v>0.98299999999999998</v>
      </c>
      <c r="J338" s="32">
        <v>1.046</v>
      </c>
      <c r="K338" s="33">
        <v>0.38200000000000001</v>
      </c>
    </row>
    <row r="339" spans="1:24" x14ac:dyDescent="0.3">
      <c r="A339" s="25" t="s">
        <v>333</v>
      </c>
      <c r="B339" s="26" t="s">
        <v>1381</v>
      </c>
      <c r="C339" s="27" t="s">
        <v>417</v>
      </c>
      <c r="D339" s="27" t="s">
        <v>335</v>
      </c>
      <c r="E339" s="27" t="s">
        <v>117</v>
      </c>
      <c r="F339" s="27" t="s">
        <v>22</v>
      </c>
      <c r="G339" s="29" t="s">
        <v>564</v>
      </c>
      <c r="H339" s="31">
        <v>1.0869565217391304</v>
      </c>
      <c r="I339" s="32">
        <v>1</v>
      </c>
      <c r="J339" s="32">
        <v>1.1904761904761905</v>
      </c>
      <c r="K339" s="33">
        <v>4.7300000000000002E-2</v>
      </c>
    </row>
    <row r="340" spans="1:24" x14ac:dyDescent="0.3">
      <c r="A340" s="25" t="s">
        <v>347</v>
      </c>
      <c r="B340" s="36" t="s">
        <v>1395</v>
      </c>
      <c r="C340" s="27"/>
      <c r="D340" s="27" t="s">
        <v>335</v>
      </c>
      <c r="E340" s="27" t="s">
        <v>117</v>
      </c>
      <c r="F340" s="27" t="s">
        <v>22</v>
      </c>
      <c r="G340" s="29" t="s">
        <v>564</v>
      </c>
      <c r="H340" s="31">
        <v>1.05</v>
      </c>
      <c r="I340" s="32">
        <v>1.03</v>
      </c>
      <c r="J340" s="32">
        <v>1.08</v>
      </c>
      <c r="K340" s="33">
        <v>1.17E-6</v>
      </c>
    </row>
    <row r="341" spans="1:24" x14ac:dyDescent="0.3">
      <c r="A341" s="25" t="s">
        <v>411</v>
      </c>
      <c r="B341" s="26" t="s">
        <v>1383</v>
      </c>
      <c r="C341" s="27"/>
      <c r="D341" s="27" t="s">
        <v>366</v>
      </c>
      <c r="E341" s="27" t="s">
        <v>118</v>
      </c>
      <c r="F341" s="27" t="s">
        <v>22</v>
      </c>
      <c r="G341" s="29" t="s">
        <v>565</v>
      </c>
      <c r="H341" s="31">
        <v>1.03</v>
      </c>
      <c r="I341" s="32">
        <v>0.94</v>
      </c>
      <c r="J341" s="32">
        <v>1.1299999999999999</v>
      </c>
      <c r="K341" s="33">
        <v>0.51600000000000001</v>
      </c>
    </row>
    <row r="342" spans="1:24" x14ac:dyDescent="0.3">
      <c r="A342" s="45" t="s">
        <v>456</v>
      </c>
      <c r="B342" s="36" t="s">
        <v>1385</v>
      </c>
      <c r="C342" s="57"/>
      <c r="D342" s="57" t="s">
        <v>457</v>
      </c>
      <c r="E342" s="57" t="s">
        <v>118</v>
      </c>
      <c r="F342" s="57" t="s">
        <v>22</v>
      </c>
      <c r="G342" s="60" t="s">
        <v>565</v>
      </c>
      <c r="H342" s="31">
        <v>1.1399999999999999</v>
      </c>
      <c r="I342" s="32">
        <v>1.08</v>
      </c>
      <c r="J342" s="32">
        <v>1.21</v>
      </c>
      <c r="K342" s="33">
        <f>3.4*10^-5</f>
        <v>3.4E-5</v>
      </c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</row>
    <row r="343" spans="1:24" x14ac:dyDescent="0.3">
      <c r="A343" s="25" t="s">
        <v>363</v>
      </c>
      <c r="B343" s="26" t="s">
        <v>1388</v>
      </c>
      <c r="C343" s="27"/>
      <c r="D343" s="27" t="s">
        <v>335</v>
      </c>
      <c r="E343" s="27" t="s">
        <v>118</v>
      </c>
      <c r="F343" s="27" t="s">
        <v>22</v>
      </c>
      <c r="G343" s="27" t="s">
        <v>565</v>
      </c>
      <c r="H343" s="31">
        <v>0.91</v>
      </c>
      <c r="I343" s="32">
        <v>1.05</v>
      </c>
      <c r="J343" s="32">
        <v>1.1100000000000001</v>
      </c>
      <c r="K343" s="33">
        <v>0.02</v>
      </c>
    </row>
    <row r="344" spans="1:24" x14ac:dyDescent="0.3">
      <c r="A344" s="25" t="s">
        <v>422</v>
      </c>
      <c r="B344" s="26" t="s">
        <v>1398</v>
      </c>
      <c r="C344" s="27"/>
      <c r="D344" s="27" t="s">
        <v>335</v>
      </c>
      <c r="E344" s="27" t="s">
        <v>118</v>
      </c>
      <c r="F344" s="27" t="s">
        <v>22</v>
      </c>
      <c r="G344" s="29" t="s">
        <v>565</v>
      </c>
      <c r="H344" s="31">
        <v>1.06</v>
      </c>
      <c r="I344" s="32">
        <v>1.01</v>
      </c>
      <c r="J344" s="32">
        <v>1.1000000000000001</v>
      </c>
      <c r="K344" s="33">
        <v>8.5199999999999998E-3</v>
      </c>
    </row>
    <row r="345" spans="1:24" x14ac:dyDescent="0.3">
      <c r="A345" s="25" t="s">
        <v>419</v>
      </c>
      <c r="B345" s="56" t="s">
        <v>1399</v>
      </c>
      <c r="C345" s="57" t="s">
        <v>420</v>
      </c>
      <c r="D345" s="57" t="s">
        <v>421</v>
      </c>
      <c r="E345" s="57" t="s">
        <v>118</v>
      </c>
      <c r="F345" s="57" t="s">
        <v>22</v>
      </c>
      <c r="G345" s="60" t="s">
        <v>565</v>
      </c>
      <c r="H345" s="31">
        <v>0.98</v>
      </c>
      <c r="I345" s="32">
        <v>0.82</v>
      </c>
      <c r="J345" s="32">
        <v>1.17</v>
      </c>
      <c r="K345" s="33">
        <v>0.84</v>
      </c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</row>
    <row r="346" spans="1:24" x14ac:dyDescent="0.3">
      <c r="A346" s="25" t="s">
        <v>448</v>
      </c>
      <c r="B346" s="36" t="s">
        <v>1400</v>
      </c>
      <c r="C346" s="57" t="s">
        <v>451</v>
      </c>
      <c r="D346" s="57" t="s">
        <v>452</v>
      </c>
      <c r="E346" s="57" t="s">
        <v>118</v>
      </c>
      <c r="F346" s="57" t="s">
        <v>22</v>
      </c>
      <c r="G346" s="60" t="s">
        <v>565</v>
      </c>
      <c r="H346" s="31">
        <v>1.04</v>
      </c>
      <c r="I346" s="32">
        <v>0.95</v>
      </c>
      <c r="J346" s="32">
        <v>1.1399999999999999</v>
      </c>
      <c r="K346" s="33">
        <v>0.42</v>
      </c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</row>
    <row r="347" spans="1:24" x14ac:dyDescent="0.3">
      <c r="A347" s="25" t="s">
        <v>448</v>
      </c>
      <c r="B347" s="36" t="s">
        <v>1400</v>
      </c>
      <c r="C347" s="57" t="s">
        <v>449</v>
      </c>
      <c r="D347" s="57" t="s">
        <v>335</v>
      </c>
      <c r="E347" s="57" t="s">
        <v>118</v>
      </c>
      <c r="F347" s="57" t="s">
        <v>22</v>
      </c>
      <c r="G347" s="60" t="s">
        <v>565</v>
      </c>
      <c r="H347" s="31">
        <v>1.08</v>
      </c>
      <c r="I347" s="32">
        <v>0.97</v>
      </c>
      <c r="J347" s="32">
        <v>1.18</v>
      </c>
      <c r="K347" s="33">
        <v>0.1681</v>
      </c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</row>
    <row r="348" spans="1:24" x14ac:dyDescent="0.3">
      <c r="A348" s="25" t="s">
        <v>373</v>
      </c>
      <c r="B348" s="26" t="s">
        <v>1401</v>
      </c>
      <c r="C348" s="27" t="s">
        <v>374</v>
      </c>
      <c r="D348" s="27" t="s">
        <v>375</v>
      </c>
      <c r="E348" s="27" t="s">
        <v>118</v>
      </c>
      <c r="F348" s="27" t="s">
        <v>22</v>
      </c>
      <c r="G348" s="29"/>
      <c r="H348" s="31">
        <v>1.29</v>
      </c>
      <c r="I348" s="32">
        <v>1.17</v>
      </c>
      <c r="J348" s="32">
        <v>1.43</v>
      </c>
      <c r="K348" s="33">
        <v>5.7299999999999996E-7</v>
      </c>
    </row>
    <row r="349" spans="1:24" x14ac:dyDescent="0.3">
      <c r="A349" s="25" t="s">
        <v>453</v>
      </c>
      <c r="B349" s="56" t="s">
        <v>1402</v>
      </c>
      <c r="C349" s="57" t="s">
        <v>454</v>
      </c>
      <c r="D349" s="57" t="s">
        <v>335</v>
      </c>
      <c r="E349" s="57" t="s">
        <v>118</v>
      </c>
      <c r="F349" s="57" t="s">
        <v>22</v>
      </c>
      <c r="G349" s="60" t="s">
        <v>565</v>
      </c>
      <c r="H349" s="31">
        <v>1.0900000000000001</v>
      </c>
      <c r="I349" s="32">
        <v>1.07</v>
      </c>
      <c r="J349" s="32">
        <v>1.1299999999999999</v>
      </c>
      <c r="K349" s="33">
        <v>2.9300000000000002E-10</v>
      </c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</row>
    <row r="350" spans="1:24" x14ac:dyDescent="0.3">
      <c r="A350" s="25" t="s">
        <v>373</v>
      </c>
      <c r="B350" s="26" t="s">
        <v>1401</v>
      </c>
      <c r="C350" s="27" t="s">
        <v>374</v>
      </c>
      <c r="D350" s="27" t="s">
        <v>375</v>
      </c>
      <c r="E350" s="27" t="s">
        <v>119</v>
      </c>
      <c r="F350" s="27" t="s">
        <v>22</v>
      </c>
      <c r="G350" s="29"/>
      <c r="H350" s="31">
        <v>1.29</v>
      </c>
      <c r="I350" s="32">
        <v>1.1599999999999999</v>
      </c>
      <c r="J350" s="32">
        <v>1.43</v>
      </c>
      <c r="K350" s="33">
        <v>8.7700000000000003E-7</v>
      </c>
    </row>
    <row r="351" spans="1:24" x14ac:dyDescent="0.3">
      <c r="A351" s="25" t="s">
        <v>360</v>
      </c>
      <c r="B351" s="56" t="s">
        <v>1408</v>
      </c>
      <c r="C351" s="57"/>
      <c r="D351" s="57" t="s">
        <v>335</v>
      </c>
      <c r="E351" s="57" t="s">
        <v>119</v>
      </c>
      <c r="F351" s="57" t="s">
        <v>22</v>
      </c>
      <c r="G351" s="60" t="s">
        <v>565</v>
      </c>
      <c r="H351" s="31">
        <v>0.8</v>
      </c>
      <c r="I351" s="32">
        <v>0.73</v>
      </c>
      <c r="J351" s="32">
        <v>0.88</v>
      </c>
      <c r="K351" s="33">
        <v>2.4399999999999999E-6</v>
      </c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</row>
    <row r="352" spans="1:24" x14ac:dyDescent="0.3">
      <c r="A352" s="25" t="s">
        <v>344</v>
      </c>
      <c r="B352" s="26" t="s">
        <v>1372</v>
      </c>
      <c r="C352" s="27" t="s">
        <v>334</v>
      </c>
      <c r="D352" s="27" t="s">
        <v>345</v>
      </c>
      <c r="E352" s="27" t="s">
        <v>120</v>
      </c>
      <c r="F352" s="27" t="s">
        <v>16</v>
      </c>
      <c r="G352" s="29" t="s">
        <v>566</v>
      </c>
      <c r="H352" s="31">
        <v>1.1200000000000001</v>
      </c>
      <c r="I352" s="32">
        <v>0.90100000000000002</v>
      </c>
      <c r="J352" s="32">
        <v>1.405</v>
      </c>
      <c r="K352" s="33">
        <v>0.14799999999999999</v>
      </c>
    </row>
    <row r="353" spans="1:24" x14ac:dyDescent="0.3">
      <c r="A353" s="25" t="s">
        <v>394</v>
      </c>
      <c r="B353" s="26" t="s">
        <v>1379</v>
      </c>
      <c r="C353" s="27" t="s">
        <v>395</v>
      </c>
      <c r="D353" s="27" t="s">
        <v>335</v>
      </c>
      <c r="E353" s="27" t="s">
        <v>120</v>
      </c>
      <c r="F353" s="27" t="s">
        <v>16</v>
      </c>
      <c r="G353" s="29" t="s">
        <v>566</v>
      </c>
      <c r="H353" s="31">
        <v>1.0900000000000001</v>
      </c>
      <c r="I353" s="32">
        <v>1.01</v>
      </c>
      <c r="J353" s="32">
        <v>1.17</v>
      </c>
      <c r="K353" s="33"/>
    </row>
    <row r="354" spans="1:24" x14ac:dyDescent="0.3">
      <c r="A354" s="25" t="s">
        <v>394</v>
      </c>
      <c r="B354" s="26" t="s">
        <v>1379</v>
      </c>
      <c r="C354" s="27" t="s">
        <v>397</v>
      </c>
      <c r="D354" s="27" t="s">
        <v>335</v>
      </c>
      <c r="E354" s="27" t="s">
        <v>120</v>
      </c>
      <c r="F354" s="27" t="s">
        <v>16</v>
      </c>
      <c r="G354" s="29" t="s">
        <v>566</v>
      </c>
      <c r="H354" s="31">
        <v>1.06</v>
      </c>
      <c r="I354" s="32">
        <v>1.03</v>
      </c>
      <c r="J354" s="32">
        <v>1.0900000000000001</v>
      </c>
      <c r="K354" s="33"/>
    </row>
    <row r="355" spans="1:24" x14ac:dyDescent="0.3">
      <c r="A355" s="25" t="s">
        <v>394</v>
      </c>
      <c r="B355" s="26" t="s">
        <v>1379</v>
      </c>
      <c r="C355" s="27" t="s">
        <v>395</v>
      </c>
      <c r="D355" s="27" t="s">
        <v>335</v>
      </c>
      <c r="E355" s="27" t="s">
        <v>121</v>
      </c>
      <c r="F355" s="27" t="s">
        <v>22</v>
      </c>
      <c r="G355" s="29" t="s">
        <v>566</v>
      </c>
      <c r="H355" s="31">
        <v>1.05</v>
      </c>
      <c r="I355" s="32">
        <v>0.99</v>
      </c>
      <c r="J355" s="32">
        <v>1.1100000000000001</v>
      </c>
      <c r="K355" s="33"/>
    </row>
    <row r="356" spans="1:24" x14ac:dyDescent="0.3">
      <c r="A356" s="25" t="s">
        <v>394</v>
      </c>
      <c r="B356" s="26" t="s">
        <v>1379</v>
      </c>
      <c r="C356" s="27" t="s">
        <v>397</v>
      </c>
      <c r="D356" s="27" t="s">
        <v>335</v>
      </c>
      <c r="E356" s="27" t="s">
        <v>121</v>
      </c>
      <c r="F356" s="27" t="s">
        <v>22</v>
      </c>
      <c r="G356" s="29" t="s">
        <v>566</v>
      </c>
      <c r="H356" s="31">
        <v>1.07</v>
      </c>
      <c r="I356" s="32">
        <v>1.05</v>
      </c>
      <c r="J356" s="32">
        <v>1.0900000000000001</v>
      </c>
      <c r="K356" s="33"/>
    </row>
    <row r="357" spans="1:24" x14ac:dyDescent="0.3">
      <c r="A357" s="25" t="s">
        <v>333</v>
      </c>
      <c r="B357" s="26" t="s">
        <v>1381</v>
      </c>
      <c r="C357" s="27" t="s">
        <v>417</v>
      </c>
      <c r="D357" s="27" t="s">
        <v>335</v>
      </c>
      <c r="E357" s="27" t="s">
        <v>121</v>
      </c>
      <c r="F357" s="27" t="s">
        <v>22</v>
      </c>
      <c r="G357" s="29" t="s">
        <v>566</v>
      </c>
      <c r="H357" s="31">
        <v>1.07</v>
      </c>
      <c r="I357" s="32">
        <v>0.99</v>
      </c>
      <c r="J357" s="32">
        <v>1.1499999999999999</v>
      </c>
      <c r="K357" s="33">
        <v>7.6999999999999999E-2</v>
      </c>
    </row>
    <row r="358" spans="1:24" x14ac:dyDescent="0.3">
      <c r="A358" s="45" t="s">
        <v>456</v>
      </c>
      <c r="B358" s="36" t="s">
        <v>1385</v>
      </c>
      <c r="C358" s="27"/>
      <c r="D358" s="27" t="s">
        <v>457</v>
      </c>
      <c r="E358" s="27" t="s">
        <v>121</v>
      </c>
      <c r="F358" s="27" t="s">
        <v>22</v>
      </c>
      <c r="G358" s="29" t="s">
        <v>566</v>
      </c>
      <c r="H358" s="31">
        <v>1.1299999999999999</v>
      </c>
      <c r="I358" s="32">
        <v>1.08</v>
      </c>
      <c r="J358" s="32">
        <v>1.18</v>
      </c>
      <c r="K358" s="33">
        <f>4.9*10^-7</f>
        <v>4.8999999999999997E-7</v>
      </c>
    </row>
    <row r="359" spans="1:24" x14ac:dyDescent="0.3">
      <c r="A359" s="25" t="s">
        <v>363</v>
      </c>
      <c r="B359" s="26" t="s">
        <v>1388</v>
      </c>
      <c r="C359" s="27"/>
      <c r="D359" s="27" t="s">
        <v>335</v>
      </c>
      <c r="E359" s="27" t="s">
        <v>121</v>
      </c>
      <c r="F359" s="27" t="s">
        <v>22</v>
      </c>
      <c r="G359" s="27" t="s">
        <v>566</v>
      </c>
      <c r="H359" s="31">
        <v>1.04</v>
      </c>
      <c r="I359" s="32">
        <v>0.93</v>
      </c>
      <c r="J359" s="32">
        <v>1.1599999999999999</v>
      </c>
      <c r="K359" s="33">
        <v>0.48</v>
      </c>
    </row>
    <row r="360" spans="1:24" x14ac:dyDescent="0.3">
      <c r="A360" s="25" t="s">
        <v>419</v>
      </c>
      <c r="B360" s="26" t="s">
        <v>1399</v>
      </c>
      <c r="C360" s="27" t="s">
        <v>420</v>
      </c>
      <c r="D360" s="27" t="s">
        <v>421</v>
      </c>
      <c r="E360" s="27" t="s">
        <v>121</v>
      </c>
      <c r="F360" s="27" t="s">
        <v>22</v>
      </c>
      <c r="G360" s="29" t="s">
        <v>566</v>
      </c>
      <c r="H360" s="31">
        <v>1.0900000000000001</v>
      </c>
      <c r="I360" s="32">
        <v>0.93</v>
      </c>
      <c r="J360" s="32">
        <v>1.28</v>
      </c>
      <c r="K360" s="33">
        <v>0.31</v>
      </c>
    </row>
    <row r="361" spans="1:24" x14ac:dyDescent="0.3">
      <c r="A361" s="25" t="s">
        <v>448</v>
      </c>
      <c r="B361" s="36" t="s">
        <v>1400</v>
      </c>
      <c r="C361" s="27" t="s">
        <v>451</v>
      </c>
      <c r="D361" s="27" t="s">
        <v>452</v>
      </c>
      <c r="E361" s="27" t="s">
        <v>121</v>
      </c>
      <c r="F361" s="27" t="s">
        <v>22</v>
      </c>
      <c r="G361" s="29" t="s">
        <v>566</v>
      </c>
      <c r="H361" s="31">
        <v>1.03</v>
      </c>
      <c r="I361" s="32">
        <v>0.95</v>
      </c>
      <c r="J361" s="32">
        <v>1.1100000000000001</v>
      </c>
      <c r="K361" s="33">
        <v>0.55000000000000004</v>
      </c>
    </row>
    <row r="362" spans="1:24" x14ac:dyDescent="0.3">
      <c r="A362" s="25" t="s">
        <v>448</v>
      </c>
      <c r="B362" s="36" t="s">
        <v>1400</v>
      </c>
      <c r="C362" s="57" t="s">
        <v>449</v>
      </c>
      <c r="D362" s="57" t="s">
        <v>335</v>
      </c>
      <c r="E362" s="57" t="s">
        <v>121</v>
      </c>
      <c r="F362" s="57" t="s">
        <v>22</v>
      </c>
      <c r="G362" s="60" t="s">
        <v>566</v>
      </c>
      <c r="H362" s="31">
        <v>1.0900000000000001</v>
      </c>
      <c r="I362" s="32">
        <v>1.01</v>
      </c>
      <c r="J362" s="32">
        <v>1.18</v>
      </c>
      <c r="K362" s="33">
        <v>2.708E-2</v>
      </c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  <c r="W362" s="61"/>
      <c r="X362" s="61"/>
    </row>
    <row r="363" spans="1:24" x14ac:dyDescent="0.3">
      <c r="A363" s="25" t="s">
        <v>373</v>
      </c>
      <c r="B363" s="26" t="s">
        <v>1401</v>
      </c>
      <c r="C363" s="27" t="s">
        <v>374</v>
      </c>
      <c r="D363" s="27" t="s">
        <v>375</v>
      </c>
      <c r="E363" s="27" t="s">
        <v>121</v>
      </c>
      <c r="F363" s="27" t="s">
        <v>22</v>
      </c>
      <c r="G363" s="29"/>
      <c r="H363" s="31">
        <v>1.2</v>
      </c>
      <c r="I363" s="32">
        <v>1.1200000000000001</v>
      </c>
      <c r="J363" s="32">
        <v>1.3</v>
      </c>
      <c r="K363" s="33">
        <v>1.2699999999999999E-6</v>
      </c>
    </row>
    <row r="364" spans="1:24" x14ac:dyDescent="0.3">
      <c r="A364" s="25" t="s">
        <v>453</v>
      </c>
      <c r="B364" s="56" t="s">
        <v>1402</v>
      </c>
      <c r="C364" s="57" t="s">
        <v>568</v>
      </c>
      <c r="D364" s="57" t="s">
        <v>335</v>
      </c>
      <c r="E364" s="57" t="s">
        <v>121</v>
      </c>
      <c r="F364" s="57" t="s">
        <v>22</v>
      </c>
      <c r="G364" s="60" t="s">
        <v>566</v>
      </c>
      <c r="H364" s="31">
        <v>1.1399999999999999</v>
      </c>
      <c r="I364" s="32">
        <v>1.0900000000000001</v>
      </c>
      <c r="J364" s="32">
        <v>1.2</v>
      </c>
      <c r="K364" s="33">
        <v>1.3599999999999999E-8</v>
      </c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  <c r="W364" s="61"/>
      <c r="X364" s="61"/>
    </row>
    <row r="365" spans="1:24" x14ac:dyDescent="0.3">
      <c r="A365" s="25" t="s">
        <v>349</v>
      </c>
      <c r="B365" s="26" t="s">
        <v>1405</v>
      </c>
      <c r="C365" s="27"/>
      <c r="D365" s="27" t="s">
        <v>335</v>
      </c>
      <c r="E365" s="27" t="s">
        <v>121</v>
      </c>
      <c r="F365" s="27" t="s">
        <v>22</v>
      </c>
      <c r="G365" s="29" t="s">
        <v>567</v>
      </c>
      <c r="H365" s="31">
        <v>1.0851302219272274</v>
      </c>
      <c r="I365" s="32">
        <v>1.0701341345398272</v>
      </c>
      <c r="J365" s="32">
        <v>1.1003364536597824</v>
      </c>
      <c r="K365" s="33">
        <v>8.4469999999999996E-31</v>
      </c>
    </row>
    <row r="366" spans="1:24" x14ac:dyDescent="0.3">
      <c r="A366" s="25" t="s">
        <v>344</v>
      </c>
      <c r="B366" s="26" t="s">
        <v>1372</v>
      </c>
      <c r="C366" s="27" t="s">
        <v>334</v>
      </c>
      <c r="D366" s="27" t="s">
        <v>345</v>
      </c>
      <c r="E366" s="27" t="s">
        <v>122</v>
      </c>
      <c r="F366" s="27" t="s">
        <v>26</v>
      </c>
      <c r="G366" s="29" t="s">
        <v>569</v>
      </c>
      <c r="H366" s="31">
        <v>1.08</v>
      </c>
      <c r="I366" s="32">
        <v>0.92400000000000004</v>
      </c>
      <c r="J366" s="32">
        <v>1.2669999999999999</v>
      </c>
      <c r="K366" s="33">
        <v>0.16300000000000001</v>
      </c>
    </row>
    <row r="367" spans="1:24" x14ac:dyDescent="0.3">
      <c r="A367" s="25" t="s">
        <v>415</v>
      </c>
      <c r="B367" s="26" t="s">
        <v>1376</v>
      </c>
      <c r="C367" s="27"/>
      <c r="D367" s="27" t="s">
        <v>335</v>
      </c>
      <c r="E367" s="27" t="s">
        <v>122</v>
      </c>
      <c r="F367" s="27" t="s">
        <v>26</v>
      </c>
      <c r="G367" s="29" t="s">
        <v>569</v>
      </c>
      <c r="H367" s="38">
        <v>1.07</v>
      </c>
      <c r="I367" s="32">
        <v>1.04</v>
      </c>
      <c r="J367" s="32">
        <v>1.1100000000000001</v>
      </c>
      <c r="K367" s="33">
        <v>7.4900000000000005E-5</v>
      </c>
    </row>
    <row r="368" spans="1:24" x14ac:dyDescent="0.3">
      <c r="A368" s="25" t="s">
        <v>394</v>
      </c>
      <c r="B368" s="26" t="s">
        <v>1379</v>
      </c>
      <c r="C368" s="27" t="s">
        <v>395</v>
      </c>
      <c r="D368" s="27" t="s">
        <v>335</v>
      </c>
      <c r="E368" s="27" t="s">
        <v>122</v>
      </c>
      <c r="F368" s="27" t="s">
        <v>26</v>
      </c>
      <c r="G368" s="29" t="s">
        <v>569</v>
      </c>
      <c r="H368" s="31">
        <v>1.07</v>
      </c>
      <c r="I368" s="32">
        <v>1.01</v>
      </c>
      <c r="J368" s="32">
        <v>1.1299999999999999</v>
      </c>
      <c r="K368" s="33"/>
    </row>
    <row r="369" spans="1:11" x14ac:dyDescent="0.3">
      <c r="A369" s="25" t="s">
        <v>394</v>
      </c>
      <c r="B369" s="26" t="s">
        <v>1379</v>
      </c>
      <c r="C369" s="27" t="s">
        <v>397</v>
      </c>
      <c r="D369" s="27" t="s">
        <v>335</v>
      </c>
      <c r="E369" s="27" t="s">
        <v>122</v>
      </c>
      <c r="F369" s="27" t="s">
        <v>26</v>
      </c>
      <c r="G369" s="29" t="s">
        <v>569</v>
      </c>
      <c r="H369" s="31">
        <v>1.08</v>
      </c>
      <c r="I369" s="32">
        <v>1.06</v>
      </c>
      <c r="J369" s="32">
        <v>1.1000000000000001</v>
      </c>
      <c r="K369" s="33"/>
    </row>
    <row r="370" spans="1:11" x14ac:dyDescent="0.3">
      <c r="A370" s="25" t="s">
        <v>333</v>
      </c>
      <c r="B370" s="26" t="s">
        <v>1381</v>
      </c>
      <c r="C370" s="27" t="s">
        <v>417</v>
      </c>
      <c r="D370" s="27" t="s">
        <v>335</v>
      </c>
      <c r="E370" s="27" t="s">
        <v>122</v>
      </c>
      <c r="F370" s="27" t="s">
        <v>26</v>
      </c>
      <c r="G370" s="29" t="s">
        <v>569</v>
      </c>
      <c r="H370" s="31">
        <v>1.02</v>
      </c>
      <c r="I370" s="32">
        <v>0.93</v>
      </c>
      <c r="J370" s="32">
        <v>1.1100000000000001</v>
      </c>
      <c r="K370" s="33">
        <v>0.73</v>
      </c>
    </row>
    <row r="371" spans="1:11" x14ac:dyDescent="0.3">
      <c r="A371" s="25" t="s">
        <v>411</v>
      </c>
      <c r="B371" s="26" t="s">
        <v>1383</v>
      </c>
      <c r="C371" s="27"/>
      <c r="D371" s="27" t="s">
        <v>366</v>
      </c>
      <c r="E371" s="27" t="s">
        <v>122</v>
      </c>
      <c r="F371" s="27" t="s">
        <v>26</v>
      </c>
      <c r="G371" s="29" t="s">
        <v>569</v>
      </c>
      <c r="H371" s="31">
        <v>0.91</v>
      </c>
      <c r="I371" s="32">
        <v>0.81</v>
      </c>
      <c r="J371" s="32">
        <v>1.02</v>
      </c>
      <c r="K371" s="33">
        <v>0.13800000000000001</v>
      </c>
    </row>
    <row r="372" spans="1:11" x14ac:dyDescent="0.3">
      <c r="A372" s="25" t="s">
        <v>349</v>
      </c>
      <c r="B372" s="26" t="s">
        <v>1405</v>
      </c>
      <c r="C372" s="27"/>
      <c r="D372" s="27" t="s">
        <v>335</v>
      </c>
      <c r="E372" s="27" t="s">
        <v>122</v>
      </c>
      <c r="F372" s="27" t="s">
        <v>26</v>
      </c>
      <c r="G372" s="29" t="s">
        <v>570</v>
      </c>
      <c r="H372" s="31">
        <v>1.0675859733780524</v>
      </c>
      <c r="I372" s="32">
        <v>1.0536580850445676</v>
      </c>
      <c r="J372" s="32">
        <v>1.0816979689434594</v>
      </c>
      <c r="K372" s="33">
        <v>9.64E-23</v>
      </c>
    </row>
    <row r="373" spans="1:11" x14ac:dyDescent="0.3">
      <c r="A373" s="25" t="s">
        <v>402</v>
      </c>
      <c r="B373" s="26" t="s">
        <v>1387</v>
      </c>
      <c r="C373" s="27" t="s">
        <v>403</v>
      </c>
      <c r="D373" s="27" t="s">
        <v>335</v>
      </c>
      <c r="E373" s="27" t="s">
        <v>123</v>
      </c>
      <c r="F373" s="27" t="s">
        <v>22</v>
      </c>
      <c r="G373" s="27" t="s">
        <v>498</v>
      </c>
      <c r="H373" s="43">
        <v>1.06</v>
      </c>
      <c r="I373" s="32">
        <v>1.04</v>
      </c>
      <c r="J373" s="32">
        <v>1.08</v>
      </c>
      <c r="K373" s="33">
        <v>1.0600000000000001E-8</v>
      </c>
    </row>
    <row r="374" spans="1:11" x14ac:dyDescent="0.3">
      <c r="A374" s="25" t="s">
        <v>349</v>
      </c>
      <c r="B374" s="26" t="s">
        <v>1405</v>
      </c>
      <c r="C374" s="27"/>
      <c r="D374" s="27" t="s">
        <v>335</v>
      </c>
      <c r="E374" s="27" t="s">
        <v>123</v>
      </c>
      <c r="F374" s="27" t="s">
        <v>22</v>
      </c>
      <c r="G374" s="29" t="s">
        <v>571</v>
      </c>
      <c r="H374" s="31">
        <v>1.04896084217542</v>
      </c>
      <c r="I374" s="32">
        <v>1.0336538994631546</v>
      </c>
      <c r="J374" s="32">
        <v>1.0644944589178593</v>
      </c>
      <c r="K374" s="33">
        <v>1.758E-10</v>
      </c>
    </row>
    <row r="375" spans="1:11" x14ac:dyDescent="0.3">
      <c r="A375" s="25" t="s">
        <v>348</v>
      </c>
      <c r="B375" s="26" t="s">
        <v>1394</v>
      </c>
      <c r="C375" s="27"/>
      <c r="D375" s="27" t="s">
        <v>335</v>
      </c>
      <c r="E375" s="27" t="s">
        <v>124</v>
      </c>
      <c r="F375" s="27" t="s">
        <v>26</v>
      </c>
      <c r="G375" s="29" t="s">
        <v>572</v>
      </c>
      <c r="H375" s="31">
        <v>1.0416666666666667</v>
      </c>
      <c r="I375" s="32">
        <v>1.0204081632653061</v>
      </c>
      <c r="J375" s="32">
        <v>1.0638297872340425</v>
      </c>
      <c r="K375" s="33">
        <v>8.9600000000000006E-6</v>
      </c>
    </row>
    <row r="376" spans="1:11" x14ac:dyDescent="0.3">
      <c r="A376" s="25" t="s">
        <v>349</v>
      </c>
      <c r="B376" s="26" t="s">
        <v>1405</v>
      </c>
      <c r="C376" s="27"/>
      <c r="D376" s="27" t="s">
        <v>335</v>
      </c>
      <c r="E376" s="27" t="s">
        <v>124</v>
      </c>
      <c r="F376" s="27" t="s">
        <v>26</v>
      </c>
      <c r="G376" s="29" t="s">
        <v>573</v>
      </c>
      <c r="H376" s="31">
        <v>1.04</v>
      </c>
      <c r="I376" s="32">
        <v>1.02</v>
      </c>
      <c r="J376" s="32">
        <v>1.05</v>
      </c>
      <c r="K376" s="33">
        <v>1.2E-8</v>
      </c>
    </row>
    <row r="377" spans="1:11" x14ac:dyDescent="0.3">
      <c r="A377" s="25" t="s">
        <v>344</v>
      </c>
      <c r="B377" s="26" t="s">
        <v>1372</v>
      </c>
      <c r="C377" s="27" t="s">
        <v>334</v>
      </c>
      <c r="D377" s="27" t="s">
        <v>345</v>
      </c>
      <c r="E377" s="27" t="s">
        <v>125</v>
      </c>
      <c r="F377" s="27" t="s">
        <v>22</v>
      </c>
      <c r="G377" s="29" t="s">
        <v>574</v>
      </c>
      <c r="H377" s="31">
        <v>0.89</v>
      </c>
      <c r="I377" s="32">
        <v>0.70499999999999996</v>
      </c>
      <c r="J377" s="32">
        <v>1.121</v>
      </c>
      <c r="K377" s="33">
        <v>0.84</v>
      </c>
    </row>
    <row r="378" spans="1:11" x14ac:dyDescent="0.3">
      <c r="A378" s="25" t="s">
        <v>349</v>
      </c>
      <c r="B378" s="26" t="s">
        <v>1405</v>
      </c>
      <c r="C378" s="27"/>
      <c r="D378" s="27" t="s">
        <v>335</v>
      </c>
      <c r="E378" s="27" t="s">
        <v>125</v>
      </c>
      <c r="F378" s="27" t="s">
        <v>22</v>
      </c>
      <c r="G378" s="29" t="s">
        <v>575</v>
      </c>
      <c r="H378" s="31">
        <v>1.0480172021191829</v>
      </c>
      <c r="I378" s="32">
        <v>1.0325216353833997</v>
      </c>
      <c r="J378" s="32">
        <v>1.0637453185471324</v>
      </c>
      <c r="K378" s="33">
        <v>8.1990000000000003E-10</v>
      </c>
    </row>
    <row r="379" spans="1:11" x14ac:dyDescent="0.3">
      <c r="A379" s="25" t="s">
        <v>344</v>
      </c>
      <c r="B379" s="26" t="s">
        <v>1372</v>
      </c>
      <c r="C379" s="27" t="s">
        <v>334</v>
      </c>
      <c r="D379" s="27" t="s">
        <v>345</v>
      </c>
      <c r="E379" s="27" t="s">
        <v>126</v>
      </c>
      <c r="F379" s="27" t="s">
        <v>19</v>
      </c>
      <c r="G379" s="29" t="s">
        <v>576</v>
      </c>
      <c r="H379" s="31">
        <v>1.32</v>
      </c>
      <c r="I379" s="32">
        <v>1.077</v>
      </c>
      <c r="J379" s="32">
        <v>1.635</v>
      </c>
      <c r="K379" s="33">
        <v>4.0000000000000001E-3</v>
      </c>
    </row>
    <row r="380" spans="1:11" x14ac:dyDescent="0.3">
      <c r="A380" s="25" t="s">
        <v>394</v>
      </c>
      <c r="B380" s="26" t="s">
        <v>1379</v>
      </c>
      <c r="C380" s="27" t="s">
        <v>395</v>
      </c>
      <c r="D380" s="27" t="s">
        <v>335</v>
      </c>
      <c r="E380" s="27" t="s">
        <v>126</v>
      </c>
      <c r="F380" s="27" t="s">
        <v>19</v>
      </c>
      <c r="G380" s="29" t="s">
        <v>576</v>
      </c>
      <c r="H380" s="31">
        <v>1.06</v>
      </c>
      <c r="I380" s="32">
        <v>0.99</v>
      </c>
      <c r="J380" s="32">
        <v>1.1299999999999999</v>
      </c>
      <c r="K380" s="33"/>
    </row>
    <row r="381" spans="1:11" x14ac:dyDescent="0.3">
      <c r="A381" s="25" t="s">
        <v>394</v>
      </c>
      <c r="B381" s="26" t="s">
        <v>1379</v>
      </c>
      <c r="C381" s="27" t="s">
        <v>397</v>
      </c>
      <c r="D381" s="27" t="s">
        <v>335</v>
      </c>
      <c r="E381" s="27" t="s">
        <v>126</v>
      </c>
      <c r="F381" s="27" t="s">
        <v>19</v>
      </c>
      <c r="G381" s="29" t="s">
        <v>576</v>
      </c>
      <c r="H381" s="31">
        <v>1.02</v>
      </c>
      <c r="I381" s="32">
        <v>1</v>
      </c>
      <c r="J381" s="32">
        <v>1.05</v>
      </c>
      <c r="K381" s="33"/>
    </row>
    <row r="382" spans="1:11" x14ac:dyDescent="0.3">
      <c r="A382" s="25" t="s">
        <v>363</v>
      </c>
      <c r="B382" s="26" t="s">
        <v>1388</v>
      </c>
      <c r="C382" s="27"/>
      <c r="D382" s="27" t="s">
        <v>335</v>
      </c>
      <c r="E382" s="27" t="s">
        <v>126</v>
      </c>
      <c r="F382" s="27" t="s">
        <v>19</v>
      </c>
      <c r="G382" s="27" t="s">
        <v>576</v>
      </c>
      <c r="H382" s="31">
        <v>1.04</v>
      </c>
      <c r="I382" s="32">
        <v>0.81</v>
      </c>
      <c r="J382" s="32">
        <v>1.33</v>
      </c>
      <c r="K382" s="33">
        <v>0.76</v>
      </c>
    </row>
    <row r="383" spans="1:11" x14ac:dyDescent="0.3">
      <c r="A383" s="25" t="s">
        <v>419</v>
      </c>
      <c r="B383" s="26" t="s">
        <v>1399</v>
      </c>
      <c r="C383" s="27" t="s">
        <v>420</v>
      </c>
      <c r="D383" s="27" t="s">
        <v>421</v>
      </c>
      <c r="E383" s="27" t="s">
        <v>126</v>
      </c>
      <c r="F383" s="27" t="s">
        <v>19</v>
      </c>
      <c r="G383" s="29" t="s">
        <v>576</v>
      </c>
      <c r="H383" s="31">
        <v>1.01</v>
      </c>
      <c r="I383" s="32">
        <v>0.86</v>
      </c>
      <c r="J383" s="32">
        <v>1.18</v>
      </c>
      <c r="K383" s="33">
        <v>0.94</v>
      </c>
    </row>
    <row r="384" spans="1:11" x14ac:dyDescent="0.3">
      <c r="A384" s="25" t="s">
        <v>453</v>
      </c>
      <c r="B384" s="26" t="s">
        <v>1402</v>
      </c>
      <c r="C384" s="27" t="s">
        <v>454</v>
      </c>
      <c r="D384" s="27" t="s">
        <v>335</v>
      </c>
      <c r="E384" s="27" t="s">
        <v>126</v>
      </c>
      <c r="F384" s="27" t="s">
        <v>19</v>
      </c>
      <c r="G384" s="29" t="s">
        <v>576</v>
      </c>
      <c r="H384" s="31">
        <v>1.07</v>
      </c>
      <c r="I384" s="32">
        <v>1.05</v>
      </c>
      <c r="J384" s="32">
        <v>1.1000000000000001</v>
      </c>
      <c r="K384" s="33">
        <v>1.3599999999999999E-8</v>
      </c>
    </row>
    <row r="385" spans="1:24" x14ac:dyDescent="0.3">
      <c r="A385" s="25" t="s">
        <v>533</v>
      </c>
      <c r="B385" s="26" t="s">
        <v>1374</v>
      </c>
      <c r="C385" s="27"/>
      <c r="D385" s="27" t="s">
        <v>335</v>
      </c>
      <c r="E385" s="27" t="s">
        <v>127</v>
      </c>
      <c r="F385" s="27" t="s">
        <v>16</v>
      </c>
      <c r="G385" s="29"/>
      <c r="H385" s="31">
        <v>1.32</v>
      </c>
      <c r="I385" s="32">
        <v>0.79</v>
      </c>
      <c r="J385" s="32">
        <v>2.2200000000000002</v>
      </c>
      <c r="K385" s="33">
        <v>2.3499999999999999E-6</v>
      </c>
    </row>
    <row r="386" spans="1:24" x14ac:dyDescent="0.3">
      <c r="A386" s="25" t="s">
        <v>373</v>
      </c>
      <c r="B386" s="26" t="s">
        <v>1401</v>
      </c>
      <c r="C386" s="27" t="s">
        <v>578</v>
      </c>
      <c r="D386" s="27" t="s">
        <v>366</v>
      </c>
      <c r="E386" s="27" t="s">
        <v>127</v>
      </c>
      <c r="F386" s="27" t="s">
        <v>16</v>
      </c>
      <c r="G386" s="29"/>
      <c r="H386" s="31">
        <v>0.94</v>
      </c>
      <c r="I386" s="32">
        <v>0.79</v>
      </c>
      <c r="J386" s="32">
        <v>1.1200000000000001</v>
      </c>
      <c r="K386" s="33">
        <v>0.48</v>
      </c>
    </row>
    <row r="387" spans="1:24" x14ac:dyDescent="0.3">
      <c r="A387" s="25" t="s">
        <v>373</v>
      </c>
      <c r="B387" s="26" t="s">
        <v>1401</v>
      </c>
      <c r="C387" s="27" t="s">
        <v>523</v>
      </c>
      <c r="D387" s="27" t="s">
        <v>335</v>
      </c>
      <c r="E387" s="27" t="s">
        <v>127</v>
      </c>
      <c r="F387" s="27" t="s">
        <v>16</v>
      </c>
      <c r="G387" s="29"/>
      <c r="H387" s="31">
        <v>1.29</v>
      </c>
      <c r="I387" s="32">
        <v>1.1299999999999999</v>
      </c>
      <c r="J387" s="32">
        <v>1.47</v>
      </c>
      <c r="K387" s="33">
        <v>1.0399999999999999E-4</v>
      </c>
    </row>
    <row r="388" spans="1:24" x14ac:dyDescent="0.3">
      <c r="A388" s="25" t="s">
        <v>453</v>
      </c>
      <c r="B388" s="26" t="s">
        <v>1402</v>
      </c>
      <c r="C388" s="27" t="s">
        <v>459</v>
      </c>
      <c r="D388" s="27" t="s">
        <v>335</v>
      </c>
      <c r="E388" s="27" t="s">
        <v>127</v>
      </c>
      <c r="F388" s="27" t="s">
        <v>16</v>
      </c>
      <c r="G388" s="29" t="s">
        <v>577</v>
      </c>
      <c r="H388" s="31">
        <v>1.0349999999999999</v>
      </c>
      <c r="I388" s="32">
        <v>0.99299999999999999</v>
      </c>
      <c r="J388" s="32">
        <v>1.079</v>
      </c>
      <c r="K388" s="33">
        <v>0.107</v>
      </c>
    </row>
    <row r="389" spans="1:24" x14ac:dyDescent="0.3">
      <c r="A389" s="25" t="s">
        <v>344</v>
      </c>
      <c r="B389" s="26" t="s">
        <v>1372</v>
      </c>
      <c r="C389" s="27" t="s">
        <v>334</v>
      </c>
      <c r="D389" s="27" t="s">
        <v>345</v>
      </c>
      <c r="E389" s="27" t="s">
        <v>128</v>
      </c>
      <c r="F389" s="27" t="s">
        <v>19</v>
      </c>
      <c r="G389" s="29" t="s">
        <v>579</v>
      </c>
      <c r="H389" s="31">
        <v>1.23</v>
      </c>
      <c r="I389" s="32">
        <v>0.9</v>
      </c>
      <c r="J389" s="32">
        <v>1.6919999999999999</v>
      </c>
      <c r="K389" s="33">
        <v>9.5000000000000001E-2</v>
      </c>
    </row>
    <row r="390" spans="1:24" x14ac:dyDescent="0.3">
      <c r="A390" s="25" t="s">
        <v>383</v>
      </c>
      <c r="B390" s="56" t="s">
        <v>1392</v>
      </c>
      <c r="C390" s="57" t="s">
        <v>399</v>
      </c>
      <c r="D390" s="57" t="s">
        <v>335</v>
      </c>
      <c r="E390" s="57" t="s">
        <v>128</v>
      </c>
      <c r="F390" s="57" t="s">
        <v>19</v>
      </c>
      <c r="G390" s="60" t="s">
        <v>580</v>
      </c>
      <c r="H390" s="31">
        <v>1.08</v>
      </c>
      <c r="I390" s="32">
        <v>1.05</v>
      </c>
      <c r="J390" s="32">
        <v>1.1100000000000001</v>
      </c>
      <c r="K390" s="33">
        <v>3.7200000000000002E-8</v>
      </c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  <c r="W390" s="61"/>
      <c r="X390" s="61"/>
    </row>
    <row r="391" spans="1:24" x14ac:dyDescent="0.3">
      <c r="A391" s="25" t="s">
        <v>348</v>
      </c>
      <c r="B391" s="26" t="s">
        <v>1394</v>
      </c>
      <c r="C391" s="27"/>
      <c r="D391" s="27" t="s">
        <v>335</v>
      </c>
      <c r="E391" s="27" t="s">
        <v>128</v>
      </c>
      <c r="F391" s="27" t="s">
        <v>19</v>
      </c>
      <c r="G391" s="29" t="s">
        <v>579</v>
      </c>
      <c r="H391" s="31">
        <v>1.07</v>
      </c>
      <c r="I391" s="32">
        <v>1.04</v>
      </c>
      <c r="J391" s="32">
        <v>1.1000000000000001</v>
      </c>
      <c r="K391" s="33">
        <v>8.8700000000000004E-7</v>
      </c>
    </row>
    <row r="392" spans="1:24" x14ac:dyDescent="0.3">
      <c r="A392" s="25" t="s">
        <v>347</v>
      </c>
      <c r="B392" s="36" t="s">
        <v>1395</v>
      </c>
      <c r="C392" s="27"/>
      <c r="D392" s="27" t="s">
        <v>335</v>
      </c>
      <c r="E392" s="27" t="s">
        <v>128</v>
      </c>
      <c r="F392" s="27" t="s">
        <v>19</v>
      </c>
      <c r="G392" s="29" t="s">
        <v>582</v>
      </c>
      <c r="H392" s="31">
        <v>1.1000000000000001</v>
      </c>
      <c r="I392" s="32">
        <v>1.07</v>
      </c>
      <c r="J392" s="32">
        <v>1.1399999999999999</v>
      </c>
      <c r="K392" s="33">
        <v>3E-9</v>
      </c>
    </row>
    <row r="393" spans="1:24" x14ac:dyDescent="0.3">
      <c r="A393" s="25" t="s">
        <v>349</v>
      </c>
      <c r="B393" s="26" t="s">
        <v>1405</v>
      </c>
      <c r="C393" s="27"/>
      <c r="D393" s="27" t="s">
        <v>335</v>
      </c>
      <c r="E393" s="27" t="s">
        <v>128</v>
      </c>
      <c r="F393" s="27" t="s">
        <v>19</v>
      </c>
      <c r="G393" s="29" t="s">
        <v>581</v>
      </c>
      <c r="H393" s="31">
        <v>1.0575976837366112</v>
      </c>
      <c r="I393" s="32">
        <v>1.0350399241175581</v>
      </c>
      <c r="J393" s="32">
        <v>1.0806470693375942</v>
      </c>
      <c r="K393" s="33">
        <v>3.4439999999999999E-7</v>
      </c>
    </row>
    <row r="394" spans="1:24" x14ac:dyDescent="0.3">
      <c r="A394" s="25" t="s">
        <v>402</v>
      </c>
      <c r="B394" s="26" t="s">
        <v>1387</v>
      </c>
      <c r="C394" s="27" t="s">
        <v>403</v>
      </c>
      <c r="D394" s="27" t="s">
        <v>335</v>
      </c>
      <c r="E394" s="27" t="s">
        <v>129</v>
      </c>
      <c r="F394" s="27" t="s">
        <v>19</v>
      </c>
      <c r="G394" s="27" t="s">
        <v>546</v>
      </c>
      <c r="H394" s="43">
        <v>1.07</v>
      </c>
      <c r="I394" s="32">
        <v>1.05</v>
      </c>
      <c r="J394" s="32">
        <v>1.1000000000000001</v>
      </c>
      <c r="K394" s="33">
        <v>1.52E-8</v>
      </c>
    </row>
    <row r="395" spans="1:24" x14ac:dyDescent="0.3">
      <c r="A395" s="25" t="s">
        <v>349</v>
      </c>
      <c r="B395" s="26" t="s">
        <v>1405</v>
      </c>
      <c r="C395" s="27"/>
      <c r="D395" s="27" t="s">
        <v>335</v>
      </c>
      <c r="E395" s="27" t="s">
        <v>129</v>
      </c>
      <c r="F395" s="27" t="s">
        <v>19</v>
      </c>
      <c r="G395" s="29" t="s">
        <v>583</v>
      </c>
      <c r="H395" s="31">
        <v>1.0702582772995746</v>
      </c>
      <c r="I395" s="32">
        <v>1.0511323377495732</v>
      </c>
      <c r="J395" s="32">
        <v>1.089732223994379</v>
      </c>
      <c r="K395" s="33">
        <v>1.673E-13</v>
      </c>
    </row>
    <row r="396" spans="1:24" x14ac:dyDescent="0.3">
      <c r="A396" s="25" t="s">
        <v>402</v>
      </c>
      <c r="B396" s="26" t="s">
        <v>1387</v>
      </c>
      <c r="C396" s="27" t="s">
        <v>426</v>
      </c>
      <c r="D396" s="27" t="s">
        <v>335</v>
      </c>
      <c r="E396" s="27" t="s">
        <v>130</v>
      </c>
      <c r="F396" s="27" t="s">
        <v>16</v>
      </c>
      <c r="G396" s="27" t="s">
        <v>585</v>
      </c>
      <c r="H396" s="43">
        <v>1.07</v>
      </c>
      <c r="I396" s="32">
        <v>1.05</v>
      </c>
      <c r="J396" s="32">
        <v>1.0900000000000001</v>
      </c>
      <c r="K396" s="33">
        <v>2.9899999999999998E-9</v>
      </c>
    </row>
    <row r="397" spans="1:24" x14ac:dyDescent="0.3">
      <c r="A397" s="25" t="s">
        <v>348</v>
      </c>
      <c r="B397" s="26" t="s">
        <v>1394</v>
      </c>
      <c r="C397" s="27"/>
      <c r="D397" s="27" t="s">
        <v>335</v>
      </c>
      <c r="E397" s="27" t="s">
        <v>130</v>
      </c>
      <c r="F397" s="27" t="s">
        <v>16</v>
      </c>
      <c r="G397" s="29" t="s">
        <v>585</v>
      </c>
      <c r="H397" s="31">
        <v>1.06</v>
      </c>
      <c r="I397" s="32">
        <v>1.03</v>
      </c>
      <c r="J397" s="32">
        <v>1.08</v>
      </c>
      <c r="K397" s="33">
        <v>5.0100000000000005E-7</v>
      </c>
    </row>
    <row r="398" spans="1:24" x14ac:dyDescent="0.3">
      <c r="A398" s="25" t="s">
        <v>349</v>
      </c>
      <c r="B398" s="26" t="s">
        <v>1405</v>
      </c>
      <c r="C398" s="27"/>
      <c r="D398" s="27" t="s">
        <v>335</v>
      </c>
      <c r="E398" s="27" t="s">
        <v>130</v>
      </c>
      <c r="F398" s="27" t="s">
        <v>16</v>
      </c>
      <c r="G398" s="29" t="s">
        <v>584</v>
      </c>
      <c r="H398" s="31">
        <v>1.0447733793157199</v>
      </c>
      <c r="I398" s="32">
        <v>1.0277130563445713</v>
      </c>
      <c r="J398" s="32">
        <v>1.0621169083997841</v>
      </c>
      <c r="K398" s="33">
        <v>2.0130000000000001E-7</v>
      </c>
    </row>
    <row r="399" spans="1:24" x14ac:dyDescent="0.3">
      <c r="A399" s="25" t="s">
        <v>344</v>
      </c>
      <c r="B399" s="26" t="s">
        <v>1372</v>
      </c>
      <c r="C399" s="27" t="s">
        <v>334</v>
      </c>
      <c r="D399" s="27" t="s">
        <v>345</v>
      </c>
      <c r="E399" s="27" t="s">
        <v>131</v>
      </c>
      <c r="F399" s="27" t="s">
        <v>26</v>
      </c>
      <c r="G399" s="29" t="s">
        <v>586</v>
      </c>
      <c r="H399" s="31">
        <v>1.0101010101010102</v>
      </c>
      <c r="I399" s="32">
        <v>0.86730268863833471</v>
      </c>
      <c r="J399" s="32">
        <v>1.1848341232227488</v>
      </c>
      <c r="K399" s="33">
        <v>0.56799999999999995</v>
      </c>
    </row>
    <row r="400" spans="1:24" x14ac:dyDescent="0.3">
      <c r="A400" s="25" t="s">
        <v>349</v>
      </c>
      <c r="B400" s="26" t="s">
        <v>1405</v>
      </c>
      <c r="C400" s="27"/>
      <c r="D400" s="27" t="s">
        <v>335</v>
      </c>
      <c r="E400" s="27" t="s">
        <v>131</v>
      </c>
      <c r="F400" s="27" t="s">
        <v>26</v>
      </c>
      <c r="G400" s="29" t="s">
        <v>587</v>
      </c>
      <c r="H400" s="31">
        <v>0.96030916451141302</v>
      </c>
      <c r="I400" s="32">
        <v>0.94815242859046189</v>
      </c>
      <c r="J400" s="32">
        <v>0.97262176801630462</v>
      </c>
      <c r="K400" s="33">
        <v>5.525E-10</v>
      </c>
    </row>
    <row r="401" spans="1:24" x14ac:dyDescent="0.3">
      <c r="A401" s="25" t="s">
        <v>344</v>
      </c>
      <c r="B401" s="26" t="s">
        <v>1372</v>
      </c>
      <c r="C401" s="27" t="s">
        <v>334</v>
      </c>
      <c r="D401" s="27" t="s">
        <v>345</v>
      </c>
      <c r="E401" s="27" t="s">
        <v>132</v>
      </c>
      <c r="F401" s="27" t="s">
        <v>26</v>
      </c>
      <c r="G401" s="29" t="s">
        <v>588</v>
      </c>
      <c r="H401" s="31">
        <v>1.1499999999999999</v>
      </c>
      <c r="I401" s="32">
        <v>0.97499999999999998</v>
      </c>
      <c r="J401" s="32">
        <v>1.3520000000000001</v>
      </c>
      <c r="K401" s="33">
        <v>4.9000000000000002E-2</v>
      </c>
    </row>
    <row r="402" spans="1:24" x14ac:dyDescent="0.3">
      <c r="A402" s="25" t="s">
        <v>349</v>
      </c>
      <c r="B402" s="26" t="s">
        <v>1405</v>
      </c>
      <c r="C402" s="27"/>
      <c r="D402" s="27" t="s">
        <v>335</v>
      </c>
      <c r="E402" s="27" t="s">
        <v>132</v>
      </c>
      <c r="F402" s="27" t="s">
        <v>26</v>
      </c>
      <c r="G402" s="29" t="s">
        <v>589</v>
      </c>
      <c r="H402" s="31">
        <v>1.042477404379698</v>
      </c>
      <c r="I402" s="32">
        <v>1.029078765913839</v>
      </c>
      <c r="J402" s="32">
        <v>1.0560504935471799</v>
      </c>
      <c r="K402" s="33">
        <v>3.0630000000000002E-10</v>
      </c>
    </row>
    <row r="403" spans="1:24" x14ac:dyDescent="0.3">
      <c r="A403" s="25" t="s">
        <v>344</v>
      </c>
      <c r="B403" s="26" t="s">
        <v>1372</v>
      </c>
      <c r="C403" s="27" t="s">
        <v>334</v>
      </c>
      <c r="D403" s="27" t="s">
        <v>345</v>
      </c>
      <c r="E403" s="27" t="s">
        <v>133</v>
      </c>
      <c r="F403" s="27" t="s">
        <v>19</v>
      </c>
      <c r="G403" s="29" t="s">
        <v>591</v>
      </c>
      <c r="H403" s="31">
        <v>1.18</v>
      </c>
      <c r="I403" s="32">
        <v>0.51</v>
      </c>
      <c r="J403" s="32">
        <v>2.7429999999999999</v>
      </c>
      <c r="K403" s="33">
        <v>0.34799999999999998</v>
      </c>
    </row>
    <row r="404" spans="1:24" x14ac:dyDescent="0.3">
      <c r="A404" s="25" t="s">
        <v>333</v>
      </c>
      <c r="B404" s="26" t="s">
        <v>1381</v>
      </c>
      <c r="C404" s="27" t="s">
        <v>417</v>
      </c>
      <c r="D404" s="27" t="s">
        <v>335</v>
      </c>
      <c r="E404" s="27" t="s">
        <v>133</v>
      </c>
      <c r="F404" s="27" t="s">
        <v>19</v>
      </c>
      <c r="G404" s="29" t="s">
        <v>590</v>
      </c>
      <c r="H404" s="31">
        <v>1.0638297872340425</v>
      </c>
      <c r="I404" s="32">
        <v>0.94339622641509424</v>
      </c>
      <c r="J404" s="32">
        <v>1.2195121951219512</v>
      </c>
      <c r="K404" s="33">
        <v>0.30599999999999999</v>
      </c>
    </row>
    <row r="405" spans="1:24" x14ac:dyDescent="0.3">
      <c r="A405" s="25" t="s">
        <v>348</v>
      </c>
      <c r="B405" s="26" t="s">
        <v>1394</v>
      </c>
      <c r="C405" s="27"/>
      <c r="D405" s="27" t="s">
        <v>335</v>
      </c>
      <c r="E405" s="27" t="s">
        <v>133</v>
      </c>
      <c r="F405" s="27" t="s">
        <v>19</v>
      </c>
      <c r="G405" s="29" t="s">
        <v>591</v>
      </c>
      <c r="H405" s="31">
        <v>1.18</v>
      </c>
      <c r="I405" s="32">
        <v>1.1200000000000001</v>
      </c>
      <c r="J405" s="32">
        <v>1.24</v>
      </c>
      <c r="K405" s="33">
        <v>6.89E-10</v>
      </c>
    </row>
    <row r="406" spans="1:24" x14ac:dyDescent="0.3">
      <c r="A406" s="25" t="s">
        <v>347</v>
      </c>
      <c r="B406" s="36" t="s">
        <v>1395</v>
      </c>
      <c r="C406" s="27"/>
      <c r="D406" s="27" t="s">
        <v>335</v>
      </c>
      <c r="E406" s="27" t="s">
        <v>133</v>
      </c>
      <c r="F406" s="27" t="s">
        <v>19</v>
      </c>
      <c r="G406" s="29" t="s">
        <v>591</v>
      </c>
      <c r="H406" s="31">
        <v>1.2</v>
      </c>
      <c r="I406" s="32">
        <v>1.1299999999999999</v>
      </c>
      <c r="J406" s="32">
        <v>1.27</v>
      </c>
      <c r="K406" s="33">
        <v>1.64E-10</v>
      </c>
    </row>
    <row r="407" spans="1:24" x14ac:dyDescent="0.3">
      <c r="A407" s="25" t="s">
        <v>333</v>
      </c>
      <c r="B407" s="26" t="s">
        <v>1381</v>
      </c>
      <c r="C407" s="27" t="s">
        <v>334</v>
      </c>
      <c r="D407" s="27" t="s">
        <v>335</v>
      </c>
      <c r="E407" s="27" t="s">
        <v>134</v>
      </c>
      <c r="F407" s="39" t="s">
        <v>22</v>
      </c>
      <c r="G407" s="29" t="s">
        <v>336</v>
      </c>
      <c r="H407" s="31">
        <v>1.1970000000000001</v>
      </c>
      <c r="I407" s="32">
        <v>1.1225200000000002</v>
      </c>
      <c r="J407" s="32">
        <v>1.2714799999999999</v>
      </c>
      <c r="K407" s="33">
        <v>2.2999999999999996E-6</v>
      </c>
    </row>
    <row r="408" spans="1:24" x14ac:dyDescent="0.3">
      <c r="A408" s="25" t="s">
        <v>592</v>
      </c>
      <c r="B408" s="26" t="s">
        <v>1407</v>
      </c>
      <c r="C408" s="27"/>
      <c r="D408" s="27" t="s">
        <v>595</v>
      </c>
      <c r="E408" s="27" t="s">
        <v>134</v>
      </c>
      <c r="F408" s="27" t="s">
        <v>22</v>
      </c>
      <c r="G408" s="29" t="s">
        <v>594</v>
      </c>
      <c r="H408" s="31">
        <v>1.1308844209474893</v>
      </c>
      <c r="I408" s="32">
        <v>1.1067635105890863</v>
      </c>
      <c r="J408" s="32">
        <v>1.1555310247453232</v>
      </c>
      <c r="K408" s="33">
        <v>2.6000000000000002E-29</v>
      </c>
    </row>
    <row r="409" spans="1:24" x14ac:dyDescent="0.3">
      <c r="A409" s="25" t="s">
        <v>592</v>
      </c>
      <c r="B409" s="26" t="s">
        <v>1407</v>
      </c>
      <c r="C409" s="27"/>
      <c r="D409" s="27" t="s">
        <v>593</v>
      </c>
      <c r="E409" s="27" t="s">
        <v>134</v>
      </c>
      <c r="F409" s="27" t="s">
        <v>22</v>
      </c>
      <c r="G409" s="29" t="s">
        <v>594</v>
      </c>
      <c r="H409" s="31">
        <v>1.1641602364321124</v>
      </c>
      <c r="I409" s="32">
        <v>1.1415648538957806</v>
      </c>
      <c r="J409" s="32">
        <v>1.1872028570821798</v>
      </c>
      <c r="K409" s="33">
        <v>3.9000000000000002E-52</v>
      </c>
    </row>
    <row r="410" spans="1:24" x14ac:dyDescent="0.3">
      <c r="A410" s="25" t="s">
        <v>411</v>
      </c>
      <c r="B410" s="26" t="s">
        <v>1383</v>
      </c>
      <c r="C410" s="27"/>
      <c r="D410" s="27" t="s">
        <v>366</v>
      </c>
      <c r="E410" s="27" t="s">
        <v>135</v>
      </c>
      <c r="F410" s="27" t="s">
        <v>16</v>
      </c>
      <c r="G410" s="29" t="s">
        <v>597</v>
      </c>
      <c r="H410" s="31">
        <v>0.95</v>
      </c>
      <c r="I410" s="32">
        <v>0.86</v>
      </c>
      <c r="J410" s="32">
        <v>1.05</v>
      </c>
      <c r="K410" s="33">
        <v>0.32300000000000001</v>
      </c>
    </row>
    <row r="411" spans="1:24" x14ac:dyDescent="0.3">
      <c r="A411" s="25" t="s">
        <v>381</v>
      </c>
      <c r="B411" s="26" t="s">
        <v>1391</v>
      </c>
      <c r="C411" s="27" t="s">
        <v>596</v>
      </c>
      <c r="D411" s="27" t="s">
        <v>335</v>
      </c>
      <c r="E411" s="27" t="s">
        <v>135</v>
      </c>
      <c r="F411" s="27" t="s">
        <v>16</v>
      </c>
      <c r="G411" s="29" t="s">
        <v>597</v>
      </c>
      <c r="H411" s="31">
        <v>1.1399999999999999</v>
      </c>
      <c r="I411" s="32">
        <v>1.1000000000000001</v>
      </c>
      <c r="J411" s="32">
        <v>1.19</v>
      </c>
      <c r="K411" s="33">
        <v>1.26E-11</v>
      </c>
    </row>
    <row r="412" spans="1:24" x14ac:dyDescent="0.3">
      <c r="A412" s="25" t="s">
        <v>348</v>
      </c>
      <c r="B412" s="26" t="s">
        <v>1394</v>
      </c>
      <c r="C412" s="27"/>
      <c r="D412" s="27" t="s">
        <v>335</v>
      </c>
      <c r="E412" s="27" t="s">
        <v>136</v>
      </c>
      <c r="F412" s="27" t="s">
        <v>16</v>
      </c>
      <c r="G412" s="29" t="s">
        <v>598</v>
      </c>
      <c r="H412" s="31">
        <v>1.62</v>
      </c>
      <c r="I412" s="32">
        <v>1.51</v>
      </c>
      <c r="J412" s="32">
        <v>1.75</v>
      </c>
      <c r="K412" s="33">
        <v>2.1100000000000001E-38</v>
      </c>
    </row>
    <row r="413" spans="1:24" x14ac:dyDescent="0.3">
      <c r="A413" s="25" t="s">
        <v>349</v>
      </c>
      <c r="B413" s="56" t="s">
        <v>1405</v>
      </c>
      <c r="C413" s="57"/>
      <c r="D413" s="57" t="s">
        <v>335</v>
      </c>
      <c r="E413" s="57" t="s">
        <v>136</v>
      </c>
      <c r="F413" s="57" t="s">
        <v>16</v>
      </c>
      <c r="G413" s="60" t="s">
        <v>408</v>
      </c>
      <c r="H413" s="31">
        <v>1.7275427100983551</v>
      </c>
      <c r="I413" s="32">
        <v>1.638819228660287</v>
      </c>
      <c r="J413" s="32">
        <v>1.8210695621711004</v>
      </c>
      <c r="K413" s="33">
        <v>4.61E-92</v>
      </c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  <c r="W413" s="61"/>
      <c r="X413" s="61"/>
    </row>
    <row r="414" spans="1:24" x14ac:dyDescent="0.3">
      <c r="A414" s="25" t="s">
        <v>344</v>
      </c>
      <c r="B414" s="26" t="s">
        <v>1372</v>
      </c>
      <c r="C414" s="27" t="s">
        <v>334</v>
      </c>
      <c r="D414" s="27" t="s">
        <v>345</v>
      </c>
      <c r="E414" s="27" t="s">
        <v>137</v>
      </c>
      <c r="F414" s="27" t="s">
        <v>16</v>
      </c>
      <c r="G414" s="29" t="s">
        <v>599</v>
      </c>
      <c r="H414" s="31">
        <v>0.94339622641509424</v>
      </c>
      <c r="I414" s="32">
        <v>0.80580177276389997</v>
      </c>
      <c r="J414" s="32">
        <v>1.1135857461024499</v>
      </c>
      <c r="K414" s="33">
        <v>0.74399999999999999</v>
      </c>
    </row>
    <row r="415" spans="1:24" x14ac:dyDescent="0.3">
      <c r="A415" s="25" t="s">
        <v>349</v>
      </c>
      <c r="B415" s="26" t="s">
        <v>1405</v>
      </c>
      <c r="C415" s="27"/>
      <c r="D415" s="27" t="s">
        <v>335</v>
      </c>
      <c r="E415" s="27" t="s">
        <v>137</v>
      </c>
      <c r="F415" s="27" t="s">
        <v>16</v>
      </c>
      <c r="G415" s="29" t="s">
        <v>600</v>
      </c>
      <c r="H415" s="31">
        <v>1.0375892567243654</v>
      </c>
      <c r="I415" s="32">
        <v>1.0260618216984196</v>
      </c>
      <c r="J415" s="32">
        <v>1.0492461983311694</v>
      </c>
      <c r="K415" s="33">
        <v>8.0879999999999996E-11</v>
      </c>
    </row>
    <row r="416" spans="1:24" x14ac:dyDescent="0.3">
      <c r="A416" s="25" t="s">
        <v>348</v>
      </c>
      <c r="B416" s="26" t="s">
        <v>1394</v>
      </c>
      <c r="C416" s="27"/>
      <c r="D416" s="27" t="s">
        <v>335</v>
      </c>
      <c r="E416" s="27" t="s">
        <v>138</v>
      </c>
      <c r="F416" s="27" t="s">
        <v>19</v>
      </c>
      <c r="G416" s="29" t="s">
        <v>601</v>
      </c>
      <c r="H416" s="31">
        <v>1.05</v>
      </c>
      <c r="I416" s="32">
        <v>1.04</v>
      </c>
      <c r="J416" s="32">
        <v>1.07</v>
      </c>
      <c r="K416" s="33">
        <v>7.0299999999999995E-10</v>
      </c>
    </row>
    <row r="417" spans="1:11" x14ac:dyDescent="0.3">
      <c r="A417" s="25" t="s">
        <v>347</v>
      </c>
      <c r="B417" s="36" t="s">
        <v>1395</v>
      </c>
      <c r="C417" s="27"/>
      <c r="D417" s="27" t="s">
        <v>335</v>
      </c>
      <c r="E417" s="27" t="s">
        <v>138</v>
      </c>
      <c r="F417" s="27" t="s">
        <v>19</v>
      </c>
      <c r="G417" s="29" t="s">
        <v>565</v>
      </c>
      <c r="H417" s="31">
        <v>1.08</v>
      </c>
      <c r="I417" s="32">
        <v>1.06</v>
      </c>
      <c r="J417" s="32">
        <v>1.1000000000000001</v>
      </c>
      <c r="K417" s="33">
        <v>5.5499999999999999E-15</v>
      </c>
    </row>
    <row r="418" spans="1:11" x14ac:dyDescent="0.3">
      <c r="A418" s="25" t="s">
        <v>349</v>
      </c>
      <c r="B418" s="26" t="s">
        <v>1405</v>
      </c>
      <c r="C418" s="27"/>
      <c r="D418" s="27" t="s">
        <v>335</v>
      </c>
      <c r="E418" s="27" t="s">
        <v>138</v>
      </c>
      <c r="F418" s="27" t="s">
        <v>19</v>
      </c>
      <c r="G418" s="29" t="s">
        <v>408</v>
      </c>
      <c r="H418" s="31">
        <v>1.0618365465453596</v>
      </c>
      <c r="I418" s="32">
        <v>1.0496281934662588</v>
      </c>
      <c r="J418" s="32">
        <v>1.0741868964627996</v>
      </c>
      <c r="K418" s="33">
        <v>3.5040000000000004E-24</v>
      </c>
    </row>
    <row r="419" spans="1:11" x14ac:dyDescent="0.3">
      <c r="A419" s="25" t="s">
        <v>344</v>
      </c>
      <c r="B419" s="26" t="s">
        <v>1372</v>
      </c>
      <c r="C419" s="27" t="s">
        <v>334</v>
      </c>
      <c r="D419" s="27" t="s">
        <v>345</v>
      </c>
      <c r="E419" s="27" t="s">
        <v>139</v>
      </c>
      <c r="F419" s="27" t="s">
        <v>16</v>
      </c>
      <c r="G419" s="29" t="s">
        <v>602</v>
      </c>
      <c r="H419" s="31">
        <v>1.0638297872340425</v>
      </c>
      <c r="I419" s="32">
        <v>0.82781456953642385</v>
      </c>
      <c r="J419" s="32">
        <v>1.3513513513513513</v>
      </c>
      <c r="K419" s="33">
        <v>0.32800000000000001</v>
      </c>
    </row>
    <row r="420" spans="1:11" x14ac:dyDescent="0.3">
      <c r="A420" s="25" t="s">
        <v>415</v>
      </c>
      <c r="B420" s="26" t="s">
        <v>1376</v>
      </c>
      <c r="C420" s="27"/>
      <c r="D420" s="27" t="s">
        <v>335</v>
      </c>
      <c r="E420" s="27" t="s">
        <v>139</v>
      </c>
      <c r="F420" s="27" t="s">
        <v>16</v>
      </c>
      <c r="G420" s="29" t="s">
        <v>602</v>
      </c>
      <c r="H420" s="38">
        <v>1.1000000000000001</v>
      </c>
      <c r="I420" s="32">
        <v>1.06</v>
      </c>
      <c r="J420" s="32">
        <v>1.1399999999999999</v>
      </c>
      <c r="K420" s="33">
        <v>1.02E-6</v>
      </c>
    </row>
    <row r="421" spans="1:11" x14ac:dyDescent="0.3">
      <c r="A421" s="25" t="s">
        <v>394</v>
      </c>
      <c r="B421" s="26" t="s">
        <v>1379</v>
      </c>
      <c r="C421" s="27" t="s">
        <v>395</v>
      </c>
      <c r="D421" s="27" t="s">
        <v>335</v>
      </c>
      <c r="E421" s="27" t="s">
        <v>139</v>
      </c>
      <c r="F421" s="27" t="s">
        <v>16</v>
      </c>
      <c r="G421" s="29" t="s">
        <v>602</v>
      </c>
      <c r="H421" s="31">
        <v>1.04</v>
      </c>
      <c r="I421" s="32">
        <v>0.96</v>
      </c>
      <c r="J421" s="32">
        <v>1.1200000000000001</v>
      </c>
      <c r="K421" s="33"/>
    </row>
    <row r="422" spans="1:11" x14ac:dyDescent="0.3">
      <c r="A422" s="25" t="s">
        <v>394</v>
      </c>
      <c r="B422" s="26" t="s">
        <v>1379</v>
      </c>
      <c r="C422" s="27" t="s">
        <v>397</v>
      </c>
      <c r="D422" s="27" t="s">
        <v>335</v>
      </c>
      <c r="E422" s="27" t="s">
        <v>139</v>
      </c>
      <c r="F422" s="27" t="s">
        <v>16</v>
      </c>
      <c r="G422" s="29" t="s">
        <v>602</v>
      </c>
      <c r="H422" s="31">
        <v>1.07</v>
      </c>
      <c r="I422" s="32">
        <v>1.04</v>
      </c>
      <c r="J422" s="32">
        <v>1.1000000000000001</v>
      </c>
      <c r="K422" s="33"/>
    </row>
    <row r="423" spans="1:11" x14ac:dyDescent="0.3">
      <c r="A423" s="25" t="s">
        <v>393</v>
      </c>
      <c r="B423" s="36" t="s">
        <v>1413</v>
      </c>
      <c r="C423" s="27"/>
      <c r="D423" s="27" t="s">
        <v>366</v>
      </c>
      <c r="E423" s="27" t="s">
        <v>140</v>
      </c>
      <c r="F423" s="27" t="s">
        <v>16</v>
      </c>
      <c r="G423" s="29" t="s">
        <v>603</v>
      </c>
      <c r="H423" s="31">
        <v>0.01</v>
      </c>
      <c r="I423" s="32">
        <v>0.01</v>
      </c>
      <c r="J423" s="32">
        <v>0.1</v>
      </c>
      <c r="K423" s="33">
        <v>1E-4</v>
      </c>
    </row>
    <row r="424" spans="1:11" x14ac:dyDescent="0.3">
      <c r="A424" s="25" t="s">
        <v>390</v>
      </c>
      <c r="B424" s="26" t="s">
        <v>1414</v>
      </c>
      <c r="C424" s="27"/>
      <c r="D424" s="27" t="s">
        <v>391</v>
      </c>
      <c r="E424" s="27" t="s">
        <v>140</v>
      </c>
      <c r="F424" s="27" t="s">
        <v>16</v>
      </c>
      <c r="G424" s="29" t="s">
        <v>603</v>
      </c>
      <c r="H424" s="31">
        <v>0.02</v>
      </c>
      <c r="I424" s="32">
        <v>0.01</v>
      </c>
      <c r="J424" s="32">
        <v>0.09</v>
      </c>
      <c r="K424" s="33">
        <v>1E-4</v>
      </c>
    </row>
    <row r="425" spans="1:11" x14ac:dyDescent="0.3">
      <c r="A425" s="25" t="s">
        <v>364</v>
      </c>
      <c r="B425" s="26" t="s">
        <v>1373</v>
      </c>
      <c r="C425" s="27" t="s">
        <v>365</v>
      </c>
      <c r="D425" s="27" t="s">
        <v>366</v>
      </c>
      <c r="E425" s="27" t="s">
        <v>141</v>
      </c>
      <c r="F425" s="27" t="s">
        <v>16</v>
      </c>
      <c r="G425" s="29"/>
      <c r="H425" s="31">
        <v>0.9771969452511563</v>
      </c>
      <c r="I425" s="32">
        <v>0.87620606236188259</v>
      </c>
      <c r="J425" s="32">
        <v>1.0898279649357203</v>
      </c>
      <c r="K425" s="33">
        <v>0.7</v>
      </c>
    </row>
    <row r="426" spans="1:11" x14ac:dyDescent="0.3">
      <c r="A426" s="25" t="s">
        <v>367</v>
      </c>
      <c r="B426" s="36" t="s">
        <v>1386</v>
      </c>
      <c r="C426" s="27"/>
      <c r="D426" s="41" t="s">
        <v>368</v>
      </c>
      <c r="E426" s="27" t="s">
        <v>141</v>
      </c>
      <c r="F426" s="27" t="s">
        <v>16</v>
      </c>
      <c r="G426" s="29" t="s">
        <v>604</v>
      </c>
      <c r="H426" s="31">
        <v>1.7415534656913967</v>
      </c>
      <c r="I426" s="32">
        <v>1.2742099898063199</v>
      </c>
      <c r="J426" s="32">
        <v>2.3803856224708406</v>
      </c>
      <c r="K426" s="33">
        <v>5.0089999999999998E-4</v>
      </c>
    </row>
    <row r="427" spans="1:11" x14ac:dyDescent="0.3">
      <c r="A427" s="25" t="s">
        <v>344</v>
      </c>
      <c r="B427" s="26" t="s">
        <v>1372</v>
      </c>
      <c r="C427" s="27" t="s">
        <v>334</v>
      </c>
      <c r="D427" s="27" t="s">
        <v>345</v>
      </c>
      <c r="E427" s="27" t="s">
        <v>142</v>
      </c>
      <c r="F427" s="27" t="s">
        <v>16</v>
      </c>
      <c r="G427" s="29" t="s">
        <v>605</v>
      </c>
      <c r="H427" s="31">
        <v>1.08</v>
      </c>
      <c r="I427" s="32">
        <v>0.91900000000000004</v>
      </c>
      <c r="J427" s="32">
        <v>1.266</v>
      </c>
      <c r="K427" s="33">
        <v>0.82199999999999995</v>
      </c>
    </row>
    <row r="428" spans="1:11" x14ac:dyDescent="0.3">
      <c r="A428" s="25" t="s">
        <v>349</v>
      </c>
      <c r="B428" s="26" t="s">
        <v>1405</v>
      </c>
      <c r="C428" s="27"/>
      <c r="D428" s="27" t="s">
        <v>335</v>
      </c>
      <c r="E428" s="27" t="s">
        <v>142</v>
      </c>
      <c r="F428" s="27" t="s">
        <v>16</v>
      </c>
      <c r="G428" s="29" t="s">
        <v>606</v>
      </c>
      <c r="H428" s="31">
        <v>0.96444738471594615</v>
      </c>
      <c r="I428" s="32">
        <v>0.95466765910973284</v>
      </c>
      <c r="J428" s="32">
        <v>0.97432729495921111</v>
      </c>
      <c r="K428" s="33">
        <v>3.1380000000000002E-12</v>
      </c>
    </row>
    <row r="429" spans="1:11" x14ac:dyDescent="0.3">
      <c r="A429" s="25" t="s">
        <v>393</v>
      </c>
      <c r="B429" s="36" t="s">
        <v>1413</v>
      </c>
      <c r="C429" s="27"/>
      <c r="D429" s="27" t="s">
        <v>366</v>
      </c>
      <c r="E429" s="27" t="s">
        <v>143</v>
      </c>
      <c r="F429" s="27" t="s">
        <v>16</v>
      </c>
      <c r="G429" s="29" t="s">
        <v>607</v>
      </c>
      <c r="H429" s="31">
        <v>0.06</v>
      </c>
      <c r="I429" s="32">
        <v>0.02</v>
      </c>
      <c r="J429" s="32">
        <v>0.16</v>
      </c>
      <c r="K429" s="33">
        <v>1E-4</v>
      </c>
    </row>
    <row r="430" spans="1:11" x14ac:dyDescent="0.3">
      <c r="A430" s="25" t="s">
        <v>390</v>
      </c>
      <c r="B430" s="26" t="s">
        <v>1414</v>
      </c>
      <c r="C430" s="27"/>
      <c r="D430" s="27" t="s">
        <v>391</v>
      </c>
      <c r="E430" s="27" t="s">
        <v>143</v>
      </c>
      <c r="F430" s="27" t="s">
        <v>16</v>
      </c>
      <c r="G430" s="29" t="s">
        <v>607</v>
      </c>
      <c r="H430" s="31">
        <v>7.0000000000000007E-2</v>
      </c>
      <c r="I430" s="32">
        <v>0.03</v>
      </c>
      <c r="J430" s="32">
        <v>0.16</v>
      </c>
      <c r="K430" s="33">
        <v>1E-4</v>
      </c>
    </row>
    <row r="431" spans="1:11" x14ac:dyDescent="0.3">
      <c r="A431" s="25" t="s">
        <v>348</v>
      </c>
      <c r="B431" s="26" t="s">
        <v>1394</v>
      </c>
      <c r="C431" s="27"/>
      <c r="D431" s="27" t="s">
        <v>335</v>
      </c>
      <c r="E431" s="27" t="s">
        <v>144</v>
      </c>
      <c r="F431" s="27" t="s">
        <v>16</v>
      </c>
      <c r="G431" s="29" t="s">
        <v>608</v>
      </c>
      <c r="H431" s="31">
        <v>1.05</v>
      </c>
      <c r="I431" s="32">
        <v>1.03</v>
      </c>
      <c r="J431" s="32">
        <v>1.07</v>
      </c>
      <c r="K431" s="33">
        <v>1.4399999999999999E-7</v>
      </c>
    </row>
    <row r="432" spans="1:11" x14ac:dyDescent="0.3">
      <c r="A432" s="25" t="s">
        <v>347</v>
      </c>
      <c r="B432" s="36" t="s">
        <v>1395</v>
      </c>
      <c r="C432" s="27"/>
      <c r="D432" s="27" t="s">
        <v>335</v>
      </c>
      <c r="E432" s="27" t="s">
        <v>144</v>
      </c>
      <c r="F432" s="27" t="s">
        <v>16</v>
      </c>
      <c r="G432" s="29" t="s">
        <v>608</v>
      </c>
      <c r="H432" s="31">
        <v>1.05</v>
      </c>
      <c r="I432" s="32">
        <v>1.03</v>
      </c>
      <c r="J432" s="32">
        <v>1.07</v>
      </c>
      <c r="K432" s="33">
        <v>5.1099999999999996E-7</v>
      </c>
    </row>
    <row r="433" spans="1:11" x14ac:dyDescent="0.3">
      <c r="A433" s="25" t="s">
        <v>348</v>
      </c>
      <c r="B433" s="26" t="s">
        <v>1394</v>
      </c>
      <c r="C433" s="27"/>
      <c r="D433" s="27" t="s">
        <v>335</v>
      </c>
      <c r="E433" s="27" t="s">
        <v>145</v>
      </c>
      <c r="F433" s="27" t="s">
        <v>26</v>
      </c>
      <c r="G433" s="29" t="s">
        <v>609</v>
      </c>
      <c r="H433" s="31">
        <v>1.05</v>
      </c>
      <c r="I433" s="32">
        <v>1.03</v>
      </c>
      <c r="J433" s="32">
        <v>1.07</v>
      </c>
      <c r="K433" s="33">
        <v>1.2500000000000001E-5</v>
      </c>
    </row>
    <row r="434" spans="1:11" x14ac:dyDescent="0.3">
      <c r="A434" s="25" t="s">
        <v>349</v>
      </c>
      <c r="B434" s="26" t="s">
        <v>1405</v>
      </c>
      <c r="C434" s="27"/>
      <c r="D434" s="27" t="s">
        <v>335</v>
      </c>
      <c r="E434" s="27" t="s">
        <v>145</v>
      </c>
      <c r="F434" s="27" t="s">
        <v>26</v>
      </c>
      <c r="G434" s="29" t="s">
        <v>408</v>
      </c>
      <c r="H434" s="31">
        <v>1.0373817596234223</v>
      </c>
      <c r="I434" s="32">
        <v>1.0202421488965288</v>
      </c>
      <c r="J434" s="32">
        <v>1.0548093081268399</v>
      </c>
      <c r="K434" s="33">
        <v>1.5339999999999999E-5</v>
      </c>
    </row>
    <row r="435" spans="1:11" x14ac:dyDescent="0.3">
      <c r="A435" s="25" t="s">
        <v>344</v>
      </c>
      <c r="B435" s="26" t="s">
        <v>1372</v>
      </c>
      <c r="C435" s="27" t="s">
        <v>334</v>
      </c>
      <c r="D435" s="27" t="s">
        <v>345</v>
      </c>
      <c r="E435" s="27" t="s">
        <v>146</v>
      </c>
      <c r="F435" s="27" t="s">
        <v>19</v>
      </c>
      <c r="G435" s="29" t="s">
        <v>610</v>
      </c>
      <c r="H435" s="31">
        <v>0.95</v>
      </c>
      <c r="I435" s="32">
        <v>0.80500000000000005</v>
      </c>
      <c r="J435" s="32">
        <v>1.113</v>
      </c>
      <c r="K435" s="33">
        <v>0.747</v>
      </c>
    </row>
    <row r="436" spans="1:11" x14ac:dyDescent="0.3">
      <c r="A436" s="25" t="s">
        <v>348</v>
      </c>
      <c r="B436" s="26" t="s">
        <v>1394</v>
      </c>
      <c r="C436" s="27"/>
      <c r="D436" s="27" t="s">
        <v>335</v>
      </c>
      <c r="E436" s="27" t="s">
        <v>146</v>
      </c>
      <c r="F436" s="27" t="s">
        <v>19</v>
      </c>
      <c r="G436" s="29" t="s">
        <v>610</v>
      </c>
      <c r="H436" s="31">
        <v>1.0469999999999999</v>
      </c>
      <c r="I436" s="32">
        <v>1.03</v>
      </c>
      <c r="J436" s="32">
        <v>1.0640000000000001</v>
      </c>
      <c r="K436" s="33">
        <v>2.4599999999999999E-8</v>
      </c>
    </row>
    <row r="437" spans="1:11" x14ac:dyDescent="0.3">
      <c r="A437" s="25" t="s">
        <v>419</v>
      </c>
      <c r="B437" s="26" t="s">
        <v>1399</v>
      </c>
      <c r="C437" s="27" t="s">
        <v>420</v>
      </c>
      <c r="D437" s="27" t="s">
        <v>421</v>
      </c>
      <c r="E437" s="27" t="s">
        <v>147</v>
      </c>
      <c r="F437" s="27" t="s">
        <v>22</v>
      </c>
      <c r="G437" s="29" t="s">
        <v>611</v>
      </c>
      <c r="H437" s="31">
        <v>1.04</v>
      </c>
      <c r="I437" s="32">
        <v>0.91</v>
      </c>
      <c r="J437" s="32">
        <v>1.18</v>
      </c>
      <c r="K437" s="33">
        <v>0.59</v>
      </c>
    </row>
    <row r="438" spans="1:11" x14ac:dyDescent="0.3">
      <c r="A438" s="25" t="s">
        <v>448</v>
      </c>
      <c r="B438" s="36" t="s">
        <v>1400</v>
      </c>
      <c r="C438" s="27" t="s">
        <v>449</v>
      </c>
      <c r="D438" s="27" t="s">
        <v>335</v>
      </c>
      <c r="E438" s="27" t="s">
        <v>147</v>
      </c>
      <c r="F438" s="27" t="s">
        <v>22</v>
      </c>
      <c r="G438" s="29" t="s">
        <v>611</v>
      </c>
      <c r="H438" s="31">
        <v>1.19</v>
      </c>
      <c r="I438" s="32">
        <v>1.1299999999999999</v>
      </c>
      <c r="J438" s="32">
        <v>1.24</v>
      </c>
      <c r="K438" s="33">
        <v>4.980000000000001E-13</v>
      </c>
    </row>
    <row r="439" spans="1:11" x14ac:dyDescent="0.3">
      <c r="A439" s="25" t="s">
        <v>393</v>
      </c>
      <c r="B439" s="36" t="s">
        <v>1413</v>
      </c>
      <c r="C439" s="27"/>
      <c r="D439" s="27" t="s">
        <v>366</v>
      </c>
      <c r="E439" s="27" t="s">
        <v>148</v>
      </c>
      <c r="F439" s="27" t="s">
        <v>16</v>
      </c>
      <c r="G439" s="29" t="s">
        <v>612</v>
      </c>
      <c r="H439" s="31">
        <v>0.01</v>
      </c>
      <c r="I439" s="32">
        <v>0.01</v>
      </c>
      <c r="J439" s="32">
        <v>0.1</v>
      </c>
      <c r="K439" s="33">
        <v>1E-4</v>
      </c>
    </row>
    <row r="440" spans="1:11" x14ac:dyDescent="0.3">
      <c r="A440" s="25" t="s">
        <v>390</v>
      </c>
      <c r="B440" s="26" t="s">
        <v>1414</v>
      </c>
      <c r="C440" s="27"/>
      <c r="D440" s="27" t="s">
        <v>391</v>
      </c>
      <c r="E440" s="27" t="s">
        <v>148</v>
      </c>
      <c r="F440" s="27" t="s">
        <v>16</v>
      </c>
      <c r="G440" s="29" t="s">
        <v>612</v>
      </c>
      <c r="H440" s="31">
        <v>0.02</v>
      </c>
      <c r="I440" s="32">
        <v>0.01</v>
      </c>
      <c r="J440" s="32">
        <v>0.09</v>
      </c>
      <c r="K440" s="33">
        <v>1E-4</v>
      </c>
    </row>
    <row r="441" spans="1:11" x14ac:dyDescent="0.3">
      <c r="A441" s="25" t="s">
        <v>383</v>
      </c>
      <c r="B441" s="26" t="s">
        <v>1392</v>
      </c>
      <c r="C441" s="27" t="s">
        <v>399</v>
      </c>
      <c r="D441" s="27" t="s">
        <v>335</v>
      </c>
      <c r="E441" s="27" t="s">
        <v>149</v>
      </c>
      <c r="F441" s="27" t="s">
        <v>26</v>
      </c>
      <c r="G441" s="29" t="s">
        <v>613</v>
      </c>
      <c r="H441" s="31">
        <v>1.06</v>
      </c>
      <c r="I441" s="32">
        <v>1.04</v>
      </c>
      <c r="J441" s="32">
        <v>1.08</v>
      </c>
      <c r="K441" s="33">
        <v>4.7000000000000003E-10</v>
      </c>
    </row>
    <row r="442" spans="1:11" x14ac:dyDescent="0.3">
      <c r="A442" s="25" t="s">
        <v>349</v>
      </c>
      <c r="B442" s="26" t="s">
        <v>1405</v>
      </c>
      <c r="C442" s="27"/>
      <c r="D442" s="27" t="s">
        <v>335</v>
      </c>
      <c r="E442" s="27" t="s">
        <v>149</v>
      </c>
      <c r="F442" s="27" t="s">
        <v>26</v>
      </c>
      <c r="G442" s="29" t="s">
        <v>614</v>
      </c>
      <c r="H442" s="31">
        <v>1.0542187802775191</v>
      </c>
      <c r="I442" s="32">
        <v>1.0376141591653549</v>
      </c>
      <c r="J442" s="32">
        <v>1.0710891200480528</v>
      </c>
      <c r="K442" s="33">
        <v>8.1289999999999998E-11</v>
      </c>
    </row>
    <row r="443" spans="1:11" x14ac:dyDescent="0.3">
      <c r="A443" s="25" t="s">
        <v>393</v>
      </c>
      <c r="B443" s="36" t="s">
        <v>1413</v>
      </c>
      <c r="C443" s="27"/>
      <c r="D443" s="27" t="s">
        <v>366</v>
      </c>
      <c r="E443" s="27" t="s">
        <v>150</v>
      </c>
      <c r="F443" s="27" t="s">
        <v>16</v>
      </c>
      <c r="G443" s="29" t="s">
        <v>615</v>
      </c>
      <c r="H443" s="31">
        <v>0.01</v>
      </c>
      <c r="I443" s="32">
        <v>0.01</v>
      </c>
      <c r="J443" s="32">
        <v>0.1</v>
      </c>
      <c r="K443" s="33">
        <v>1E-4</v>
      </c>
    </row>
    <row r="444" spans="1:11" x14ac:dyDescent="0.3">
      <c r="A444" s="25" t="s">
        <v>390</v>
      </c>
      <c r="B444" s="26" t="s">
        <v>1414</v>
      </c>
      <c r="C444" s="27"/>
      <c r="D444" s="27" t="s">
        <v>391</v>
      </c>
      <c r="E444" s="27" t="s">
        <v>150</v>
      </c>
      <c r="F444" s="27" t="s">
        <v>16</v>
      </c>
      <c r="G444" s="29" t="s">
        <v>615</v>
      </c>
      <c r="H444" s="31">
        <v>0.02</v>
      </c>
      <c r="I444" s="32">
        <v>0.01</v>
      </c>
      <c r="J444" s="32">
        <v>0.09</v>
      </c>
      <c r="K444" s="33">
        <v>1E-4</v>
      </c>
    </row>
    <row r="445" spans="1:11" x14ac:dyDescent="0.3">
      <c r="A445" s="25" t="s">
        <v>348</v>
      </c>
      <c r="B445" s="26" t="s">
        <v>1394</v>
      </c>
      <c r="C445" s="27"/>
      <c r="D445" s="27" t="s">
        <v>335</v>
      </c>
      <c r="E445" s="27" t="s">
        <v>151</v>
      </c>
      <c r="F445" s="27" t="s">
        <v>19</v>
      </c>
      <c r="G445" s="29" t="s">
        <v>617</v>
      </c>
      <c r="H445" s="31">
        <v>1.05</v>
      </c>
      <c r="I445" s="32">
        <v>1.03</v>
      </c>
      <c r="J445" s="32">
        <v>1.08</v>
      </c>
      <c r="K445" s="33">
        <v>2.6599999999999999E-5</v>
      </c>
    </row>
    <row r="446" spans="1:11" x14ac:dyDescent="0.3">
      <c r="A446" s="25" t="s">
        <v>349</v>
      </c>
      <c r="B446" s="26" t="s">
        <v>1405</v>
      </c>
      <c r="C446" s="27"/>
      <c r="D446" s="27" t="s">
        <v>335</v>
      </c>
      <c r="E446" s="27" t="s">
        <v>151</v>
      </c>
      <c r="F446" s="27" t="s">
        <v>19</v>
      </c>
      <c r="G446" s="29" t="s">
        <v>616</v>
      </c>
      <c r="H446" s="31">
        <v>1.0255202040562033</v>
      </c>
      <c r="I446" s="32">
        <v>1.0067990090283667</v>
      </c>
      <c r="J446" s="32">
        <v>1.0445895153814613</v>
      </c>
      <c r="K446" s="33">
        <v>7.3800000000000003E-3</v>
      </c>
    </row>
    <row r="447" spans="1:11" x14ac:dyDescent="0.3">
      <c r="A447" s="25" t="s">
        <v>344</v>
      </c>
      <c r="B447" s="26" t="s">
        <v>1372</v>
      </c>
      <c r="C447" s="27" t="s">
        <v>334</v>
      </c>
      <c r="D447" s="27" t="s">
        <v>345</v>
      </c>
      <c r="E447" s="27" t="s">
        <v>152</v>
      </c>
      <c r="F447" s="27" t="s">
        <v>22</v>
      </c>
      <c r="G447" s="29" t="s">
        <v>618</v>
      </c>
      <c r="H447" s="31">
        <v>1.1494252873563218</v>
      </c>
      <c r="I447" s="32">
        <v>0.88105726872246692</v>
      </c>
      <c r="J447" s="32">
        <v>1.4727540500736376</v>
      </c>
      <c r="K447" s="33">
        <v>0.161</v>
      </c>
    </row>
    <row r="448" spans="1:11" x14ac:dyDescent="0.3">
      <c r="A448" s="25" t="s">
        <v>394</v>
      </c>
      <c r="B448" s="26" t="s">
        <v>1379</v>
      </c>
      <c r="C448" s="27" t="s">
        <v>395</v>
      </c>
      <c r="D448" s="27" t="s">
        <v>335</v>
      </c>
      <c r="E448" s="27" t="s">
        <v>152</v>
      </c>
      <c r="F448" s="27" t="s">
        <v>22</v>
      </c>
      <c r="G448" s="29" t="s">
        <v>618</v>
      </c>
      <c r="H448" s="31">
        <v>1.01</v>
      </c>
      <c r="I448" s="32">
        <v>0.93</v>
      </c>
      <c r="J448" s="32">
        <v>1.1000000000000001</v>
      </c>
      <c r="K448" s="33"/>
    </row>
    <row r="449" spans="1:24" x14ac:dyDescent="0.3">
      <c r="A449" s="25" t="s">
        <v>394</v>
      </c>
      <c r="B449" s="26" t="s">
        <v>1379</v>
      </c>
      <c r="C449" s="27" t="s">
        <v>397</v>
      </c>
      <c r="D449" s="27" t="s">
        <v>335</v>
      </c>
      <c r="E449" s="27" t="s">
        <v>152</v>
      </c>
      <c r="F449" s="27" t="s">
        <v>22</v>
      </c>
      <c r="G449" s="29" t="s">
        <v>618</v>
      </c>
      <c r="H449" s="31">
        <v>1.07</v>
      </c>
      <c r="I449" s="32">
        <v>1.04</v>
      </c>
      <c r="J449" s="32">
        <v>1.1100000000000001</v>
      </c>
      <c r="K449" s="33"/>
    </row>
    <row r="450" spans="1:24" x14ac:dyDescent="0.3">
      <c r="A450" s="25" t="s">
        <v>349</v>
      </c>
      <c r="B450" s="26" t="s">
        <v>1405</v>
      </c>
      <c r="C450" s="27"/>
      <c r="D450" s="27" t="s">
        <v>335</v>
      </c>
      <c r="E450" s="27" t="s">
        <v>152</v>
      </c>
      <c r="F450" s="27" t="s">
        <v>22</v>
      </c>
      <c r="G450" s="29" t="s">
        <v>619</v>
      </c>
      <c r="H450" s="31">
        <v>1.0782075646395346</v>
      </c>
      <c r="I450" s="32">
        <v>1.0564518689912326</v>
      </c>
      <c r="J450" s="32">
        <v>1.1004112790826668</v>
      </c>
      <c r="K450" s="33">
        <v>3.693E-13</v>
      </c>
    </row>
    <row r="451" spans="1:24" x14ac:dyDescent="0.3">
      <c r="A451" s="25" t="s">
        <v>415</v>
      </c>
      <c r="B451" s="56" t="s">
        <v>1376</v>
      </c>
      <c r="C451" s="57"/>
      <c r="D451" s="57" t="s">
        <v>335</v>
      </c>
      <c r="E451" s="57" t="s">
        <v>153</v>
      </c>
      <c r="F451" s="57" t="s">
        <v>19</v>
      </c>
      <c r="G451" s="60" t="s">
        <v>565</v>
      </c>
      <c r="H451" s="31">
        <v>0.94339622641509424</v>
      </c>
      <c r="I451" s="32">
        <v>0.9174311926605504</v>
      </c>
      <c r="J451" s="32">
        <v>0.970873786407767</v>
      </c>
      <c r="K451" s="33">
        <v>4.7899999999999999E-6</v>
      </c>
      <c r="L451" s="61"/>
      <c r="M451" s="61"/>
      <c r="N451" s="61"/>
      <c r="O451" s="61"/>
      <c r="P451" s="61"/>
      <c r="Q451" s="61"/>
      <c r="R451" s="61"/>
      <c r="S451" s="61"/>
      <c r="T451" s="61"/>
      <c r="U451" s="61"/>
      <c r="V451" s="61"/>
      <c r="W451" s="61"/>
      <c r="X451" s="61"/>
    </row>
    <row r="452" spans="1:24" x14ac:dyDescent="0.3">
      <c r="A452" s="25" t="s">
        <v>394</v>
      </c>
      <c r="B452" s="26" t="s">
        <v>1379</v>
      </c>
      <c r="C452" s="27" t="s">
        <v>395</v>
      </c>
      <c r="D452" s="27" t="s">
        <v>335</v>
      </c>
      <c r="E452" s="27" t="s">
        <v>153</v>
      </c>
      <c r="F452" s="27" t="s">
        <v>19</v>
      </c>
      <c r="G452" s="29" t="s">
        <v>565</v>
      </c>
      <c r="H452" s="31">
        <v>1.03</v>
      </c>
      <c r="I452" s="32">
        <v>0.98</v>
      </c>
      <c r="J452" s="32">
        <v>1.0900000000000001</v>
      </c>
      <c r="K452" s="33"/>
    </row>
    <row r="453" spans="1:24" x14ac:dyDescent="0.3">
      <c r="A453" s="25" t="s">
        <v>394</v>
      </c>
      <c r="B453" s="26" t="s">
        <v>1379</v>
      </c>
      <c r="C453" s="27" t="s">
        <v>397</v>
      </c>
      <c r="D453" s="27" t="s">
        <v>335</v>
      </c>
      <c r="E453" s="27" t="s">
        <v>153</v>
      </c>
      <c r="F453" s="27" t="s">
        <v>19</v>
      </c>
      <c r="G453" s="29" t="s">
        <v>565</v>
      </c>
      <c r="H453" s="31">
        <v>1.04</v>
      </c>
      <c r="I453" s="32">
        <v>1.02</v>
      </c>
      <c r="J453" s="32">
        <v>1.06</v>
      </c>
      <c r="K453" s="33"/>
    </row>
    <row r="454" spans="1:24" x14ac:dyDescent="0.3">
      <c r="A454" s="25" t="s">
        <v>344</v>
      </c>
      <c r="B454" s="26" t="s">
        <v>1372</v>
      </c>
      <c r="C454" s="27" t="s">
        <v>334</v>
      </c>
      <c r="D454" s="27" t="s">
        <v>345</v>
      </c>
      <c r="E454" s="27" t="s">
        <v>154</v>
      </c>
      <c r="F454" s="27" t="s">
        <v>22</v>
      </c>
      <c r="G454" s="29" t="s">
        <v>621</v>
      </c>
      <c r="H454" s="31">
        <v>1</v>
      </c>
      <c r="I454" s="32">
        <v>0.84175084175084181</v>
      </c>
      <c r="J454" s="32">
        <v>1.1709601873536299</v>
      </c>
      <c r="K454" s="33">
        <v>0.53800000000000003</v>
      </c>
    </row>
    <row r="455" spans="1:24" x14ac:dyDescent="0.3">
      <c r="A455" s="25" t="s">
        <v>415</v>
      </c>
      <c r="B455" s="26" t="s">
        <v>1376</v>
      </c>
      <c r="C455" s="27"/>
      <c r="D455" s="27" t="s">
        <v>335</v>
      </c>
      <c r="E455" s="27" t="s">
        <v>154</v>
      </c>
      <c r="F455" s="27" t="s">
        <v>22</v>
      </c>
      <c r="G455" s="29" t="s">
        <v>622</v>
      </c>
      <c r="H455" s="38">
        <v>1.07</v>
      </c>
      <c r="I455" s="32">
        <v>1.05</v>
      </c>
      <c r="J455" s="32">
        <v>1.1000000000000001</v>
      </c>
      <c r="K455" s="33">
        <v>1.3400000000000001E-6</v>
      </c>
    </row>
    <row r="456" spans="1:24" x14ac:dyDescent="0.3">
      <c r="A456" s="25" t="s">
        <v>394</v>
      </c>
      <c r="B456" s="26" t="s">
        <v>1379</v>
      </c>
      <c r="C456" s="27" t="s">
        <v>395</v>
      </c>
      <c r="D456" s="27" t="s">
        <v>335</v>
      </c>
      <c r="E456" s="27" t="s">
        <v>154</v>
      </c>
      <c r="F456" s="27" t="s">
        <v>22</v>
      </c>
      <c r="G456" s="29" t="s">
        <v>620</v>
      </c>
      <c r="H456" s="31">
        <v>1.08</v>
      </c>
      <c r="I456" s="32">
        <v>1.02</v>
      </c>
      <c r="J456" s="32">
        <v>1.1399999999999999</v>
      </c>
      <c r="K456" s="33"/>
    </row>
    <row r="457" spans="1:24" x14ac:dyDescent="0.3">
      <c r="A457" s="25" t="s">
        <v>394</v>
      </c>
      <c r="B457" s="26" t="s">
        <v>1379</v>
      </c>
      <c r="C457" s="27" t="s">
        <v>397</v>
      </c>
      <c r="D457" s="27" t="s">
        <v>335</v>
      </c>
      <c r="E457" s="27" t="s">
        <v>154</v>
      </c>
      <c r="F457" s="27" t="s">
        <v>22</v>
      </c>
      <c r="G457" s="29" t="s">
        <v>620</v>
      </c>
      <c r="H457" s="31">
        <v>1.07</v>
      </c>
      <c r="I457" s="32">
        <v>1.05</v>
      </c>
      <c r="J457" s="32">
        <v>1.1000000000000001</v>
      </c>
      <c r="K457" s="33"/>
    </row>
    <row r="458" spans="1:24" x14ac:dyDescent="0.3">
      <c r="A458" s="25" t="s">
        <v>333</v>
      </c>
      <c r="B458" s="26" t="s">
        <v>1381</v>
      </c>
      <c r="C458" s="27" t="s">
        <v>417</v>
      </c>
      <c r="D458" s="27" t="s">
        <v>335</v>
      </c>
      <c r="E458" s="27" t="s">
        <v>154</v>
      </c>
      <c r="F458" s="27" t="s">
        <v>22</v>
      </c>
      <c r="G458" s="29" t="s">
        <v>620</v>
      </c>
      <c r="H458" s="31">
        <v>1.05</v>
      </c>
      <c r="I458" s="32">
        <v>0.98</v>
      </c>
      <c r="J458" s="32">
        <v>1.1299999999999999</v>
      </c>
      <c r="K458" s="33">
        <v>0.13600000000000001</v>
      </c>
    </row>
    <row r="459" spans="1:24" x14ac:dyDescent="0.3">
      <c r="A459" s="25" t="s">
        <v>393</v>
      </c>
      <c r="B459" s="36" t="s">
        <v>1413</v>
      </c>
      <c r="C459" s="27"/>
      <c r="D459" s="27" t="s">
        <v>366</v>
      </c>
      <c r="E459" s="27" t="s">
        <v>155</v>
      </c>
      <c r="F459" s="27" t="s">
        <v>16</v>
      </c>
      <c r="G459" s="29" t="s">
        <v>623</v>
      </c>
      <c r="H459" s="31">
        <v>1.71</v>
      </c>
      <c r="I459" s="32">
        <v>1.1399999999999999</v>
      </c>
      <c r="J459" s="32">
        <v>2.5499999999999998</v>
      </c>
      <c r="K459" s="33">
        <v>9.2999999999999992E-3</v>
      </c>
    </row>
    <row r="460" spans="1:24" x14ac:dyDescent="0.3">
      <c r="A460" s="25" t="s">
        <v>390</v>
      </c>
      <c r="B460" s="26" t="s">
        <v>1414</v>
      </c>
      <c r="C460" s="27"/>
      <c r="D460" s="27" t="s">
        <v>391</v>
      </c>
      <c r="E460" s="27" t="s">
        <v>155</v>
      </c>
      <c r="F460" s="27" t="s">
        <v>16</v>
      </c>
      <c r="G460" s="29" t="s">
        <v>623</v>
      </c>
      <c r="H460" s="31">
        <v>1.51</v>
      </c>
      <c r="I460" s="32">
        <v>1.05</v>
      </c>
      <c r="J460" s="32">
        <v>2.16</v>
      </c>
      <c r="K460" s="33">
        <v>2.6800000000000001E-2</v>
      </c>
    </row>
    <row r="461" spans="1:24" x14ac:dyDescent="0.3">
      <c r="A461" s="25" t="s">
        <v>363</v>
      </c>
      <c r="B461" s="26" t="s">
        <v>1388</v>
      </c>
      <c r="C461" s="27"/>
      <c r="D461" s="27" t="s">
        <v>335</v>
      </c>
      <c r="E461" s="42" t="s">
        <v>156</v>
      </c>
      <c r="F461" s="27" t="s">
        <v>16</v>
      </c>
      <c r="G461" s="29" t="s">
        <v>434</v>
      </c>
      <c r="H461" s="31">
        <v>1.42</v>
      </c>
      <c r="I461" s="32">
        <v>1.28</v>
      </c>
      <c r="J461" s="32">
        <v>1.58</v>
      </c>
      <c r="K461" s="33">
        <v>6.7300000000000003E-11</v>
      </c>
    </row>
    <row r="462" spans="1:24" x14ac:dyDescent="0.3">
      <c r="A462" s="25" t="s">
        <v>393</v>
      </c>
      <c r="B462" s="36" t="s">
        <v>1413</v>
      </c>
      <c r="C462" s="57"/>
      <c r="D462" s="57" t="s">
        <v>366</v>
      </c>
      <c r="E462" s="57" t="s">
        <v>156</v>
      </c>
      <c r="F462" s="57" t="s">
        <v>16</v>
      </c>
      <c r="G462" s="60" t="s">
        <v>436</v>
      </c>
      <c r="H462" s="31">
        <v>2.48</v>
      </c>
      <c r="I462" s="32">
        <v>1.87</v>
      </c>
      <c r="J462" s="32">
        <v>3.28</v>
      </c>
      <c r="K462" s="33">
        <v>1E-4</v>
      </c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  <c r="W462" s="61"/>
      <c r="X462" s="61"/>
    </row>
    <row r="463" spans="1:24" x14ac:dyDescent="0.3">
      <c r="A463" s="25" t="s">
        <v>390</v>
      </c>
      <c r="B463" s="26" t="s">
        <v>1414</v>
      </c>
      <c r="C463" s="27"/>
      <c r="D463" s="27" t="s">
        <v>391</v>
      </c>
      <c r="E463" s="27" t="s">
        <v>156</v>
      </c>
      <c r="F463" s="27" t="s">
        <v>16</v>
      </c>
      <c r="G463" s="29" t="s">
        <v>436</v>
      </c>
      <c r="H463" s="31">
        <v>1.76</v>
      </c>
      <c r="I463" s="32">
        <v>1.38</v>
      </c>
      <c r="J463" s="32">
        <v>2.2599999999999998</v>
      </c>
      <c r="K463" s="33">
        <v>1E-4</v>
      </c>
    </row>
    <row r="464" spans="1:24" x14ac:dyDescent="0.3">
      <c r="A464" s="25" t="s">
        <v>344</v>
      </c>
      <c r="B464" s="26" t="s">
        <v>1372</v>
      </c>
      <c r="C464" s="27" t="s">
        <v>334</v>
      </c>
      <c r="D464" s="27" t="s">
        <v>345</v>
      </c>
      <c r="E464" s="27" t="s">
        <v>157</v>
      </c>
      <c r="F464" s="27" t="s">
        <v>19</v>
      </c>
      <c r="G464" s="29" t="s">
        <v>625</v>
      </c>
      <c r="H464" s="31">
        <v>1.3513513513513513</v>
      </c>
      <c r="I464" s="32">
        <v>1.088139281828074</v>
      </c>
      <c r="J464" s="32">
        <v>1.6778523489932886</v>
      </c>
      <c r="K464" s="33">
        <v>3.0000000000000001E-3</v>
      </c>
    </row>
    <row r="465" spans="1:24" x14ac:dyDescent="0.3">
      <c r="A465" s="25" t="s">
        <v>394</v>
      </c>
      <c r="B465" s="26" t="s">
        <v>1379</v>
      </c>
      <c r="C465" s="27" t="s">
        <v>395</v>
      </c>
      <c r="D465" s="27" t="s">
        <v>335</v>
      </c>
      <c r="E465" s="27" t="s">
        <v>157</v>
      </c>
      <c r="F465" s="27" t="s">
        <v>19</v>
      </c>
      <c r="G465" s="29" t="s">
        <v>624</v>
      </c>
      <c r="H465" s="31">
        <v>1.1100000000000001</v>
      </c>
      <c r="I465" s="32">
        <v>1.03</v>
      </c>
      <c r="J465" s="32">
        <v>1.2</v>
      </c>
      <c r="K465" s="33"/>
    </row>
    <row r="466" spans="1:24" x14ac:dyDescent="0.3">
      <c r="A466" s="25" t="s">
        <v>394</v>
      </c>
      <c r="B466" s="26" t="s">
        <v>1379</v>
      </c>
      <c r="C466" s="27" t="s">
        <v>397</v>
      </c>
      <c r="D466" s="27" t="s">
        <v>335</v>
      </c>
      <c r="E466" s="27" t="s">
        <v>157</v>
      </c>
      <c r="F466" s="27" t="s">
        <v>19</v>
      </c>
      <c r="G466" s="29" t="s">
        <v>624</v>
      </c>
      <c r="H466" s="31">
        <v>1.0900000000000001</v>
      </c>
      <c r="I466" s="32">
        <v>1.06</v>
      </c>
      <c r="J466" s="32">
        <v>1.1200000000000001</v>
      </c>
      <c r="K466" s="33"/>
    </row>
    <row r="467" spans="1:24" x14ac:dyDescent="0.3">
      <c r="A467" s="25" t="s">
        <v>333</v>
      </c>
      <c r="B467" s="26" t="s">
        <v>1381</v>
      </c>
      <c r="C467" s="27" t="s">
        <v>417</v>
      </c>
      <c r="D467" s="27" t="s">
        <v>335</v>
      </c>
      <c r="E467" s="27" t="s">
        <v>157</v>
      </c>
      <c r="F467" s="27" t="s">
        <v>19</v>
      </c>
      <c r="G467" s="29" t="s">
        <v>624</v>
      </c>
      <c r="H467" s="31">
        <v>1.1399999999999999</v>
      </c>
      <c r="I467" s="32">
        <v>1.02</v>
      </c>
      <c r="J467" s="32">
        <v>1.29</v>
      </c>
      <c r="K467" s="33">
        <v>2.3099999999999999E-2</v>
      </c>
    </row>
    <row r="468" spans="1:24" x14ac:dyDescent="0.3">
      <c r="A468" s="25" t="s">
        <v>344</v>
      </c>
      <c r="B468" s="26" t="s">
        <v>1372</v>
      </c>
      <c r="C468" s="27" t="s">
        <v>334</v>
      </c>
      <c r="D468" s="27" t="s">
        <v>345</v>
      </c>
      <c r="E468" s="27" t="s">
        <v>158</v>
      </c>
      <c r="F468" s="27" t="s">
        <v>26</v>
      </c>
      <c r="G468" s="29" t="s">
        <v>618</v>
      </c>
      <c r="H468" s="31">
        <v>1.1399999999999999</v>
      </c>
      <c r="I468" s="32">
        <v>0.92600000000000005</v>
      </c>
      <c r="J468" s="32">
        <v>1.4059999999999999</v>
      </c>
      <c r="K468" s="33">
        <v>0.106</v>
      </c>
    </row>
    <row r="469" spans="1:24" x14ac:dyDescent="0.3">
      <c r="A469" s="25" t="s">
        <v>415</v>
      </c>
      <c r="B469" s="26" t="s">
        <v>1376</v>
      </c>
      <c r="C469" s="27"/>
      <c r="D469" s="27" t="s">
        <v>335</v>
      </c>
      <c r="E469" s="27" t="s">
        <v>158</v>
      </c>
      <c r="F469" s="27" t="s">
        <v>26</v>
      </c>
      <c r="G469" s="29" t="s">
        <v>618</v>
      </c>
      <c r="H469" s="38">
        <v>1.05</v>
      </c>
      <c r="I469" s="32">
        <v>1.01</v>
      </c>
      <c r="J469" s="32">
        <v>1.0900000000000001</v>
      </c>
      <c r="K469" s="33">
        <v>4.19E-2</v>
      </c>
    </row>
    <row r="470" spans="1:24" x14ac:dyDescent="0.3">
      <c r="A470" s="25" t="s">
        <v>333</v>
      </c>
      <c r="B470" s="26" t="s">
        <v>1381</v>
      </c>
      <c r="C470" s="27" t="s">
        <v>417</v>
      </c>
      <c r="D470" s="27" t="s">
        <v>335</v>
      </c>
      <c r="E470" s="27" t="s">
        <v>158</v>
      </c>
      <c r="F470" s="27" t="s">
        <v>26</v>
      </c>
      <c r="G470" s="29" t="s">
        <v>618</v>
      </c>
      <c r="H470" s="31">
        <v>1.05</v>
      </c>
      <c r="I470" s="32">
        <v>0.98</v>
      </c>
      <c r="J470" s="32">
        <v>1.1299999999999999</v>
      </c>
      <c r="K470" s="33">
        <v>0.16400000000000001</v>
      </c>
    </row>
    <row r="471" spans="1:24" x14ac:dyDescent="0.3">
      <c r="A471" s="25" t="s">
        <v>383</v>
      </c>
      <c r="B471" s="26" t="s">
        <v>1392</v>
      </c>
      <c r="C471" s="27" t="s">
        <v>399</v>
      </c>
      <c r="D471" s="27" t="s">
        <v>335</v>
      </c>
      <c r="E471" s="27" t="s">
        <v>158</v>
      </c>
      <c r="F471" s="27" t="s">
        <v>26</v>
      </c>
      <c r="G471" s="29" t="s">
        <v>626</v>
      </c>
      <c r="H471" s="31">
        <v>1.07</v>
      </c>
      <c r="I471" s="32">
        <v>1.05</v>
      </c>
      <c r="J471" s="32">
        <v>1.0900000000000001</v>
      </c>
      <c r="K471" s="33">
        <v>1.34E-14</v>
      </c>
    </row>
    <row r="472" spans="1:24" x14ac:dyDescent="0.3">
      <c r="A472" s="25" t="s">
        <v>348</v>
      </c>
      <c r="B472" s="56" t="s">
        <v>1394</v>
      </c>
      <c r="C472" s="57"/>
      <c r="D472" s="57" t="s">
        <v>335</v>
      </c>
      <c r="E472" s="57" t="s">
        <v>158</v>
      </c>
      <c r="F472" s="57" t="s">
        <v>26</v>
      </c>
      <c r="G472" s="60" t="s">
        <v>618</v>
      </c>
      <c r="H472" s="31">
        <v>1.08</v>
      </c>
      <c r="I472" s="32">
        <v>1.06</v>
      </c>
      <c r="J472" s="32">
        <v>1.1000000000000001</v>
      </c>
      <c r="K472" s="33">
        <v>3.2900000000000001E-13</v>
      </c>
      <c r="L472" s="61"/>
      <c r="M472" s="61"/>
      <c r="N472" s="61"/>
      <c r="O472" s="61"/>
      <c r="P472" s="61"/>
      <c r="Q472" s="61"/>
      <c r="R472" s="61"/>
      <c r="S472" s="61"/>
      <c r="T472" s="61"/>
      <c r="U472" s="61"/>
      <c r="V472" s="61"/>
      <c r="W472" s="61"/>
      <c r="X472" s="61"/>
    </row>
    <row r="473" spans="1:24" x14ac:dyDescent="0.3">
      <c r="A473" s="25" t="s">
        <v>347</v>
      </c>
      <c r="B473" s="36" t="s">
        <v>1395</v>
      </c>
      <c r="C473" s="27"/>
      <c r="D473" s="27" t="s">
        <v>335</v>
      </c>
      <c r="E473" s="27" t="s">
        <v>158</v>
      </c>
      <c r="F473" s="27" t="s">
        <v>26</v>
      </c>
      <c r="G473" s="29" t="s">
        <v>618</v>
      </c>
      <c r="H473" s="31">
        <v>1.08</v>
      </c>
      <c r="I473" s="32">
        <v>1.05</v>
      </c>
      <c r="J473" s="32">
        <v>1.1000000000000001</v>
      </c>
      <c r="K473" s="33">
        <v>8.0500000000000006E-11</v>
      </c>
    </row>
    <row r="474" spans="1:24" x14ac:dyDescent="0.3">
      <c r="A474" s="25" t="s">
        <v>349</v>
      </c>
      <c r="B474" s="26" t="s">
        <v>1405</v>
      </c>
      <c r="C474" s="27"/>
      <c r="D474" s="27" t="s">
        <v>335</v>
      </c>
      <c r="E474" s="27" t="s">
        <v>158</v>
      </c>
      <c r="F474" s="27" t="s">
        <v>26</v>
      </c>
      <c r="G474" s="29" t="s">
        <v>408</v>
      </c>
      <c r="H474" s="31">
        <v>1.0849132175839997</v>
      </c>
      <c r="I474" s="32">
        <v>1.0680344536611379</v>
      </c>
      <c r="J474" s="32">
        <v>1.1020587263394714</v>
      </c>
      <c r="K474" s="33">
        <v>3.8249999999999996E-24</v>
      </c>
    </row>
    <row r="475" spans="1:24" x14ac:dyDescent="0.3">
      <c r="A475" s="25" t="s">
        <v>347</v>
      </c>
      <c r="B475" s="36" t="s">
        <v>1395</v>
      </c>
      <c r="C475" s="57"/>
      <c r="D475" s="57" t="s">
        <v>335</v>
      </c>
      <c r="E475" s="57" t="s">
        <v>159</v>
      </c>
      <c r="F475" s="57" t="s">
        <v>26</v>
      </c>
      <c r="G475" s="60" t="s">
        <v>627</v>
      </c>
      <c r="H475" s="31">
        <v>1.07</v>
      </c>
      <c r="I475" s="32">
        <v>1.05</v>
      </c>
      <c r="J475" s="32">
        <v>1.0900000000000001</v>
      </c>
      <c r="K475" s="33">
        <v>7.0500000000000002E-11</v>
      </c>
      <c r="L475" s="61"/>
      <c r="M475" s="61"/>
      <c r="N475" s="61"/>
      <c r="O475" s="61"/>
      <c r="P475" s="61"/>
      <c r="Q475" s="61"/>
      <c r="R475" s="61"/>
      <c r="S475" s="61"/>
      <c r="T475" s="61"/>
      <c r="U475" s="61"/>
      <c r="V475" s="61"/>
      <c r="W475" s="61"/>
      <c r="X475" s="61"/>
    </row>
    <row r="476" spans="1:24" x14ac:dyDescent="0.3">
      <c r="A476" s="25" t="s">
        <v>349</v>
      </c>
      <c r="B476" s="26" t="s">
        <v>1405</v>
      </c>
      <c r="C476" s="27"/>
      <c r="D476" s="27" t="s">
        <v>335</v>
      </c>
      <c r="E476" s="27" t="s">
        <v>159</v>
      </c>
      <c r="F476" s="27" t="s">
        <v>26</v>
      </c>
      <c r="G476" s="29" t="s">
        <v>332</v>
      </c>
      <c r="H476" s="31">
        <v>1.0766991301995248</v>
      </c>
      <c r="I476" s="32">
        <v>1.0622358721553709</v>
      </c>
      <c r="J476" s="32">
        <v>1.0913593179828593</v>
      </c>
      <c r="K476" s="33">
        <v>5.7599999999999998E-27</v>
      </c>
    </row>
    <row r="477" spans="1:24" x14ac:dyDescent="0.3">
      <c r="A477" s="25" t="s">
        <v>348</v>
      </c>
      <c r="B477" s="26" t="s">
        <v>1394</v>
      </c>
      <c r="C477" s="27"/>
      <c r="D477" s="27" t="s">
        <v>335</v>
      </c>
      <c r="E477" s="27" t="s">
        <v>160</v>
      </c>
      <c r="F477" s="27" t="s">
        <v>26</v>
      </c>
      <c r="G477" s="29" t="s">
        <v>628</v>
      </c>
      <c r="H477" s="31">
        <v>1.0526315789473684</v>
      </c>
      <c r="I477" s="32">
        <v>1.0309278350515465</v>
      </c>
      <c r="J477" s="32">
        <v>1.075268817204301</v>
      </c>
      <c r="K477" s="33">
        <v>2.5500000000000001E-6</v>
      </c>
    </row>
    <row r="478" spans="1:24" x14ac:dyDescent="0.3">
      <c r="A478" s="25" t="s">
        <v>349</v>
      </c>
      <c r="B478" s="26" t="s">
        <v>1405</v>
      </c>
      <c r="C478" s="27"/>
      <c r="D478" s="27" t="s">
        <v>335</v>
      </c>
      <c r="E478" s="27" t="s">
        <v>160</v>
      </c>
      <c r="F478" s="27" t="s">
        <v>26</v>
      </c>
      <c r="G478" s="29" t="s">
        <v>408</v>
      </c>
      <c r="H478" s="31">
        <v>1.043833506280643</v>
      </c>
      <c r="I478" s="32">
        <v>1.0263861084686876</v>
      </c>
      <c r="J478" s="32">
        <v>1.0615774900341821</v>
      </c>
      <c r="K478" s="33">
        <v>6.5199999999999996E-7</v>
      </c>
    </row>
    <row r="479" spans="1:24" x14ac:dyDescent="0.3">
      <c r="A479" s="25" t="s">
        <v>344</v>
      </c>
      <c r="B479" s="26" t="s">
        <v>1372</v>
      </c>
      <c r="C479" s="27" t="s">
        <v>334</v>
      </c>
      <c r="D479" s="27" t="s">
        <v>345</v>
      </c>
      <c r="E479" s="27" t="s">
        <v>161</v>
      </c>
      <c r="F479" s="27" t="s">
        <v>22</v>
      </c>
      <c r="G479" s="29" t="s">
        <v>629</v>
      </c>
      <c r="H479" s="31">
        <v>1.1299999999999999</v>
      </c>
      <c r="I479" s="32">
        <v>0.96299999999999997</v>
      </c>
      <c r="J479" s="32">
        <v>1.329</v>
      </c>
      <c r="K479" s="33">
        <v>6.7000000000000004E-2</v>
      </c>
    </row>
    <row r="480" spans="1:24" x14ac:dyDescent="0.3">
      <c r="A480" s="25" t="s">
        <v>394</v>
      </c>
      <c r="B480" s="26" t="s">
        <v>1379</v>
      </c>
      <c r="C480" s="27" t="s">
        <v>395</v>
      </c>
      <c r="D480" s="27" t="s">
        <v>335</v>
      </c>
      <c r="E480" s="27" t="s">
        <v>161</v>
      </c>
      <c r="F480" s="27" t="s">
        <v>22</v>
      </c>
      <c r="G480" s="29" t="s">
        <v>629</v>
      </c>
      <c r="H480" s="31">
        <v>1.01</v>
      </c>
      <c r="I480" s="32">
        <v>0.96</v>
      </c>
      <c r="J480" s="32">
        <v>1.07</v>
      </c>
      <c r="K480" s="33"/>
    </row>
    <row r="481" spans="1:24" x14ac:dyDescent="0.3">
      <c r="A481" s="25" t="s">
        <v>394</v>
      </c>
      <c r="B481" s="26" t="s">
        <v>1379</v>
      </c>
      <c r="C481" s="27" t="s">
        <v>397</v>
      </c>
      <c r="D481" s="27" t="s">
        <v>335</v>
      </c>
      <c r="E481" s="27" t="s">
        <v>161</v>
      </c>
      <c r="F481" s="27" t="s">
        <v>22</v>
      </c>
      <c r="G481" s="29" t="s">
        <v>629</v>
      </c>
      <c r="H481" s="31">
        <v>1.03</v>
      </c>
      <c r="I481" s="32">
        <v>1.01</v>
      </c>
      <c r="J481" s="32">
        <v>1.05</v>
      </c>
      <c r="K481" s="33"/>
    </row>
    <row r="482" spans="1:24" x14ac:dyDescent="0.3">
      <c r="A482" s="25" t="s">
        <v>333</v>
      </c>
      <c r="B482" s="26" t="s">
        <v>1381</v>
      </c>
      <c r="C482" s="27" t="s">
        <v>417</v>
      </c>
      <c r="D482" s="27" t="s">
        <v>335</v>
      </c>
      <c r="E482" s="27" t="s">
        <v>161</v>
      </c>
      <c r="F482" s="27" t="s">
        <v>22</v>
      </c>
      <c r="G482" s="29" t="s">
        <v>629</v>
      </c>
      <c r="H482" s="31">
        <v>1.04</v>
      </c>
      <c r="I482" s="32">
        <v>0.96</v>
      </c>
      <c r="J482" s="32">
        <v>1.1200000000000001</v>
      </c>
      <c r="K482" s="33">
        <v>0.34599999999999997</v>
      </c>
    </row>
    <row r="483" spans="1:24" x14ac:dyDescent="0.3">
      <c r="A483" s="25" t="s">
        <v>363</v>
      </c>
      <c r="B483" s="26" t="s">
        <v>1388</v>
      </c>
      <c r="C483" s="27"/>
      <c r="D483" s="27" t="s">
        <v>335</v>
      </c>
      <c r="E483" s="27" t="s">
        <v>161</v>
      </c>
      <c r="F483" s="27" t="s">
        <v>22</v>
      </c>
      <c r="G483" s="27" t="s">
        <v>632</v>
      </c>
      <c r="H483" s="31">
        <v>1.1100000000000001</v>
      </c>
      <c r="I483" s="32">
        <v>1.01</v>
      </c>
      <c r="J483" s="32">
        <v>1.21</v>
      </c>
      <c r="K483" s="33">
        <v>0.02</v>
      </c>
    </row>
    <row r="484" spans="1:24" x14ac:dyDescent="0.3">
      <c r="A484" s="25" t="s">
        <v>419</v>
      </c>
      <c r="B484" s="26" t="s">
        <v>1399</v>
      </c>
      <c r="C484" s="27" t="s">
        <v>420</v>
      </c>
      <c r="D484" s="27" t="s">
        <v>421</v>
      </c>
      <c r="E484" s="27" t="s">
        <v>161</v>
      </c>
      <c r="F484" s="27" t="s">
        <v>22</v>
      </c>
      <c r="G484" s="29" t="s">
        <v>631</v>
      </c>
      <c r="H484" s="31">
        <v>0.97</v>
      </c>
      <c r="I484" s="32">
        <v>0.85</v>
      </c>
      <c r="J484" s="32">
        <v>1.1100000000000001</v>
      </c>
      <c r="K484" s="33">
        <v>0.62</v>
      </c>
    </row>
    <row r="485" spans="1:24" x14ac:dyDescent="0.3">
      <c r="A485" s="25" t="s">
        <v>453</v>
      </c>
      <c r="B485" s="26" t="s">
        <v>1402</v>
      </c>
      <c r="C485" s="27" t="s">
        <v>454</v>
      </c>
      <c r="D485" s="27" t="s">
        <v>335</v>
      </c>
      <c r="E485" s="27" t="s">
        <v>161</v>
      </c>
      <c r="F485" s="27" t="s">
        <v>22</v>
      </c>
      <c r="G485" s="29" t="s">
        <v>630</v>
      </c>
      <c r="H485" s="31">
        <v>1.07</v>
      </c>
      <c r="I485" s="32">
        <v>1.05</v>
      </c>
      <c r="J485" s="32">
        <v>1.0900000000000001</v>
      </c>
      <c r="K485" s="33">
        <v>1.15E-9</v>
      </c>
    </row>
    <row r="486" spans="1:24" x14ac:dyDescent="0.3">
      <c r="A486" s="25" t="s">
        <v>364</v>
      </c>
      <c r="B486" s="26" t="s">
        <v>1373</v>
      </c>
      <c r="C486" s="27" t="s">
        <v>365</v>
      </c>
      <c r="D486" s="27" t="s">
        <v>366</v>
      </c>
      <c r="E486" s="27" t="s">
        <v>162</v>
      </c>
      <c r="F486" s="27" t="s">
        <v>22</v>
      </c>
      <c r="G486" s="29"/>
      <c r="H486" s="31">
        <v>1.1645563987168126</v>
      </c>
      <c r="I486" s="32">
        <v>1.0140877340884848</v>
      </c>
      <c r="J486" s="32">
        <v>1.3373513555129311</v>
      </c>
      <c r="K486" s="33">
        <v>3.1E-2</v>
      </c>
    </row>
    <row r="487" spans="1:24" x14ac:dyDescent="0.3">
      <c r="A487" s="25" t="s">
        <v>367</v>
      </c>
      <c r="B487" s="36" t="s">
        <v>1386</v>
      </c>
      <c r="C487" s="27"/>
      <c r="D487" s="41" t="s">
        <v>368</v>
      </c>
      <c r="E487" s="27" t="s">
        <v>162</v>
      </c>
      <c r="F487" s="27" t="s">
        <v>22</v>
      </c>
      <c r="G487" s="29" t="s">
        <v>633</v>
      </c>
      <c r="H487" s="31">
        <v>0.46274872744099954</v>
      </c>
      <c r="I487" s="32">
        <v>0.30950170225936247</v>
      </c>
      <c r="J487" s="32">
        <v>0.69156293222683263</v>
      </c>
      <c r="K487" s="33">
        <v>1.718E-4</v>
      </c>
    </row>
    <row r="488" spans="1:24" x14ac:dyDescent="0.3">
      <c r="A488" s="25" t="s">
        <v>383</v>
      </c>
      <c r="B488" s="26" t="s">
        <v>1392</v>
      </c>
      <c r="C488" s="27" t="s">
        <v>399</v>
      </c>
      <c r="D488" s="27" t="s">
        <v>335</v>
      </c>
      <c r="E488" s="27" t="s">
        <v>163</v>
      </c>
      <c r="F488" s="27" t="s">
        <v>16</v>
      </c>
      <c r="G488" s="29" t="s">
        <v>634</v>
      </c>
      <c r="H488" s="31">
        <v>1.05</v>
      </c>
      <c r="I488" s="32">
        <v>1.04</v>
      </c>
      <c r="J488" s="32">
        <v>1.07</v>
      </c>
      <c r="K488" s="33">
        <v>3.6900000000000003E-11</v>
      </c>
    </row>
    <row r="489" spans="1:24" x14ac:dyDescent="0.3">
      <c r="A489" s="25" t="s">
        <v>349</v>
      </c>
      <c r="B489" s="26" t="s">
        <v>1405</v>
      </c>
      <c r="C489" s="27"/>
      <c r="D489" s="27" t="s">
        <v>335</v>
      </c>
      <c r="E489" s="27" t="s">
        <v>163</v>
      </c>
      <c r="F489" s="27" t="s">
        <v>16</v>
      </c>
      <c r="G489" s="29" t="s">
        <v>635</v>
      </c>
      <c r="H489" s="31">
        <v>1.0461324679250215</v>
      </c>
      <c r="I489" s="32">
        <v>1.0322821181490642</v>
      </c>
      <c r="J489" s="32">
        <v>1.0601686508037163</v>
      </c>
      <c r="K489" s="33">
        <v>4.2189999999999999E-11</v>
      </c>
    </row>
    <row r="490" spans="1:24" x14ac:dyDescent="0.3">
      <c r="A490" s="25" t="s">
        <v>402</v>
      </c>
      <c r="B490" s="26" t="s">
        <v>1387</v>
      </c>
      <c r="C490" s="27" t="s">
        <v>403</v>
      </c>
      <c r="D490" s="27" t="s">
        <v>335</v>
      </c>
      <c r="E490" s="27" t="s">
        <v>164</v>
      </c>
      <c r="F490" s="27" t="s">
        <v>19</v>
      </c>
      <c r="G490" s="27" t="s">
        <v>636</v>
      </c>
      <c r="H490" s="43">
        <v>1.05</v>
      </c>
      <c r="I490" s="32">
        <v>1.03</v>
      </c>
      <c r="J490" s="32">
        <v>1.07</v>
      </c>
      <c r="K490" s="33">
        <v>2.4100000000000001E-8</v>
      </c>
    </row>
    <row r="491" spans="1:24" x14ac:dyDescent="0.3">
      <c r="A491" s="25" t="s">
        <v>383</v>
      </c>
      <c r="B491" s="26" t="s">
        <v>1392</v>
      </c>
      <c r="C491" s="27" t="s">
        <v>399</v>
      </c>
      <c r="D491" s="27" t="s">
        <v>335</v>
      </c>
      <c r="E491" s="27" t="s">
        <v>164</v>
      </c>
      <c r="F491" s="27" t="s">
        <v>19</v>
      </c>
      <c r="G491" s="29" t="s">
        <v>636</v>
      </c>
      <c r="H491" s="31">
        <v>1.05</v>
      </c>
      <c r="I491" s="32">
        <v>1.03</v>
      </c>
      <c r="J491" s="32">
        <v>1.06</v>
      </c>
      <c r="K491" s="33">
        <v>1.99E-8</v>
      </c>
    </row>
    <row r="492" spans="1:24" x14ac:dyDescent="0.3">
      <c r="A492" s="25" t="s">
        <v>348</v>
      </c>
      <c r="B492" s="26" t="s">
        <v>1394</v>
      </c>
      <c r="C492" s="27"/>
      <c r="D492" s="27" t="s">
        <v>335</v>
      </c>
      <c r="E492" s="27" t="s">
        <v>164</v>
      </c>
      <c r="F492" s="27" t="s">
        <v>19</v>
      </c>
      <c r="G492" s="29" t="s">
        <v>636</v>
      </c>
      <c r="H492" s="31">
        <v>1.0529999999999999</v>
      </c>
      <c r="I492" s="32">
        <v>1.0349999999999999</v>
      </c>
      <c r="J492" s="32">
        <v>1.07</v>
      </c>
      <c r="K492" s="33">
        <v>7.7400000000000002E-10</v>
      </c>
    </row>
    <row r="493" spans="1:24" x14ac:dyDescent="0.3">
      <c r="A493" s="25" t="s">
        <v>349</v>
      </c>
      <c r="B493" s="26" t="s">
        <v>1405</v>
      </c>
      <c r="C493" s="27"/>
      <c r="D493" s="27" t="s">
        <v>335</v>
      </c>
      <c r="E493" s="27" t="s">
        <v>164</v>
      </c>
      <c r="F493" s="27" t="s">
        <v>19</v>
      </c>
      <c r="G493" s="29" t="s">
        <v>637</v>
      </c>
      <c r="H493" s="31">
        <v>1.0531650884309725</v>
      </c>
      <c r="I493" s="32">
        <v>1.0412605015809611</v>
      </c>
      <c r="J493" s="32">
        <v>1.0652057787707967</v>
      </c>
      <c r="K493" s="33">
        <v>7.2669999999999995E-19</v>
      </c>
    </row>
    <row r="494" spans="1:24" x14ac:dyDescent="0.3">
      <c r="A494" s="25" t="s">
        <v>415</v>
      </c>
      <c r="B494" s="56" t="s">
        <v>1376</v>
      </c>
      <c r="C494" s="57"/>
      <c r="D494" s="57" t="s">
        <v>335</v>
      </c>
      <c r="E494" s="57" t="s">
        <v>165</v>
      </c>
      <c r="F494" s="57" t="s">
        <v>16</v>
      </c>
      <c r="G494" s="60" t="s">
        <v>447</v>
      </c>
      <c r="H494" s="38">
        <v>1.07</v>
      </c>
      <c r="I494" s="32">
        <v>1.04</v>
      </c>
      <c r="J494" s="32">
        <v>1.1000000000000001</v>
      </c>
      <c r="K494" s="33">
        <v>5.2800000000000003E-5</v>
      </c>
      <c r="L494" s="61"/>
      <c r="M494" s="61"/>
      <c r="N494" s="61"/>
      <c r="O494" s="61"/>
      <c r="P494" s="61"/>
      <c r="Q494" s="61"/>
      <c r="R494" s="61"/>
      <c r="S494" s="61"/>
      <c r="T494" s="61"/>
      <c r="U494" s="61"/>
      <c r="V494" s="61"/>
      <c r="W494" s="61"/>
      <c r="X494" s="61"/>
    </row>
    <row r="495" spans="1:24" x14ac:dyDescent="0.3">
      <c r="A495" s="25" t="s">
        <v>370</v>
      </c>
      <c r="B495" s="26" t="s">
        <v>1411</v>
      </c>
      <c r="C495" s="27" t="s">
        <v>529</v>
      </c>
      <c r="D495" s="27" t="s">
        <v>335</v>
      </c>
      <c r="E495" s="27" t="s">
        <v>165</v>
      </c>
      <c r="F495" s="27" t="s">
        <v>16</v>
      </c>
      <c r="G495" s="29" t="s">
        <v>447</v>
      </c>
      <c r="H495" s="31">
        <v>1.1000000000000001</v>
      </c>
      <c r="I495" s="32">
        <v>1.06</v>
      </c>
      <c r="J495" s="32">
        <v>1.1399999999999999</v>
      </c>
      <c r="K495" s="33">
        <v>4.3499999999999999E-8</v>
      </c>
    </row>
    <row r="496" spans="1:24" x14ac:dyDescent="0.3">
      <c r="A496" s="25" t="s">
        <v>348</v>
      </c>
      <c r="B496" s="26" t="s">
        <v>1394</v>
      </c>
      <c r="C496" s="27"/>
      <c r="D496" s="27" t="s">
        <v>335</v>
      </c>
      <c r="E496" s="27" t="s">
        <v>166</v>
      </c>
      <c r="F496" s="27" t="s">
        <v>19</v>
      </c>
      <c r="G496" s="29" t="s">
        <v>447</v>
      </c>
      <c r="H496" s="31">
        <v>1.08</v>
      </c>
      <c r="I496" s="32">
        <v>1.06</v>
      </c>
      <c r="J496" s="32">
        <v>1.1000000000000001</v>
      </c>
      <c r="K496" s="33">
        <v>2.8300000000000001E-16</v>
      </c>
    </row>
    <row r="497" spans="1:24" x14ac:dyDescent="0.3">
      <c r="A497" s="25" t="s">
        <v>349</v>
      </c>
      <c r="B497" s="26" t="s">
        <v>1405</v>
      </c>
      <c r="C497" s="27"/>
      <c r="D497" s="27" t="s">
        <v>335</v>
      </c>
      <c r="E497" s="27" t="s">
        <v>166</v>
      </c>
      <c r="F497" s="27" t="s">
        <v>19</v>
      </c>
      <c r="G497" s="29" t="s">
        <v>544</v>
      </c>
      <c r="H497" s="31">
        <v>1.0731518792530577</v>
      </c>
      <c r="I497" s="32">
        <v>1.0587362712945656</v>
      </c>
      <c r="J497" s="32">
        <v>1.0877637681536949</v>
      </c>
      <c r="K497" s="33">
        <v>2.155E-24</v>
      </c>
    </row>
    <row r="498" spans="1:24" x14ac:dyDescent="0.3">
      <c r="A498" s="25" t="s">
        <v>344</v>
      </c>
      <c r="B498" s="26" t="s">
        <v>1372</v>
      </c>
      <c r="C498" s="27" t="s">
        <v>334</v>
      </c>
      <c r="D498" s="27" t="s">
        <v>345</v>
      </c>
      <c r="E498" s="27" t="s">
        <v>167</v>
      </c>
      <c r="F498" s="27" t="s">
        <v>22</v>
      </c>
      <c r="G498" s="29" t="s">
        <v>579</v>
      </c>
      <c r="H498" s="31">
        <v>1.01</v>
      </c>
      <c r="I498" s="32">
        <v>0.86699999999999999</v>
      </c>
      <c r="J498" s="32">
        <v>1.1859999999999999</v>
      </c>
      <c r="K498" s="33">
        <v>0.43</v>
      </c>
    </row>
    <row r="499" spans="1:24" x14ac:dyDescent="0.3">
      <c r="A499" s="25" t="s">
        <v>415</v>
      </c>
      <c r="B499" s="26" t="s">
        <v>1376</v>
      </c>
      <c r="C499" s="27"/>
      <c r="D499" s="27" t="s">
        <v>335</v>
      </c>
      <c r="E499" s="27" t="s">
        <v>167</v>
      </c>
      <c r="F499" s="27" t="s">
        <v>22</v>
      </c>
      <c r="G499" s="29" t="s">
        <v>639</v>
      </c>
      <c r="H499" s="38">
        <v>1.06</v>
      </c>
      <c r="I499" s="32">
        <v>1.03</v>
      </c>
      <c r="J499" s="32">
        <v>1.0900000000000001</v>
      </c>
      <c r="K499" s="33">
        <v>1.19E-5</v>
      </c>
    </row>
    <row r="500" spans="1:24" x14ac:dyDescent="0.3">
      <c r="A500" s="25" t="s">
        <v>394</v>
      </c>
      <c r="B500" s="56" t="s">
        <v>1379</v>
      </c>
      <c r="C500" s="57" t="s">
        <v>395</v>
      </c>
      <c r="D500" s="57" t="s">
        <v>335</v>
      </c>
      <c r="E500" s="57" t="s">
        <v>167</v>
      </c>
      <c r="F500" s="57" t="s">
        <v>22</v>
      </c>
      <c r="G500" s="60" t="s">
        <v>582</v>
      </c>
      <c r="H500" s="31">
        <v>1.01</v>
      </c>
      <c r="I500" s="32">
        <v>0.96</v>
      </c>
      <c r="J500" s="32">
        <v>1.06</v>
      </c>
      <c r="K500" s="33"/>
      <c r="L500" s="61"/>
      <c r="M500" s="61"/>
      <c r="N500" s="61"/>
      <c r="O500" s="61"/>
      <c r="P500" s="61"/>
      <c r="Q500" s="61"/>
      <c r="R500" s="61"/>
      <c r="S500" s="61"/>
      <c r="T500" s="61"/>
      <c r="U500" s="61"/>
      <c r="V500" s="61"/>
      <c r="W500" s="61"/>
      <c r="X500" s="61"/>
    </row>
    <row r="501" spans="1:24" x14ac:dyDescent="0.3">
      <c r="A501" s="25" t="s">
        <v>394</v>
      </c>
      <c r="B501" s="56" t="s">
        <v>1379</v>
      </c>
      <c r="C501" s="57" t="s">
        <v>397</v>
      </c>
      <c r="D501" s="57" t="s">
        <v>335</v>
      </c>
      <c r="E501" s="57" t="s">
        <v>167</v>
      </c>
      <c r="F501" s="57" t="s">
        <v>22</v>
      </c>
      <c r="G501" s="60" t="s">
        <v>582</v>
      </c>
      <c r="H501" s="31">
        <v>1.03</v>
      </c>
      <c r="I501" s="32">
        <v>1.01</v>
      </c>
      <c r="J501" s="32">
        <v>1.05</v>
      </c>
      <c r="K501" s="33"/>
      <c r="L501" s="61"/>
      <c r="M501" s="61"/>
      <c r="N501" s="61"/>
      <c r="O501" s="61"/>
      <c r="P501" s="61"/>
      <c r="Q501" s="61"/>
      <c r="R501" s="61"/>
      <c r="S501" s="61"/>
      <c r="T501" s="61"/>
      <c r="U501" s="61"/>
      <c r="V501" s="61"/>
      <c r="W501" s="61"/>
      <c r="X501" s="61"/>
    </row>
    <row r="502" spans="1:24" x14ac:dyDescent="0.3">
      <c r="A502" s="25" t="s">
        <v>333</v>
      </c>
      <c r="B502" s="26" t="s">
        <v>1381</v>
      </c>
      <c r="C502" s="27" t="s">
        <v>417</v>
      </c>
      <c r="D502" s="27" t="s">
        <v>335</v>
      </c>
      <c r="E502" s="27" t="s">
        <v>167</v>
      </c>
      <c r="F502" s="27" t="s">
        <v>22</v>
      </c>
      <c r="G502" s="29" t="s">
        <v>582</v>
      </c>
      <c r="H502" s="31">
        <v>1.03</v>
      </c>
      <c r="I502" s="32">
        <v>0.94</v>
      </c>
      <c r="J502" s="32">
        <v>1.1100000000000001</v>
      </c>
      <c r="K502" s="33">
        <v>0.55000000000000004</v>
      </c>
    </row>
    <row r="503" spans="1:24" x14ac:dyDescent="0.3">
      <c r="A503" s="25" t="s">
        <v>411</v>
      </c>
      <c r="B503" s="26" t="s">
        <v>1383</v>
      </c>
      <c r="C503" s="27"/>
      <c r="D503" s="27" t="s">
        <v>366</v>
      </c>
      <c r="E503" s="27" t="s">
        <v>167</v>
      </c>
      <c r="F503" s="27" t="s">
        <v>22</v>
      </c>
      <c r="G503" s="29" t="s">
        <v>639</v>
      </c>
      <c r="H503" s="31">
        <v>1</v>
      </c>
      <c r="I503" s="32">
        <v>0.9</v>
      </c>
      <c r="J503" s="32">
        <v>1.1100000000000001</v>
      </c>
      <c r="K503" s="33">
        <v>0.97699999999999998</v>
      </c>
    </row>
    <row r="504" spans="1:24" x14ac:dyDescent="0.3">
      <c r="A504" s="25" t="s">
        <v>349</v>
      </c>
      <c r="B504" s="26" t="s">
        <v>1405</v>
      </c>
      <c r="C504" s="27"/>
      <c r="D504" s="27" t="s">
        <v>335</v>
      </c>
      <c r="E504" s="27" t="s">
        <v>167</v>
      </c>
      <c r="F504" s="27" t="s">
        <v>22</v>
      </c>
      <c r="G504" s="29" t="s">
        <v>638</v>
      </c>
      <c r="H504" s="31">
        <v>1.0374855029864665</v>
      </c>
      <c r="I504" s="32">
        <v>1.0271664584065394</v>
      </c>
      <c r="J504" s="32">
        <v>1.0479082139976432</v>
      </c>
      <c r="K504" s="33">
        <v>5.4079999999999998E-13</v>
      </c>
    </row>
    <row r="505" spans="1:24" x14ac:dyDescent="0.3">
      <c r="A505" s="25" t="s">
        <v>383</v>
      </c>
      <c r="B505" s="26" t="s">
        <v>1392</v>
      </c>
      <c r="C505" s="27" t="s">
        <v>399</v>
      </c>
      <c r="D505" s="27" t="s">
        <v>335</v>
      </c>
      <c r="E505" s="27" t="s">
        <v>168</v>
      </c>
      <c r="F505" s="27" t="s">
        <v>22</v>
      </c>
      <c r="G505" s="29" t="s">
        <v>640</v>
      </c>
      <c r="H505" s="31">
        <v>1.08</v>
      </c>
      <c r="I505" s="32">
        <v>1.05</v>
      </c>
      <c r="J505" s="32">
        <v>1.1100000000000001</v>
      </c>
      <c r="K505" s="33">
        <v>3.9500000000000003E-8</v>
      </c>
    </row>
    <row r="506" spans="1:24" x14ac:dyDescent="0.3">
      <c r="A506" s="25" t="s">
        <v>348</v>
      </c>
      <c r="B506" s="26" t="s">
        <v>1394</v>
      </c>
      <c r="C506" s="27"/>
      <c r="D506" s="27" t="s">
        <v>335</v>
      </c>
      <c r="E506" s="27" t="s">
        <v>168</v>
      </c>
      <c r="F506" s="27" t="s">
        <v>22</v>
      </c>
      <c r="G506" s="29" t="s">
        <v>641</v>
      </c>
      <c r="H506" s="31">
        <v>1.1000000000000001</v>
      </c>
      <c r="I506" s="32">
        <v>1.06</v>
      </c>
      <c r="J506" s="32">
        <v>1.1399999999999999</v>
      </c>
      <c r="K506" s="33">
        <v>1.9700000000000002E-6</v>
      </c>
    </row>
    <row r="507" spans="1:24" x14ac:dyDescent="0.3">
      <c r="A507" s="25" t="s">
        <v>349</v>
      </c>
      <c r="B507" s="26" t="s">
        <v>1405</v>
      </c>
      <c r="C507" s="27"/>
      <c r="D507" s="27" t="s">
        <v>335</v>
      </c>
      <c r="E507" s="27" t="s">
        <v>168</v>
      </c>
      <c r="F507" s="27" t="s">
        <v>22</v>
      </c>
      <c r="G507" s="29" t="s">
        <v>408</v>
      </c>
      <c r="H507" s="31">
        <v>1.0870852152928774</v>
      </c>
      <c r="I507" s="32">
        <v>1.0522850103409427</v>
      </c>
      <c r="J507" s="32">
        <v>1.1230363007123616</v>
      </c>
      <c r="K507" s="33">
        <v>5.144E-7</v>
      </c>
    </row>
    <row r="508" spans="1:24" x14ac:dyDescent="0.3">
      <c r="A508" s="25" t="s">
        <v>642</v>
      </c>
      <c r="B508" s="56" t="s">
        <v>1377</v>
      </c>
      <c r="C508" s="57" t="s">
        <v>643</v>
      </c>
      <c r="D508" s="57" t="s">
        <v>335</v>
      </c>
      <c r="E508" s="57" t="s">
        <v>169</v>
      </c>
      <c r="F508" s="58"/>
      <c r="G508" s="58" t="s">
        <v>644</v>
      </c>
      <c r="H508" s="31">
        <v>1.08</v>
      </c>
      <c r="I508" s="32">
        <v>1.05</v>
      </c>
      <c r="J508" s="32">
        <v>1.1100000000000001</v>
      </c>
      <c r="K508" s="33">
        <v>4.8100000000000003E-7</v>
      </c>
      <c r="L508" s="61"/>
      <c r="M508" s="61"/>
      <c r="N508" s="61"/>
      <c r="O508" s="61"/>
      <c r="P508" s="61"/>
      <c r="Q508" s="61"/>
      <c r="R508" s="61"/>
      <c r="S508" s="61"/>
      <c r="T508" s="61"/>
      <c r="U508" s="61"/>
      <c r="V508" s="61"/>
      <c r="W508" s="61"/>
      <c r="X508" s="61"/>
    </row>
    <row r="509" spans="1:24" x14ac:dyDescent="0.3">
      <c r="A509" s="25" t="s">
        <v>419</v>
      </c>
      <c r="B509" s="26" t="s">
        <v>1399</v>
      </c>
      <c r="C509" s="27" t="s">
        <v>420</v>
      </c>
      <c r="D509" s="27" t="s">
        <v>421</v>
      </c>
      <c r="E509" s="27" t="s">
        <v>169</v>
      </c>
      <c r="F509" s="27" t="s">
        <v>16</v>
      </c>
      <c r="G509" s="29" t="s">
        <v>636</v>
      </c>
      <c r="H509" s="31">
        <v>1.1599999999999999</v>
      </c>
      <c r="I509" s="32">
        <v>1.01</v>
      </c>
      <c r="J509" s="32">
        <v>1.33</v>
      </c>
      <c r="K509" s="33">
        <v>0.03</v>
      </c>
    </row>
    <row r="510" spans="1:24" x14ac:dyDescent="0.3">
      <c r="A510" s="25" t="s">
        <v>411</v>
      </c>
      <c r="B510" s="26" t="s">
        <v>1383</v>
      </c>
      <c r="C510" s="27"/>
      <c r="D510" s="27" t="s">
        <v>366</v>
      </c>
      <c r="E510" s="27" t="s">
        <v>170</v>
      </c>
      <c r="F510" s="27" t="s">
        <v>16</v>
      </c>
      <c r="G510" s="29" t="s">
        <v>645</v>
      </c>
      <c r="H510" s="31">
        <v>1</v>
      </c>
      <c r="I510" s="32">
        <v>0.86</v>
      </c>
      <c r="J510" s="32">
        <v>1.1599999999999999</v>
      </c>
      <c r="K510" s="33">
        <v>0.999</v>
      </c>
    </row>
    <row r="511" spans="1:24" x14ac:dyDescent="0.3">
      <c r="A511" s="25" t="s">
        <v>363</v>
      </c>
      <c r="B511" s="26" t="s">
        <v>1388</v>
      </c>
      <c r="C511" s="27"/>
      <c r="D511" s="27" t="s">
        <v>335</v>
      </c>
      <c r="E511" s="27" t="s">
        <v>170</v>
      </c>
      <c r="F511" s="27" t="s">
        <v>16</v>
      </c>
      <c r="G511" s="27" t="s">
        <v>645</v>
      </c>
      <c r="H511" s="31">
        <v>0.97</v>
      </c>
      <c r="I511" s="32">
        <v>1.05</v>
      </c>
      <c r="J511" s="32">
        <v>1.1100000000000001</v>
      </c>
      <c r="K511" s="33">
        <v>0.84</v>
      </c>
    </row>
    <row r="512" spans="1:24" x14ac:dyDescent="0.3">
      <c r="A512" s="25" t="s">
        <v>453</v>
      </c>
      <c r="B512" s="26" t="s">
        <v>1402</v>
      </c>
      <c r="C512" s="27" t="s">
        <v>459</v>
      </c>
      <c r="D512" s="27" t="s">
        <v>335</v>
      </c>
      <c r="E512" s="27" t="s">
        <v>170</v>
      </c>
      <c r="F512" s="27" t="s">
        <v>16</v>
      </c>
      <c r="G512" s="29" t="s">
        <v>645</v>
      </c>
      <c r="H512" s="31">
        <v>0.89285714285714279</v>
      </c>
      <c r="I512" s="32">
        <v>0.86206896551724144</v>
      </c>
      <c r="J512" s="32">
        <v>0.93457943925233644</v>
      </c>
      <c r="K512" s="33">
        <v>3.3400000000000001E-8</v>
      </c>
    </row>
    <row r="513" spans="1:24" x14ac:dyDescent="0.3">
      <c r="A513" s="25" t="s">
        <v>349</v>
      </c>
      <c r="B513" s="26" t="s">
        <v>1405</v>
      </c>
      <c r="C513" s="27"/>
      <c r="D513" s="27" t="s">
        <v>335</v>
      </c>
      <c r="E513" s="27" t="s">
        <v>170</v>
      </c>
      <c r="F513" s="27" t="s">
        <v>16</v>
      </c>
      <c r="G513" s="29" t="s">
        <v>646</v>
      </c>
      <c r="H513" s="31">
        <v>0.92987975211102136</v>
      </c>
      <c r="I513" s="32">
        <v>0.91433706081519162</v>
      </c>
      <c r="J513" s="32">
        <v>0.94568665150151365</v>
      </c>
      <c r="K513" s="33">
        <v>2.0959999999999999E-17</v>
      </c>
    </row>
    <row r="514" spans="1:24" x14ac:dyDescent="0.3">
      <c r="A514" s="25" t="s">
        <v>347</v>
      </c>
      <c r="B514" s="36" t="s">
        <v>1395</v>
      </c>
      <c r="C514" s="57"/>
      <c r="D514" s="57" t="s">
        <v>335</v>
      </c>
      <c r="E514" s="57" t="s">
        <v>171</v>
      </c>
      <c r="F514" s="57" t="s">
        <v>26</v>
      </c>
      <c r="G514" s="60" t="s">
        <v>598</v>
      </c>
      <c r="H514" s="31">
        <v>1.33</v>
      </c>
      <c r="I514" s="32">
        <v>1.27</v>
      </c>
      <c r="J514" s="32">
        <v>1.4</v>
      </c>
      <c r="K514" s="33">
        <v>2.8800000000000002E-34</v>
      </c>
      <c r="L514" s="61"/>
      <c r="M514" s="61"/>
      <c r="N514" s="61"/>
      <c r="O514" s="61"/>
      <c r="P514" s="61"/>
      <c r="Q514" s="61"/>
      <c r="R514" s="61"/>
      <c r="S514" s="61"/>
      <c r="T514" s="61"/>
      <c r="U514" s="61"/>
      <c r="V514" s="61"/>
      <c r="W514" s="61"/>
      <c r="X514" s="61"/>
    </row>
    <row r="515" spans="1:24" x14ac:dyDescent="0.3">
      <c r="A515" s="25" t="s">
        <v>354</v>
      </c>
      <c r="B515" s="56" t="s">
        <v>1410</v>
      </c>
      <c r="C515" s="57" t="s">
        <v>357</v>
      </c>
      <c r="D515" s="57" t="s">
        <v>355</v>
      </c>
      <c r="E515" s="57" t="s">
        <v>171</v>
      </c>
      <c r="F515" s="57" t="s">
        <v>26</v>
      </c>
      <c r="G515" s="60" t="s">
        <v>647</v>
      </c>
      <c r="H515" s="64">
        <v>1.44</v>
      </c>
      <c r="I515" s="32">
        <v>0.98</v>
      </c>
      <c r="J515" s="32">
        <v>2.14</v>
      </c>
      <c r="K515" s="33">
        <v>6.6000000000000003E-2</v>
      </c>
      <c r="L515" s="61"/>
      <c r="M515" s="61"/>
      <c r="N515" s="61"/>
      <c r="O515" s="61"/>
      <c r="P515" s="61"/>
      <c r="Q515" s="61"/>
      <c r="R515" s="61"/>
      <c r="S515" s="61"/>
      <c r="T515" s="61"/>
      <c r="U515" s="61"/>
      <c r="V515" s="61"/>
      <c r="W515" s="61"/>
      <c r="X515" s="61"/>
    </row>
    <row r="516" spans="1:24" x14ac:dyDescent="0.3">
      <c r="A516" s="25" t="s">
        <v>354</v>
      </c>
      <c r="B516" s="26" t="s">
        <v>1410</v>
      </c>
      <c r="C516" s="27" t="s">
        <v>334</v>
      </c>
      <c r="D516" s="27" t="s">
        <v>355</v>
      </c>
      <c r="E516" s="27" t="s">
        <v>171</v>
      </c>
      <c r="F516" s="27" t="s">
        <v>26</v>
      </c>
      <c r="G516" s="29" t="s">
        <v>647</v>
      </c>
      <c r="H516" s="31">
        <v>1.53</v>
      </c>
      <c r="I516" s="32">
        <v>1.31</v>
      </c>
      <c r="J516" s="32">
        <v>1.78</v>
      </c>
      <c r="K516" s="33">
        <v>2.6000000000000001E-8</v>
      </c>
    </row>
    <row r="517" spans="1:24" x14ac:dyDescent="0.3">
      <c r="A517" s="25" t="s">
        <v>383</v>
      </c>
      <c r="B517" s="26" t="s">
        <v>1392</v>
      </c>
      <c r="C517" s="27" t="s">
        <v>384</v>
      </c>
      <c r="D517" s="27" t="s">
        <v>335</v>
      </c>
      <c r="E517" s="27" t="s">
        <v>172</v>
      </c>
      <c r="F517" s="27" t="s">
        <v>16</v>
      </c>
      <c r="G517" s="29" t="s">
        <v>488</v>
      </c>
      <c r="H517" s="31">
        <v>1.1399999999999999</v>
      </c>
      <c r="I517" s="32">
        <v>1.1000000000000001</v>
      </c>
      <c r="J517" s="32">
        <v>1.18</v>
      </c>
      <c r="K517" s="33">
        <v>1.09E-12</v>
      </c>
    </row>
    <row r="518" spans="1:24" x14ac:dyDescent="0.3">
      <c r="A518" s="25" t="s">
        <v>349</v>
      </c>
      <c r="B518" s="26" t="s">
        <v>1405</v>
      </c>
      <c r="C518" s="27"/>
      <c r="D518" s="27" t="s">
        <v>335</v>
      </c>
      <c r="E518" s="27" t="s">
        <v>172</v>
      </c>
      <c r="F518" s="27" t="s">
        <v>16</v>
      </c>
      <c r="G518" s="29" t="s">
        <v>648</v>
      </c>
      <c r="H518" s="31">
        <v>1.0749777890313597</v>
      </c>
      <c r="I518" s="32">
        <v>1.061993709984056</v>
      </c>
      <c r="J518" s="32">
        <v>1.088120613189036</v>
      </c>
      <c r="K518" s="33">
        <v>3.2130000000000002E-31</v>
      </c>
    </row>
    <row r="519" spans="1:24" x14ac:dyDescent="0.3">
      <c r="A519" s="25" t="s">
        <v>364</v>
      </c>
      <c r="B519" s="26" t="s">
        <v>1373</v>
      </c>
      <c r="C519" s="27" t="s">
        <v>365</v>
      </c>
      <c r="D519" s="27" t="s">
        <v>366</v>
      </c>
      <c r="E519" s="27" t="s">
        <v>173</v>
      </c>
      <c r="F519" s="27" t="s">
        <v>19</v>
      </c>
      <c r="G519" s="29"/>
      <c r="H519" s="31">
        <v>1.1123859838274932</v>
      </c>
      <c r="I519" s="32">
        <v>1.0016657845988521</v>
      </c>
      <c r="J519" s="32">
        <v>1.2353447587424742</v>
      </c>
      <c r="K519" s="33">
        <v>4.8000000000000001E-2</v>
      </c>
    </row>
    <row r="520" spans="1:24" x14ac:dyDescent="0.3">
      <c r="A520" s="25" t="s">
        <v>333</v>
      </c>
      <c r="B520" s="26" t="s">
        <v>1381</v>
      </c>
      <c r="C520" s="27" t="s">
        <v>334</v>
      </c>
      <c r="D520" s="27" t="s">
        <v>335</v>
      </c>
      <c r="E520" s="27" t="s">
        <v>173</v>
      </c>
      <c r="F520" s="39" t="s">
        <v>19</v>
      </c>
      <c r="G520" s="29" t="s">
        <v>336</v>
      </c>
      <c r="H520" s="31">
        <v>1.2130000000000001</v>
      </c>
      <c r="I520" s="32">
        <v>1.1385200000000002</v>
      </c>
      <c r="J520" s="32">
        <v>1.28748</v>
      </c>
      <c r="K520" s="33">
        <v>3.72E-7</v>
      </c>
    </row>
    <row r="521" spans="1:24" x14ac:dyDescent="0.3">
      <c r="A521" s="25" t="s">
        <v>363</v>
      </c>
      <c r="B521" s="26" t="s">
        <v>1388</v>
      </c>
      <c r="C521" s="27"/>
      <c r="D521" s="27" t="s">
        <v>335</v>
      </c>
      <c r="E521" s="27" t="s">
        <v>173</v>
      </c>
      <c r="F521" s="27" t="s">
        <v>19</v>
      </c>
      <c r="G521" s="29"/>
      <c r="H521" s="31">
        <v>1.26</v>
      </c>
      <c r="I521" s="32">
        <v>1.1599999999999999</v>
      </c>
      <c r="J521" s="32">
        <v>1.36</v>
      </c>
      <c r="K521" s="33">
        <v>2.11E-8</v>
      </c>
    </row>
    <row r="522" spans="1:24" x14ac:dyDescent="0.3">
      <c r="A522" s="25" t="s">
        <v>385</v>
      </c>
      <c r="B522" s="26" t="s">
        <v>1393</v>
      </c>
      <c r="C522" s="27"/>
      <c r="D522" s="27" t="s">
        <v>335</v>
      </c>
      <c r="E522" s="27" t="s">
        <v>173</v>
      </c>
      <c r="F522" s="27" t="s">
        <v>19</v>
      </c>
      <c r="G522" s="29"/>
      <c r="H522" s="31">
        <v>1.2392000000000001</v>
      </c>
      <c r="I522" s="32">
        <v>1.1814</v>
      </c>
      <c r="J522" s="32">
        <v>1.2997000000000001</v>
      </c>
      <c r="K522" s="33">
        <v>1E-4</v>
      </c>
    </row>
    <row r="523" spans="1:24" x14ac:dyDescent="0.3">
      <c r="A523" s="25" t="s">
        <v>333</v>
      </c>
      <c r="B523" s="26" t="s">
        <v>1381</v>
      </c>
      <c r="C523" s="27" t="s">
        <v>334</v>
      </c>
      <c r="D523" s="27" t="s">
        <v>335</v>
      </c>
      <c r="E523" s="27" t="s">
        <v>174</v>
      </c>
      <c r="F523" s="39" t="s">
        <v>19</v>
      </c>
      <c r="G523" s="29" t="s">
        <v>336</v>
      </c>
      <c r="H523" s="31">
        <v>1.206</v>
      </c>
      <c r="I523" s="32">
        <v>1.1275999999999999</v>
      </c>
      <c r="J523" s="32">
        <v>1.2844</v>
      </c>
      <c r="K523" s="33">
        <v>2.3499999999999999E-6</v>
      </c>
    </row>
    <row r="524" spans="1:24" x14ac:dyDescent="0.3">
      <c r="A524" s="25" t="s">
        <v>387</v>
      </c>
      <c r="B524" s="26" t="s">
        <v>1382</v>
      </c>
      <c r="C524" s="27"/>
      <c r="D524" s="27" t="s">
        <v>366</v>
      </c>
      <c r="E524" s="27" t="s">
        <v>174</v>
      </c>
      <c r="F524" s="27" t="s">
        <v>19</v>
      </c>
      <c r="G524" s="29" t="s">
        <v>389</v>
      </c>
      <c r="H524" s="31">
        <v>1.25</v>
      </c>
      <c r="I524" s="32">
        <v>1.18</v>
      </c>
      <c r="J524" s="32">
        <v>1.31</v>
      </c>
      <c r="K524" s="33">
        <v>2E-16</v>
      </c>
    </row>
    <row r="525" spans="1:24" x14ac:dyDescent="0.3">
      <c r="A525" s="25" t="s">
        <v>390</v>
      </c>
      <c r="B525" s="26" t="s">
        <v>1414</v>
      </c>
      <c r="C525" s="27"/>
      <c r="D525" s="27" t="s">
        <v>391</v>
      </c>
      <c r="E525" s="27" t="s">
        <v>174</v>
      </c>
      <c r="F525" s="27" t="s">
        <v>19</v>
      </c>
      <c r="G525" s="29" t="s">
        <v>649</v>
      </c>
      <c r="H525" s="31">
        <v>1.3333333333333333</v>
      </c>
      <c r="I525" s="32">
        <v>1.0526315789473684</v>
      </c>
      <c r="J525" s="32">
        <v>1.6949152542372883</v>
      </c>
      <c r="K525" s="33">
        <v>1.7100000000000001E-2</v>
      </c>
    </row>
    <row r="526" spans="1:24" x14ac:dyDescent="0.3">
      <c r="A526" s="25" t="s">
        <v>344</v>
      </c>
      <c r="B526" s="26" t="s">
        <v>1372</v>
      </c>
      <c r="C526" s="27" t="s">
        <v>334</v>
      </c>
      <c r="D526" s="27" t="s">
        <v>345</v>
      </c>
      <c r="E526" s="27" t="s">
        <v>175</v>
      </c>
      <c r="F526" s="27" t="s">
        <v>16</v>
      </c>
      <c r="G526" s="29" t="s">
        <v>650</v>
      </c>
      <c r="H526" s="31">
        <v>0.98</v>
      </c>
      <c r="I526" s="32">
        <v>0.83899999999999997</v>
      </c>
      <c r="J526" s="32">
        <v>1.155</v>
      </c>
      <c r="K526" s="33">
        <v>0.57499999999999996</v>
      </c>
    </row>
    <row r="527" spans="1:24" x14ac:dyDescent="0.3">
      <c r="A527" s="25" t="s">
        <v>349</v>
      </c>
      <c r="B527" s="26" t="s">
        <v>1405</v>
      </c>
      <c r="C527" s="27"/>
      <c r="D527" s="27" t="s">
        <v>335</v>
      </c>
      <c r="E527" s="27" t="s">
        <v>175</v>
      </c>
      <c r="F527" s="27" t="s">
        <v>16</v>
      </c>
      <c r="G527" s="29" t="s">
        <v>651</v>
      </c>
      <c r="H527" s="31">
        <v>1.0491706553244706</v>
      </c>
      <c r="I527" s="32">
        <v>1.0377179257695153</v>
      </c>
      <c r="J527" s="32">
        <v>1.0607497824398822</v>
      </c>
      <c r="K527" s="33">
        <v>2.0779999999999999E-17</v>
      </c>
    </row>
    <row r="528" spans="1:24" x14ac:dyDescent="0.3">
      <c r="A528" s="25" t="s">
        <v>344</v>
      </c>
      <c r="B528" s="26" t="s">
        <v>1372</v>
      </c>
      <c r="C528" s="27" t="s">
        <v>334</v>
      </c>
      <c r="D528" s="27" t="s">
        <v>345</v>
      </c>
      <c r="E528" s="27" t="s">
        <v>176</v>
      </c>
      <c r="F528" s="27" t="s">
        <v>26</v>
      </c>
      <c r="G528" s="29" t="s">
        <v>652</v>
      </c>
      <c r="H528" s="31">
        <v>1.08</v>
      </c>
      <c r="I528" s="32">
        <v>0.92400000000000004</v>
      </c>
      <c r="J528" s="32">
        <v>1.2709999999999999</v>
      </c>
      <c r="K528" s="33">
        <v>0.161</v>
      </c>
    </row>
    <row r="529" spans="1:24" x14ac:dyDescent="0.3">
      <c r="A529" s="25" t="s">
        <v>347</v>
      </c>
      <c r="B529" s="36" t="s">
        <v>1395</v>
      </c>
      <c r="C529" s="27"/>
      <c r="D529" s="27" t="s">
        <v>335</v>
      </c>
      <c r="E529" s="27" t="s">
        <v>176</v>
      </c>
      <c r="F529" s="27" t="s">
        <v>26</v>
      </c>
      <c r="G529" s="29" t="s">
        <v>652</v>
      </c>
      <c r="H529" s="31">
        <v>1.06</v>
      </c>
      <c r="I529" s="32">
        <v>1.04</v>
      </c>
      <c r="J529" s="32">
        <v>1.08</v>
      </c>
      <c r="K529" s="33">
        <v>4.4100000000000002E-11</v>
      </c>
    </row>
    <row r="530" spans="1:24" x14ac:dyDescent="0.3">
      <c r="A530" s="25" t="s">
        <v>349</v>
      </c>
      <c r="B530" s="26" t="s">
        <v>1405</v>
      </c>
      <c r="C530" s="27"/>
      <c r="D530" s="27" t="s">
        <v>335</v>
      </c>
      <c r="E530" s="27" t="s">
        <v>176</v>
      </c>
      <c r="F530" s="27" t="s">
        <v>26</v>
      </c>
      <c r="G530" s="29" t="s">
        <v>653</v>
      </c>
      <c r="H530" s="31">
        <v>1.0561180829416046</v>
      </c>
      <c r="I530" s="32">
        <v>1.0429528824768624</v>
      </c>
      <c r="J530" s="32">
        <v>1.0694494678104451</v>
      </c>
      <c r="K530" s="33">
        <v>1.9630000000000001E-17</v>
      </c>
    </row>
    <row r="531" spans="1:24" x14ac:dyDescent="0.3">
      <c r="A531" s="25" t="s">
        <v>415</v>
      </c>
      <c r="B531" s="56" t="s">
        <v>1376</v>
      </c>
      <c r="C531" s="57"/>
      <c r="D531" s="57" t="s">
        <v>335</v>
      </c>
      <c r="E531" s="57" t="s">
        <v>177</v>
      </c>
      <c r="F531" s="57" t="s">
        <v>22</v>
      </c>
      <c r="G531" s="60" t="s">
        <v>652</v>
      </c>
      <c r="H531" s="38">
        <v>1.07</v>
      </c>
      <c r="I531" s="32">
        <v>1.04</v>
      </c>
      <c r="J531" s="32">
        <v>1.1000000000000001</v>
      </c>
      <c r="K531" s="33">
        <v>2.4000000000000001E-5</v>
      </c>
      <c r="L531" s="61"/>
      <c r="M531" s="61"/>
      <c r="N531" s="61"/>
      <c r="O531" s="61"/>
      <c r="P531" s="61"/>
      <c r="Q531" s="61"/>
      <c r="R531" s="61"/>
      <c r="S531" s="61"/>
      <c r="T531" s="61"/>
      <c r="U531" s="61"/>
      <c r="V531" s="61"/>
      <c r="W531" s="61"/>
      <c r="X531" s="61"/>
    </row>
    <row r="532" spans="1:24" x14ac:dyDescent="0.3">
      <c r="A532" s="25" t="s">
        <v>394</v>
      </c>
      <c r="B532" s="26" t="s">
        <v>1379</v>
      </c>
      <c r="C532" s="27" t="s">
        <v>395</v>
      </c>
      <c r="D532" s="27" t="s">
        <v>335</v>
      </c>
      <c r="E532" s="27" t="s">
        <v>177</v>
      </c>
      <c r="F532" s="27" t="s">
        <v>22</v>
      </c>
      <c r="G532" s="29" t="s">
        <v>652</v>
      </c>
      <c r="H532" s="31">
        <v>1.02</v>
      </c>
      <c r="I532" s="32">
        <v>0.97</v>
      </c>
      <c r="J532" s="32">
        <v>1.08</v>
      </c>
      <c r="K532" s="33"/>
    </row>
    <row r="533" spans="1:24" x14ac:dyDescent="0.3">
      <c r="A533" s="25" t="s">
        <v>394</v>
      </c>
      <c r="B533" s="26" t="s">
        <v>1379</v>
      </c>
      <c r="C533" s="27" t="s">
        <v>397</v>
      </c>
      <c r="D533" s="27" t="s">
        <v>335</v>
      </c>
      <c r="E533" s="27" t="s">
        <v>177</v>
      </c>
      <c r="F533" s="27" t="s">
        <v>22</v>
      </c>
      <c r="G533" s="29" t="s">
        <v>652</v>
      </c>
      <c r="H533" s="31">
        <v>1.04</v>
      </c>
      <c r="I533" s="32">
        <v>1.02</v>
      </c>
      <c r="J533" s="32">
        <v>1.06</v>
      </c>
      <c r="K533" s="33"/>
    </row>
    <row r="534" spans="1:24" x14ac:dyDescent="0.3">
      <c r="A534" s="25" t="s">
        <v>411</v>
      </c>
      <c r="B534" s="26" t="s">
        <v>1383</v>
      </c>
      <c r="C534" s="27"/>
      <c r="D534" s="27" t="s">
        <v>366</v>
      </c>
      <c r="E534" s="27" t="s">
        <v>177</v>
      </c>
      <c r="F534" s="27" t="s">
        <v>22</v>
      </c>
      <c r="G534" s="29" t="s">
        <v>652</v>
      </c>
      <c r="H534" s="31">
        <v>0.96</v>
      </c>
      <c r="I534" s="32">
        <v>0.86</v>
      </c>
      <c r="J534" s="32">
        <v>1.08</v>
      </c>
      <c r="K534" s="33">
        <v>0.53100000000000003</v>
      </c>
    </row>
    <row r="535" spans="1:24" x14ac:dyDescent="0.3">
      <c r="A535" s="25" t="s">
        <v>422</v>
      </c>
      <c r="B535" s="26" t="s">
        <v>1398</v>
      </c>
      <c r="C535" s="27"/>
      <c r="D535" s="27" t="s">
        <v>335</v>
      </c>
      <c r="E535" s="27" t="s">
        <v>177</v>
      </c>
      <c r="F535" s="27" t="s">
        <v>22</v>
      </c>
      <c r="G535" s="29" t="s">
        <v>652</v>
      </c>
      <c r="H535" s="31">
        <v>1.07</v>
      </c>
      <c r="I535" s="32">
        <v>1.04</v>
      </c>
      <c r="J535" s="32">
        <v>1.0900000000000001</v>
      </c>
      <c r="K535" s="33">
        <v>3.8700000000000002E-8</v>
      </c>
    </row>
    <row r="536" spans="1:24" x14ac:dyDescent="0.3">
      <c r="A536" s="25" t="s">
        <v>419</v>
      </c>
      <c r="B536" s="56" t="s">
        <v>1399</v>
      </c>
      <c r="C536" s="57" t="s">
        <v>420</v>
      </c>
      <c r="D536" s="57" t="s">
        <v>421</v>
      </c>
      <c r="E536" s="57" t="s">
        <v>177</v>
      </c>
      <c r="F536" s="57" t="s">
        <v>22</v>
      </c>
      <c r="G536" s="60" t="s">
        <v>652</v>
      </c>
      <c r="H536" s="31">
        <v>1.01</v>
      </c>
      <c r="I536" s="32">
        <v>0.89</v>
      </c>
      <c r="J536" s="32">
        <v>1.1499999999999999</v>
      </c>
      <c r="K536" s="33">
        <v>0.83</v>
      </c>
      <c r="L536" s="61"/>
      <c r="M536" s="61"/>
      <c r="N536" s="61"/>
      <c r="O536" s="61"/>
      <c r="P536" s="61"/>
      <c r="Q536" s="61"/>
      <c r="R536" s="61"/>
      <c r="S536" s="61"/>
      <c r="T536" s="61"/>
      <c r="U536" s="61"/>
      <c r="V536" s="61"/>
      <c r="W536" s="61"/>
      <c r="X536" s="61"/>
    </row>
    <row r="537" spans="1:24" x14ac:dyDescent="0.3">
      <c r="A537" s="25" t="s">
        <v>344</v>
      </c>
      <c r="B537" s="26" t="s">
        <v>1372</v>
      </c>
      <c r="C537" s="27" t="s">
        <v>334</v>
      </c>
      <c r="D537" s="27" t="s">
        <v>345</v>
      </c>
      <c r="E537" s="27" t="s">
        <v>178</v>
      </c>
      <c r="F537" s="27" t="s">
        <v>16</v>
      </c>
      <c r="G537" s="29" t="s">
        <v>654</v>
      </c>
      <c r="H537" s="31">
        <v>0.98</v>
      </c>
      <c r="I537" s="32">
        <v>0.8</v>
      </c>
      <c r="J537" s="32">
        <v>1.2030000000000001</v>
      </c>
      <c r="K537" s="33">
        <v>0.57099999999999995</v>
      </c>
    </row>
    <row r="538" spans="1:24" x14ac:dyDescent="0.3">
      <c r="A538" s="25" t="s">
        <v>347</v>
      </c>
      <c r="B538" s="36" t="s">
        <v>1395</v>
      </c>
      <c r="C538" s="27"/>
      <c r="D538" s="27" t="s">
        <v>335</v>
      </c>
      <c r="E538" s="27" t="s">
        <v>178</v>
      </c>
      <c r="F538" s="27" t="s">
        <v>16</v>
      </c>
      <c r="G538" s="29" t="s">
        <v>654</v>
      </c>
      <c r="H538" s="31">
        <v>1.08</v>
      </c>
      <c r="I538" s="32">
        <v>1.06</v>
      </c>
      <c r="J538" s="32">
        <v>1.1100000000000001</v>
      </c>
      <c r="K538" s="33">
        <v>1.1900000000000001E-11</v>
      </c>
    </row>
    <row r="539" spans="1:24" x14ac:dyDescent="0.3">
      <c r="A539" s="25" t="s">
        <v>349</v>
      </c>
      <c r="B539" s="26" t="s">
        <v>1405</v>
      </c>
      <c r="C539" s="27"/>
      <c r="D539" s="27" t="s">
        <v>335</v>
      </c>
      <c r="E539" s="27" t="s">
        <v>178</v>
      </c>
      <c r="F539" s="27" t="s">
        <v>16</v>
      </c>
      <c r="G539" s="29" t="s">
        <v>655</v>
      </c>
      <c r="H539" s="31">
        <v>1.0676927373134981</v>
      </c>
      <c r="I539" s="32">
        <v>1.050875892746725</v>
      </c>
      <c r="J539" s="32">
        <v>1.0847786966854873</v>
      </c>
      <c r="K539" s="33">
        <v>4.2709999999999998E-16</v>
      </c>
    </row>
    <row r="540" spans="1:24" x14ac:dyDescent="0.3">
      <c r="A540" s="25" t="s">
        <v>393</v>
      </c>
      <c r="B540" s="36" t="s">
        <v>1413</v>
      </c>
      <c r="C540" s="27"/>
      <c r="D540" s="27" t="s">
        <v>366</v>
      </c>
      <c r="E540" s="27" t="s">
        <v>179</v>
      </c>
      <c r="F540" s="27" t="s">
        <v>19</v>
      </c>
      <c r="G540" s="29" t="s">
        <v>332</v>
      </c>
      <c r="H540" s="31">
        <v>1.76</v>
      </c>
      <c r="I540" s="32">
        <v>1.42</v>
      </c>
      <c r="J540" s="32">
        <v>2.17</v>
      </c>
      <c r="K540" s="33">
        <v>1E-4</v>
      </c>
    </row>
    <row r="541" spans="1:24" x14ac:dyDescent="0.3">
      <c r="A541" s="25" t="s">
        <v>390</v>
      </c>
      <c r="B541" s="26" t="s">
        <v>1414</v>
      </c>
      <c r="C541" s="27"/>
      <c r="D541" s="27" t="s">
        <v>391</v>
      </c>
      <c r="E541" s="27" t="s">
        <v>179</v>
      </c>
      <c r="F541" s="27" t="s">
        <v>19</v>
      </c>
      <c r="G541" s="29" t="s">
        <v>332</v>
      </c>
      <c r="H541" s="31">
        <v>1.59</v>
      </c>
      <c r="I541" s="32">
        <v>1.31</v>
      </c>
      <c r="J541" s="32">
        <v>1.92</v>
      </c>
      <c r="K541" s="33">
        <v>1E-4</v>
      </c>
    </row>
    <row r="542" spans="1:24" x14ac:dyDescent="0.3">
      <c r="A542" s="25" t="s">
        <v>344</v>
      </c>
      <c r="B542" s="26" t="s">
        <v>1372</v>
      </c>
      <c r="C542" s="27" t="s">
        <v>334</v>
      </c>
      <c r="D542" s="27" t="s">
        <v>345</v>
      </c>
      <c r="E542" s="27" t="s">
        <v>180</v>
      </c>
      <c r="F542" s="27" t="s">
        <v>26</v>
      </c>
      <c r="G542" s="29" t="s">
        <v>656</v>
      </c>
      <c r="H542" s="31">
        <v>1.05</v>
      </c>
      <c r="I542" s="32">
        <v>0.89400000000000002</v>
      </c>
      <c r="J542" s="32">
        <v>1.234</v>
      </c>
      <c r="K542" s="33">
        <v>0.27500000000000002</v>
      </c>
    </row>
    <row r="543" spans="1:24" x14ac:dyDescent="0.3">
      <c r="A543" s="25" t="s">
        <v>349</v>
      </c>
      <c r="B543" s="26" t="s">
        <v>1405</v>
      </c>
      <c r="C543" s="27"/>
      <c r="D543" s="27" t="s">
        <v>335</v>
      </c>
      <c r="E543" s="27" t="s">
        <v>180</v>
      </c>
      <c r="F543" s="27" t="s">
        <v>26</v>
      </c>
      <c r="G543" s="29" t="s">
        <v>657</v>
      </c>
      <c r="H543" s="31">
        <v>1.0418521055454795</v>
      </c>
      <c r="I543" s="32">
        <v>1.0302773110152865</v>
      </c>
      <c r="J543" s="32">
        <v>1.0535569387235044</v>
      </c>
      <c r="K543" s="33">
        <v>9.8000000000000007E-13</v>
      </c>
    </row>
    <row r="544" spans="1:24" x14ac:dyDescent="0.3">
      <c r="A544" s="25" t="s">
        <v>393</v>
      </c>
      <c r="B544" s="36" t="s">
        <v>1413</v>
      </c>
      <c r="C544" s="57"/>
      <c r="D544" s="57" t="s">
        <v>366</v>
      </c>
      <c r="E544" s="57" t="s">
        <v>181</v>
      </c>
      <c r="F544" s="57" t="s">
        <v>16</v>
      </c>
      <c r="G544" s="60" t="s">
        <v>332</v>
      </c>
      <c r="H544" s="31">
        <v>2.04</v>
      </c>
      <c r="I544" s="32">
        <v>1.6</v>
      </c>
      <c r="J544" s="32">
        <v>2.61</v>
      </c>
      <c r="K544" s="33">
        <v>1E-4</v>
      </c>
      <c r="L544" s="61"/>
      <c r="M544" s="61"/>
      <c r="N544" s="61"/>
      <c r="O544" s="61"/>
      <c r="P544" s="61"/>
      <c r="Q544" s="61"/>
      <c r="R544" s="61"/>
      <c r="S544" s="61"/>
      <c r="T544" s="61"/>
      <c r="U544" s="61"/>
      <c r="V544" s="61"/>
      <c r="W544" s="61"/>
      <c r="X544" s="61"/>
    </row>
    <row r="545" spans="1:11" x14ac:dyDescent="0.3">
      <c r="A545" s="25" t="s">
        <v>390</v>
      </c>
      <c r="B545" s="26" t="s">
        <v>1414</v>
      </c>
      <c r="C545" s="27"/>
      <c r="D545" s="27" t="s">
        <v>391</v>
      </c>
      <c r="E545" s="27" t="s">
        <v>181</v>
      </c>
      <c r="F545" s="27" t="s">
        <v>16</v>
      </c>
      <c r="G545" s="29" t="s">
        <v>332</v>
      </c>
      <c r="H545" s="31">
        <v>1.76</v>
      </c>
      <c r="I545" s="32">
        <v>1.41</v>
      </c>
      <c r="J545" s="32">
        <v>2.2000000000000002</v>
      </c>
      <c r="K545" s="33">
        <v>1E-4</v>
      </c>
    </row>
    <row r="546" spans="1:11" x14ac:dyDescent="0.3">
      <c r="A546" s="25" t="s">
        <v>348</v>
      </c>
      <c r="B546" s="26" t="s">
        <v>1394</v>
      </c>
      <c r="C546" s="27"/>
      <c r="D546" s="27" t="s">
        <v>335</v>
      </c>
      <c r="E546" s="27" t="s">
        <v>182</v>
      </c>
      <c r="F546" s="27" t="s">
        <v>22</v>
      </c>
      <c r="G546" s="29" t="s">
        <v>658</v>
      </c>
      <c r="H546" s="31">
        <v>1.05</v>
      </c>
      <c r="I546" s="32">
        <v>1.03</v>
      </c>
      <c r="J546" s="32">
        <v>1.07</v>
      </c>
      <c r="K546" s="33">
        <v>4.5000000000000001E-6</v>
      </c>
    </row>
    <row r="547" spans="1:11" x14ac:dyDescent="0.3">
      <c r="A547" s="25" t="s">
        <v>349</v>
      </c>
      <c r="B547" s="26" t="s">
        <v>1405</v>
      </c>
      <c r="C547" s="27"/>
      <c r="D547" s="27" t="s">
        <v>335</v>
      </c>
      <c r="E547" s="27" t="s">
        <v>182</v>
      </c>
      <c r="F547" s="27" t="s">
        <v>22</v>
      </c>
      <c r="G547" s="29" t="s">
        <v>408</v>
      </c>
      <c r="H547" s="31">
        <v>1.0388351111956149</v>
      </c>
      <c r="I547" s="32">
        <v>1.0222724076971268</v>
      </c>
      <c r="J547" s="32">
        <v>1.0556661611202742</v>
      </c>
      <c r="K547" s="33">
        <v>3.337E-6</v>
      </c>
    </row>
    <row r="548" spans="1:11" x14ac:dyDescent="0.3">
      <c r="A548" s="25" t="s">
        <v>344</v>
      </c>
      <c r="B548" s="26" t="s">
        <v>1372</v>
      </c>
      <c r="C548" s="27" t="s">
        <v>334</v>
      </c>
      <c r="D548" s="27" t="s">
        <v>345</v>
      </c>
      <c r="E548" s="27" t="s">
        <v>183</v>
      </c>
      <c r="F548" s="27" t="s">
        <v>19</v>
      </c>
      <c r="G548" s="29" t="s">
        <v>564</v>
      </c>
      <c r="H548" s="31">
        <v>0.94</v>
      </c>
      <c r="I548" s="32">
        <v>0.75600000000000001</v>
      </c>
      <c r="J548" s="32">
        <v>1.1679999999999999</v>
      </c>
      <c r="K548" s="33">
        <v>0.71099999999999997</v>
      </c>
    </row>
    <row r="549" spans="1:11" x14ac:dyDescent="0.3">
      <c r="A549" s="25" t="s">
        <v>415</v>
      </c>
      <c r="B549" s="26" t="s">
        <v>1376</v>
      </c>
      <c r="C549" s="27"/>
      <c r="D549" s="27" t="s">
        <v>335</v>
      </c>
      <c r="E549" s="27" t="s">
        <v>183</v>
      </c>
      <c r="F549" s="27" t="s">
        <v>19</v>
      </c>
      <c r="G549" s="29" t="s">
        <v>564</v>
      </c>
      <c r="H549" s="31">
        <v>1.1111111111111112</v>
      </c>
      <c r="I549" s="32">
        <v>1.0638297872340425</v>
      </c>
      <c r="J549" s="32">
        <v>1.1494252873563218</v>
      </c>
      <c r="K549" s="33">
        <v>2.9200000000000002E-7</v>
      </c>
    </row>
    <row r="550" spans="1:11" x14ac:dyDescent="0.3">
      <c r="A550" s="25" t="s">
        <v>394</v>
      </c>
      <c r="B550" s="26" t="s">
        <v>1379</v>
      </c>
      <c r="C550" s="27" t="s">
        <v>397</v>
      </c>
      <c r="D550" s="27" t="s">
        <v>335</v>
      </c>
      <c r="E550" s="27" t="s">
        <v>183</v>
      </c>
      <c r="F550" s="27" t="s">
        <v>19</v>
      </c>
      <c r="G550" s="29" t="s">
        <v>564</v>
      </c>
      <c r="H550" s="31">
        <v>1.06</v>
      </c>
      <c r="I550" s="32">
        <v>1.03</v>
      </c>
      <c r="J550" s="32">
        <v>1.0900000000000001</v>
      </c>
      <c r="K550" s="33"/>
    </row>
    <row r="551" spans="1:11" x14ac:dyDescent="0.3">
      <c r="A551" s="25" t="s">
        <v>394</v>
      </c>
      <c r="B551" s="26" t="s">
        <v>1379</v>
      </c>
      <c r="C551" s="27" t="s">
        <v>395</v>
      </c>
      <c r="D551" s="27" t="s">
        <v>335</v>
      </c>
      <c r="E551" s="27" t="s">
        <v>183</v>
      </c>
      <c r="F551" s="27" t="s">
        <v>19</v>
      </c>
      <c r="G551" s="29" t="s">
        <v>564</v>
      </c>
      <c r="H551" s="31">
        <v>1.1200000000000001</v>
      </c>
      <c r="I551" s="32">
        <v>1.03</v>
      </c>
      <c r="J551" s="32">
        <v>1.21</v>
      </c>
      <c r="K551" s="33"/>
    </row>
    <row r="552" spans="1:11" x14ac:dyDescent="0.3">
      <c r="A552" s="25" t="s">
        <v>411</v>
      </c>
      <c r="B552" s="26" t="s">
        <v>1383</v>
      </c>
      <c r="C552" s="27"/>
      <c r="D552" s="27" t="s">
        <v>366</v>
      </c>
      <c r="E552" s="27" t="s">
        <v>183</v>
      </c>
      <c r="F552" s="27" t="s">
        <v>19</v>
      </c>
      <c r="G552" s="29" t="s">
        <v>564</v>
      </c>
      <c r="H552" s="31">
        <v>1.01</v>
      </c>
      <c r="I552" s="32">
        <v>0.91</v>
      </c>
      <c r="J552" s="32">
        <v>1.1200000000000001</v>
      </c>
      <c r="K552" s="33">
        <v>0.89200000000000002</v>
      </c>
    </row>
    <row r="553" spans="1:11" x14ac:dyDescent="0.3">
      <c r="A553" s="25" t="s">
        <v>349</v>
      </c>
      <c r="B553" s="26" t="s">
        <v>1405</v>
      </c>
      <c r="C553" s="27"/>
      <c r="D553" s="27" t="s">
        <v>335</v>
      </c>
      <c r="E553" s="27" t="s">
        <v>183</v>
      </c>
      <c r="F553" s="27" t="s">
        <v>19</v>
      </c>
      <c r="G553" s="29" t="s">
        <v>659</v>
      </c>
      <c r="H553" s="31">
        <v>1.0652398659011086</v>
      </c>
      <c r="I553" s="32">
        <v>1.0462036073515535</v>
      </c>
      <c r="J553" s="32">
        <v>1.0846224997996103</v>
      </c>
      <c r="K553" s="33">
        <v>5.7439999999999998E-12</v>
      </c>
    </row>
    <row r="554" spans="1:11" x14ac:dyDescent="0.3">
      <c r="A554" s="25" t="s">
        <v>333</v>
      </c>
      <c r="B554" s="26" t="s">
        <v>1381</v>
      </c>
      <c r="C554" s="27" t="s">
        <v>417</v>
      </c>
      <c r="D554" s="27" t="s">
        <v>335</v>
      </c>
      <c r="E554" s="27" t="s">
        <v>184</v>
      </c>
      <c r="F554" s="27" t="s">
        <v>19</v>
      </c>
      <c r="G554" s="29" t="s">
        <v>660</v>
      </c>
      <c r="H554" s="31">
        <v>1.04</v>
      </c>
      <c r="I554" s="32">
        <v>0.97</v>
      </c>
      <c r="J554" s="32">
        <v>1.1200000000000001</v>
      </c>
      <c r="K554" s="33">
        <v>0.28899999999999998</v>
      </c>
    </row>
    <row r="555" spans="1:11" x14ac:dyDescent="0.3">
      <c r="A555" s="25" t="s">
        <v>348</v>
      </c>
      <c r="B555" s="26" t="s">
        <v>1394</v>
      </c>
      <c r="C555" s="27"/>
      <c r="D555" s="27" t="s">
        <v>335</v>
      </c>
      <c r="E555" s="27" t="s">
        <v>184</v>
      </c>
      <c r="F555" s="27" t="s">
        <v>19</v>
      </c>
      <c r="G555" s="29" t="s">
        <v>660</v>
      </c>
      <c r="H555" s="31">
        <v>1.07</v>
      </c>
      <c r="I555" s="32">
        <v>1.05</v>
      </c>
      <c r="J555" s="32">
        <v>1.0900000000000001</v>
      </c>
      <c r="K555" s="33">
        <v>5.9899999999999995E-11</v>
      </c>
    </row>
    <row r="556" spans="1:11" x14ac:dyDescent="0.3">
      <c r="A556" s="25" t="s">
        <v>347</v>
      </c>
      <c r="B556" s="36" t="s">
        <v>1395</v>
      </c>
      <c r="C556" s="27"/>
      <c r="D556" s="27" t="s">
        <v>335</v>
      </c>
      <c r="E556" s="27" t="s">
        <v>184</v>
      </c>
      <c r="F556" s="27" t="s">
        <v>19</v>
      </c>
      <c r="G556" s="29" t="s">
        <v>660</v>
      </c>
      <c r="H556" s="31">
        <v>1.08</v>
      </c>
      <c r="I556" s="32">
        <v>1.05</v>
      </c>
      <c r="J556" s="32">
        <v>1.1000000000000001</v>
      </c>
      <c r="K556" s="33">
        <v>6.1700000000000004E-11</v>
      </c>
    </row>
    <row r="557" spans="1:11" x14ac:dyDescent="0.3">
      <c r="A557" s="25" t="s">
        <v>348</v>
      </c>
      <c r="B557" s="26" t="s">
        <v>1394</v>
      </c>
      <c r="C557" s="27"/>
      <c r="D557" s="27" t="s">
        <v>335</v>
      </c>
      <c r="E557" s="27" t="s">
        <v>185</v>
      </c>
      <c r="F557" s="27" t="s">
        <v>22</v>
      </c>
      <c r="G557" s="29" t="s">
        <v>661</v>
      </c>
      <c r="H557" s="31">
        <v>1.0416666666666667</v>
      </c>
      <c r="I557" s="32">
        <v>1.0204081632653061</v>
      </c>
      <c r="J557" s="32">
        <v>1.0638297872340425</v>
      </c>
      <c r="K557" s="33">
        <v>8.6000000000000007E-6</v>
      </c>
    </row>
    <row r="558" spans="1:11" x14ac:dyDescent="0.3">
      <c r="A558" s="25" t="s">
        <v>349</v>
      </c>
      <c r="B558" s="26" t="s">
        <v>1405</v>
      </c>
      <c r="C558" s="27"/>
      <c r="D558" s="27" t="s">
        <v>335</v>
      </c>
      <c r="E558" s="27" t="s">
        <v>185</v>
      </c>
      <c r="F558" s="27" t="s">
        <v>22</v>
      </c>
      <c r="G558" s="29" t="s">
        <v>408</v>
      </c>
      <c r="H558" s="31">
        <v>1.0314855038865227</v>
      </c>
      <c r="I558" s="32">
        <v>1.0176295987473123</v>
      </c>
      <c r="J558" s="32">
        <v>1.0455300691310045</v>
      </c>
      <c r="K558" s="33">
        <v>7.5719999999999997E-6</v>
      </c>
    </row>
    <row r="559" spans="1:11" x14ac:dyDescent="0.3">
      <c r="A559" s="25" t="s">
        <v>344</v>
      </c>
      <c r="B559" s="26" t="s">
        <v>1372</v>
      </c>
      <c r="C559" s="27" t="s">
        <v>334</v>
      </c>
      <c r="D559" s="27" t="s">
        <v>345</v>
      </c>
      <c r="E559" s="27" t="s">
        <v>186</v>
      </c>
      <c r="F559" s="27" t="s">
        <v>19</v>
      </c>
      <c r="G559" s="29" t="s">
        <v>663</v>
      </c>
      <c r="H559" s="31">
        <v>0.94</v>
      </c>
      <c r="I559" s="32">
        <v>0.72599999999999998</v>
      </c>
      <c r="J559" s="32">
        <v>1.2170000000000001</v>
      </c>
      <c r="K559" s="33">
        <v>0.68</v>
      </c>
    </row>
    <row r="560" spans="1:11" x14ac:dyDescent="0.3">
      <c r="A560" s="25" t="s">
        <v>415</v>
      </c>
      <c r="B560" s="26" t="s">
        <v>1376</v>
      </c>
      <c r="C560" s="27"/>
      <c r="D560" s="27" t="s">
        <v>335</v>
      </c>
      <c r="E560" s="27" t="s">
        <v>186</v>
      </c>
      <c r="F560" s="27" t="s">
        <v>19</v>
      </c>
      <c r="G560" s="29" t="s">
        <v>662</v>
      </c>
      <c r="H560" s="38">
        <v>1.07</v>
      </c>
      <c r="I560" s="32">
        <v>1.02</v>
      </c>
      <c r="J560" s="32">
        <v>1.1100000000000001</v>
      </c>
      <c r="K560" s="33">
        <v>8.2299999999999995E-3</v>
      </c>
    </row>
    <row r="561" spans="1:24" x14ac:dyDescent="0.3">
      <c r="A561" s="25" t="s">
        <v>394</v>
      </c>
      <c r="B561" s="26" t="s">
        <v>1379</v>
      </c>
      <c r="C561" s="27" t="s">
        <v>395</v>
      </c>
      <c r="D561" s="27" t="s">
        <v>335</v>
      </c>
      <c r="E561" s="27" t="s">
        <v>186</v>
      </c>
      <c r="F561" s="27" t="s">
        <v>19</v>
      </c>
      <c r="G561" s="29" t="s">
        <v>662</v>
      </c>
      <c r="H561" s="31">
        <v>1.02</v>
      </c>
      <c r="I561" s="32">
        <v>0.94</v>
      </c>
      <c r="J561" s="32">
        <v>1.1000000000000001</v>
      </c>
      <c r="K561" s="33"/>
    </row>
    <row r="562" spans="1:24" x14ac:dyDescent="0.3">
      <c r="A562" s="25" t="s">
        <v>394</v>
      </c>
      <c r="B562" s="26" t="s">
        <v>1379</v>
      </c>
      <c r="C562" s="27" t="s">
        <v>397</v>
      </c>
      <c r="D562" s="27" t="s">
        <v>335</v>
      </c>
      <c r="E562" s="27" t="s">
        <v>186</v>
      </c>
      <c r="F562" s="27" t="s">
        <v>19</v>
      </c>
      <c r="G562" s="29" t="s">
        <v>662</v>
      </c>
      <c r="H562" s="31">
        <v>1.02</v>
      </c>
      <c r="I562" s="32">
        <v>0.99</v>
      </c>
      <c r="J562" s="32">
        <v>1.05</v>
      </c>
      <c r="K562" s="33"/>
    </row>
    <row r="563" spans="1:24" x14ac:dyDescent="0.3">
      <c r="A563" s="25" t="s">
        <v>333</v>
      </c>
      <c r="B563" s="26" t="s">
        <v>1381</v>
      </c>
      <c r="C563" s="27" t="s">
        <v>417</v>
      </c>
      <c r="D563" s="27" t="s">
        <v>335</v>
      </c>
      <c r="E563" s="27" t="s">
        <v>186</v>
      </c>
      <c r="F563" s="27" t="s">
        <v>19</v>
      </c>
      <c r="G563" s="29" t="s">
        <v>662</v>
      </c>
      <c r="H563" s="31">
        <v>0.97</v>
      </c>
      <c r="I563" s="32">
        <v>0.84</v>
      </c>
      <c r="J563" s="32">
        <v>1.1299999999999999</v>
      </c>
      <c r="K563" s="33">
        <v>0.70399999999999996</v>
      </c>
    </row>
    <row r="564" spans="1:24" x14ac:dyDescent="0.3">
      <c r="A564" s="25" t="s">
        <v>347</v>
      </c>
      <c r="B564" s="36" t="s">
        <v>1395</v>
      </c>
      <c r="C564" s="27"/>
      <c r="D564" s="27" t="s">
        <v>335</v>
      </c>
      <c r="E564" s="27" t="s">
        <v>186</v>
      </c>
      <c r="F564" s="27" t="s">
        <v>19</v>
      </c>
      <c r="G564" s="29" t="s">
        <v>662</v>
      </c>
      <c r="H564" s="31">
        <v>1.06</v>
      </c>
      <c r="I564" s="32">
        <v>1.03</v>
      </c>
      <c r="J564" s="32">
        <v>1.0900000000000001</v>
      </c>
      <c r="K564" s="33">
        <v>1.2400000000000001E-4</v>
      </c>
    </row>
    <row r="565" spans="1:24" x14ac:dyDescent="0.3">
      <c r="A565" s="25" t="s">
        <v>349</v>
      </c>
      <c r="B565" s="26" t="s">
        <v>1405</v>
      </c>
      <c r="C565" s="27"/>
      <c r="D565" s="27" t="s">
        <v>335</v>
      </c>
      <c r="E565" s="27" t="s">
        <v>186</v>
      </c>
      <c r="F565" s="27" t="s">
        <v>19</v>
      </c>
      <c r="G565" s="29" t="s">
        <v>664</v>
      </c>
      <c r="H565" s="31">
        <v>1.0548515013430237</v>
      </c>
      <c r="I565" s="32">
        <v>1.0374232557237237</v>
      </c>
      <c r="J565" s="32">
        <v>1.0725725336756451</v>
      </c>
      <c r="K565" s="33">
        <v>3.2300000000000002E-10</v>
      </c>
    </row>
    <row r="566" spans="1:24" x14ac:dyDescent="0.3">
      <c r="A566" s="25" t="s">
        <v>348</v>
      </c>
      <c r="B566" s="26" t="s">
        <v>1394</v>
      </c>
      <c r="C566" s="27"/>
      <c r="D566" s="27" t="s">
        <v>335</v>
      </c>
      <c r="E566" s="27" t="s">
        <v>187</v>
      </c>
      <c r="F566" s="27" t="s">
        <v>26</v>
      </c>
      <c r="G566" s="29" t="s">
        <v>666</v>
      </c>
      <c r="H566" s="31">
        <v>0.96</v>
      </c>
      <c r="I566" s="32">
        <v>0.95</v>
      </c>
      <c r="J566" s="32">
        <v>0.98</v>
      </c>
      <c r="K566" s="33">
        <v>2.3799999999999999E-5</v>
      </c>
    </row>
    <row r="567" spans="1:24" x14ac:dyDescent="0.3">
      <c r="A567" s="25" t="s">
        <v>349</v>
      </c>
      <c r="B567" s="26" t="s">
        <v>1405</v>
      </c>
      <c r="C567" s="27"/>
      <c r="D567" s="27" t="s">
        <v>335</v>
      </c>
      <c r="E567" s="27" t="s">
        <v>187</v>
      </c>
      <c r="F567" s="27" t="s">
        <v>26</v>
      </c>
      <c r="G567" s="29" t="s">
        <v>665</v>
      </c>
      <c r="H567" s="31">
        <v>0.97131932767707863</v>
      </c>
      <c r="I567" s="32">
        <v>0.95883526188172408</v>
      </c>
      <c r="J567" s="32">
        <v>0.98396593640861674</v>
      </c>
      <c r="K567" s="33">
        <v>1.0360000000000001E-5</v>
      </c>
    </row>
    <row r="568" spans="1:24" x14ac:dyDescent="0.3">
      <c r="A568" s="25" t="s">
        <v>344</v>
      </c>
      <c r="B568" s="26" t="s">
        <v>1372</v>
      </c>
      <c r="C568" s="27" t="s">
        <v>334</v>
      </c>
      <c r="D568" s="27" t="s">
        <v>345</v>
      </c>
      <c r="E568" s="27" t="s">
        <v>188</v>
      </c>
      <c r="F568" s="27" t="s">
        <v>16</v>
      </c>
      <c r="G568" s="29" t="s">
        <v>667</v>
      </c>
      <c r="H568" s="31">
        <v>0.82</v>
      </c>
      <c r="I568" s="32">
        <v>0.156</v>
      </c>
      <c r="J568" s="32">
        <v>0.97</v>
      </c>
      <c r="K568" s="33">
        <v>0.61799999999999999</v>
      </c>
    </row>
    <row r="569" spans="1:24" x14ac:dyDescent="0.3">
      <c r="A569" s="25" t="s">
        <v>348</v>
      </c>
      <c r="B569" s="26" t="s">
        <v>1394</v>
      </c>
      <c r="C569" s="27"/>
      <c r="D569" s="27" t="s">
        <v>335</v>
      </c>
      <c r="E569" s="27" t="s">
        <v>188</v>
      </c>
      <c r="F569" s="27" t="s">
        <v>16</v>
      </c>
      <c r="G569" s="29" t="s">
        <v>667</v>
      </c>
      <c r="H569" s="31">
        <v>1.04</v>
      </c>
      <c r="I569" s="32">
        <v>1.03</v>
      </c>
      <c r="J569" s="32">
        <v>1.06</v>
      </c>
      <c r="K569" s="33">
        <v>2.0600000000000002E-6</v>
      </c>
    </row>
    <row r="570" spans="1:24" x14ac:dyDescent="0.3">
      <c r="A570" s="25" t="s">
        <v>349</v>
      </c>
      <c r="B570" s="26" t="s">
        <v>1405</v>
      </c>
      <c r="C570" s="27"/>
      <c r="D570" s="27" t="s">
        <v>335</v>
      </c>
      <c r="E570" s="27" t="s">
        <v>188</v>
      </c>
      <c r="F570" s="27" t="s">
        <v>16</v>
      </c>
      <c r="G570" s="29" t="s">
        <v>668</v>
      </c>
      <c r="H570" s="32">
        <v>1.0365521860893812</v>
      </c>
      <c r="I570" s="32">
        <v>1.0252371995363041</v>
      </c>
      <c r="J570" s="31">
        <v>1.0479920500081588</v>
      </c>
      <c r="K570" s="33">
        <v>1.0970000000000001E-10</v>
      </c>
    </row>
    <row r="571" spans="1:24" x14ac:dyDescent="0.3">
      <c r="A571" s="25" t="s">
        <v>348</v>
      </c>
      <c r="B571" s="26" t="s">
        <v>1394</v>
      </c>
      <c r="C571" s="27"/>
      <c r="D571" s="27" t="s">
        <v>335</v>
      </c>
      <c r="E571" s="27" t="s">
        <v>189</v>
      </c>
      <c r="F571" s="27" t="s">
        <v>22</v>
      </c>
      <c r="G571" s="29" t="s">
        <v>670</v>
      </c>
      <c r="H571" s="31">
        <v>1.0416666666666667</v>
      </c>
      <c r="I571" s="32">
        <v>1.0204081632653061</v>
      </c>
      <c r="J571" s="32">
        <v>1.0638297872340425</v>
      </c>
      <c r="K571" s="33">
        <v>1.3200000000000001E-5</v>
      </c>
    </row>
    <row r="572" spans="1:24" x14ac:dyDescent="0.3">
      <c r="A572" s="25" t="s">
        <v>349</v>
      </c>
      <c r="B572" s="26" t="s">
        <v>1405</v>
      </c>
      <c r="C572" s="27"/>
      <c r="D572" s="27" t="s">
        <v>335</v>
      </c>
      <c r="E572" s="27" t="s">
        <v>189</v>
      </c>
      <c r="F572" s="27" t="s">
        <v>22</v>
      </c>
      <c r="G572" s="29" t="s">
        <v>669</v>
      </c>
      <c r="H572" s="31">
        <v>1.0414354480403178</v>
      </c>
      <c r="I572" s="32">
        <v>1.0266406837896227</v>
      </c>
      <c r="J572" s="32">
        <v>1.056443417410087</v>
      </c>
      <c r="K572" s="33">
        <v>3.152E-8</v>
      </c>
    </row>
    <row r="573" spans="1:24" x14ac:dyDescent="0.3">
      <c r="A573" s="25" t="s">
        <v>344</v>
      </c>
      <c r="B573" s="26" t="s">
        <v>1372</v>
      </c>
      <c r="C573" s="27" t="s">
        <v>334</v>
      </c>
      <c r="D573" s="27" t="s">
        <v>345</v>
      </c>
      <c r="E573" s="27" t="s">
        <v>190</v>
      </c>
      <c r="F573" s="27" t="s">
        <v>26</v>
      </c>
      <c r="G573" s="29" t="s">
        <v>671</v>
      </c>
      <c r="H573" s="31">
        <v>1.36</v>
      </c>
      <c r="I573" s="32">
        <v>1.0660000000000001</v>
      </c>
      <c r="J573" s="32">
        <v>1.7509999999999999</v>
      </c>
      <c r="K573" s="33">
        <v>6.0000000000000001E-3</v>
      </c>
    </row>
    <row r="574" spans="1:24" x14ac:dyDescent="0.3">
      <c r="A574" s="25" t="s">
        <v>402</v>
      </c>
      <c r="B574" s="26" t="s">
        <v>1387</v>
      </c>
      <c r="C574" s="27" t="s">
        <v>543</v>
      </c>
      <c r="D574" s="27" t="s">
        <v>335</v>
      </c>
      <c r="E574" s="27" t="s">
        <v>190</v>
      </c>
      <c r="F574" s="27" t="s">
        <v>26</v>
      </c>
      <c r="G574" s="29" t="s">
        <v>672</v>
      </c>
      <c r="H574" s="31">
        <v>1.18</v>
      </c>
      <c r="I574" s="32">
        <v>1.1100000000000001</v>
      </c>
      <c r="J574" s="32">
        <v>1.25</v>
      </c>
      <c r="K574" s="33">
        <v>2.0999999999999999E-8</v>
      </c>
    </row>
    <row r="575" spans="1:24" x14ac:dyDescent="0.3">
      <c r="A575" s="25" t="s">
        <v>348</v>
      </c>
      <c r="B575" s="56" t="s">
        <v>1394</v>
      </c>
      <c r="C575" s="57"/>
      <c r="D575" s="57" t="s">
        <v>335</v>
      </c>
      <c r="E575" s="57" t="s">
        <v>190</v>
      </c>
      <c r="F575" s="57" t="s">
        <v>26</v>
      </c>
      <c r="G575" s="60" t="s">
        <v>674</v>
      </c>
      <c r="H575" s="31">
        <v>1.1399999999999999</v>
      </c>
      <c r="I575" s="32">
        <v>1.1100000000000001</v>
      </c>
      <c r="J575" s="32">
        <v>1.17</v>
      </c>
      <c r="K575" s="33">
        <v>2.4900000000000001E-23</v>
      </c>
      <c r="L575" s="61"/>
      <c r="M575" s="61"/>
      <c r="N575" s="61"/>
      <c r="O575" s="61"/>
      <c r="P575" s="61"/>
      <c r="Q575" s="61"/>
      <c r="R575" s="61"/>
      <c r="S575" s="61"/>
      <c r="T575" s="61"/>
      <c r="U575" s="61"/>
      <c r="V575" s="61"/>
      <c r="W575" s="61"/>
      <c r="X575" s="61"/>
    </row>
    <row r="576" spans="1:24" x14ac:dyDescent="0.3">
      <c r="A576" s="25" t="s">
        <v>347</v>
      </c>
      <c r="B576" s="36" t="s">
        <v>1395</v>
      </c>
      <c r="C576" s="27"/>
      <c r="D576" s="27" t="s">
        <v>335</v>
      </c>
      <c r="E576" s="27" t="s">
        <v>190</v>
      </c>
      <c r="F576" s="27" t="s">
        <v>26</v>
      </c>
      <c r="G576" s="29" t="s">
        <v>673</v>
      </c>
      <c r="H576" s="31">
        <v>1.1399999999999999</v>
      </c>
      <c r="I576" s="32">
        <v>1.1000000000000001</v>
      </c>
      <c r="J576" s="32">
        <v>1.17</v>
      </c>
      <c r="K576" s="33">
        <v>1.3299999999999999E-15</v>
      </c>
    </row>
    <row r="577" spans="1:24" x14ac:dyDescent="0.3">
      <c r="A577" s="25" t="s">
        <v>349</v>
      </c>
      <c r="B577" s="26" t="s">
        <v>1405</v>
      </c>
      <c r="C577" s="27"/>
      <c r="D577" s="27" t="s">
        <v>335</v>
      </c>
      <c r="E577" s="27" t="s">
        <v>190</v>
      </c>
      <c r="F577" s="27" t="s">
        <v>26</v>
      </c>
      <c r="G577" s="29" t="s">
        <v>332</v>
      </c>
      <c r="H577" s="31">
        <v>1.1267078799555548</v>
      </c>
      <c r="I577" s="32">
        <v>1.1048394165279434</v>
      </c>
      <c r="J577" s="32">
        <v>1.1490091933390336</v>
      </c>
      <c r="K577" s="33">
        <v>7.0859999999999999E-33</v>
      </c>
    </row>
    <row r="578" spans="1:24" x14ac:dyDescent="0.3">
      <c r="A578" s="25" t="s">
        <v>367</v>
      </c>
      <c r="B578" s="36" t="s">
        <v>1386</v>
      </c>
      <c r="C578" s="57"/>
      <c r="D578" s="65" t="s">
        <v>368</v>
      </c>
      <c r="E578" s="57" t="s">
        <v>191</v>
      </c>
      <c r="F578" s="57" t="s">
        <v>26</v>
      </c>
      <c r="G578" s="60" t="s">
        <v>675</v>
      </c>
      <c r="H578" s="31">
        <v>2.0590000000000002</v>
      </c>
      <c r="I578" s="32">
        <v>1.4259999999999999</v>
      </c>
      <c r="J578" s="32">
        <v>2.9740000000000002</v>
      </c>
      <c r="K578" s="33">
        <v>1.1620000000000001E-4</v>
      </c>
      <c r="L578" s="61"/>
      <c r="M578" s="61"/>
      <c r="N578" s="61"/>
      <c r="O578" s="61"/>
      <c r="P578" s="61"/>
      <c r="Q578" s="61"/>
      <c r="R578" s="61"/>
      <c r="S578" s="61"/>
      <c r="T578" s="61"/>
      <c r="U578" s="61"/>
      <c r="V578" s="61"/>
      <c r="W578" s="61"/>
      <c r="X578" s="61"/>
    </row>
    <row r="579" spans="1:24" x14ac:dyDescent="0.3">
      <c r="A579" s="25" t="s">
        <v>349</v>
      </c>
      <c r="B579" s="56" t="s">
        <v>1405</v>
      </c>
      <c r="C579" s="57"/>
      <c r="D579" s="57" t="s">
        <v>335</v>
      </c>
      <c r="E579" s="57" t="s">
        <v>191</v>
      </c>
      <c r="F579" s="57" t="s">
        <v>26</v>
      </c>
      <c r="G579" s="60" t="s">
        <v>332</v>
      </c>
      <c r="H579" s="31">
        <v>1.0615180433592628</v>
      </c>
      <c r="I579" s="32">
        <v>1.042343975811548</v>
      </c>
      <c r="J579" s="32">
        <v>1.0810448206408616</v>
      </c>
      <c r="K579" s="33">
        <v>1.4640000000000001E-10</v>
      </c>
      <c r="L579" s="61"/>
      <c r="M579" s="61"/>
      <c r="N579" s="61"/>
      <c r="O579" s="61"/>
      <c r="P579" s="61"/>
      <c r="Q579" s="61"/>
      <c r="R579" s="61"/>
      <c r="S579" s="61"/>
      <c r="T579" s="61"/>
      <c r="U579" s="61"/>
      <c r="V579" s="61"/>
      <c r="W579" s="61"/>
      <c r="X579" s="61"/>
    </row>
    <row r="580" spans="1:24" x14ac:dyDescent="0.3">
      <c r="A580" s="25" t="s">
        <v>348</v>
      </c>
      <c r="B580" s="26" t="s">
        <v>1394</v>
      </c>
      <c r="C580" s="27"/>
      <c r="D580" s="27" t="s">
        <v>335</v>
      </c>
      <c r="E580" s="27" t="s">
        <v>192</v>
      </c>
      <c r="F580" s="27" t="s">
        <v>16</v>
      </c>
      <c r="G580" s="29" t="s">
        <v>677</v>
      </c>
      <c r="H580" s="31">
        <v>0.96</v>
      </c>
      <c r="I580" s="32">
        <v>0.93</v>
      </c>
      <c r="J580" s="32">
        <v>0.98</v>
      </c>
      <c r="K580" s="33">
        <v>2.5999999999999998E-5</v>
      </c>
    </row>
    <row r="581" spans="1:24" x14ac:dyDescent="0.3">
      <c r="A581" s="25" t="s">
        <v>349</v>
      </c>
      <c r="B581" s="26" t="s">
        <v>1405</v>
      </c>
      <c r="C581" s="27"/>
      <c r="D581" s="27" t="s">
        <v>335</v>
      </c>
      <c r="E581" s="27" t="s">
        <v>192</v>
      </c>
      <c r="F581" s="27" t="s">
        <v>16</v>
      </c>
      <c r="G581" s="29" t="s">
        <v>676</v>
      </c>
      <c r="H581" s="31">
        <v>0.96860343758009981</v>
      </c>
      <c r="I581" s="32">
        <v>0.95278690951455502</v>
      </c>
      <c r="J581" s="32">
        <v>0.98468252441670889</v>
      </c>
      <c r="K581" s="33">
        <v>1.6019999999999999E-4</v>
      </c>
    </row>
    <row r="582" spans="1:24" x14ac:dyDescent="0.3">
      <c r="A582" s="25" t="s">
        <v>344</v>
      </c>
      <c r="B582" s="26" t="s">
        <v>1372</v>
      </c>
      <c r="C582" s="27" t="s">
        <v>334</v>
      </c>
      <c r="D582" s="27" t="s">
        <v>345</v>
      </c>
      <c r="E582" s="27" t="s">
        <v>193</v>
      </c>
      <c r="F582" s="27" t="s">
        <v>19</v>
      </c>
      <c r="G582" s="29" t="s">
        <v>649</v>
      </c>
      <c r="H582" s="31">
        <v>1.1599999999999999</v>
      </c>
      <c r="I582" s="32">
        <v>0.99299999999999999</v>
      </c>
      <c r="J582" s="32">
        <v>1.3620000000000001</v>
      </c>
      <c r="K582" s="33">
        <v>0.03</v>
      </c>
    </row>
    <row r="583" spans="1:24" x14ac:dyDescent="0.3">
      <c r="A583" s="25" t="s">
        <v>519</v>
      </c>
      <c r="B583" s="26" t="s">
        <v>1378</v>
      </c>
      <c r="C583" s="27" t="s">
        <v>522</v>
      </c>
      <c r="D583" s="27" t="s">
        <v>335</v>
      </c>
      <c r="E583" s="27" t="s">
        <v>193</v>
      </c>
      <c r="F583" s="27" t="s">
        <v>19</v>
      </c>
      <c r="G583" s="29"/>
      <c r="H583" s="31">
        <v>1.24</v>
      </c>
      <c r="I583" s="32">
        <v>1.1100000000000001</v>
      </c>
      <c r="J583" s="32">
        <v>1.38</v>
      </c>
      <c r="K583" s="33">
        <v>1.4100000000000001E-4</v>
      </c>
    </row>
    <row r="584" spans="1:24" x14ac:dyDescent="0.3">
      <c r="A584" s="25" t="s">
        <v>519</v>
      </c>
      <c r="B584" s="26" t="s">
        <v>1378</v>
      </c>
      <c r="C584" s="27" t="s">
        <v>521</v>
      </c>
      <c r="D584" s="27" t="s">
        <v>335</v>
      </c>
      <c r="E584" s="27" t="s">
        <v>193</v>
      </c>
      <c r="F584" s="27" t="s">
        <v>19</v>
      </c>
      <c r="G584" s="29"/>
      <c r="H584" s="31">
        <v>1.3</v>
      </c>
      <c r="I584" s="32">
        <v>1.1599999999999999</v>
      </c>
      <c r="J584" s="32">
        <v>1.5</v>
      </c>
      <c r="K584" s="33">
        <v>4.42E-6</v>
      </c>
    </row>
    <row r="585" spans="1:24" x14ac:dyDescent="0.3">
      <c r="A585" s="25" t="s">
        <v>519</v>
      </c>
      <c r="B585" s="26" t="s">
        <v>1378</v>
      </c>
      <c r="C585" s="27" t="s">
        <v>520</v>
      </c>
      <c r="D585" s="27" t="s">
        <v>335</v>
      </c>
      <c r="E585" s="27" t="s">
        <v>193</v>
      </c>
      <c r="F585" s="27" t="s">
        <v>19</v>
      </c>
      <c r="G585" s="29"/>
      <c r="H585" s="31">
        <v>1.36</v>
      </c>
      <c r="I585" s="32">
        <v>1.21</v>
      </c>
      <c r="J585" s="32">
        <v>1.53</v>
      </c>
      <c r="K585" s="33">
        <v>1.3199999999999999E-7</v>
      </c>
    </row>
    <row r="586" spans="1:24" x14ac:dyDescent="0.3">
      <c r="A586" s="25" t="s">
        <v>333</v>
      </c>
      <c r="B586" s="26" t="s">
        <v>1381</v>
      </c>
      <c r="C586" s="27" t="s">
        <v>334</v>
      </c>
      <c r="D586" s="27" t="s">
        <v>335</v>
      </c>
      <c r="E586" s="27" t="s">
        <v>193</v>
      </c>
      <c r="F586" s="39" t="s">
        <v>19</v>
      </c>
      <c r="G586" s="29" t="s">
        <v>336</v>
      </c>
      <c r="H586" s="31">
        <v>1.222</v>
      </c>
      <c r="I586" s="32">
        <v>1.1475200000000001</v>
      </c>
      <c r="J586" s="32">
        <v>1.2964799999999999</v>
      </c>
      <c r="K586" s="33">
        <v>1.31E-7</v>
      </c>
    </row>
    <row r="587" spans="1:24" x14ac:dyDescent="0.3">
      <c r="A587" s="25" t="s">
        <v>363</v>
      </c>
      <c r="B587" s="26" t="s">
        <v>1388</v>
      </c>
      <c r="C587" s="27"/>
      <c r="D587" s="27" t="s">
        <v>335</v>
      </c>
      <c r="E587" s="42" t="s">
        <v>193</v>
      </c>
      <c r="F587" s="27" t="s">
        <v>19</v>
      </c>
      <c r="G587" s="29" t="s">
        <v>380</v>
      </c>
      <c r="H587" s="31">
        <v>1.25</v>
      </c>
      <c r="I587" s="32">
        <v>1.1599999999999999</v>
      </c>
      <c r="J587" s="32">
        <v>1.36</v>
      </c>
      <c r="K587" s="33">
        <v>1.8299999999999998E-8</v>
      </c>
    </row>
    <row r="588" spans="1:24" x14ac:dyDescent="0.3">
      <c r="A588" s="25" t="s">
        <v>348</v>
      </c>
      <c r="B588" s="26" t="s">
        <v>1394</v>
      </c>
      <c r="C588" s="27"/>
      <c r="D588" s="27" t="s">
        <v>335</v>
      </c>
      <c r="E588" s="27" t="s">
        <v>193</v>
      </c>
      <c r="F588" s="27" t="s">
        <v>19</v>
      </c>
      <c r="G588" s="29" t="s">
        <v>336</v>
      </c>
      <c r="H588" s="31">
        <v>1.19</v>
      </c>
      <c r="I588" s="32">
        <v>1.17</v>
      </c>
      <c r="J588" s="32">
        <v>1.21</v>
      </c>
      <c r="K588" s="33">
        <v>1.51E-101</v>
      </c>
    </row>
    <row r="589" spans="1:24" x14ac:dyDescent="0.3">
      <c r="A589" s="25" t="s">
        <v>347</v>
      </c>
      <c r="B589" s="36" t="s">
        <v>1395</v>
      </c>
      <c r="C589" s="27"/>
      <c r="D589" s="27" t="s">
        <v>335</v>
      </c>
      <c r="E589" s="27" t="s">
        <v>193</v>
      </c>
      <c r="F589" s="27" t="s">
        <v>19</v>
      </c>
      <c r="G589" s="29" t="s">
        <v>386</v>
      </c>
      <c r="H589" s="31">
        <v>1.21</v>
      </c>
      <c r="I589" s="32">
        <v>1.19</v>
      </c>
      <c r="J589" s="32">
        <v>1.24</v>
      </c>
      <c r="K589" s="33">
        <v>2.2900000000000001E-98</v>
      </c>
    </row>
    <row r="590" spans="1:24" x14ac:dyDescent="0.3">
      <c r="A590" s="25" t="s">
        <v>373</v>
      </c>
      <c r="B590" s="26" t="s">
        <v>1401</v>
      </c>
      <c r="C590" s="27" t="s">
        <v>374</v>
      </c>
      <c r="D590" s="27" t="s">
        <v>375</v>
      </c>
      <c r="E590" s="27" t="s">
        <v>193</v>
      </c>
      <c r="F590" s="27" t="s">
        <v>19</v>
      </c>
      <c r="G590" s="29"/>
      <c r="H590" s="31">
        <v>1.35</v>
      </c>
      <c r="I590" s="32">
        <v>1.26</v>
      </c>
      <c r="J590" s="32">
        <v>1.44</v>
      </c>
      <c r="K590" s="33">
        <v>1.34E-18</v>
      </c>
    </row>
    <row r="591" spans="1:24" x14ac:dyDescent="0.3">
      <c r="A591" s="25" t="s">
        <v>349</v>
      </c>
      <c r="B591" s="56" t="s">
        <v>1405</v>
      </c>
      <c r="C591" s="57"/>
      <c r="D591" s="57" t="s">
        <v>335</v>
      </c>
      <c r="E591" s="57" t="s">
        <v>193</v>
      </c>
      <c r="F591" s="57" t="s">
        <v>19</v>
      </c>
      <c r="G591" s="60" t="s">
        <v>678</v>
      </c>
      <c r="H591" s="31">
        <v>1.2081617626185561</v>
      </c>
      <c r="I591" s="32">
        <v>1.1935690259240574</v>
      </c>
      <c r="J591" s="32">
        <v>1.2229329120898695</v>
      </c>
      <c r="K591" s="33">
        <v>5.1899999999999997E-204</v>
      </c>
      <c r="L591" s="61"/>
      <c r="M591" s="61"/>
      <c r="N591" s="61"/>
      <c r="O591" s="61"/>
      <c r="P591" s="61"/>
      <c r="Q591" s="61"/>
      <c r="R591" s="61"/>
      <c r="S591" s="61"/>
      <c r="T591" s="61"/>
      <c r="U591" s="61"/>
      <c r="V591" s="61"/>
      <c r="W591" s="61"/>
      <c r="X591" s="61"/>
    </row>
    <row r="592" spans="1:24" x14ac:dyDescent="0.3">
      <c r="A592" s="25" t="s">
        <v>370</v>
      </c>
      <c r="B592" s="26" t="s">
        <v>1411</v>
      </c>
      <c r="C592" s="27" t="s">
        <v>371</v>
      </c>
      <c r="D592" s="27" t="s">
        <v>335</v>
      </c>
      <c r="E592" s="27" t="s">
        <v>193</v>
      </c>
      <c r="F592" s="27" t="s">
        <v>19</v>
      </c>
      <c r="G592" s="29" t="s">
        <v>376</v>
      </c>
      <c r="H592" s="31">
        <v>1.3</v>
      </c>
      <c r="I592" s="32">
        <v>1.26</v>
      </c>
      <c r="J592" s="32">
        <v>1.35</v>
      </c>
      <c r="K592" s="33">
        <v>1.4799999999999999E-45</v>
      </c>
    </row>
    <row r="593" spans="1:24" x14ac:dyDescent="0.3">
      <c r="A593" s="25" t="s">
        <v>415</v>
      </c>
      <c r="B593" s="26" t="s">
        <v>1376</v>
      </c>
      <c r="C593" s="27"/>
      <c r="D593" s="27" t="s">
        <v>335</v>
      </c>
      <c r="E593" s="27" t="s">
        <v>194</v>
      </c>
      <c r="F593" s="27" t="s">
        <v>22</v>
      </c>
      <c r="G593" s="29" t="s">
        <v>346</v>
      </c>
      <c r="H593" s="38">
        <v>1.0900000000000001</v>
      </c>
      <c r="I593" s="32">
        <v>1.06</v>
      </c>
      <c r="J593" s="32">
        <v>1.1299999999999999</v>
      </c>
      <c r="K593" s="33">
        <v>1.1800000000000001E-5</v>
      </c>
    </row>
    <row r="594" spans="1:24" x14ac:dyDescent="0.3">
      <c r="A594" s="25" t="s">
        <v>394</v>
      </c>
      <c r="B594" s="26" t="s">
        <v>1379</v>
      </c>
      <c r="C594" s="27" t="s">
        <v>395</v>
      </c>
      <c r="D594" s="27" t="s">
        <v>335</v>
      </c>
      <c r="E594" s="27" t="s">
        <v>194</v>
      </c>
      <c r="F594" s="27" t="s">
        <v>22</v>
      </c>
      <c r="G594" s="29" t="s">
        <v>346</v>
      </c>
      <c r="H594" s="31">
        <v>1.02</v>
      </c>
      <c r="I594" s="32">
        <v>0.97</v>
      </c>
      <c r="J594" s="32">
        <v>1.08</v>
      </c>
      <c r="K594" s="33"/>
    </row>
    <row r="595" spans="1:24" x14ac:dyDescent="0.3">
      <c r="A595" s="25" t="s">
        <v>394</v>
      </c>
      <c r="B595" s="26" t="s">
        <v>1379</v>
      </c>
      <c r="C595" s="27" t="s">
        <v>397</v>
      </c>
      <c r="D595" s="27" t="s">
        <v>335</v>
      </c>
      <c r="E595" s="27" t="s">
        <v>194</v>
      </c>
      <c r="F595" s="27" t="s">
        <v>22</v>
      </c>
      <c r="G595" s="29" t="s">
        <v>346</v>
      </c>
      <c r="H595" s="31">
        <v>1.03</v>
      </c>
      <c r="I595" s="32">
        <v>1.01</v>
      </c>
      <c r="J595" s="32">
        <v>1.05</v>
      </c>
      <c r="K595" s="33"/>
    </row>
    <row r="596" spans="1:24" x14ac:dyDescent="0.3">
      <c r="A596" s="25" t="s">
        <v>333</v>
      </c>
      <c r="B596" s="26" t="s">
        <v>1381</v>
      </c>
      <c r="C596" s="27" t="s">
        <v>417</v>
      </c>
      <c r="D596" s="27" t="s">
        <v>335</v>
      </c>
      <c r="E596" s="27" t="s">
        <v>194</v>
      </c>
      <c r="F596" s="27" t="s">
        <v>22</v>
      </c>
      <c r="G596" s="29" t="s">
        <v>346</v>
      </c>
      <c r="H596" s="31">
        <v>1.01</v>
      </c>
      <c r="I596" s="32">
        <v>0.93</v>
      </c>
      <c r="J596" s="32">
        <v>1.0900000000000001</v>
      </c>
      <c r="K596" s="33">
        <v>0.78900000000000003</v>
      </c>
    </row>
    <row r="597" spans="1:24" x14ac:dyDescent="0.3">
      <c r="A597" s="25" t="s">
        <v>419</v>
      </c>
      <c r="B597" s="26" t="s">
        <v>1399</v>
      </c>
      <c r="C597" s="27" t="s">
        <v>420</v>
      </c>
      <c r="D597" s="27" t="s">
        <v>421</v>
      </c>
      <c r="E597" s="27" t="s">
        <v>194</v>
      </c>
      <c r="F597" s="27" t="s">
        <v>22</v>
      </c>
      <c r="G597" s="29" t="s">
        <v>346</v>
      </c>
      <c r="H597" s="31">
        <v>0.92</v>
      </c>
      <c r="I597" s="32">
        <v>0.81</v>
      </c>
      <c r="J597" s="32">
        <v>1.05</v>
      </c>
      <c r="K597" s="33">
        <v>0.23</v>
      </c>
    </row>
    <row r="598" spans="1:24" x14ac:dyDescent="0.3">
      <c r="A598" s="25" t="s">
        <v>453</v>
      </c>
      <c r="B598" s="26" t="s">
        <v>1402</v>
      </c>
      <c r="C598" s="27" t="s">
        <v>454</v>
      </c>
      <c r="D598" s="27" t="s">
        <v>335</v>
      </c>
      <c r="E598" s="27" t="s">
        <v>194</v>
      </c>
      <c r="F598" s="27" t="s">
        <v>22</v>
      </c>
      <c r="G598" s="29" t="s">
        <v>346</v>
      </c>
      <c r="H598" s="31">
        <v>1.07</v>
      </c>
      <c r="I598" s="32">
        <v>1.05</v>
      </c>
      <c r="J598" s="32">
        <v>1.1000000000000001</v>
      </c>
      <c r="K598" s="33">
        <v>1.1399999999999999E-10</v>
      </c>
    </row>
    <row r="599" spans="1:24" x14ac:dyDescent="0.3">
      <c r="A599" s="25" t="s">
        <v>349</v>
      </c>
      <c r="B599" s="26" t="s">
        <v>1405</v>
      </c>
      <c r="C599" s="27"/>
      <c r="D599" s="27" t="s">
        <v>335</v>
      </c>
      <c r="E599" s="27" t="s">
        <v>194</v>
      </c>
      <c r="F599" s="27" t="s">
        <v>22</v>
      </c>
      <c r="G599" s="29" t="s">
        <v>679</v>
      </c>
      <c r="H599" s="31">
        <v>1.045191372260462</v>
      </c>
      <c r="I599" s="32">
        <v>1.0335794790615598</v>
      </c>
      <c r="J599" s="32">
        <v>1.0569337208973775</v>
      </c>
      <c r="K599" s="33">
        <v>9.773E-15</v>
      </c>
    </row>
    <row r="600" spans="1:24" x14ac:dyDescent="0.3">
      <c r="A600" s="45" t="s">
        <v>456</v>
      </c>
      <c r="B600" s="36" t="s">
        <v>1385</v>
      </c>
      <c r="C600" s="27"/>
      <c r="D600" s="27" t="s">
        <v>457</v>
      </c>
      <c r="E600" s="27" t="s">
        <v>195</v>
      </c>
      <c r="F600" s="27" t="s">
        <v>22</v>
      </c>
      <c r="G600" s="29" t="s">
        <v>332</v>
      </c>
      <c r="H600" s="31">
        <v>0.94</v>
      </c>
      <c r="I600" s="32">
        <v>0.9</v>
      </c>
      <c r="J600" s="32">
        <v>0.98</v>
      </c>
      <c r="K600" s="33">
        <v>0.01</v>
      </c>
    </row>
    <row r="601" spans="1:24" x14ac:dyDescent="0.3">
      <c r="A601" s="25" t="s">
        <v>373</v>
      </c>
      <c r="B601" s="26" t="s">
        <v>1401</v>
      </c>
      <c r="C601" s="27" t="s">
        <v>374</v>
      </c>
      <c r="D601" s="27" t="s">
        <v>375</v>
      </c>
      <c r="E601" s="27" t="s">
        <v>195</v>
      </c>
      <c r="F601" s="27" t="s">
        <v>22</v>
      </c>
      <c r="G601" s="29"/>
      <c r="H601" s="31">
        <v>1.21</v>
      </c>
      <c r="I601" s="32">
        <v>1.1299999999999999</v>
      </c>
      <c r="J601" s="32">
        <v>1.3</v>
      </c>
      <c r="K601" s="33">
        <v>1.61E-7</v>
      </c>
    </row>
    <row r="602" spans="1:24" x14ac:dyDescent="0.3">
      <c r="A602" s="25" t="s">
        <v>349</v>
      </c>
      <c r="B602" s="26" t="s">
        <v>1405</v>
      </c>
      <c r="C602" s="27"/>
      <c r="D602" s="27" t="s">
        <v>335</v>
      </c>
      <c r="E602" s="27" t="s">
        <v>195</v>
      </c>
      <c r="F602" s="27" t="s">
        <v>22</v>
      </c>
      <c r="G602" s="29" t="s">
        <v>408</v>
      </c>
      <c r="H602" s="31">
        <v>1.0417479255440119</v>
      </c>
      <c r="I602" s="32">
        <v>1.0279556252478734</v>
      </c>
      <c r="J602" s="32">
        <v>1.0557252800806123</v>
      </c>
      <c r="K602" s="33">
        <v>1.51E-9</v>
      </c>
    </row>
    <row r="603" spans="1:24" x14ac:dyDescent="0.3">
      <c r="A603" s="25" t="s">
        <v>344</v>
      </c>
      <c r="B603" s="26" t="s">
        <v>1372</v>
      </c>
      <c r="C603" s="27" t="s">
        <v>334</v>
      </c>
      <c r="D603" s="27" t="s">
        <v>345</v>
      </c>
      <c r="E603" s="27" t="s">
        <v>196</v>
      </c>
      <c r="F603" s="27" t="s">
        <v>26</v>
      </c>
      <c r="G603" s="29" t="s">
        <v>680</v>
      </c>
      <c r="H603" s="31">
        <v>1.05</v>
      </c>
      <c r="I603" s="32">
        <v>0.89600000000000002</v>
      </c>
      <c r="J603" s="32">
        <v>1.232</v>
      </c>
      <c r="K603" s="33">
        <v>0.26900000000000002</v>
      </c>
    </row>
    <row r="604" spans="1:24" x14ac:dyDescent="0.3">
      <c r="A604" s="25" t="s">
        <v>415</v>
      </c>
      <c r="B604" s="26" t="s">
        <v>1376</v>
      </c>
      <c r="C604" s="27"/>
      <c r="D604" s="27" t="s">
        <v>335</v>
      </c>
      <c r="E604" s="27" t="s">
        <v>196</v>
      </c>
      <c r="F604" s="27" t="s">
        <v>26</v>
      </c>
      <c r="G604" s="29" t="s">
        <v>680</v>
      </c>
      <c r="H604" s="31">
        <v>1.0638297872340425</v>
      </c>
      <c r="I604" s="32">
        <v>1.0309278350515465</v>
      </c>
      <c r="J604" s="32">
        <v>1.0869565217391304</v>
      </c>
      <c r="K604" s="33">
        <v>1.2799999999999999E-5</v>
      </c>
    </row>
    <row r="605" spans="1:24" x14ac:dyDescent="0.3">
      <c r="A605" s="25" t="s">
        <v>394</v>
      </c>
      <c r="B605" s="56" t="s">
        <v>1379</v>
      </c>
      <c r="C605" s="57" t="s">
        <v>395</v>
      </c>
      <c r="D605" s="57" t="s">
        <v>335</v>
      </c>
      <c r="E605" s="57" t="s">
        <v>196</v>
      </c>
      <c r="F605" s="57" t="s">
        <v>26</v>
      </c>
      <c r="G605" s="60" t="s">
        <v>680</v>
      </c>
      <c r="H605" s="31">
        <v>1.02</v>
      </c>
      <c r="I605" s="32">
        <v>0.97</v>
      </c>
      <c r="J605" s="32">
        <v>1.08</v>
      </c>
      <c r="K605" s="33"/>
      <c r="L605" s="61"/>
      <c r="M605" s="61"/>
      <c r="N605" s="61"/>
      <c r="O605" s="61"/>
      <c r="P605" s="61"/>
      <c r="Q605" s="61"/>
      <c r="R605" s="61"/>
      <c r="S605" s="61"/>
      <c r="T605" s="61"/>
      <c r="U605" s="61"/>
      <c r="V605" s="61"/>
      <c r="W605" s="61"/>
      <c r="X605" s="61"/>
    </row>
    <row r="606" spans="1:24" x14ac:dyDescent="0.3">
      <c r="A606" s="25" t="s">
        <v>394</v>
      </c>
      <c r="B606" s="56" t="s">
        <v>1379</v>
      </c>
      <c r="C606" s="57" t="s">
        <v>397</v>
      </c>
      <c r="D606" s="57" t="s">
        <v>335</v>
      </c>
      <c r="E606" s="57" t="s">
        <v>196</v>
      </c>
      <c r="F606" s="57" t="s">
        <v>26</v>
      </c>
      <c r="G606" s="60" t="s">
        <v>680</v>
      </c>
      <c r="H606" s="31">
        <v>1.05</v>
      </c>
      <c r="I606" s="32">
        <v>1.03</v>
      </c>
      <c r="J606" s="32">
        <v>1.07</v>
      </c>
      <c r="K606" s="33"/>
      <c r="L606" s="61"/>
      <c r="M606" s="61"/>
      <c r="N606" s="61"/>
      <c r="O606" s="61"/>
      <c r="P606" s="61"/>
      <c r="Q606" s="61"/>
      <c r="R606" s="61"/>
      <c r="S606" s="61"/>
      <c r="T606" s="61"/>
      <c r="U606" s="61"/>
      <c r="V606" s="61"/>
      <c r="W606" s="61"/>
      <c r="X606" s="61"/>
    </row>
    <row r="607" spans="1:24" x14ac:dyDescent="0.3">
      <c r="A607" s="25" t="s">
        <v>333</v>
      </c>
      <c r="B607" s="26" t="s">
        <v>1381</v>
      </c>
      <c r="C607" s="27" t="s">
        <v>417</v>
      </c>
      <c r="D607" s="27" t="s">
        <v>335</v>
      </c>
      <c r="E607" s="27" t="s">
        <v>196</v>
      </c>
      <c r="F607" s="27" t="s">
        <v>26</v>
      </c>
      <c r="G607" s="29" t="s">
        <v>680</v>
      </c>
      <c r="H607" s="31">
        <v>1.0204081632653061</v>
      </c>
      <c r="I607" s="32">
        <v>0.95238095238095233</v>
      </c>
      <c r="J607" s="32">
        <v>1.0869565217391304</v>
      </c>
      <c r="K607" s="33">
        <v>0.58299999999999996</v>
      </c>
    </row>
    <row r="608" spans="1:24" x14ac:dyDescent="0.3">
      <c r="A608" s="25" t="s">
        <v>348</v>
      </c>
      <c r="B608" s="26" t="s">
        <v>1394</v>
      </c>
      <c r="C608" s="27"/>
      <c r="D608" s="27" t="s">
        <v>335</v>
      </c>
      <c r="E608" s="27" t="s">
        <v>196</v>
      </c>
      <c r="F608" s="27" t="s">
        <v>26</v>
      </c>
      <c r="G608" s="29" t="s">
        <v>680</v>
      </c>
      <c r="H608" s="31">
        <v>1.06</v>
      </c>
      <c r="I608" s="32">
        <v>1.04</v>
      </c>
      <c r="J608" s="32">
        <v>1.08</v>
      </c>
      <c r="K608" s="33">
        <v>5.0599999999999996E-13</v>
      </c>
    </row>
    <row r="609" spans="1:11" x14ac:dyDescent="0.3">
      <c r="A609" s="25" t="s">
        <v>349</v>
      </c>
      <c r="B609" s="26" t="s">
        <v>1405</v>
      </c>
      <c r="C609" s="27"/>
      <c r="D609" s="27" t="s">
        <v>335</v>
      </c>
      <c r="E609" s="27" t="s">
        <v>196</v>
      </c>
      <c r="F609" s="27" t="s">
        <v>26</v>
      </c>
      <c r="G609" s="29" t="s">
        <v>408</v>
      </c>
      <c r="H609" s="31">
        <v>1.068867845515564</v>
      </c>
      <c r="I609" s="32">
        <v>1.0555437109478314</v>
      </c>
      <c r="J609" s="32">
        <v>1.0823601707135257</v>
      </c>
      <c r="K609" s="33">
        <v>1.373E-25</v>
      </c>
    </row>
    <row r="610" spans="1:11" x14ac:dyDescent="0.3">
      <c r="A610" s="25" t="s">
        <v>402</v>
      </c>
      <c r="B610" s="26" t="s">
        <v>1387</v>
      </c>
      <c r="C610" s="27" t="s">
        <v>426</v>
      </c>
      <c r="D610" s="27" t="s">
        <v>335</v>
      </c>
      <c r="E610" s="27" t="s">
        <v>197</v>
      </c>
      <c r="F610" s="27" t="s">
        <v>16</v>
      </c>
      <c r="G610" s="27" t="s">
        <v>681</v>
      </c>
      <c r="H610" s="43">
        <v>1.06</v>
      </c>
      <c r="I610" s="32">
        <v>1.04</v>
      </c>
      <c r="J610" s="32">
        <v>1.07</v>
      </c>
      <c r="K610" s="33">
        <v>1.4599999999999999E-9</v>
      </c>
    </row>
    <row r="611" spans="1:11" x14ac:dyDescent="0.3">
      <c r="A611" s="25" t="s">
        <v>348</v>
      </c>
      <c r="B611" s="26" t="s">
        <v>1394</v>
      </c>
      <c r="C611" s="27"/>
      <c r="D611" s="27" t="s">
        <v>335</v>
      </c>
      <c r="E611" s="27" t="s">
        <v>197</v>
      </c>
      <c r="F611" s="27" t="s">
        <v>16</v>
      </c>
      <c r="G611" s="29" t="s">
        <v>682</v>
      </c>
      <c r="H611" s="31">
        <v>1.05</v>
      </c>
      <c r="I611" s="32">
        <v>1.03</v>
      </c>
      <c r="J611" s="32">
        <v>1.07</v>
      </c>
      <c r="K611" s="33">
        <v>1.24E-7</v>
      </c>
    </row>
    <row r="612" spans="1:11" x14ac:dyDescent="0.3">
      <c r="A612" s="25" t="s">
        <v>344</v>
      </c>
      <c r="B612" s="26" t="s">
        <v>1372</v>
      </c>
      <c r="C612" s="27" t="s">
        <v>334</v>
      </c>
      <c r="D612" s="27" t="s">
        <v>345</v>
      </c>
      <c r="E612" s="27" t="s">
        <v>198</v>
      </c>
      <c r="F612" s="27" t="s">
        <v>16</v>
      </c>
      <c r="G612" s="29" t="s">
        <v>683</v>
      </c>
      <c r="H612" s="31">
        <v>0.69</v>
      </c>
      <c r="I612" s="32">
        <v>0.45500000000000002</v>
      </c>
      <c r="J612" s="32">
        <v>1.034</v>
      </c>
      <c r="K612" s="33">
        <v>0.96399999999999997</v>
      </c>
    </row>
    <row r="613" spans="1:11" x14ac:dyDescent="0.3">
      <c r="A613" s="25" t="s">
        <v>348</v>
      </c>
      <c r="B613" s="26" t="s">
        <v>1394</v>
      </c>
      <c r="C613" s="27"/>
      <c r="D613" s="27" t="s">
        <v>335</v>
      </c>
      <c r="E613" s="27" t="s">
        <v>198</v>
      </c>
      <c r="F613" s="27" t="s">
        <v>16</v>
      </c>
      <c r="G613" s="29" t="s">
        <v>683</v>
      </c>
      <c r="H613" s="31">
        <v>1.08</v>
      </c>
      <c r="I613" s="32">
        <v>1.05</v>
      </c>
      <c r="J613" s="32">
        <v>1.1100000000000001</v>
      </c>
      <c r="K613" s="33">
        <v>2.3099999999999998E-8</v>
      </c>
    </row>
    <row r="614" spans="1:11" x14ac:dyDescent="0.3">
      <c r="A614" s="25" t="s">
        <v>349</v>
      </c>
      <c r="B614" s="26" t="s">
        <v>1405</v>
      </c>
      <c r="C614" s="27"/>
      <c r="D614" s="27" t="s">
        <v>335</v>
      </c>
      <c r="E614" s="27" t="s">
        <v>198</v>
      </c>
      <c r="F614" s="27" t="s">
        <v>16</v>
      </c>
      <c r="G614" s="29" t="s">
        <v>684</v>
      </c>
      <c r="H614" s="31">
        <v>1.0695093586575706</v>
      </c>
      <c r="I614" s="32">
        <v>1.0487510709848031</v>
      </c>
      <c r="J614" s="32">
        <v>1.0906785221988131</v>
      </c>
      <c r="K614" s="33">
        <v>1.9489999999999999E-11</v>
      </c>
    </row>
    <row r="615" spans="1:11" x14ac:dyDescent="0.3">
      <c r="A615" s="25" t="s">
        <v>348</v>
      </c>
      <c r="B615" s="26" t="s">
        <v>1394</v>
      </c>
      <c r="C615" s="27"/>
      <c r="D615" s="27" t="s">
        <v>335</v>
      </c>
      <c r="E615" s="27" t="s">
        <v>199</v>
      </c>
      <c r="F615" s="27" t="s">
        <v>16</v>
      </c>
      <c r="G615" s="29" t="s">
        <v>686</v>
      </c>
      <c r="H615" s="31">
        <v>0.96</v>
      </c>
      <c r="I615" s="32">
        <v>0.94</v>
      </c>
      <c r="J615" s="32">
        <v>0.98</v>
      </c>
      <c r="K615" s="33">
        <v>2.9399999999999998E-6</v>
      </c>
    </row>
    <row r="616" spans="1:11" x14ac:dyDescent="0.3">
      <c r="A616" s="25" t="s">
        <v>349</v>
      </c>
      <c r="B616" s="26" t="s">
        <v>1405</v>
      </c>
      <c r="C616" s="27"/>
      <c r="D616" s="27" t="s">
        <v>335</v>
      </c>
      <c r="E616" s="27" t="s">
        <v>199</v>
      </c>
      <c r="F616" s="27" t="s">
        <v>16</v>
      </c>
      <c r="G616" s="29" t="s">
        <v>685</v>
      </c>
      <c r="H616" s="31">
        <v>0.9702514638494153</v>
      </c>
      <c r="I616" s="32">
        <v>0.95721811321712502</v>
      </c>
      <c r="J616" s="32">
        <v>0.98346227479755066</v>
      </c>
      <c r="K616" s="33">
        <v>1.19E-5</v>
      </c>
    </row>
    <row r="617" spans="1:11" x14ac:dyDescent="0.3">
      <c r="A617" s="25" t="s">
        <v>394</v>
      </c>
      <c r="B617" s="26" t="s">
        <v>1379</v>
      </c>
      <c r="C617" s="27" t="s">
        <v>395</v>
      </c>
      <c r="D617" s="27" t="s">
        <v>335</v>
      </c>
      <c r="E617" s="27" t="s">
        <v>200</v>
      </c>
      <c r="F617" s="27" t="s">
        <v>16</v>
      </c>
      <c r="G617" s="29" t="s">
        <v>430</v>
      </c>
      <c r="H617" s="31">
        <v>1.02</v>
      </c>
      <c r="I617" s="32">
        <v>0.97</v>
      </c>
      <c r="J617" s="32">
        <v>1.08</v>
      </c>
      <c r="K617" s="33"/>
    </row>
    <row r="618" spans="1:11" x14ac:dyDescent="0.3">
      <c r="A618" s="25" t="s">
        <v>394</v>
      </c>
      <c r="B618" s="26" t="s">
        <v>1379</v>
      </c>
      <c r="C618" s="27" t="s">
        <v>397</v>
      </c>
      <c r="D618" s="27" t="s">
        <v>335</v>
      </c>
      <c r="E618" s="27" t="s">
        <v>200</v>
      </c>
      <c r="F618" s="27" t="s">
        <v>16</v>
      </c>
      <c r="G618" s="29" t="s">
        <v>430</v>
      </c>
      <c r="H618" s="31">
        <v>1.07</v>
      </c>
      <c r="I618" s="32">
        <v>1.05</v>
      </c>
      <c r="J618" s="32">
        <v>1.0900000000000001</v>
      </c>
      <c r="K618" s="33"/>
    </row>
    <row r="619" spans="1:11" x14ac:dyDescent="0.3">
      <c r="A619" s="25" t="s">
        <v>422</v>
      </c>
      <c r="B619" s="26" t="s">
        <v>1398</v>
      </c>
      <c r="C619" s="27"/>
      <c r="D619" s="27" t="s">
        <v>335</v>
      </c>
      <c r="E619" s="27" t="s">
        <v>200</v>
      </c>
      <c r="F619" s="27" t="s">
        <v>16</v>
      </c>
      <c r="G619" s="29" t="s">
        <v>430</v>
      </c>
      <c r="H619" s="31">
        <v>1.05</v>
      </c>
      <c r="I619" s="32">
        <v>1</v>
      </c>
      <c r="J619" s="32">
        <v>1.1100000000000001</v>
      </c>
      <c r="K619" s="33">
        <v>6.6100000000000006E-2</v>
      </c>
    </row>
    <row r="620" spans="1:11" x14ac:dyDescent="0.3">
      <c r="A620" s="25" t="s">
        <v>453</v>
      </c>
      <c r="B620" s="26" t="s">
        <v>1402</v>
      </c>
      <c r="C620" s="27" t="s">
        <v>459</v>
      </c>
      <c r="D620" s="27" t="s">
        <v>335</v>
      </c>
      <c r="E620" s="27" t="s">
        <v>200</v>
      </c>
      <c r="F620" s="27" t="s">
        <v>16</v>
      </c>
      <c r="G620" s="29" t="s">
        <v>430</v>
      </c>
      <c r="H620" s="31">
        <v>1.07</v>
      </c>
      <c r="I620" s="32">
        <v>1.04</v>
      </c>
      <c r="J620" s="32">
        <v>1.1000000000000001</v>
      </c>
      <c r="K620" s="33">
        <v>6.3500000000000002E-6</v>
      </c>
    </row>
    <row r="621" spans="1:11" x14ac:dyDescent="0.3">
      <c r="A621" s="25" t="s">
        <v>349</v>
      </c>
      <c r="B621" s="26" t="s">
        <v>1405</v>
      </c>
      <c r="C621" s="27"/>
      <c r="D621" s="27" t="s">
        <v>335</v>
      </c>
      <c r="E621" s="27" t="s">
        <v>200</v>
      </c>
      <c r="F621" s="27" t="s">
        <v>16</v>
      </c>
      <c r="G621" s="29" t="s">
        <v>687</v>
      </c>
      <c r="H621" s="31">
        <v>1.0770221883948912</v>
      </c>
      <c r="I621" s="32">
        <v>1.0633879601596716</v>
      </c>
      <c r="J621" s="32">
        <v>1.0908312278810695</v>
      </c>
      <c r="K621" s="33">
        <v>5.1440000000000003E-30</v>
      </c>
    </row>
    <row r="622" spans="1:11" x14ac:dyDescent="0.3">
      <c r="A622" s="25" t="s">
        <v>344</v>
      </c>
      <c r="B622" s="26" t="s">
        <v>1372</v>
      </c>
      <c r="C622" s="27" t="s">
        <v>334</v>
      </c>
      <c r="D622" s="27" t="s">
        <v>345</v>
      </c>
      <c r="E622" s="27" t="s">
        <v>201</v>
      </c>
      <c r="F622" s="27" t="s">
        <v>16</v>
      </c>
      <c r="G622" s="29" t="s">
        <v>649</v>
      </c>
      <c r="H622" s="31">
        <v>1.0869565217391304</v>
      </c>
      <c r="I622" s="32">
        <v>0.92250922509225086</v>
      </c>
      <c r="J622" s="32">
        <v>1.2674271229404308</v>
      </c>
      <c r="K622" s="33">
        <v>0.16900000000000001</v>
      </c>
    </row>
    <row r="623" spans="1:11" x14ac:dyDescent="0.3">
      <c r="A623" s="25" t="s">
        <v>415</v>
      </c>
      <c r="B623" s="26" t="s">
        <v>1376</v>
      </c>
      <c r="C623" s="27"/>
      <c r="D623" s="27" t="s">
        <v>335</v>
      </c>
      <c r="E623" s="27" t="s">
        <v>201</v>
      </c>
      <c r="F623" s="27" t="s">
        <v>16</v>
      </c>
      <c r="G623" s="29" t="s">
        <v>380</v>
      </c>
      <c r="H623" s="38">
        <v>1.17</v>
      </c>
      <c r="I623" s="32">
        <v>1.1399999999999999</v>
      </c>
      <c r="J623" s="32">
        <v>1.21</v>
      </c>
      <c r="K623" s="33">
        <v>2.2099999999999999E-29</v>
      </c>
    </row>
    <row r="624" spans="1:11" x14ac:dyDescent="0.3">
      <c r="A624" s="25" t="s">
        <v>394</v>
      </c>
      <c r="B624" s="26" t="s">
        <v>1379</v>
      </c>
      <c r="C624" s="27" t="s">
        <v>395</v>
      </c>
      <c r="D624" s="27" t="s">
        <v>335</v>
      </c>
      <c r="E624" s="27" t="s">
        <v>201</v>
      </c>
      <c r="F624" s="27" t="s">
        <v>16</v>
      </c>
      <c r="G624" s="29" t="s">
        <v>386</v>
      </c>
      <c r="H624" s="31">
        <v>1.1200000000000001</v>
      </c>
      <c r="I624" s="32">
        <v>1.06</v>
      </c>
      <c r="J624" s="32">
        <v>1.19</v>
      </c>
      <c r="K624" s="33"/>
    </row>
    <row r="625" spans="1:24" x14ac:dyDescent="0.3">
      <c r="A625" s="25" t="s">
        <v>394</v>
      </c>
      <c r="B625" s="26" t="s">
        <v>1379</v>
      </c>
      <c r="C625" s="27" t="s">
        <v>397</v>
      </c>
      <c r="D625" s="27" t="s">
        <v>335</v>
      </c>
      <c r="E625" s="27" t="s">
        <v>201</v>
      </c>
      <c r="F625" s="27" t="s">
        <v>16</v>
      </c>
      <c r="G625" s="29" t="s">
        <v>386</v>
      </c>
      <c r="H625" s="31">
        <v>1.1200000000000001</v>
      </c>
      <c r="I625" s="32">
        <v>1.1000000000000001</v>
      </c>
      <c r="J625" s="32">
        <v>1.1499999999999999</v>
      </c>
      <c r="K625" s="33"/>
    </row>
    <row r="626" spans="1:24" x14ac:dyDescent="0.3">
      <c r="A626" s="25" t="s">
        <v>688</v>
      </c>
      <c r="B626" s="56" t="s">
        <v>1384</v>
      </c>
      <c r="C626" s="57" t="s">
        <v>689</v>
      </c>
      <c r="D626" s="57" t="s">
        <v>335</v>
      </c>
      <c r="E626" s="57" t="s">
        <v>202</v>
      </c>
      <c r="F626" s="57"/>
      <c r="G626" s="60" t="s">
        <v>564</v>
      </c>
      <c r="H626" s="31">
        <v>1.62</v>
      </c>
      <c r="I626" s="32">
        <v>1.05</v>
      </c>
      <c r="J626" s="32">
        <v>2.4700000000000002</v>
      </c>
      <c r="K626" s="33">
        <v>3.2590000000000001E-2</v>
      </c>
      <c r="L626" s="61"/>
      <c r="M626" s="61"/>
      <c r="N626" s="61"/>
      <c r="O626" s="61"/>
      <c r="P626" s="61"/>
      <c r="Q626" s="61"/>
      <c r="R626" s="61"/>
      <c r="S626" s="61"/>
      <c r="T626" s="61"/>
      <c r="U626" s="61"/>
      <c r="V626" s="61"/>
      <c r="W626" s="61"/>
      <c r="X626" s="61"/>
    </row>
    <row r="627" spans="1:24" x14ac:dyDescent="0.3">
      <c r="A627" s="25" t="s">
        <v>383</v>
      </c>
      <c r="B627" s="26" t="s">
        <v>1392</v>
      </c>
      <c r="C627" s="27" t="s">
        <v>399</v>
      </c>
      <c r="D627" s="27" t="s">
        <v>335</v>
      </c>
      <c r="E627" s="27" t="s">
        <v>202</v>
      </c>
      <c r="F627" s="27" t="s">
        <v>22</v>
      </c>
      <c r="G627" s="29" t="s">
        <v>564</v>
      </c>
      <c r="H627" s="31">
        <v>1.07</v>
      </c>
      <c r="I627" s="32">
        <v>1.05</v>
      </c>
      <c r="J627" s="32">
        <v>1.1000000000000001</v>
      </c>
      <c r="K627" s="33">
        <v>3.3500000000000002E-8</v>
      </c>
    </row>
    <row r="628" spans="1:24" x14ac:dyDescent="0.3">
      <c r="A628" s="25" t="s">
        <v>348</v>
      </c>
      <c r="B628" s="26" t="s">
        <v>1394</v>
      </c>
      <c r="C628" s="27"/>
      <c r="D628" s="27" t="s">
        <v>335</v>
      </c>
      <c r="E628" s="27" t="s">
        <v>203</v>
      </c>
      <c r="F628" s="27" t="s">
        <v>22</v>
      </c>
      <c r="G628" s="29" t="s">
        <v>691</v>
      </c>
      <c r="H628" s="31">
        <v>1.04</v>
      </c>
      <c r="I628" s="32">
        <v>1.03</v>
      </c>
      <c r="J628" s="32">
        <v>1.06</v>
      </c>
      <c r="K628" s="33">
        <v>3.19E-6</v>
      </c>
    </row>
    <row r="629" spans="1:24" x14ac:dyDescent="0.3">
      <c r="A629" s="25" t="s">
        <v>349</v>
      </c>
      <c r="B629" s="26" t="s">
        <v>1405</v>
      </c>
      <c r="C629" s="27"/>
      <c r="D629" s="27" t="s">
        <v>335</v>
      </c>
      <c r="E629" s="27" t="s">
        <v>203</v>
      </c>
      <c r="F629" s="27" t="s">
        <v>22</v>
      </c>
      <c r="G629" s="29" t="s">
        <v>690</v>
      </c>
      <c r="H629" s="31">
        <v>1.0342742778977514</v>
      </c>
      <c r="I629" s="32">
        <v>1.0199810003348533</v>
      </c>
      <c r="J629" s="32">
        <v>1.0487678511361798</v>
      </c>
      <c r="K629" s="33">
        <v>2.0329999999999998E-6</v>
      </c>
    </row>
    <row r="630" spans="1:24" x14ac:dyDescent="0.3">
      <c r="A630" s="25" t="s">
        <v>348</v>
      </c>
      <c r="B630" s="26" t="s">
        <v>1394</v>
      </c>
      <c r="C630" s="27"/>
      <c r="D630" s="27" t="s">
        <v>335</v>
      </c>
      <c r="E630" s="27" t="s">
        <v>204</v>
      </c>
      <c r="F630" s="27" t="s">
        <v>26</v>
      </c>
      <c r="G630" s="29" t="s">
        <v>693</v>
      </c>
      <c r="H630" s="31">
        <v>0.95</v>
      </c>
      <c r="I630" s="32">
        <v>0.93</v>
      </c>
      <c r="J630" s="32">
        <v>0.97</v>
      </c>
      <c r="K630" s="33">
        <v>9.2399999999999996E-6</v>
      </c>
    </row>
    <row r="631" spans="1:24" x14ac:dyDescent="0.3">
      <c r="A631" s="25" t="s">
        <v>349</v>
      </c>
      <c r="B631" s="26" t="s">
        <v>1405</v>
      </c>
      <c r="C631" s="27"/>
      <c r="D631" s="27" t="s">
        <v>335</v>
      </c>
      <c r="E631" s="27" t="s">
        <v>204</v>
      </c>
      <c r="F631" s="27" t="s">
        <v>26</v>
      </c>
      <c r="G631" s="29" t="s">
        <v>692</v>
      </c>
      <c r="H631" s="31">
        <v>0.96069336501219504</v>
      </c>
      <c r="I631" s="32">
        <v>0.94389532832126477</v>
      </c>
      <c r="J631" s="32">
        <v>0.97779034802503551</v>
      </c>
      <c r="K631" s="33">
        <v>8.9290000000000004E-6</v>
      </c>
    </row>
    <row r="632" spans="1:24" x14ac:dyDescent="0.3">
      <c r="A632" s="25" t="s">
        <v>348</v>
      </c>
      <c r="B632" s="26" t="s">
        <v>1394</v>
      </c>
      <c r="C632" s="27"/>
      <c r="D632" s="27" t="s">
        <v>335</v>
      </c>
      <c r="E632" s="27" t="s">
        <v>205</v>
      </c>
      <c r="F632" s="27" t="s">
        <v>26</v>
      </c>
      <c r="G632" s="29" t="s">
        <v>695</v>
      </c>
      <c r="H632" s="31">
        <v>1.0526315789473684</v>
      </c>
      <c r="I632" s="32">
        <v>1.0309278350515465</v>
      </c>
      <c r="J632" s="32">
        <v>1.075268817204301</v>
      </c>
      <c r="K632" s="33">
        <v>2.3499999999999999E-6</v>
      </c>
    </row>
    <row r="633" spans="1:24" x14ac:dyDescent="0.3">
      <c r="A633" s="25" t="s">
        <v>349</v>
      </c>
      <c r="B633" s="26" t="s">
        <v>1405</v>
      </c>
      <c r="C633" s="27"/>
      <c r="D633" s="27" t="s">
        <v>335</v>
      </c>
      <c r="E633" s="27" t="s">
        <v>205</v>
      </c>
      <c r="F633" s="27" t="s">
        <v>26</v>
      </c>
      <c r="G633" s="29" t="s">
        <v>694</v>
      </c>
      <c r="H633" s="31">
        <v>1.0447733793157199</v>
      </c>
      <c r="I633" s="32">
        <v>1.027914507845217</v>
      </c>
      <c r="J633" s="32">
        <v>1.0619087538855465</v>
      </c>
      <c r="K633" s="33">
        <v>1.096E-7</v>
      </c>
    </row>
    <row r="634" spans="1:24" x14ac:dyDescent="0.3">
      <c r="A634" s="25" t="s">
        <v>347</v>
      </c>
      <c r="B634" s="36" t="s">
        <v>1395</v>
      </c>
      <c r="C634" s="27"/>
      <c r="D634" s="27" t="s">
        <v>335</v>
      </c>
      <c r="E634" s="27" t="s">
        <v>206</v>
      </c>
      <c r="F634" s="27" t="s">
        <v>22</v>
      </c>
      <c r="G634" s="29" t="s">
        <v>696</v>
      </c>
      <c r="H634" s="31">
        <v>1.06</v>
      </c>
      <c r="I634" s="32">
        <v>1.04</v>
      </c>
      <c r="J634" s="32">
        <v>1.08</v>
      </c>
      <c r="K634" s="33">
        <v>3.7599999999999998E-7</v>
      </c>
    </row>
    <row r="635" spans="1:24" x14ac:dyDescent="0.3">
      <c r="A635" s="25" t="s">
        <v>349</v>
      </c>
      <c r="B635" s="26" t="s">
        <v>1405</v>
      </c>
      <c r="C635" s="27"/>
      <c r="D635" s="27" t="s">
        <v>335</v>
      </c>
      <c r="E635" s="27" t="s">
        <v>206</v>
      </c>
      <c r="F635" s="27" t="s">
        <v>22</v>
      </c>
      <c r="G635" s="29" t="s">
        <v>408</v>
      </c>
      <c r="H635" s="31">
        <v>1.0459232623526911</v>
      </c>
      <c r="I635" s="32">
        <v>1.03146900025049</v>
      </c>
      <c r="J635" s="32">
        <v>1.0605800760515647</v>
      </c>
      <c r="K635" s="33">
        <v>3.2149999999999998E-10</v>
      </c>
    </row>
    <row r="636" spans="1:24" x14ac:dyDescent="0.3">
      <c r="A636" s="25" t="s">
        <v>519</v>
      </c>
      <c r="B636" s="56" t="s">
        <v>1378</v>
      </c>
      <c r="C636" s="57" t="s">
        <v>697</v>
      </c>
      <c r="D636" s="57" t="s">
        <v>335</v>
      </c>
      <c r="E636" s="57" t="s">
        <v>207</v>
      </c>
      <c r="F636" s="57" t="s">
        <v>19</v>
      </c>
      <c r="G636" s="60" t="s">
        <v>652</v>
      </c>
      <c r="H636" s="31">
        <v>1.1499999999999999</v>
      </c>
      <c r="I636" s="32">
        <v>1.1100000000000001</v>
      </c>
      <c r="J636" s="32">
        <v>1.2</v>
      </c>
      <c r="K636" s="33">
        <v>1.27E-11</v>
      </c>
      <c r="L636" s="61"/>
      <c r="M636" s="61"/>
      <c r="N636" s="61"/>
      <c r="O636" s="61"/>
      <c r="P636" s="61"/>
      <c r="Q636" s="61"/>
      <c r="R636" s="61"/>
      <c r="S636" s="61"/>
      <c r="T636" s="61"/>
      <c r="U636" s="61"/>
      <c r="V636" s="61"/>
      <c r="W636" s="61"/>
      <c r="X636" s="61"/>
    </row>
    <row r="637" spans="1:24" x14ac:dyDescent="0.3">
      <c r="A637" s="25" t="s">
        <v>349</v>
      </c>
      <c r="B637" s="26" t="s">
        <v>1405</v>
      </c>
      <c r="C637" s="27"/>
      <c r="D637" s="27" t="s">
        <v>335</v>
      </c>
      <c r="E637" s="27" t="s">
        <v>207</v>
      </c>
      <c r="F637" s="27" t="s">
        <v>19</v>
      </c>
      <c r="G637" s="29" t="s">
        <v>653</v>
      </c>
      <c r="H637" s="31">
        <v>1.0520072437650141</v>
      </c>
      <c r="I637" s="32">
        <v>1.0388932875907657</v>
      </c>
      <c r="J637" s="32">
        <v>1.0652867374863757</v>
      </c>
      <c r="K637" s="33">
        <v>2.5430000000000001E-15</v>
      </c>
    </row>
    <row r="638" spans="1:24" x14ac:dyDescent="0.3">
      <c r="A638" s="25" t="s">
        <v>348</v>
      </c>
      <c r="B638" s="26" t="s">
        <v>1394</v>
      </c>
      <c r="C638" s="27"/>
      <c r="D638" s="27" t="s">
        <v>335</v>
      </c>
      <c r="E638" s="27" t="s">
        <v>208</v>
      </c>
      <c r="F638" s="27" t="s">
        <v>19</v>
      </c>
      <c r="G638" s="29" t="s">
        <v>699</v>
      </c>
      <c r="H638" s="31">
        <v>1.04</v>
      </c>
      <c r="I638" s="32">
        <v>1.02</v>
      </c>
      <c r="J638" s="32">
        <v>1.05</v>
      </c>
      <c r="K638" s="33">
        <v>2.0400000000000001E-5</v>
      </c>
    </row>
    <row r="639" spans="1:24" x14ac:dyDescent="0.3">
      <c r="A639" s="25" t="s">
        <v>349</v>
      </c>
      <c r="B639" s="26" t="s">
        <v>1405</v>
      </c>
      <c r="C639" s="27"/>
      <c r="D639" s="27" t="s">
        <v>335</v>
      </c>
      <c r="E639" s="27" t="s">
        <v>208</v>
      </c>
      <c r="F639" s="27" t="s">
        <v>19</v>
      </c>
      <c r="G639" s="29" t="s">
        <v>698</v>
      </c>
      <c r="H639" s="31">
        <v>1.0322077965121685</v>
      </c>
      <c r="I639" s="32">
        <v>1.0191408821667978</v>
      </c>
      <c r="J639" s="32">
        <v>1.0454422482937242</v>
      </c>
      <c r="K639" s="33">
        <v>1.1340000000000001E-6</v>
      </c>
    </row>
    <row r="640" spans="1:24" x14ac:dyDescent="0.3">
      <c r="A640" s="25" t="s">
        <v>364</v>
      </c>
      <c r="B640" s="26" t="s">
        <v>1373</v>
      </c>
      <c r="C640" s="27" t="s">
        <v>365</v>
      </c>
      <c r="D640" s="27" t="s">
        <v>366</v>
      </c>
      <c r="E640" s="27" t="s">
        <v>209</v>
      </c>
      <c r="F640" s="27" t="s">
        <v>19</v>
      </c>
      <c r="G640" s="29"/>
      <c r="H640" s="31">
        <v>1.435127245497817</v>
      </c>
      <c r="I640" s="32">
        <v>1.2793026987794434</v>
      </c>
      <c r="J640" s="32">
        <v>1.6099318892512022</v>
      </c>
      <c r="K640" s="33">
        <v>7.5999999999999996E-10</v>
      </c>
    </row>
    <row r="641" spans="1:24" x14ac:dyDescent="0.3">
      <c r="A641" s="25" t="s">
        <v>411</v>
      </c>
      <c r="B641" s="26" t="s">
        <v>1383</v>
      </c>
      <c r="C641" s="27"/>
      <c r="D641" s="27" t="s">
        <v>366</v>
      </c>
      <c r="E641" s="27" t="s">
        <v>209</v>
      </c>
      <c r="F641" s="27" t="s">
        <v>19</v>
      </c>
      <c r="G641" s="29" t="s">
        <v>700</v>
      </c>
      <c r="H641" s="31">
        <v>0.68493150684931503</v>
      </c>
      <c r="I641" s="32">
        <v>0.625</v>
      </c>
      <c r="J641" s="32">
        <v>0.75187969924812026</v>
      </c>
      <c r="K641" s="33">
        <v>1.1400000000000001E-14</v>
      </c>
    </row>
    <row r="642" spans="1:24" x14ac:dyDescent="0.3">
      <c r="A642" s="25" t="s">
        <v>363</v>
      </c>
      <c r="B642" s="26" t="s">
        <v>1388</v>
      </c>
      <c r="C642" s="27"/>
      <c r="D642" s="27" t="s">
        <v>335</v>
      </c>
      <c r="E642" s="27" t="s">
        <v>209</v>
      </c>
      <c r="F642" s="27" t="s">
        <v>19</v>
      </c>
      <c r="G642" s="29"/>
      <c r="H642" s="31">
        <v>1.4</v>
      </c>
      <c r="I642" s="32">
        <v>1.27</v>
      </c>
      <c r="J642" s="32">
        <v>1.55</v>
      </c>
      <c r="K642" s="33">
        <v>7.8300000000000004E-11</v>
      </c>
    </row>
    <row r="643" spans="1:24" x14ac:dyDescent="0.3">
      <c r="A643" s="25" t="s">
        <v>431</v>
      </c>
      <c r="B643" s="26" t="s">
        <v>1404</v>
      </c>
      <c r="C643" s="27"/>
      <c r="D643" s="27" t="s">
        <v>335</v>
      </c>
      <c r="E643" s="27" t="s">
        <v>209</v>
      </c>
      <c r="F643" s="27" t="s">
        <v>19</v>
      </c>
      <c r="G643" s="29" t="s">
        <v>432</v>
      </c>
      <c r="H643" s="31">
        <v>1.38</v>
      </c>
      <c r="I643" s="32">
        <v>1.31</v>
      </c>
      <c r="J643" s="32">
        <v>1.46</v>
      </c>
      <c r="K643" s="33">
        <v>6.9000000000000006E-30</v>
      </c>
    </row>
    <row r="644" spans="1:24" x14ac:dyDescent="0.3">
      <c r="A644" s="25" t="s">
        <v>393</v>
      </c>
      <c r="B644" s="36" t="s">
        <v>1413</v>
      </c>
      <c r="C644" s="57"/>
      <c r="D644" s="57" t="s">
        <v>366</v>
      </c>
      <c r="E644" s="57" t="s">
        <v>209</v>
      </c>
      <c r="F644" s="57" t="s">
        <v>19</v>
      </c>
      <c r="G644" s="60" t="s">
        <v>432</v>
      </c>
      <c r="H644" s="31">
        <v>2.58</v>
      </c>
      <c r="I644" s="32">
        <v>1.99</v>
      </c>
      <c r="J644" s="32">
        <v>3.35</v>
      </c>
      <c r="K644" s="33">
        <v>1E-4</v>
      </c>
      <c r="L644" s="61"/>
      <c r="M644" s="61"/>
      <c r="N644" s="61"/>
      <c r="O644" s="61"/>
      <c r="P644" s="61"/>
      <c r="Q644" s="61"/>
      <c r="R644" s="61"/>
      <c r="S644" s="61"/>
      <c r="T644" s="61"/>
      <c r="U644" s="61"/>
      <c r="V644" s="61"/>
      <c r="W644" s="61"/>
      <c r="X644" s="61"/>
    </row>
    <row r="645" spans="1:24" x14ac:dyDescent="0.3">
      <c r="A645" s="25" t="s">
        <v>390</v>
      </c>
      <c r="B645" s="26" t="s">
        <v>1414</v>
      </c>
      <c r="C645" s="27"/>
      <c r="D645" s="27" t="s">
        <v>391</v>
      </c>
      <c r="E645" s="27" t="s">
        <v>209</v>
      </c>
      <c r="F645" s="27" t="s">
        <v>19</v>
      </c>
      <c r="G645" s="29" t="s">
        <v>432</v>
      </c>
      <c r="H645" s="31">
        <v>1.7</v>
      </c>
      <c r="I645" s="32">
        <v>1.36</v>
      </c>
      <c r="J645" s="32">
        <v>2.12</v>
      </c>
      <c r="K645" s="33">
        <v>1E-4</v>
      </c>
    </row>
    <row r="646" spans="1:24" x14ac:dyDescent="0.3">
      <c r="A646" s="25" t="s">
        <v>344</v>
      </c>
      <c r="B646" s="26" t="s">
        <v>1372</v>
      </c>
      <c r="C646" s="27" t="s">
        <v>334</v>
      </c>
      <c r="D646" s="27" t="s">
        <v>345</v>
      </c>
      <c r="E646" s="27" t="s">
        <v>210</v>
      </c>
      <c r="F646" s="27" t="s">
        <v>22</v>
      </c>
      <c r="G646" s="29" t="s">
        <v>356</v>
      </c>
      <c r="H646" s="31">
        <v>1.3513513513513513</v>
      </c>
      <c r="I646" s="32">
        <v>0.71787508973438618</v>
      </c>
      <c r="J646" s="32">
        <v>2.5188916876574305</v>
      </c>
      <c r="K646" s="33">
        <v>0.17799999999999999</v>
      </c>
    </row>
    <row r="647" spans="1:24" x14ac:dyDescent="0.3">
      <c r="A647" s="25" t="s">
        <v>394</v>
      </c>
      <c r="B647" s="26" t="s">
        <v>1379</v>
      </c>
      <c r="C647" s="27" t="s">
        <v>395</v>
      </c>
      <c r="D647" s="27" t="s">
        <v>335</v>
      </c>
      <c r="E647" s="27" t="s">
        <v>210</v>
      </c>
      <c r="F647" s="27" t="s">
        <v>22</v>
      </c>
      <c r="G647" s="29" t="s">
        <v>620</v>
      </c>
      <c r="H647" s="31">
        <v>1.38</v>
      </c>
      <c r="I647" s="32">
        <v>1.1599999999999999</v>
      </c>
      <c r="J647" s="32">
        <v>1.65</v>
      </c>
      <c r="K647" s="33"/>
    </row>
    <row r="648" spans="1:24" x14ac:dyDescent="0.3">
      <c r="A648" s="25" t="s">
        <v>394</v>
      </c>
      <c r="B648" s="26" t="s">
        <v>1379</v>
      </c>
      <c r="C648" s="27" t="s">
        <v>397</v>
      </c>
      <c r="D648" s="27" t="s">
        <v>335</v>
      </c>
      <c r="E648" s="27" t="s">
        <v>210</v>
      </c>
      <c r="F648" s="27" t="s">
        <v>22</v>
      </c>
      <c r="G648" s="29" t="s">
        <v>620</v>
      </c>
      <c r="H648" s="31">
        <v>1.45</v>
      </c>
      <c r="I648" s="32">
        <v>1.36</v>
      </c>
      <c r="J648" s="32">
        <v>1.54</v>
      </c>
      <c r="K648" s="33"/>
    </row>
    <row r="649" spans="1:24" x14ac:dyDescent="0.3">
      <c r="A649" s="25" t="s">
        <v>363</v>
      </c>
      <c r="B649" s="26" t="s">
        <v>1388</v>
      </c>
      <c r="C649" s="27"/>
      <c r="D649" s="27" t="s">
        <v>335</v>
      </c>
      <c r="E649" s="27" t="s">
        <v>210</v>
      </c>
      <c r="F649" s="27" t="s">
        <v>22</v>
      </c>
      <c r="G649" s="27" t="s">
        <v>701</v>
      </c>
      <c r="H649" s="31">
        <v>0.93</v>
      </c>
      <c r="I649" s="32">
        <v>1.05</v>
      </c>
      <c r="J649" s="32">
        <v>1.1100000000000001</v>
      </c>
      <c r="K649" s="33">
        <v>0.43</v>
      </c>
    </row>
    <row r="650" spans="1:24" x14ac:dyDescent="0.3">
      <c r="A650" s="25" t="s">
        <v>453</v>
      </c>
      <c r="B650" s="56" t="s">
        <v>1402</v>
      </c>
      <c r="C650" s="57" t="s">
        <v>531</v>
      </c>
      <c r="D650" s="57" t="s">
        <v>335</v>
      </c>
      <c r="E650" s="57" t="s">
        <v>210</v>
      </c>
      <c r="F650" s="57" t="s">
        <v>22</v>
      </c>
      <c r="G650" s="60" t="s">
        <v>356</v>
      </c>
      <c r="H650" s="31">
        <v>1.51</v>
      </c>
      <c r="I650" s="32">
        <v>1.33</v>
      </c>
      <c r="J650" s="32">
        <v>1.7</v>
      </c>
      <c r="K650" s="33">
        <v>3E-11</v>
      </c>
      <c r="L650" s="61"/>
      <c r="M650" s="61"/>
      <c r="N650" s="61"/>
      <c r="O650" s="61"/>
      <c r="P650" s="61"/>
      <c r="Q650" s="61"/>
      <c r="R650" s="61"/>
      <c r="S650" s="61"/>
      <c r="T650" s="61"/>
      <c r="U650" s="61"/>
      <c r="V650" s="61"/>
      <c r="W650" s="61"/>
      <c r="X650" s="61"/>
    </row>
    <row r="651" spans="1:24" x14ac:dyDescent="0.3">
      <c r="A651" s="25" t="s">
        <v>349</v>
      </c>
      <c r="B651" s="26" t="s">
        <v>1405</v>
      </c>
      <c r="C651" s="27"/>
      <c r="D651" s="27" t="s">
        <v>335</v>
      </c>
      <c r="E651" s="27" t="s">
        <v>210</v>
      </c>
      <c r="F651" s="27" t="s">
        <v>22</v>
      </c>
      <c r="G651" s="29" t="s">
        <v>542</v>
      </c>
      <c r="H651" s="31">
        <v>1.5977557686096906</v>
      </c>
      <c r="I651" s="32">
        <v>1.5243376685315955</v>
      </c>
      <c r="J651" s="32">
        <v>1.6747099732729791</v>
      </c>
      <c r="K651" s="33">
        <v>5.7149999999999997E-85</v>
      </c>
    </row>
    <row r="652" spans="1:24" x14ac:dyDescent="0.3">
      <c r="A652" s="25" t="s">
        <v>702</v>
      </c>
      <c r="B652" s="26" t="s">
        <v>1396</v>
      </c>
      <c r="C652" s="27"/>
      <c r="D652" s="27" t="s">
        <v>366</v>
      </c>
      <c r="E652" s="28" t="s">
        <v>211</v>
      </c>
      <c r="F652" s="27" t="s">
        <v>26</v>
      </c>
      <c r="G652" s="29" t="s">
        <v>483</v>
      </c>
      <c r="H652" s="31">
        <v>1.0876288938088261</v>
      </c>
      <c r="I652" s="32">
        <v>1.0315680260276752</v>
      </c>
      <c r="J652" s="32">
        <v>1.1467364059382688</v>
      </c>
      <c r="K652" s="33">
        <v>1.99E-3</v>
      </c>
    </row>
    <row r="653" spans="1:24" x14ac:dyDescent="0.3">
      <c r="A653" s="25" t="s">
        <v>349</v>
      </c>
      <c r="B653" s="26" t="s">
        <v>1405</v>
      </c>
      <c r="C653" s="27"/>
      <c r="D653" s="27" t="s">
        <v>335</v>
      </c>
      <c r="E653" s="27" t="s">
        <v>211</v>
      </c>
      <c r="F653" s="27" t="s">
        <v>26</v>
      </c>
      <c r="G653" s="29" t="s">
        <v>703</v>
      </c>
      <c r="H653" s="31">
        <v>1.0513762287421924</v>
      </c>
      <c r="I653" s="32">
        <v>1.0394918624974416</v>
      </c>
      <c r="J653" s="32">
        <v>1.0633964672973812</v>
      </c>
      <c r="K653" s="33">
        <v>8.8940000000000006E-18</v>
      </c>
    </row>
    <row r="654" spans="1:24" x14ac:dyDescent="0.3">
      <c r="A654" s="25" t="s">
        <v>363</v>
      </c>
      <c r="B654" s="26" t="s">
        <v>1388</v>
      </c>
      <c r="C654" s="27"/>
      <c r="D654" s="27" t="s">
        <v>335</v>
      </c>
      <c r="E654" s="27" t="s">
        <v>212</v>
      </c>
      <c r="F654" s="27" t="s">
        <v>26</v>
      </c>
      <c r="G654" s="27" t="s">
        <v>611</v>
      </c>
      <c r="H654" s="31">
        <v>0.94</v>
      </c>
      <c r="I654" s="32">
        <v>1.05</v>
      </c>
      <c r="J654" s="32">
        <v>1.1100000000000001</v>
      </c>
      <c r="K654" s="33">
        <v>0.1</v>
      </c>
    </row>
    <row r="655" spans="1:24" x14ac:dyDescent="0.3">
      <c r="A655" s="25" t="s">
        <v>419</v>
      </c>
      <c r="B655" s="26" t="s">
        <v>1399</v>
      </c>
      <c r="C655" s="27" t="s">
        <v>420</v>
      </c>
      <c r="D655" s="27" t="s">
        <v>421</v>
      </c>
      <c r="E655" s="27" t="s">
        <v>212</v>
      </c>
      <c r="F655" s="27" t="s">
        <v>26</v>
      </c>
      <c r="G655" s="29" t="s">
        <v>611</v>
      </c>
      <c r="H655" s="31">
        <v>1.07</v>
      </c>
      <c r="I655" s="32">
        <v>0.93</v>
      </c>
      <c r="J655" s="32">
        <v>1.22</v>
      </c>
      <c r="K655" s="33">
        <v>0.33</v>
      </c>
    </row>
    <row r="656" spans="1:24" x14ac:dyDescent="0.3">
      <c r="A656" s="25" t="s">
        <v>453</v>
      </c>
      <c r="B656" s="26" t="s">
        <v>1402</v>
      </c>
      <c r="C656" s="27" t="s">
        <v>454</v>
      </c>
      <c r="D656" s="27" t="s">
        <v>335</v>
      </c>
      <c r="E656" s="27" t="s">
        <v>212</v>
      </c>
      <c r="F656" s="27" t="s">
        <v>26</v>
      </c>
      <c r="G656" s="29" t="s">
        <v>611</v>
      </c>
      <c r="H656" s="31">
        <v>1.08</v>
      </c>
      <c r="I656" s="32">
        <v>1.06</v>
      </c>
      <c r="J656" s="32">
        <v>1.1000000000000001</v>
      </c>
      <c r="K656" s="33">
        <v>1.0700000000000001E-12</v>
      </c>
    </row>
    <row r="657" spans="1:11" x14ac:dyDescent="0.3">
      <c r="A657" s="25" t="s">
        <v>533</v>
      </c>
      <c r="B657" s="26" t="s">
        <v>1374</v>
      </c>
      <c r="C657" s="27"/>
      <c r="D657" s="27" t="s">
        <v>335</v>
      </c>
      <c r="E657" s="27" t="s">
        <v>213</v>
      </c>
      <c r="F657" s="27" t="s">
        <v>16</v>
      </c>
      <c r="G657" s="29"/>
      <c r="H657" s="31">
        <v>1.92</v>
      </c>
      <c r="I657" s="32">
        <v>1.4</v>
      </c>
      <c r="J657" s="32">
        <v>2.63</v>
      </c>
      <c r="K657" s="33">
        <v>1.34E-5</v>
      </c>
    </row>
    <row r="658" spans="1:11" x14ac:dyDescent="0.3">
      <c r="A658" s="25" t="s">
        <v>373</v>
      </c>
      <c r="B658" s="26" t="s">
        <v>1401</v>
      </c>
      <c r="C658" s="27" t="s">
        <v>578</v>
      </c>
      <c r="D658" s="27" t="s">
        <v>366</v>
      </c>
      <c r="E658" s="27" t="s">
        <v>213</v>
      </c>
      <c r="F658" s="27" t="s">
        <v>16</v>
      </c>
      <c r="G658" s="29"/>
      <c r="H658" s="31">
        <v>0.94</v>
      </c>
      <c r="I658" s="32">
        <v>0.81</v>
      </c>
      <c r="J658" s="32">
        <v>1.1000000000000001</v>
      </c>
      <c r="K658" s="33">
        <v>0.45</v>
      </c>
    </row>
    <row r="659" spans="1:11" x14ac:dyDescent="0.3">
      <c r="A659" s="25" t="s">
        <v>373</v>
      </c>
      <c r="B659" s="26" t="s">
        <v>1401</v>
      </c>
      <c r="C659" s="27" t="s">
        <v>523</v>
      </c>
      <c r="D659" s="27" t="s">
        <v>335</v>
      </c>
      <c r="E659" s="27" t="s">
        <v>213</v>
      </c>
      <c r="F659" s="27" t="s">
        <v>16</v>
      </c>
      <c r="G659" s="29"/>
      <c r="H659" s="31">
        <v>1.27</v>
      </c>
      <c r="I659" s="32">
        <v>1.1399999999999999</v>
      </c>
      <c r="J659" s="32">
        <v>1.4</v>
      </c>
      <c r="K659" s="33">
        <v>5.7200000000000003E-6</v>
      </c>
    </row>
    <row r="660" spans="1:11" x14ac:dyDescent="0.3">
      <c r="A660" s="25" t="s">
        <v>453</v>
      </c>
      <c r="B660" s="26" t="s">
        <v>1402</v>
      </c>
      <c r="C660" s="27" t="s">
        <v>459</v>
      </c>
      <c r="D660" s="27" t="s">
        <v>335</v>
      </c>
      <c r="E660" s="27" t="s">
        <v>213</v>
      </c>
      <c r="F660" s="27" t="s">
        <v>16</v>
      </c>
      <c r="G660" s="29" t="s">
        <v>704</v>
      </c>
      <c r="H660" s="31">
        <v>1.0289999999999999</v>
      </c>
      <c r="I660" s="32">
        <v>0.99399999999999999</v>
      </c>
      <c r="J660" s="32">
        <v>1.0640000000000001</v>
      </c>
      <c r="K660" s="33">
        <v>0.10199999999999999</v>
      </c>
    </row>
    <row r="661" spans="1:11" x14ac:dyDescent="0.3">
      <c r="A661" s="25" t="s">
        <v>344</v>
      </c>
      <c r="B661" s="26" t="s">
        <v>1372</v>
      </c>
      <c r="C661" s="27" t="s">
        <v>334</v>
      </c>
      <c r="D661" s="27" t="s">
        <v>345</v>
      </c>
      <c r="E661" s="27" t="s">
        <v>214</v>
      </c>
      <c r="F661" s="27" t="s">
        <v>16</v>
      </c>
      <c r="G661" s="29" t="s">
        <v>705</v>
      </c>
      <c r="H661" s="31">
        <v>0.9</v>
      </c>
      <c r="I661" s="32">
        <v>0.67200000000000004</v>
      </c>
      <c r="J661" s="32">
        <v>1.212</v>
      </c>
      <c r="K661" s="33">
        <v>0.751</v>
      </c>
    </row>
    <row r="662" spans="1:11" x14ac:dyDescent="0.3">
      <c r="A662" s="25" t="s">
        <v>394</v>
      </c>
      <c r="B662" s="26" t="s">
        <v>1379</v>
      </c>
      <c r="C662" s="27" t="s">
        <v>395</v>
      </c>
      <c r="D662" s="27" t="s">
        <v>335</v>
      </c>
      <c r="E662" s="27" t="s">
        <v>214</v>
      </c>
      <c r="F662" s="27" t="s">
        <v>16</v>
      </c>
      <c r="G662" s="29" t="s">
        <v>705</v>
      </c>
      <c r="H662" s="31">
        <v>0.99</v>
      </c>
      <c r="I662" s="32">
        <v>0.9</v>
      </c>
      <c r="J662" s="32">
        <v>1.1000000000000001</v>
      </c>
      <c r="K662" s="33"/>
    </row>
    <row r="663" spans="1:11" x14ac:dyDescent="0.3">
      <c r="A663" s="25" t="s">
        <v>394</v>
      </c>
      <c r="B663" s="26" t="s">
        <v>1379</v>
      </c>
      <c r="C663" s="27" t="s">
        <v>397</v>
      </c>
      <c r="D663" s="27" t="s">
        <v>335</v>
      </c>
      <c r="E663" s="27" t="s">
        <v>214</v>
      </c>
      <c r="F663" s="27" t="s">
        <v>16</v>
      </c>
      <c r="G663" s="29" t="s">
        <v>705</v>
      </c>
      <c r="H663" s="31">
        <v>1.1100000000000001</v>
      </c>
      <c r="I663" s="32">
        <v>1.07</v>
      </c>
      <c r="J663" s="32">
        <v>1.1499999999999999</v>
      </c>
      <c r="K663" s="33"/>
    </row>
    <row r="664" spans="1:11" x14ac:dyDescent="0.3">
      <c r="A664" s="25" t="s">
        <v>348</v>
      </c>
      <c r="B664" s="26" t="s">
        <v>1394</v>
      </c>
      <c r="C664" s="27"/>
      <c r="D664" s="27" t="s">
        <v>335</v>
      </c>
      <c r="E664" s="27" t="s">
        <v>214</v>
      </c>
      <c r="F664" s="27" t="s">
        <v>16</v>
      </c>
      <c r="G664" s="29" t="s">
        <v>705</v>
      </c>
      <c r="H664" s="31">
        <v>1.1299999999999999</v>
      </c>
      <c r="I664" s="32">
        <v>1.0900000000000001</v>
      </c>
      <c r="J664" s="32">
        <v>1.17</v>
      </c>
      <c r="K664" s="33">
        <v>1.5299999999999999E-12</v>
      </c>
    </row>
    <row r="665" spans="1:11" x14ac:dyDescent="0.3">
      <c r="A665" s="25" t="s">
        <v>347</v>
      </c>
      <c r="B665" s="36" t="s">
        <v>1395</v>
      </c>
      <c r="C665" s="27"/>
      <c r="D665" s="27" t="s">
        <v>335</v>
      </c>
      <c r="E665" s="27" t="s">
        <v>214</v>
      </c>
      <c r="F665" s="27" t="s">
        <v>16</v>
      </c>
      <c r="G665" s="29" t="s">
        <v>705</v>
      </c>
      <c r="H665" s="31">
        <v>1.1399999999999999</v>
      </c>
      <c r="I665" s="32">
        <v>1.0900000000000001</v>
      </c>
      <c r="J665" s="32">
        <v>1.19</v>
      </c>
      <c r="K665" s="33">
        <v>1.69E-9</v>
      </c>
    </row>
    <row r="666" spans="1:11" x14ac:dyDescent="0.3">
      <c r="A666" s="25" t="s">
        <v>349</v>
      </c>
      <c r="B666" s="26" t="s">
        <v>1405</v>
      </c>
      <c r="C666" s="27"/>
      <c r="D666" s="27" t="s">
        <v>335</v>
      </c>
      <c r="E666" s="27" t="s">
        <v>214</v>
      </c>
      <c r="F666" s="27" t="s">
        <v>16</v>
      </c>
      <c r="G666" s="29" t="s">
        <v>706</v>
      </c>
      <c r="H666" s="31">
        <v>1.129641132018723</v>
      </c>
      <c r="I666" s="32">
        <v>1.1014373404651043</v>
      </c>
      <c r="J666" s="32">
        <v>1.1585671197688714</v>
      </c>
      <c r="K666" s="33">
        <v>3.3010000000000002E-21</v>
      </c>
    </row>
    <row r="667" spans="1:11" x14ac:dyDescent="0.3">
      <c r="A667" s="25" t="s">
        <v>344</v>
      </c>
      <c r="B667" s="26" t="s">
        <v>1372</v>
      </c>
      <c r="C667" s="27" t="s">
        <v>334</v>
      </c>
      <c r="D667" s="27" t="s">
        <v>345</v>
      </c>
      <c r="E667" s="27" t="s">
        <v>215</v>
      </c>
      <c r="F667" s="27" t="s">
        <v>16</v>
      </c>
      <c r="G667" s="29" t="s">
        <v>707</v>
      </c>
      <c r="H667" s="31">
        <v>1.03</v>
      </c>
      <c r="I667" s="32">
        <v>0.86599999999999999</v>
      </c>
      <c r="J667" s="32">
        <v>1.228</v>
      </c>
      <c r="K667" s="33">
        <v>0.36399999999999999</v>
      </c>
    </row>
    <row r="668" spans="1:11" x14ac:dyDescent="0.3">
      <c r="A668" s="25" t="s">
        <v>348</v>
      </c>
      <c r="B668" s="26" t="s">
        <v>1394</v>
      </c>
      <c r="C668" s="27"/>
      <c r="D668" s="27" t="s">
        <v>335</v>
      </c>
      <c r="E668" s="27" t="s">
        <v>215</v>
      </c>
      <c r="F668" s="27" t="s">
        <v>16</v>
      </c>
      <c r="G668" s="29" t="s">
        <v>707</v>
      </c>
      <c r="H668" s="31">
        <v>1.048</v>
      </c>
      <c r="I668" s="32">
        <v>1.0309999999999999</v>
      </c>
      <c r="J668" s="32">
        <v>1.0660000000000001</v>
      </c>
      <c r="K668" s="33">
        <v>4.7699999999999997E-8</v>
      </c>
    </row>
    <row r="669" spans="1:11" x14ac:dyDescent="0.3">
      <c r="A669" s="25" t="s">
        <v>348</v>
      </c>
      <c r="B669" s="26" t="s">
        <v>1394</v>
      </c>
      <c r="C669" s="27"/>
      <c r="D669" s="27" t="s">
        <v>335</v>
      </c>
      <c r="E669" s="27" t="s">
        <v>216</v>
      </c>
      <c r="F669" s="27" t="s">
        <v>16</v>
      </c>
      <c r="G669" s="29" t="s">
        <v>356</v>
      </c>
      <c r="H669" s="31">
        <v>0.88</v>
      </c>
      <c r="I669" s="32">
        <v>0.84</v>
      </c>
      <c r="J669" s="32">
        <v>0.92</v>
      </c>
      <c r="K669" s="33">
        <v>8.4800000000000005E-8</v>
      </c>
    </row>
    <row r="670" spans="1:11" x14ac:dyDescent="0.3">
      <c r="A670" s="25" t="s">
        <v>349</v>
      </c>
      <c r="B670" s="26" t="s">
        <v>1405</v>
      </c>
      <c r="C670" s="27"/>
      <c r="D670" s="27" t="s">
        <v>335</v>
      </c>
      <c r="E670" s="27" t="s">
        <v>216</v>
      </c>
      <c r="F670" s="27" t="s">
        <v>16</v>
      </c>
      <c r="G670" s="29" t="s">
        <v>542</v>
      </c>
      <c r="H670" s="31">
        <v>0.89109877417112493</v>
      </c>
      <c r="I670" s="32">
        <v>0.86122111127800383</v>
      </c>
      <c r="J670" s="32">
        <v>0.92201295919342408</v>
      </c>
      <c r="K670" s="33">
        <v>3.1699999999999998E-11</v>
      </c>
    </row>
    <row r="671" spans="1:11" x14ac:dyDescent="0.3">
      <c r="A671" s="25" t="s">
        <v>348</v>
      </c>
      <c r="B671" s="26" t="s">
        <v>1394</v>
      </c>
      <c r="C671" s="27"/>
      <c r="D671" s="27" t="s">
        <v>335</v>
      </c>
      <c r="E671" s="27" t="s">
        <v>217</v>
      </c>
      <c r="F671" s="27" t="s">
        <v>16</v>
      </c>
      <c r="G671" s="29" t="s">
        <v>709</v>
      </c>
      <c r="H671" s="31">
        <v>0.96</v>
      </c>
      <c r="I671" s="32">
        <v>0.94</v>
      </c>
      <c r="J671" s="32">
        <v>0.97</v>
      </c>
      <c r="K671" s="33">
        <v>9.0499999999999997E-6</v>
      </c>
    </row>
    <row r="672" spans="1:11" x14ac:dyDescent="0.3">
      <c r="A672" s="25" t="s">
        <v>349</v>
      </c>
      <c r="B672" s="26" t="s">
        <v>1405</v>
      </c>
      <c r="C672" s="27"/>
      <c r="D672" s="27" t="s">
        <v>335</v>
      </c>
      <c r="E672" s="27" t="s">
        <v>217</v>
      </c>
      <c r="F672" s="27" t="s">
        <v>16</v>
      </c>
      <c r="G672" s="29" t="s">
        <v>708</v>
      </c>
      <c r="H672" s="31">
        <v>0.96618495335106291</v>
      </c>
      <c r="I672" s="32">
        <v>0.95133977351407517</v>
      </c>
      <c r="J672" s="32">
        <v>0.98126178477093207</v>
      </c>
      <c r="K672" s="33">
        <v>1.4739999999999999E-5</v>
      </c>
    </row>
    <row r="673" spans="1:24" x14ac:dyDescent="0.3">
      <c r="A673" s="25" t="s">
        <v>710</v>
      </c>
      <c r="B673" s="56" t="s">
        <v>1406</v>
      </c>
      <c r="C673" s="57"/>
      <c r="D673" s="57" t="s">
        <v>716</v>
      </c>
      <c r="E673" s="57" t="s">
        <v>218</v>
      </c>
      <c r="F673" s="57" t="s">
        <v>26</v>
      </c>
      <c r="G673" s="60" t="s">
        <v>712</v>
      </c>
      <c r="H673" s="31">
        <v>0.81</v>
      </c>
      <c r="I673" s="32">
        <v>0.39</v>
      </c>
      <c r="J673" s="32">
        <v>1.68</v>
      </c>
      <c r="K673" s="33">
        <v>0.56999999999999995</v>
      </c>
      <c r="L673" s="61"/>
      <c r="M673" s="61"/>
      <c r="N673" s="61"/>
      <c r="O673" s="61"/>
      <c r="P673" s="61"/>
      <c r="Q673" s="61"/>
      <c r="R673" s="61"/>
      <c r="S673" s="61"/>
      <c r="T673" s="61"/>
      <c r="U673" s="61"/>
      <c r="V673" s="61"/>
      <c r="W673" s="61"/>
      <c r="X673" s="61"/>
    </row>
    <row r="674" spans="1:24" x14ac:dyDescent="0.3">
      <c r="A674" s="25" t="s">
        <v>710</v>
      </c>
      <c r="B674" s="56" t="s">
        <v>1406</v>
      </c>
      <c r="C674" s="57"/>
      <c r="D674" s="57" t="s">
        <v>366</v>
      </c>
      <c r="E674" s="57" t="s">
        <v>218</v>
      </c>
      <c r="F674" s="57" t="s">
        <v>26</v>
      </c>
      <c r="G674" s="60" t="s">
        <v>712</v>
      </c>
      <c r="H674" s="31">
        <v>1.06</v>
      </c>
      <c r="I674" s="32">
        <v>0.66</v>
      </c>
      <c r="J674" s="32">
        <v>1.69</v>
      </c>
      <c r="K674" s="33">
        <v>0.82</v>
      </c>
      <c r="L674" s="61"/>
      <c r="M674" s="61"/>
      <c r="N674" s="61"/>
      <c r="O674" s="61"/>
      <c r="P674" s="61"/>
      <c r="Q674" s="61"/>
      <c r="R674" s="61"/>
      <c r="S674" s="61"/>
      <c r="T674" s="61"/>
      <c r="U674" s="61"/>
      <c r="V674" s="61"/>
      <c r="W674" s="61"/>
      <c r="X674" s="61"/>
    </row>
    <row r="675" spans="1:24" x14ac:dyDescent="0.3">
      <c r="A675" s="25" t="s">
        <v>710</v>
      </c>
      <c r="B675" s="26" t="s">
        <v>1406</v>
      </c>
      <c r="C675" s="27"/>
      <c r="D675" s="27" t="s">
        <v>711</v>
      </c>
      <c r="E675" s="27" t="s">
        <v>218</v>
      </c>
      <c r="F675" s="27" t="s">
        <v>26</v>
      </c>
      <c r="G675" s="29" t="s">
        <v>712</v>
      </c>
      <c r="H675" s="31">
        <v>1.5</v>
      </c>
      <c r="I675" s="32">
        <v>0.99</v>
      </c>
      <c r="J675" s="32">
        <v>2.27</v>
      </c>
      <c r="K675" s="33">
        <v>5.1999999999999998E-2</v>
      </c>
    </row>
    <row r="676" spans="1:24" x14ac:dyDescent="0.3">
      <c r="A676" s="25" t="s">
        <v>713</v>
      </c>
      <c r="B676" s="56" t="s">
        <v>1415</v>
      </c>
      <c r="C676" s="57"/>
      <c r="D676" s="57" t="s">
        <v>714</v>
      </c>
      <c r="E676" s="57" t="s">
        <v>218</v>
      </c>
      <c r="F676" s="57" t="s">
        <v>26</v>
      </c>
      <c r="G676" s="60" t="s">
        <v>715</v>
      </c>
      <c r="H676" s="31">
        <v>0.98699999999999999</v>
      </c>
      <c r="I676" s="32">
        <v>0.66600000000000004</v>
      </c>
      <c r="J676" s="32">
        <v>1.4610000000000001</v>
      </c>
      <c r="K676" s="33">
        <v>0.94630000000000003</v>
      </c>
      <c r="L676" s="61"/>
      <c r="M676" s="61"/>
      <c r="N676" s="61"/>
      <c r="O676" s="61"/>
      <c r="P676" s="61"/>
      <c r="Q676" s="61"/>
      <c r="R676" s="61"/>
      <c r="S676" s="61"/>
      <c r="T676" s="61"/>
      <c r="U676" s="61"/>
      <c r="V676" s="61"/>
      <c r="W676" s="61"/>
      <c r="X676" s="61"/>
    </row>
    <row r="677" spans="1:24" x14ac:dyDescent="0.3">
      <c r="A677" s="25" t="s">
        <v>348</v>
      </c>
      <c r="B677" s="26" t="s">
        <v>1394</v>
      </c>
      <c r="C677" s="27"/>
      <c r="D677" s="27" t="s">
        <v>335</v>
      </c>
      <c r="E677" s="27" t="s">
        <v>219</v>
      </c>
      <c r="F677" s="27" t="s">
        <v>22</v>
      </c>
      <c r="G677" s="29" t="s">
        <v>718</v>
      </c>
      <c r="H677" s="31">
        <v>1.05</v>
      </c>
      <c r="I677" s="32">
        <v>1.03</v>
      </c>
      <c r="J677" s="32">
        <v>1.07</v>
      </c>
      <c r="K677" s="33">
        <v>3.4E-5</v>
      </c>
    </row>
    <row r="678" spans="1:24" x14ac:dyDescent="0.3">
      <c r="A678" s="25" t="s">
        <v>349</v>
      </c>
      <c r="B678" s="26" t="s">
        <v>1405</v>
      </c>
      <c r="C678" s="27"/>
      <c r="D678" s="27" t="s">
        <v>335</v>
      </c>
      <c r="E678" s="27" t="s">
        <v>219</v>
      </c>
      <c r="F678" s="27" t="s">
        <v>22</v>
      </c>
      <c r="G678" s="29" t="s">
        <v>717</v>
      </c>
      <c r="H678" s="31">
        <v>1.0392507283579839</v>
      </c>
      <c r="I678" s="32">
        <v>1.0218799304530246</v>
      </c>
      <c r="J678" s="32">
        <v>1.0569168100931299</v>
      </c>
      <c r="K678" s="33">
        <v>7.7190000000000001E-6</v>
      </c>
    </row>
    <row r="679" spans="1:24" x14ac:dyDescent="0.3">
      <c r="A679" s="25" t="s">
        <v>344</v>
      </c>
      <c r="B679" s="26" t="s">
        <v>1372</v>
      </c>
      <c r="C679" s="27" t="s">
        <v>334</v>
      </c>
      <c r="D679" s="27" t="s">
        <v>345</v>
      </c>
      <c r="E679" s="27" t="s">
        <v>220</v>
      </c>
      <c r="F679" s="27" t="s">
        <v>16</v>
      </c>
      <c r="G679" s="29" t="s">
        <v>598</v>
      </c>
      <c r="H679" s="31">
        <v>0.91</v>
      </c>
      <c r="I679" s="32">
        <v>0.76600000000000001</v>
      </c>
      <c r="J679" s="32">
        <v>1.0840000000000001</v>
      </c>
      <c r="K679" s="33">
        <v>0.85199999999999998</v>
      </c>
    </row>
    <row r="680" spans="1:24" x14ac:dyDescent="0.3">
      <c r="A680" s="25" t="s">
        <v>415</v>
      </c>
      <c r="B680" s="26" t="s">
        <v>1376</v>
      </c>
      <c r="C680" s="27"/>
      <c r="D680" s="27" t="s">
        <v>335</v>
      </c>
      <c r="E680" s="27" t="s">
        <v>220</v>
      </c>
      <c r="F680" s="27" t="s">
        <v>16</v>
      </c>
      <c r="G680" s="29" t="s">
        <v>598</v>
      </c>
      <c r="H680" s="31">
        <v>1.075268817204301</v>
      </c>
      <c r="I680" s="32">
        <v>1.0416666666666667</v>
      </c>
      <c r="J680" s="32">
        <v>1.0989010989010988</v>
      </c>
      <c r="K680" s="33">
        <v>2.73E-5</v>
      </c>
    </row>
    <row r="681" spans="1:24" x14ac:dyDescent="0.3">
      <c r="A681" s="25" t="s">
        <v>394</v>
      </c>
      <c r="B681" s="26" t="s">
        <v>1379</v>
      </c>
      <c r="C681" s="27" t="s">
        <v>395</v>
      </c>
      <c r="D681" s="27" t="s">
        <v>335</v>
      </c>
      <c r="E681" s="27" t="s">
        <v>220</v>
      </c>
      <c r="F681" s="27" t="s">
        <v>16</v>
      </c>
      <c r="G681" s="29" t="s">
        <v>598</v>
      </c>
      <c r="H681" s="31">
        <v>1.07</v>
      </c>
      <c r="I681" s="32">
        <v>1.01</v>
      </c>
      <c r="J681" s="32">
        <v>1.1399999999999999</v>
      </c>
      <c r="K681" s="33"/>
    </row>
    <row r="682" spans="1:24" x14ac:dyDescent="0.3">
      <c r="A682" s="25" t="s">
        <v>394</v>
      </c>
      <c r="B682" s="26" t="s">
        <v>1379</v>
      </c>
      <c r="C682" s="27" t="s">
        <v>397</v>
      </c>
      <c r="D682" s="27" t="s">
        <v>335</v>
      </c>
      <c r="E682" s="27" t="s">
        <v>220</v>
      </c>
      <c r="F682" s="27" t="s">
        <v>16</v>
      </c>
      <c r="G682" s="29" t="s">
        <v>598</v>
      </c>
      <c r="H682" s="31">
        <v>1.05</v>
      </c>
      <c r="I682" s="32">
        <v>1.03</v>
      </c>
      <c r="J682" s="32">
        <v>1.07</v>
      </c>
      <c r="K682" s="33"/>
    </row>
    <row r="683" spans="1:24" x14ac:dyDescent="0.3">
      <c r="A683" s="25" t="s">
        <v>349</v>
      </c>
      <c r="B683" s="26" t="s">
        <v>1405</v>
      </c>
      <c r="C683" s="27"/>
      <c r="D683" s="27" t="s">
        <v>335</v>
      </c>
      <c r="E683" s="27" t="s">
        <v>220</v>
      </c>
      <c r="F683" s="27" t="s">
        <v>16</v>
      </c>
      <c r="G683" s="29" t="s">
        <v>719</v>
      </c>
      <c r="H683" s="31">
        <v>1.0571747292596514</v>
      </c>
      <c r="I683" s="32">
        <v>1.0437917537754475</v>
      </c>
      <c r="J683" s="32">
        <v>1.0707292945577842</v>
      </c>
      <c r="K683" s="33">
        <v>1.0880000000000001E-17</v>
      </c>
    </row>
    <row r="684" spans="1:24" x14ac:dyDescent="0.3">
      <c r="A684" s="25" t="s">
        <v>344</v>
      </c>
      <c r="B684" s="26" t="s">
        <v>1372</v>
      </c>
      <c r="C684" s="27" t="s">
        <v>334</v>
      </c>
      <c r="D684" s="27" t="s">
        <v>345</v>
      </c>
      <c r="E684" s="27" t="s">
        <v>221</v>
      </c>
      <c r="F684" s="27" t="s">
        <v>22</v>
      </c>
      <c r="G684" s="29" t="s">
        <v>598</v>
      </c>
      <c r="H684" s="31">
        <v>1.1499999999999999</v>
      </c>
      <c r="I684" s="32">
        <v>0.86199999999999999</v>
      </c>
      <c r="J684" s="32">
        <v>1.5409999999999999</v>
      </c>
      <c r="K684" s="33">
        <v>0.16800000000000001</v>
      </c>
    </row>
    <row r="685" spans="1:24" x14ac:dyDescent="0.3">
      <c r="A685" s="25" t="s">
        <v>354</v>
      </c>
      <c r="B685" s="56" t="s">
        <v>1410</v>
      </c>
      <c r="C685" s="57" t="s">
        <v>357</v>
      </c>
      <c r="D685" s="57" t="s">
        <v>355</v>
      </c>
      <c r="E685" s="57" t="s">
        <v>221</v>
      </c>
      <c r="F685" s="57" t="s">
        <v>22</v>
      </c>
      <c r="G685" s="60" t="s">
        <v>598</v>
      </c>
      <c r="H685" s="64">
        <v>1.34</v>
      </c>
      <c r="I685" s="32">
        <v>0.87</v>
      </c>
      <c r="J685" s="32">
        <v>2.0699999999999998</v>
      </c>
      <c r="K685" s="33">
        <v>0.1903</v>
      </c>
      <c r="L685" s="61"/>
      <c r="M685" s="61"/>
      <c r="N685" s="61"/>
      <c r="O685" s="61"/>
      <c r="P685" s="61"/>
      <c r="Q685" s="61"/>
      <c r="R685" s="61"/>
      <c r="S685" s="61"/>
      <c r="T685" s="61"/>
      <c r="U685" s="61"/>
      <c r="V685" s="61"/>
      <c r="W685" s="61"/>
      <c r="X685" s="61"/>
    </row>
    <row r="686" spans="1:24" x14ac:dyDescent="0.3">
      <c r="A686" s="25" t="s">
        <v>354</v>
      </c>
      <c r="B686" s="26" t="s">
        <v>1410</v>
      </c>
      <c r="C686" s="27" t="s">
        <v>334</v>
      </c>
      <c r="D686" s="27" t="s">
        <v>355</v>
      </c>
      <c r="E686" s="27" t="s">
        <v>221</v>
      </c>
      <c r="F686" s="27" t="s">
        <v>22</v>
      </c>
      <c r="G686" s="29" t="s">
        <v>598</v>
      </c>
      <c r="H686" s="31">
        <v>1.69</v>
      </c>
      <c r="I686" s="32">
        <v>1.43</v>
      </c>
      <c r="J686" s="32">
        <v>2.0099999999999998</v>
      </c>
      <c r="K686" s="33">
        <v>1.0999999999999999E-9</v>
      </c>
    </row>
    <row r="687" spans="1:24" x14ac:dyDescent="0.3">
      <c r="A687" s="25" t="s">
        <v>348</v>
      </c>
      <c r="B687" s="26" t="s">
        <v>1394</v>
      </c>
      <c r="C687" s="27"/>
      <c r="D687" s="27" t="s">
        <v>335</v>
      </c>
      <c r="E687" s="27" t="s">
        <v>222</v>
      </c>
      <c r="F687" s="27" t="s">
        <v>16</v>
      </c>
      <c r="G687" s="29" t="s">
        <v>721</v>
      </c>
      <c r="H687" s="31">
        <v>0.94339622641509424</v>
      </c>
      <c r="I687" s="32">
        <v>0.92592592592592582</v>
      </c>
      <c r="J687" s="32">
        <v>0.96153846153846145</v>
      </c>
      <c r="K687" s="33">
        <v>5.4999999999999996E-10</v>
      </c>
    </row>
    <row r="688" spans="1:24" x14ac:dyDescent="0.3">
      <c r="A688" s="25" t="s">
        <v>349</v>
      </c>
      <c r="B688" s="26" t="s">
        <v>1405</v>
      </c>
      <c r="C688" s="27"/>
      <c r="D688" s="27" t="s">
        <v>335</v>
      </c>
      <c r="E688" s="27" t="s">
        <v>222</v>
      </c>
      <c r="F688" s="27" t="s">
        <v>16</v>
      </c>
      <c r="G688" s="29" t="s">
        <v>720</v>
      </c>
      <c r="H688" s="31">
        <v>0.94431073364819618</v>
      </c>
      <c r="I688" s="32">
        <v>0.93180846040916732</v>
      </c>
      <c r="J688" s="32">
        <v>0.9569807525589854</v>
      </c>
      <c r="K688" s="33">
        <v>4.5780000000000001E-17</v>
      </c>
    </row>
    <row r="689" spans="1:24" x14ac:dyDescent="0.3">
      <c r="A689" s="25" t="s">
        <v>422</v>
      </c>
      <c r="B689" s="26" t="s">
        <v>1398</v>
      </c>
      <c r="C689" s="27"/>
      <c r="D689" s="27" t="s">
        <v>335</v>
      </c>
      <c r="E689" s="27" t="s">
        <v>223</v>
      </c>
      <c r="F689" s="27" t="s">
        <v>22</v>
      </c>
      <c r="G689" s="29" t="s">
        <v>723</v>
      </c>
      <c r="H689" s="31">
        <v>1.07</v>
      </c>
      <c r="I689" s="32">
        <v>1.05</v>
      </c>
      <c r="J689" s="32">
        <v>1.1000000000000001</v>
      </c>
      <c r="K689" s="33">
        <v>3.7099999999999998E-9</v>
      </c>
    </row>
    <row r="690" spans="1:24" x14ac:dyDescent="0.3">
      <c r="A690" s="25" t="s">
        <v>419</v>
      </c>
      <c r="B690" s="26" t="s">
        <v>1399</v>
      </c>
      <c r="C690" s="27" t="s">
        <v>420</v>
      </c>
      <c r="D690" s="27" t="s">
        <v>421</v>
      </c>
      <c r="E690" s="27" t="s">
        <v>223</v>
      </c>
      <c r="F690" s="27" t="s">
        <v>22</v>
      </c>
      <c r="G690" s="29" t="s">
        <v>723</v>
      </c>
      <c r="H690" s="31">
        <v>1</v>
      </c>
      <c r="I690" s="32">
        <v>0.87</v>
      </c>
      <c r="J690" s="32">
        <v>1.1399999999999999</v>
      </c>
      <c r="K690" s="33">
        <v>0.96</v>
      </c>
    </row>
    <row r="691" spans="1:24" x14ac:dyDescent="0.3">
      <c r="A691" s="25" t="s">
        <v>349</v>
      </c>
      <c r="B691" s="26" t="s">
        <v>1405</v>
      </c>
      <c r="C691" s="27"/>
      <c r="D691" s="27" t="s">
        <v>335</v>
      </c>
      <c r="E691" s="27" t="s">
        <v>223</v>
      </c>
      <c r="F691" s="27" t="s">
        <v>22</v>
      </c>
      <c r="G691" s="29" t="s">
        <v>722</v>
      </c>
      <c r="H691" s="31">
        <v>1.0611996357097904</v>
      </c>
      <c r="I691" s="32">
        <v>1.0477657081711553</v>
      </c>
      <c r="J691" s="32">
        <v>1.0748058063440964</v>
      </c>
      <c r="K691" s="33">
        <v>5.9150000000000002E-20</v>
      </c>
    </row>
    <row r="692" spans="1:24" x14ac:dyDescent="0.3">
      <c r="A692" s="25" t="s">
        <v>344</v>
      </c>
      <c r="B692" s="26" t="s">
        <v>1372</v>
      </c>
      <c r="C692" s="27" t="s">
        <v>334</v>
      </c>
      <c r="D692" s="27" t="s">
        <v>345</v>
      </c>
      <c r="E692" s="27" t="s">
        <v>224</v>
      </c>
      <c r="F692" s="27" t="s">
        <v>19</v>
      </c>
      <c r="G692" s="29" t="s">
        <v>724</v>
      </c>
      <c r="H692" s="31">
        <v>1.2</v>
      </c>
      <c r="I692" s="32">
        <v>0.98499999999999999</v>
      </c>
      <c r="J692" s="32">
        <v>1.4610000000000001</v>
      </c>
      <c r="K692" s="33">
        <v>3.4000000000000002E-2</v>
      </c>
    </row>
    <row r="693" spans="1:24" x14ac:dyDescent="0.3">
      <c r="A693" s="25" t="s">
        <v>347</v>
      </c>
      <c r="B693" s="36" t="s">
        <v>1395</v>
      </c>
      <c r="C693" s="27"/>
      <c r="D693" s="27" t="s">
        <v>335</v>
      </c>
      <c r="E693" s="27" t="s">
        <v>224</v>
      </c>
      <c r="F693" s="27" t="s">
        <v>19</v>
      </c>
      <c r="G693" s="29" t="s">
        <v>726</v>
      </c>
      <c r="H693" s="31">
        <v>1.1000000000000001</v>
      </c>
      <c r="I693" s="32">
        <v>1.07</v>
      </c>
      <c r="J693" s="32">
        <v>1.1299999999999999</v>
      </c>
      <c r="K693" s="33">
        <v>7.0699999999999999E-11</v>
      </c>
    </row>
    <row r="694" spans="1:24" x14ac:dyDescent="0.3">
      <c r="A694" s="25" t="s">
        <v>349</v>
      </c>
      <c r="B694" s="26" t="s">
        <v>1405</v>
      </c>
      <c r="C694" s="27"/>
      <c r="D694" s="27" t="s">
        <v>335</v>
      </c>
      <c r="E694" s="27" t="s">
        <v>224</v>
      </c>
      <c r="F694" s="27" t="s">
        <v>19</v>
      </c>
      <c r="G694" s="29" t="s">
        <v>725</v>
      </c>
      <c r="H694" s="31">
        <v>1.0975714869291004</v>
      </c>
      <c r="I694" s="32">
        <v>1.0792258731465487</v>
      </c>
      <c r="J694" s="32">
        <v>1.1162289553043123</v>
      </c>
      <c r="K694" s="33">
        <v>1.3669999999999999E-27</v>
      </c>
    </row>
    <row r="695" spans="1:24" x14ac:dyDescent="0.3">
      <c r="A695" s="25" t="s">
        <v>344</v>
      </c>
      <c r="B695" s="26" t="s">
        <v>1372</v>
      </c>
      <c r="C695" s="27" t="s">
        <v>334</v>
      </c>
      <c r="D695" s="27" t="s">
        <v>345</v>
      </c>
      <c r="E695" s="27" t="s">
        <v>225</v>
      </c>
      <c r="F695" s="27" t="s">
        <v>19</v>
      </c>
      <c r="G695" s="29" t="s">
        <v>724</v>
      </c>
      <c r="H695" s="31">
        <v>0.87</v>
      </c>
      <c r="I695" s="32">
        <v>0.68100000000000005</v>
      </c>
      <c r="J695" s="32">
        <v>1.129</v>
      </c>
      <c r="K695" s="33">
        <v>0.84399999999999997</v>
      </c>
    </row>
    <row r="696" spans="1:24" x14ac:dyDescent="0.3">
      <c r="A696" s="25" t="s">
        <v>394</v>
      </c>
      <c r="B696" s="26" t="s">
        <v>1379</v>
      </c>
      <c r="C696" s="27" t="s">
        <v>395</v>
      </c>
      <c r="D696" s="27" t="s">
        <v>335</v>
      </c>
      <c r="E696" s="27" t="s">
        <v>225</v>
      </c>
      <c r="F696" s="27" t="s">
        <v>19</v>
      </c>
      <c r="G696" s="29" t="s">
        <v>624</v>
      </c>
      <c r="H696" s="31">
        <v>1.07</v>
      </c>
      <c r="I696" s="32">
        <v>0.99</v>
      </c>
      <c r="J696" s="32">
        <v>1.17</v>
      </c>
      <c r="K696" s="33"/>
    </row>
    <row r="697" spans="1:24" x14ac:dyDescent="0.3">
      <c r="A697" s="25" t="s">
        <v>394</v>
      </c>
      <c r="B697" s="26" t="s">
        <v>1379</v>
      </c>
      <c r="C697" s="27" t="s">
        <v>397</v>
      </c>
      <c r="D697" s="27" t="s">
        <v>335</v>
      </c>
      <c r="E697" s="27" t="s">
        <v>225</v>
      </c>
      <c r="F697" s="27" t="s">
        <v>19</v>
      </c>
      <c r="G697" s="29" t="s">
        <v>624</v>
      </c>
      <c r="H697" s="31">
        <v>1.1000000000000001</v>
      </c>
      <c r="I697" s="32">
        <v>1.06</v>
      </c>
      <c r="J697" s="32">
        <v>1.1299999999999999</v>
      </c>
      <c r="K697" s="33"/>
    </row>
    <row r="698" spans="1:24" x14ac:dyDescent="0.3">
      <c r="A698" s="25" t="s">
        <v>364</v>
      </c>
      <c r="B698" s="26" t="s">
        <v>1373</v>
      </c>
      <c r="C698" s="27" t="s">
        <v>365</v>
      </c>
      <c r="D698" s="27" t="s">
        <v>366</v>
      </c>
      <c r="E698" s="27" t="s">
        <v>226</v>
      </c>
      <c r="F698" s="27" t="s">
        <v>22</v>
      </c>
      <c r="G698" s="29"/>
      <c r="H698" s="31">
        <v>1.0098576299285911</v>
      </c>
      <c r="I698" s="32">
        <v>0.90176237213766497</v>
      </c>
      <c r="J698" s="32">
        <v>1.130910386410872</v>
      </c>
      <c r="K698" s="33">
        <v>0.89</v>
      </c>
    </row>
    <row r="699" spans="1:24" x14ac:dyDescent="0.3">
      <c r="A699" s="25" t="s">
        <v>344</v>
      </c>
      <c r="B699" s="26" t="s">
        <v>1372</v>
      </c>
      <c r="C699" s="27" t="s">
        <v>334</v>
      </c>
      <c r="D699" s="27" t="s">
        <v>345</v>
      </c>
      <c r="E699" s="27" t="s">
        <v>226</v>
      </c>
      <c r="F699" s="27" t="s">
        <v>22</v>
      </c>
      <c r="G699" s="29" t="s">
        <v>727</v>
      </c>
      <c r="H699" s="31">
        <v>0.93</v>
      </c>
      <c r="I699" s="32">
        <v>0.76100000000000001</v>
      </c>
      <c r="J699" s="32">
        <v>1.145</v>
      </c>
      <c r="K699" s="33">
        <v>0.74299999999999999</v>
      </c>
    </row>
    <row r="700" spans="1:24" x14ac:dyDescent="0.3">
      <c r="A700" s="25" t="s">
        <v>333</v>
      </c>
      <c r="B700" s="26" t="s">
        <v>1381</v>
      </c>
      <c r="C700" s="27" t="s">
        <v>417</v>
      </c>
      <c r="D700" s="27" t="s">
        <v>335</v>
      </c>
      <c r="E700" s="27" t="s">
        <v>226</v>
      </c>
      <c r="F700" s="27" t="s">
        <v>22</v>
      </c>
      <c r="G700" s="29" t="s">
        <v>602</v>
      </c>
      <c r="H700" s="31">
        <v>1.0526315789473684</v>
      </c>
      <c r="I700" s="32">
        <v>0.98039215686274506</v>
      </c>
      <c r="J700" s="32">
        <v>1.1235955056179776</v>
      </c>
      <c r="K700" s="33">
        <v>0.159</v>
      </c>
    </row>
    <row r="701" spans="1:24" x14ac:dyDescent="0.3">
      <c r="A701" s="25" t="s">
        <v>348</v>
      </c>
      <c r="B701" s="26" t="s">
        <v>1394</v>
      </c>
      <c r="C701" s="27"/>
      <c r="D701" s="27" t="s">
        <v>335</v>
      </c>
      <c r="E701" s="27" t="s">
        <v>226</v>
      </c>
      <c r="F701" s="27" t="s">
        <v>22</v>
      </c>
      <c r="G701" s="29" t="s">
        <v>602</v>
      </c>
      <c r="H701" s="31">
        <v>1.07</v>
      </c>
      <c r="I701" s="32">
        <v>1.04</v>
      </c>
      <c r="J701" s="32">
        <v>1.0900000000000001</v>
      </c>
      <c r="K701" s="33">
        <v>5.7899999999999997E-10</v>
      </c>
    </row>
    <row r="702" spans="1:24" x14ac:dyDescent="0.3">
      <c r="A702" s="25" t="s">
        <v>347</v>
      </c>
      <c r="B702" s="36" t="s">
        <v>1395</v>
      </c>
      <c r="C702" s="27"/>
      <c r="D702" s="27" t="s">
        <v>335</v>
      </c>
      <c r="E702" s="27" t="s">
        <v>226</v>
      </c>
      <c r="F702" s="27" t="s">
        <v>22</v>
      </c>
      <c r="G702" s="29" t="s">
        <v>602</v>
      </c>
      <c r="H702" s="31">
        <v>1.07</v>
      </c>
      <c r="I702" s="32">
        <v>1.05</v>
      </c>
      <c r="J702" s="32">
        <v>1.1000000000000001</v>
      </c>
      <c r="K702" s="33">
        <v>8.8199999999999995E-10</v>
      </c>
    </row>
    <row r="703" spans="1:24" x14ac:dyDescent="0.3">
      <c r="A703" s="25" t="s">
        <v>349</v>
      </c>
      <c r="B703" s="26" t="s">
        <v>1405</v>
      </c>
      <c r="C703" s="27"/>
      <c r="D703" s="27" t="s">
        <v>335</v>
      </c>
      <c r="E703" s="27" t="s">
        <v>226</v>
      </c>
      <c r="F703" s="27" t="s">
        <v>22</v>
      </c>
      <c r="G703" s="29" t="s">
        <v>408</v>
      </c>
      <c r="H703" s="31">
        <v>1.0647073791009516</v>
      </c>
      <c r="I703" s="32">
        <v>1.047937555838419</v>
      </c>
      <c r="J703" s="32">
        <v>1.081745564701192</v>
      </c>
      <c r="K703" s="33">
        <v>8.1269999999999997E-15</v>
      </c>
    </row>
    <row r="704" spans="1:24" x14ac:dyDescent="0.3">
      <c r="A704" s="25" t="s">
        <v>394</v>
      </c>
      <c r="B704" s="56" t="s">
        <v>1379</v>
      </c>
      <c r="C704" s="57" t="s">
        <v>395</v>
      </c>
      <c r="D704" s="57" t="s">
        <v>335</v>
      </c>
      <c r="E704" s="57" t="s">
        <v>227</v>
      </c>
      <c r="F704" s="57" t="s">
        <v>16</v>
      </c>
      <c r="G704" s="60" t="s">
        <v>696</v>
      </c>
      <c r="H704" s="31">
        <v>1.04</v>
      </c>
      <c r="I704" s="32">
        <v>0.99</v>
      </c>
      <c r="J704" s="32">
        <v>1.1000000000000001</v>
      </c>
      <c r="K704" s="33"/>
      <c r="L704" s="61"/>
      <c r="M704" s="61"/>
      <c r="N704" s="61"/>
      <c r="O704" s="61"/>
      <c r="P704" s="61"/>
      <c r="Q704" s="61"/>
      <c r="R704" s="61"/>
      <c r="S704" s="61"/>
      <c r="T704" s="61"/>
      <c r="U704" s="61"/>
      <c r="V704" s="61"/>
      <c r="W704" s="61"/>
      <c r="X704" s="61"/>
    </row>
    <row r="705" spans="1:24" x14ac:dyDescent="0.3">
      <c r="A705" s="25" t="s">
        <v>394</v>
      </c>
      <c r="B705" s="56" t="s">
        <v>1379</v>
      </c>
      <c r="C705" s="57" t="s">
        <v>397</v>
      </c>
      <c r="D705" s="57" t="s">
        <v>335</v>
      </c>
      <c r="E705" s="57" t="s">
        <v>227</v>
      </c>
      <c r="F705" s="57" t="s">
        <v>16</v>
      </c>
      <c r="G705" s="60" t="s">
        <v>696</v>
      </c>
      <c r="H705" s="31">
        <v>1.02</v>
      </c>
      <c r="I705" s="32">
        <v>1</v>
      </c>
      <c r="J705" s="32">
        <v>1.04</v>
      </c>
      <c r="K705" s="33"/>
      <c r="L705" s="61"/>
      <c r="M705" s="61"/>
      <c r="N705" s="61"/>
      <c r="O705" s="61"/>
      <c r="P705" s="61"/>
      <c r="Q705" s="61"/>
      <c r="R705" s="61"/>
      <c r="S705" s="61"/>
      <c r="T705" s="61"/>
      <c r="U705" s="61"/>
      <c r="V705" s="61"/>
      <c r="W705" s="61"/>
      <c r="X705" s="61"/>
    </row>
    <row r="706" spans="1:24" x14ac:dyDescent="0.3">
      <c r="A706" s="25" t="s">
        <v>333</v>
      </c>
      <c r="B706" s="26" t="s">
        <v>1381</v>
      </c>
      <c r="C706" s="27" t="s">
        <v>417</v>
      </c>
      <c r="D706" s="27" t="s">
        <v>335</v>
      </c>
      <c r="E706" s="27" t="s">
        <v>227</v>
      </c>
      <c r="F706" s="27" t="s">
        <v>16</v>
      </c>
      <c r="G706" s="29" t="s">
        <v>696</v>
      </c>
      <c r="H706" s="32">
        <v>1.02</v>
      </c>
      <c r="I706" s="31">
        <v>0.95</v>
      </c>
      <c r="J706" s="32">
        <v>1.1000000000000001</v>
      </c>
      <c r="K706" s="33">
        <v>0.60499999999999998</v>
      </c>
    </row>
    <row r="707" spans="1:24" x14ac:dyDescent="0.3">
      <c r="A707" s="25" t="s">
        <v>363</v>
      </c>
      <c r="B707" s="26" t="s">
        <v>1388</v>
      </c>
      <c r="C707" s="27"/>
      <c r="D707" s="27" t="s">
        <v>335</v>
      </c>
      <c r="E707" s="27" t="s">
        <v>227</v>
      </c>
      <c r="F707" s="27" t="s">
        <v>16</v>
      </c>
      <c r="G707" s="27" t="s">
        <v>730</v>
      </c>
      <c r="H707" s="31">
        <v>1.05</v>
      </c>
      <c r="I707" s="32">
        <v>0.94</v>
      </c>
      <c r="J707" s="32">
        <v>1.1100000000000001</v>
      </c>
      <c r="K707" s="33">
        <v>0.16</v>
      </c>
    </row>
    <row r="708" spans="1:24" x14ac:dyDescent="0.3">
      <c r="A708" s="25" t="s">
        <v>419</v>
      </c>
      <c r="B708" s="26" t="s">
        <v>1399</v>
      </c>
      <c r="C708" s="27" t="s">
        <v>420</v>
      </c>
      <c r="D708" s="27" t="s">
        <v>421</v>
      </c>
      <c r="E708" s="27" t="s">
        <v>227</v>
      </c>
      <c r="F708" s="27" t="s">
        <v>16</v>
      </c>
      <c r="G708" s="29" t="s">
        <v>729</v>
      </c>
      <c r="H708" s="31">
        <v>1.07</v>
      </c>
      <c r="I708" s="32">
        <v>0.94</v>
      </c>
      <c r="J708" s="32">
        <v>1.22</v>
      </c>
      <c r="K708" s="33">
        <v>0.31</v>
      </c>
    </row>
    <row r="709" spans="1:24" x14ac:dyDescent="0.3">
      <c r="A709" s="25" t="s">
        <v>453</v>
      </c>
      <c r="B709" s="26" t="s">
        <v>1402</v>
      </c>
      <c r="C709" s="27" t="s">
        <v>454</v>
      </c>
      <c r="D709" s="27" t="s">
        <v>335</v>
      </c>
      <c r="E709" s="27" t="s">
        <v>227</v>
      </c>
      <c r="F709" s="27" t="s">
        <v>16</v>
      </c>
      <c r="G709" s="29" t="s">
        <v>728</v>
      </c>
      <c r="H709" s="31">
        <v>1.06</v>
      </c>
      <c r="I709" s="32">
        <v>1.04</v>
      </c>
      <c r="J709" s="32">
        <v>1.08</v>
      </c>
      <c r="K709" s="33">
        <v>1.81E-8</v>
      </c>
    </row>
    <row r="710" spans="1:24" x14ac:dyDescent="0.3">
      <c r="A710" s="25" t="s">
        <v>348</v>
      </c>
      <c r="B710" s="26" t="s">
        <v>1394</v>
      </c>
      <c r="C710" s="27"/>
      <c r="D710" s="27" t="s">
        <v>335</v>
      </c>
      <c r="E710" s="27" t="s">
        <v>228</v>
      </c>
      <c r="F710" s="27" t="s">
        <v>19</v>
      </c>
      <c r="G710" s="29" t="s">
        <v>474</v>
      </c>
      <c r="H710" s="31">
        <v>1.06</v>
      </c>
      <c r="I710" s="32">
        <v>1.04</v>
      </c>
      <c r="J710" s="32">
        <v>1.08</v>
      </c>
      <c r="K710" s="33">
        <v>1.13E-9</v>
      </c>
    </row>
    <row r="711" spans="1:24" x14ac:dyDescent="0.3">
      <c r="A711" s="25" t="s">
        <v>349</v>
      </c>
      <c r="B711" s="26" t="s">
        <v>1405</v>
      </c>
      <c r="C711" s="27"/>
      <c r="D711" s="27" t="s">
        <v>335</v>
      </c>
      <c r="E711" s="27" t="s">
        <v>228</v>
      </c>
      <c r="F711" s="27" t="s">
        <v>19</v>
      </c>
      <c r="G711" s="29" t="s">
        <v>731</v>
      </c>
      <c r="H711" s="31">
        <v>1.0620489350928155</v>
      </c>
      <c r="I711" s="32">
        <v>1.0473718223200637</v>
      </c>
      <c r="J711" s="32">
        <v>1.0769317223306938</v>
      </c>
      <c r="K711" s="33">
        <v>3.9420000000000001E-17</v>
      </c>
    </row>
    <row r="712" spans="1:24" x14ac:dyDescent="0.3">
      <c r="A712" s="25" t="s">
        <v>344</v>
      </c>
      <c r="B712" s="26" t="s">
        <v>1372</v>
      </c>
      <c r="C712" s="27" t="s">
        <v>334</v>
      </c>
      <c r="D712" s="27" t="s">
        <v>345</v>
      </c>
      <c r="E712" s="27" t="s">
        <v>229</v>
      </c>
      <c r="F712" s="27" t="s">
        <v>19</v>
      </c>
      <c r="G712" s="29" t="s">
        <v>483</v>
      </c>
      <c r="H712" s="31">
        <v>1.0101010101010102</v>
      </c>
      <c r="I712" s="32">
        <v>0.85324232081911267</v>
      </c>
      <c r="J712" s="32">
        <v>1.1764705882352942</v>
      </c>
      <c r="K712" s="33">
        <v>0.49299999999999999</v>
      </c>
    </row>
    <row r="713" spans="1:24" x14ac:dyDescent="0.3">
      <c r="A713" s="25" t="s">
        <v>415</v>
      </c>
      <c r="B713" s="26" t="s">
        <v>1376</v>
      </c>
      <c r="C713" s="27"/>
      <c r="D713" s="27" t="s">
        <v>335</v>
      </c>
      <c r="E713" s="27" t="s">
        <v>229</v>
      </c>
      <c r="F713" s="27" t="s">
        <v>19</v>
      </c>
      <c r="G713" s="29" t="s">
        <v>735</v>
      </c>
      <c r="H713" s="38">
        <v>1.08</v>
      </c>
      <c r="I713" s="32">
        <v>1.05</v>
      </c>
      <c r="J713" s="32">
        <v>1.1200000000000001</v>
      </c>
      <c r="K713" s="33">
        <v>2.34E-6</v>
      </c>
    </row>
    <row r="714" spans="1:24" x14ac:dyDescent="0.3">
      <c r="A714" s="25" t="s">
        <v>394</v>
      </c>
      <c r="B714" s="26" t="s">
        <v>1379</v>
      </c>
      <c r="C714" s="27" t="s">
        <v>395</v>
      </c>
      <c r="D714" s="27" t="s">
        <v>335</v>
      </c>
      <c r="E714" s="27" t="s">
        <v>229</v>
      </c>
      <c r="F714" s="27" t="s">
        <v>19</v>
      </c>
      <c r="G714" s="29" t="s">
        <v>473</v>
      </c>
      <c r="H714" s="31">
        <v>1.01</v>
      </c>
      <c r="I714" s="32">
        <v>0.96</v>
      </c>
      <c r="J714" s="32">
        <v>1.06</v>
      </c>
      <c r="K714" s="33"/>
    </row>
    <row r="715" spans="1:24" x14ac:dyDescent="0.3">
      <c r="A715" s="25" t="s">
        <v>394</v>
      </c>
      <c r="B715" s="26" t="s">
        <v>1379</v>
      </c>
      <c r="C715" s="27" t="s">
        <v>397</v>
      </c>
      <c r="D715" s="27" t="s">
        <v>335</v>
      </c>
      <c r="E715" s="27" t="s">
        <v>229</v>
      </c>
      <c r="F715" s="27" t="s">
        <v>19</v>
      </c>
      <c r="G715" s="29" t="s">
        <v>473</v>
      </c>
      <c r="H715" s="31">
        <v>1.03</v>
      </c>
      <c r="I715" s="32">
        <v>1.01</v>
      </c>
      <c r="J715" s="32">
        <v>1.05</v>
      </c>
      <c r="K715" s="33"/>
    </row>
    <row r="716" spans="1:24" x14ac:dyDescent="0.3">
      <c r="A716" s="25" t="s">
        <v>363</v>
      </c>
      <c r="B716" s="26" t="s">
        <v>1388</v>
      </c>
      <c r="C716" s="27"/>
      <c r="D716" s="27" t="s">
        <v>335</v>
      </c>
      <c r="E716" s="27" t="s">
        <v>229</v>
      </c>
      <c r="F716" s="27" t="s">
        <v>19</v>
      </c>
      <c r="G716" s="27" t="s">
        <v>734</v>
      </c>
      <c r="H716" s="31">
        <v>1.1200000000000001</v>
      </c>
      <c r="I716" s="32">
        <v>1.04</v>
      </c>
      <c r="J716" s="32">
        <v>1.21</v>
      </c>
      <c r="K716" s="33">
        <v>5.0499999999999998E-3</v>
      </c>
    </row>
    <row r="717" spans="1:24" x14ac:dyDescent="0.3">
      <c r="A717" s="25" t="s">
        <v>419</v>
      </c>
      <c r="B717" s="26" t="s">
        <v>1399</v>
      </c>
      <c r="C717" s="27" t="s">
        <v>420</v>
      </c>
      <c r="D717" s="27" t="s">
        <v>421</v>
      </c>
      <c r="E717" s="27" t="s">
        <v>229</v>
      </c>
      <c r="F717" s="27" t="s">
        <v>19</v>
      </c>
      <c r="G717" s="29" t="s">
        <v>733</v>
      </c>
      <c r="H717" s="31">
        <v>0.96</v>
      </c>
      <c r="I717" s="32">
        <v>0.84</v>
      </c>
      <c r="J717" s="32">
        <v>1.0900000000000001</v>
      </c>
      <c r="K717" s="33">
        <v>0.5</v>
      </c>
    </row>
    <row r="718" spans="1:24" x14ac:dyDescent="0.3">
      <c r="A718" s="25" t="s">
        <v>453</v>
      </c>
      <c r="B718" s="26" t="s">
        <v>1402</v>
      </c>
      <c r="C718" s="27" t="s">
        <v>454</v>
      </c>
      <c r="D718" s="27" t="s">
        <v>335</v>
      </c>
      <c r="E718" s="27" t="s">
        <v>229</v>
      </c>
      <c r="F718" s="27" t="s">
        <v>19</v>
      </c>
      <c r="G718" s="29" t="s">
        <v>732</v>
      </c>
      <c r="H718" s="31">
        <v>1.07</v>
      </c>
      <c r="I718" s="32">
        <v>1.05</v>
      </c>
      <c r="J718" s="32">
        <v>1.0900000000000001</v>
      </c>
      <c r="K718" s="33">
        <v>3.84E-9</v>
      </c>
    </row>
    <row r="719" spans="1:24" x14ac:dyDescent="0.3">
      <c r="A719" s="25" t="s">
        <v>415</v>
      </c>
      <c r="B719" s="26" t="s">
        <v>1376</v>
      </c>
      <c r="C719" s="27"/>
      <c r="D719" s="27" t="s">
        <v>335</v>
      </c>
      <c r="E719" s="27" t="s">
        <v>230</v>
      </c>
      <c r="F719" s="27" t="s">
        <v>16</v>
      </c>
      <c r="G719" s="29" t="s">
        <v>736</v>
      </c>
      <c r="H719" s="38">
        <v>1.06</v>
      </c>
      <c r="I719" s="32">
        <v>1.03</v>
      </c>
      <c r="J719" s="32">
        <v>1.0900000000000001</v>
      </c>
      <c r="K719" s="33">
        <v>1.9300000000000002E-5</v>
      </c>
    </row>
    <row r="720" spans="1:24" x14ac:dyDescent="0.3">
      <c r="A720" s="25" t="s">
        <v>394</v>
      </c>
      <c r="B720" s="26" t="s">
        <v>1379</v>
      </c>
      <c r="C720" s="27" t="s">
        <v>395</v>
      </c>
      <c r="D720" s="27" t="s">
        <v>335</v>
      </c>
      <c r="E720" s="27" t="s">
        <v>230</v>
      </c>
      <c r="F720" s="27" t="s">
        <v>16</v>
      </c>
      <c r="G720" s="29" t="s">
        <v>736</v>
      </c>
      <c r="H720" s="31">
        <v>1.02</v>
      </c>
      <c r="I720" s="32">
        <v>0.96</v>
      </c>
      <c r="J720" s="32">
        <v>1.07</v>
      </c>
      <c r="K720" s="33"/>
    </row>
    <row r="721" spans="1:11" x14ac:dyDescent="0.3">
      <c r="A721" s="25" t="s">
        <v>394</v>
      </c>
      <c r="B721" s="26" t="s">
        <v>1379</v>
      </c>
      <c r="C721" s="27" t="s">
        <v>397</v>
      </c>
      <c r="D721" s="27" t="s">
        <v>335</v>
      </c>
      <c r="E721" s="27" t="s">
        <v>230</v>
      </c>
      <c r="F721" s="27" t="s">
        <v>16</v>
      </c>
      <c r="G721" s="29" t="s">
        <v>736</v>
      </c>
      <c r="H721" s="31">
        <v>1.03</v>
      </c>
      <c r="I721" s="32">
        <v>1.01</v>
      </c>
      <c r="J721" s="32">
        <v>1.05</v>
      </c>
      <c r="K721" s="33"/>
    </row>
    <row r="722" spans="1:11" x14ac:dyDescent="0.3">
      <c r="A722" s="25" t="s">
        <v>333</v>
      </c>
      <c r="B722" s="26" t="s">
        <v>1381</v>
      </c>
      <c r="C722" s="27" t="s">
        <v>417</v>
      </c>
      <c r="D722" s="27" t="s">
        <v>335</v>
      </c>
      <c r="E722" s="27" t="s">
        <v>230</v>
      </c>
      <c r="F722" s="27" t="s">
        <v>16</v>
      </c>
      <c r="G722" s="29" t="s">
        <v>736</v>
      </c>
      <c r="H722" s="31">
        <v>1.0204081632653061</v>
      </c>
      <c r="I722" s="32">
        <v>0.95238095238095233</v>
      </c>
      <c r="J722" s="32">
        <v>1.0869565217391304</v>
      </c>
      <c r="K722" s="33">
        <v>0.64900000000000002</v>
      </c>
    </row>
    <row r="723" spans="1:11" x14ac:dyDescent="0.3">
      <c r="A723" s="25" t="s">
        <v>349</v>
      </c>
      <c r="B723" s="26" t="s">
        <v>1405</v>
      </c>
      <c r="C723" s="27"/>
      <c r="D723" s="27" t="s">
        <v>335</v>
      </c>
      <c r="E723" s="27" t="s">
        <v>230</v>
      </c>
      <c r="F723" s="27" t="s">
        <v>16</v>
      </c>
      <c r="G723" s="29" t="s">
        <v>737</v>
      </c>
      <c r="H723" s="31">
        <v>1.0458186752558978</v>
      </c>
      <c r="I723" s="32">
        <v>1.0346052986271708</v>
      </c>
      <c r="J723" s="32">
        <v>1.0571535859764998</v>
      </c>
      <c r="K723" s="33">
        <v>5.6759999999999999E-16</v>
      </c>
    </row>
    <row r="724" spans="1:11" x14ac:dyDescent="0.3">
      <c r="A724" s="25" t="s">
        <v>519</v>
      </c>
      <c r="B724" s="26" t="s">
        <v>1378</v>
      </c>
      <c r="C724" s="27" t="s">
        <v>522</v>
      </c>
      <c r="D724" s="27" t="s">
        <v>335</v>
      </c>
      <c r="E724" s="27" t="s">
        <v>231</v>
      </c>
      <c r="F724" s="27" t="s">
        <v>19</v>
      </c>
      <c r="G724" s="29"/>
      <c r="H724" s="31">
        <v>1.24</v>
      </c>
      <c r="I724" s="32">
        <v>1.1100000000000001</v>
      </c>
      <c r="J724" s="32">
        <v>1.38</v>
      </c>
      <c r="K724" s="33">
        <v>1.3799999999999999E-4</v>
      </c>
    </row>
    <row r="725" spans="1:11" x14ac:dyDescent="0.3">
      <c r="A725" s="25" t="s">
        <v>519</v>
      </c>
      <c r="B725" s="26" t="s">
        <v>1378</v>
      </c>
      <c r="C725" s="27" t="s">
        <v>521</v>
      </c>
      <c r="D725" s="27" t="s">
        <v>335</v>
      </c>
      <c r="E725" s="27" t="s">
        <v>231</v>
      </c>
      <c r="F725" s="27" t="s">
        <v>19</v>
      </c>
      <c r="G725" s="29"/>
      <c r="H725" s="31">
        <v>1.3</v>
      </c>
      <c r="I725" s="32">
        <v>1.1599999999999999</v>
      </c>
      <c r="J725" s="32">
        <v>1.5</v>
      </c>
      <c r="K725" s="33">
        <v>4.42E-6</v>
      </c>
    </row>
    <row r="726" spans="1:11" x14ac:dyDescent="0.3">
      <c r="A726" s="25" t="s">
        <v>519</v>
      </c>
      <c r="B726" s="26" t="s">
        <v>1378</v>
      </c>
      <c r="C726" s="27" t="s">
        <v>520</v>
      </c>
      <c r="D726" s="27" t="s">
        <v>335</v>
      </c>
      <c r="E726" s="27" t="s">
        <v>231</v>
      </c>
      <c r="F726" s="27" t="s">
        <v>19</v>
      </c>
      <c r="G726" s="29"/>
      <c r="H726" s="31">
        <v>1.36</v>
      </c>
      <c r="I726" s="32">
        <v>1.21</v>
      </c>
      <c r="J726" s="32">
        <v>1.53</v>
      </c>
      <c r="K726" s="33">
        <v>1.3199999999999999E-7</v>
      </c>
    </row>
    <row r="727" spans="1:11" x14ac:dyDescent="0.3">
      <c r="A727" s="25" t="s">
        <v>394</v>
      </c>
      <c r="B727" s="26" t="s">
        <v>1379</v>
      </c>
      <c r="C727" s="27" t="s">
        <v>395</v>
      </c>
      <c r="D727" s="27" t="s">
        <v>335</v>
      </c>
      <c r="E727" s="27" t="s">
        <v>231</v>
      </c>
      <c r="F727" s="27" t="s">
        <v>19</v>
      </c>
      <c r="G727" s="29" t="s">
        <v>386</v>
      </c>
      <c r="H727" s="31">
        <v>1.18</v>
      </c>
      <c r="I727" s="32">
        <v>1.1200000000000001</v>
      </c>
      <c r="J727" s="32">
        <v>1.25</v>
      </c>
      <c r="K727" s="33"/>
    </row>
    <row r="728" spans="1:11" x14ac:dyDescent="0.3">
      <c r="A728" s="25" t="s">
        <v>394</v>
      </c>
      <c r="B728" s="26" t="s">
        <v>1379</v>
      </c>
      <c r="C728" s="27" t="s">
        <v>397</v>
      </c>
      <c r="D728" s="27" t="s">
        <v>335</v>
      </c>
      <c r="E728" s="27" t="s">
        <v>231</v>
      </c>
      <c r="F728" s="27" t="s">
        <v>19</v>
      </c>
      <c r="G728" s="29" t="s">
        <v>386</v>
      </c>
      <c r="H728" s="31">
        <v>1.1499999999999999</v>
      </c>
      <c r="I728" s="32">
        <v>1.1299999999999999</v>
      </c>
      <c r="J728" s="32">
        <v>1.17</v>
      </c>
      <c r="K728" s="33"/>
    </row>
    <row r="729" spans="1:11" x14ac:dyDescent="0.3">
      <c r="A729" s="25" t="s">
        <v>333</v>
      </c>
      <c r="B729" s="26" t="s">
        <v>1381</v>
      </c>
      <c r="C729" s="27" t="s">
        <v>417</v>
      </c>
      <c r="D729" s="27" t="s">
        <v>335</v>
      </c>
      <c r="E729" s="27" t="s">
        <v>231</v>
      </c>
      <c r="F729" s="27" t="s">
        <v>19</v>
      </c>
      <c r="G729" s="29" t="s">
        <v>332</v>
      </c>
      <c r="H729" s="31">
        <v>1.2</v>
      </c>
      <c r="I729" s="32">
        <v>1.1200000000000001</v>
      </c>
      <c r="J729" s="32">
        <v>1.29</v>
      </c>
      <c r="K729" s="33">
        <v>1.3300000000000001E-7</v>
      </c>
    </row>
    <row r="730" spans="1:11" x14ac:dyDescent="0.3">
      <c r="A730" s="25" t="s">
        <v>333</v>
      </c>
      <c r="B730" s="26" t="s">
        <v>1381</v>
      </c>
      <c r="C730" s="27" t="s">
        <v>334</v>
      </c>
      <c r="D730" s="27" t="s">
        <v>335</v>
      </c>
      <c r="E730" s="27" t="s">
        <v>231</v>
      </c>
      <c r="F730" s="39" t="s">
        <v>19</v>
      </c>
      <c r="G730" s="29" t="s">
        <v>336</v>
      </c>
      <c r="H730" s="31">
        <v>1.2210000000000001</v>
      </c>
      <c r="I730" s="32">
        <v>1.1465200000000002</v>
      </c>
      <c r="J730" s="32">
        <v>1.29548</v>
      </c>
      <c r="K730" s="33">
        <v>1.4999999999999999E-7</v>
      </c>
    </row>
    <row r="731" spans="1:11" x14ac:dyDescent="0.3">
      <c r="A731" s="25" t="s">
        <v>411</v>
      </c>
      <c r="B731" s="26" t="s">
        <v>1383</v>
      </c>
      <c r="C731" s="27"/>
      <c r="D731" s="27" t="s">
        <v>366</v>
      </c>
      <c r="E731" s="27" t="s">
        <v>231</v>
      </c>
      <c r="F731" s="27" t="s">
        <v>19</v>
      </c>
      <c r="G731" s="29" t="s">
        <v>361</v>
      </c>
      <c r="H731" s="31">
        <v>0.81967213114754101</v>
      </c>
      <c r="I731" s="32">
        <v>0.75187969924812026</v>
      </c>
      <c r="J731" s="32">
        <v>0.89285714285714279</v>
      </c>
      <c r="K731" s="33">
        <v>7.5299999999999999E-6</v>
      </c>
    </row>
    <row r="732" spans="1:11" x14ac:dyDescent="0.3">
      <c r="A732" s="45" t="s">
        <v>456</v>
      </c>
      <c r="B732" s="36" t="s">
        <v>1385</v>
      </c>
      <c r="C732" s="27"/>
      <c r="D732" s="27" t="s">
        <v>457</v>
      </c>
      <c r="E732" s="27" t="s">
        <v>231</v>
      </c>
      <c r="F732" s="27" t="s">
        <v>19</v>
      </c>
      <c r="G732" s="29" t="s">
        <v>741</v>
      </c>
      <c r="H732" s="31">
        <v>1.28</v>
      </c>
      <c r="I732" s="32">
        <v>1.23</v>
      </c>
      <c r="J732" s="32">
        <v>1.33</v>
      </c>
      <c r="K732" s="33">
        <f>1.1*10^-30</f>
        <v>1.0999999999999999E-30</v>
      </c>
    </row>
    <row r="733" spans="1:11" x14ac:dyDescent="0.3">
      <c r="A733" s="25" t="s">
        <v>363</v>
      </c>
      <c r="B733" s="26" t="s">
        <v>1388</v>
      </c>
      <c r="C733" s="27"/>
      <c r="D733" s="27" t="s">
        <v>335</v>
      </c>
      <c r="E733" s="27" t="s">
        <v>231</v>
      </c>
      <c r="F733" s="27" t="s">
        <v>19</v>
      </c>
      <c r="G733" s="27" t="s">
        <v>389</v>
      </c>
      <c r="H733" s="31">
        <v>1.26</v>
      </c>
      <c r="I733" s="32">
        <v>1.1599999999999999</v>
      </c>
      <c r="J733" s="32">
        <v>1.36</v>
      </c>
      <c r="K733" s="33">
        <v>1.3599999999999999E-8</v>
      </c>
    </row>
    <row r="734" spans="1:11" x14ac:dyDescent="0.3">
      <c r="A734" s="25" t="s">
        <v>505</v>
      </c>
      <c r="B734" s="26" t="s">
        <v>1389</v>
      </c>
      <c r="C734" s="27"/>
      <c r="D734" s="27" t="s">
        <v>421</v>
      </c>
      <c r="E734" s="27" t="s">
        <v>231</v>
      </c>
      <c r="F734" s="27" t="s">
        <v>19</v>
      </c>
      <c r="G734" s="29" t="s">
        <v>389</v>
      </c>
      <c r="H734" s="31">
        <v>1.18</v>
      </c>
      <c r="I734" s="32">
        <v>0.93</v>
      </c>
      <c r="J734" s="32">
        <v>1.49</v>
      </c>
      <c r="K734" s="33">
        <v>0.17</v>
      </c>
    </row>
    <row r="735" spans="1:11" x14ac:dyDescent="0.3">
      <c r="A735" s="25" t="s">
        <v>422</v>
      </c>
      <c r="B735" s="26" t="s">
        <v>1398</v>
      </c>
      <c r="C735" s="27"/>
      <c r="D735" s="27" t="s">
        <v>335</v>
      </c>
      <c r="E735" s="27" t="s">
        <v>231</v>
      </c>
      <c r="F735" s="27" t="s">
        <v>19</v>
      </c>
      <c r="G735" s="29" t="s">
        <v>386</v>
      </c>
      <c r="H735" s="31">
        <v>1.2</v>
      </c>
      <c r="I735" s="32">
        <v>1.1599999999999999</v>
      </c>
      <c r="J735" s="32">
        <v>1.25</v>
      </c>
      <c r="K735" s="33">
        <v>1.62E-25</v>
      </c>
    </row>
    <row r="736" spans="1:11" x14ac:dyDescent="0.3">
      <c r="A736" s="25" t="s">
        <v>419</v>
      </c>
      <c r="B736" s="26" t="s">
        <v>1399</v>
      </c>
      <c r="C736" s="27" t="s">
        <v>420</v>
      </c>
      <c r="D736" s="27" t="s">
        <v>421</v>
      </c>
      <c r="E736" s="27" t="s">
        <v>231</v>
      </c>
      <c r="F736" s="27" t="s">
        <v>19</v>
      </c>
      <c r="G736" s="29" t="s">
        <v>739</v>
      </c>
      <c r="H736" s="31">
        <v>1.1100000000000001</v>
      </c>
      <c r="I736" s="32">
        <v>0.97</v>
      </c>
      <c r="J736" s="32">
        <v>1.26</v>
      </c>
      <c r="K736" s="33">
        <v>0.12</v>
      </c>
    </row>
    <row r="737" spans="1:24" x14ac:dyDescent="0.3">
      <c r="A737" s="25" t="s">
        <v>448</v>
      </c>
      <c r="B737" s="36" t="s">
        <v>1400</v>
      </c>
      <c r="C737" s="27" t="s">
        <v>451</v>
      </c>
      <c r="D737" s="27" t="s">
        <v>452</v>
      </c>
      <c r="E737" s="27" t="s">
        <v>231</v>
      </c>
      <c r="F737" s="27" t="s">
        <v>19</v>
      </c>
      <c r="G737" s="29" t="s">
        <v>738</v>
      </c>
      <c r="H737" s="31">
        <v>1</v>
      </c>
      <c r="I737" s="32">
        <v>0.94</v>
      </c>
      <c r="J737" s="32">
        <v>1.06</v>
      </c>
      <c r="K737" s="33">
        <v>0.96</v>
      </c>
    </row>
    <row r="738" spans="1:24" x14ac:dyDescent="0.3">
      <c r="A738" s="25" t="s">
        <v>448</v>
      </c>
      <c r="B738" s="36" t="s">
        <v>1400</v>
      </c>
      <c r="C738" s="27" t="s">
        <v>449</v>
      </c>
      <c r="D738" s="27" t="s">
        <v>335</v>
      </c>
      <c r="E738" s="27" t="s">
        <v>231</v>
      </c>
      <c r="F738" s="27" t="s">
        <v>19</v>
      </c>
      <c r="G738" s="29" t="s">
        <v>738</v>
      </c>
      <c r="H738" s="31">
        <v>1.3</v>
      </c>
      <c r="I738" s="32">
        <v>1.22</v>
      </c>
      <c r="J738" s="32">
        <v>1.39</v>
      </c>
      <c r="K738" s="33">
        <v>4.7800000000000002E-14</v>
      </c>
    </row>
    <row r="739" spans="1:24" x14ac:dyDescent="0.3">
      <c r="A739" s="25" t="s">
        <v>373</v>
      </c>
      <c r="B739" s="26" t="s">
        <v>1401</v>
      </c>
      <c r="C739" s="27" t="s">
        <v>374</v>
      </c>
      <c r="D739" s="27" t="s">
        <v>375</v>
      </c>
      <c r="E739" s="27" t="s">
        <v>231</v>
      </c>
      <c r="F739" s="27" t="s">
        <v>19</v>
      </c>
      <c r="G739" s="29"/>
      <c r="H739" s="31">
        <v>1.35</v>
      </c>
      <c r="I739" s="32">
        <v>1.26</v>
      </c>
      <c r="J739" s="32">
        <v>1.45</v>
      </c>
      <c r="K739" s="33">
        <v>1.0299999999999999E-18</v>
      </c>
    </row>
    <row r="740" spans="1:24" x14ac:dyDescent="0.3">
      <c r="A740" s="25" t="s">
        <v>453</v>
      </c>
      <c r="B740" s="26" t="s">
        <v>1402</v>
      </c>
      <c r="C740" s="27" t="s">
        <v>459</v>
      </c>
      <c r="D740" s="27" t="s">
        <v>335</v>
      </c>
      <c r="E740" s="27" t="s">
        <v>231</v>
      </c>
      <c r="F740" s="27" t="s">
        <v>19</v>
      </c>
      <c r="G740" s="29" t="s">
        <v>389</v>
      </c>
      <c r="H740" s="31">
        <v>1.29</v>
      </c>
      <c r="I740" s="32">
        <v>1.23</v>
      </c>
      <c r="J740" s="32">
        <v>1.36</v>
      </c>
      <c r="K740" s="33">
        <v>1.3500000000000001E-22</v>
      </c>
    </row>
    <row r="741" spans="1:24" x14ac:dyDescent="0.3">
      <c r="A741" s="25" t="s">
        <v>349</v>
      </c>
      <c r="B741" s="56" t="s">
        <v>1405</v>
      </c>
      <c r="C741" s="57"/>
      <c r="D741" s="57" t="s">
        <v>335</v>
      </c>
      <c r="E741" s="57" t="s">
        <v>231</v>
      </c>
      <c r="F741" s="57" t="s">
        <v>19</v>
      </c>
      <c r="G741" s="60" t="s">
        <v>678</v>
      </c>
      <c r="H741" s="31">
        <v>1.1957815639378704</v>
      </c>
      <c r="I741" s="32">
        <v>1.1827284321245841</v>
      </c>
      <c r="J741" s="32">
        <v>1.2089787560827652</v>
      </c>
      <c r="K741" s="33">
        <v>8.8199999999999996E-223</v>
      </c>
      <c r="L741" s="61"/>
      <c r="M741" s="61"/>
      <c r="N741" s="61"/>
      <c r="O741" s="61"/>
      <c r="P741" s="61"/>
      <c r="Q741" s="61"/>
      <c r="R741" s="61"/>
      <c r="S741" s="61"/>
      <c r="T741" s="61"/>
      <c r="U741" s="61"/>
      <c r="V741" s="61"/>
      <c r="W741" s="61"/>
      <c r="X741" s="61"/>
    </row>
    <row r="742" spans="1:24" x14ac:dyDescent="0.3">
      <c r="A742" s="25" t="s">
        <v>370</v>
      </c>
      <c r="B742" s="26" t="s">
        <v>1411</v>
      </c>
      <c r="C742" s="27" t="s">
        <v>371</v>
      </c>
      <c r="D742" s="27" t="s">
        <v>335</v>
      </c>
      <c r="E742" s="27" t="s">
        <v>231</v>
      </c>
      <c r="F742" s="27" t="s">
        <v>19</v>
      </c>
      <c r="G742" s="29" t="s">
        <v>376</v>
      </c>
      <c r="H742" s="31">
        <v>1.3</v>
      </c>
      <c r="I742" s="32">
        <v>1.26</v>
      </c>
      <c r="J742" s="32">
        <v>1.35</v>
      </c>
      <c r="K742" s="33">
        <v>1.0400000000000001E-45</v>
      </c>
    </row>
    <row r="743" spans="1:24" x14ac:dyDescent="0.3">
      <c r="A743" s="25" t="s">
        <v>390</v>
      </c>
      <c r="B743" s="26" t="s">
        <v>1414</v>
      </c>
      <c r="C743" s="27"/>
      <c r="D743" s="27" t="s">
        <v>391</v>
      </c>
      <c r="E743" s="27" t="s">
        <v>231</v>
      </c>
      <c r="F743" s="27" t="s">
        <v>19</v>
      </c>
      <c r="G743" s="29" t="s">
        <v>740</v>
      </c>
      <c r="H743" s="31">
        <v>1.43</v>
      </c>
      <c r="I743" s="32">
        <v>1.21</v>
      </c>
      <c r="J743" s="32">
        <v>1.69</v>
      </c>
      <c r="K743" s="33">
        <v>1E-4</v>
      </c>
    </row>
    <row r="744" spans="1:24" x14ac:dyDescent="0.3">
      <c r="A744" s="25" t="s">
        <v>344</v>
      </c>
      <c r="B744" s="26" t="s">
        <v>1372</v>
      </c>
      <c r="C744" s="27" t="s">
        <v>334</v>
      </c>
      <c r="D744" s="27" t="s">
        <v>345</v>
      </c>
      <c r="E744" s="27" t="s">
        <v>232</v>
      </c>
      <c r="F744" s="27" t="s">
        <v>16</v>
      </c>
      <c r="G744" s="29" t="s">
        <v>565</v>
      </c>
      <c r="H744" s="31">
        <v>1.18</v>
      </c>
      <c r="I744" s="32">
        <v>0.92700000000000005</v>
      </c>
      <c r="J744" s="32">
        <v>1.508</v>
      </c>
      <c r="K744" s="33">
        <v>8.7999999999999995E-2</v>
      </c>
    </row>
    <row r="745" spans="1:24" x14ac:dyDescent="0.3">
      <c r="A745" s="25" t="s">
        <v>415</v>
      </c>
      <c r="B745" s="56" t="s">
        <v>1376</v>
      </c>
      <c r="C745" s="57"/>
      <c r="D745" s="57" t="s">
        <v>335</v>
      </c>
      <c r="E745" s="57" t="s">
        <v>232</v>
      </c>
      <c r="F745" s="57" t="s">
        <v>16</v>
      </c>
      <c r="G745" s="60" t="s">
        <v>565</v>
      </c>
      <c r="H745" s="31">
        <v>1.0869565217391304</v>
      </c>
      <c r="I745" s="32">
        <v>1.0526315789473684</v>
      </c>
      <c r="J745" s="32">
        <v>1.1363636363636365</v>
      </c>
      <c r="K745" s="33">
        <v>1.5400000000000001E-6</v>
      </c>
      <c r="L745" s="61"/>
      <c r="M745" s="61"/>
      <c r="N745" s="61"/>
      <c r="O745" s="61"/>
      <c r="P745" s="61"/>
      <c r="Q745" s="61"/>
      <c r="R745" s="61"/>
      <c r="S745" s="61"/>
      <c r="T745" s="61"/>
      <c r="U745" s="61"/>
      <c r="V745" s="61"/>
      <c r="W745" s="61"/>
      <c r="X745" s="61"/>
    </row>
    <row r="746" spans="1:24" x14ac:dyDescent="0.3">
      <c r="A746" s="25" t="s">
        <v>394</v>
      </c>
      <c r="B746" s="26" t="s">
        <v>1379</v>
      </c>
      <c r="C746" s="27" t="s">
        <v>395</v>
      </c>
      <c r="D746" s="27" t="s">
        <v>335</v>
      </c>
      <c r="E746" s="27" t="s">
        <v>232</v>
      </c>
      <c r="F746" s="27" t="s">
        <v>16</v>
      </c>
      <c r="G746" s="29" t="s">
        <v>565</v>
      </c>
      <c r="H746" s="31">
        <v>1.08</v>
      </c>
      <c r="I746" s="32">
        <v>1</v>
      </c>
      <c r="J746" s="32">
        <v>1.17</v>
      </c>
      <c r="K746" s="33"/>
    </row>
    <row r="747" spans="1:24" x14ac:dyDescent="0.3">
      <c r="A747" s="25" t="s">
        <v>394</v>
      </c>
      <c r="B747" s="26" t="s">
        <v>1379</v>
      </c>
      <c r="C747" s="27" t="s">
        <v>397</v>
      </c>
      <c r="D747" s="27" t="s">
        <v>335</v>
      </c>
      <c r="E747" s="27" t="s">
        <v>232</v>
      </c>
      <c r="F747" s="27" t="s">
        <v>16</v>
      </c>
      <c r="G747" s="29" t="s">
        <v>565</v>
      </c>
      <c r="H747" s="31">
        <v>1.05</v>
      </c>
      <c r="I747" s="32">
        <v>1.02</v>
      </c>
      <c r="J747" s="32">
        <v>1.08</v>
      </c>
      <c r="K747" s="33"/>
    </row>
    <row r="748" spans="1:24" x14ac:dyDescent="0.3">
      <c r="A748" s="25" t="s">
        <v>333</v>
      </c>
      <c r="B748" s="26" t="s">
        <v>1381</v>
      </c>
      <c r="C748" s="27" t="s">
        <v>417</v>
      </c>
      <c r="D748" s="27" t="s">
        <v>335</v>
      </c>
      <c r="E748" s="27" t="s">
        <v>232</v>
      </c>
      <c r="F748" s="27" t="s">
        <v>16</v>
      </c>
      <c r="G748" s="29" t="s">
        <v>565</v>
      </c>
      <c r="H748" s="31">
        <v>1.0526315789473684</v>
      </c>
      <c r="I748" s="32">
        <v>0.98039215686274506</v>
      </c>
      <c r="J748" s="32">
        <v>1.1363636363636365</v>
      </c>
      <c r="K748" s="33">
        <v>0.191</v>
      </c>
    </row>
    <row r="749" spans="1:24" x14ac:dyDescent="0.3">
      <c r="A749" s="25" t="s">
        <v>373</v>
      </c>
      <c r="B749" s="26" t="s">
        <v>1401</v>
      </c>
      <c r="C749" s="27" t="s">
        <v>374</v>
      </c>
      <c r="D749" s="27" t="s">
        <v>375</v>
      </c>
      <c r="E749" s="27" t="s">
        <v>232</v>
      </c>
      <c r="F749" s="27" t="s">
        <v>16</v>
      </c>
      <c r="G749" s="29"/>
      <c r="H749" s="31">
        <v>1.33</v>
      </c>
      <c r="I749" s="32">
        <v>1.2</v>
      </c>
      <c r="J749" s="32">
        <v>1.48</v>
      </c>
      <c r="K749" s="33">
        <v>9.46E-8</v>
      </c>
    </row>
    <row r="750" spans="1:24" x14ac:dyDescent="0.3">
      <c r="A750" s="25" t="s">
        <v>349</v>
      </c>
      <c r="B750" s="26" t="s">
        <v>1405</v>
      </c>
      <c r="C750" s="27"/>
      <c r="D750" s="27" t="s">
        <v>335</v>
      </c>
      <c r="E750" s="27" t="s">
        <v>232</v>
      </c>
      <c r="F750" s="27" t="s">
        <v>16</v>
      </c>
      <c r="G750" s="29" t="s">
        <v>408</v>
      </c>
      <c r="H750" s="31">
        <v>1.08177152690629</v>
      </c>
      <c r="I750" s="32">
        <v>1.0622316232203801</v>
      </c>
      <c r="J750" s="32">
        <v>1.1016708699345321</v>
      </c>
      <c r="K750" s="33">
        <v>3.0670000000000001E-17</v>
      </c>
    </row>
    <row r="751" spans="1:24" x14ac:dyDescent="0.3">
      <c r="A751" s="25" t="s">
        <v>383</v>
      </c>
      <c r="B751" s="26" t="s">
        <v>1392</v>
      </c>
      <c r="C751" s="27" t="s">
        <v>384</v>
      </c>
      <c r="D751" s="27" t="s">
        <v>335</v>
      </c>
      <c r="E751" s="27" t="s">
        <v>233</v>
      </c>
      <c r="F751" s="27" t="s">
        <v>26</v>
      </c>
      <c r="G751" s="29" t="s">
        <v>654</v>
      </c>
      <c r="H751" s="31">
        <v>1.1399999999999999</v>
      </c>
      <c r="I751" s="32">
        <v>1.0900000000000001</v>
      </c>
      <c r="J751" s="32">
        <v>1.19</v>
      </c>
      <c r="K751" s="33">
        <v>7.3800000000000004E-10</v>
      </c>
    </row>
    <row r="752" spans="1:24" x14ac:dyDescent="0.3">
      <c r="A752" s="25" t="s">
        <v>348</v>
      </c>
      <c r="B752" s="56" t="s">
        <v>1394</v>
      </c>
      <c r="C752" s="57"/>
      <c r="D752" s="57" t="s">
        <v>335</v>
      </c>
      <c r="E752" s="57" t="s">
        <v>233</v>
      </c>
      <c r="F752" s="57" t="s">
        <v>26</v>
      </c>
      <c r="G752" s="60" t="s">
        <v>654</v>
      </c>
      <c r="H752" s="31">
        <v>1.08</v>
      </c>
      <c r="I752" s="32">
        <v>1.06</v>
      </c>
      <c r="J752" s="32">
        <v>1.1000000000000001</v>
      </c>
      <c r="K752" s="33">
        <v>1.29E-12</v>
      </c>
      <c r="L752" s="61"/>
      <c r="M752" s="61"/>
      <c r="N752" s="61"/>
      <c r="O752" s="61"/>
      <c r="P752" s="61"/>
      <c r="Q752" s="61"/>
      <c r="R752" s="61"/>
      <c r="S752" s="61"/>
      <c r="T752" s="61"/>
      <c r="U752" s="61"/>
      <c r="V752" s="61"/>
      <c r="W752" s="61"/>
      <c r="X752" s="61"/>
    </row>
    <row r="753" spans="1:24" x14ac:dyDescent="0.3">
      <c r="A753" s="25" t="s">
        <v>349</v>
      </c>
      <c r="B753" s="26" t="s">
        <v>1405</v>
      </c>
      <c r="C753" s="27"/>
      <c r="D753" s="27" t="s">
        <v>335</v>
      </c>
      <c r="E753" s="27" t="s">
        <v>233</v>
      </c>
      <c r="F753" s="27" t="s">
        <v>26</v>
      </c>
      <c r="G753" s="29" t="s">
        <v>655</v>
      </c>
      <c r="H753" s="31">
        <v>1.0761609151993878</v>
      </c>
      <c r="I753" s="32">
        <v>1.0594183170484397</v>
      </c>
      <c r="J753" s="32">
        <v>1.0931681062767877</v>
      </c>
      <c r="K753" s="33">
        <v>4.7210000000000001E-20</v>
      </c>
    </row>
    <row r="754" spans="1:24" x14ac:dyDescent="0.3">
      <c r="A754" s="25" t="s">
        <v>390</v>
      </c>
      <c r="B754" s="56" t="s">
        <v>1414</v>
      </c>
      <c r="C754" s="57"/>
      <c r="D754" s="57" t="s">
        <v>391</v>
      </c>
      <c r="E754" s="57" t="s">
        <v>233</v>
      </c>
      <c r="F754" s="57" t="s">
        <v>26</v>
      </c>
      <c r="G754" s="60" t="s">
        <v>332</v>
      </c>
      <c r="H754" s="31">
        <v>1.21</v>
      </c>
      <c r="I754" s="32">
        <v>1.05</v>
      </c>
      <c r="J754" s="32">
        <v>1.4</v>
      </c>
      <c r="K754" s="33">
        <v>9.7999999999999997E-3</v>
      </c>
      <c r="L754" s="61"/>
      <c r="M754" s="61"/>
      <c r="N754" s="61"/>
      <c r="O754" s="61"/>
      <c r="P754" s="61"/>
      <c r="Q754" s="61"/>
      <c r="R754" s="61"/>
      <c r="S754" s="61"/>
      <c r="T754" s="61"/>
      <c r="U754" s="61"/>
      <c r="V754" s="61"/>
      <c r="W754" s="61"/>
      <c r="X754" s="61"/>
    </row>
    <row r="755" spans="1:24" x14ac:dyDescent="0.3">
      <c r="A755" s="25" t="s">
        <v>419</v>
      </c>
      <c r="B755" s="26" t="s">
        <v>1399</v>
      </c>
      <c r="C755" s="27" t="s">
        <v>420</v>
      </c>
      <c r="D755" s="27" t="s">
        <v>421</v>
      </c>
      <c r="E755" s="27" t="s">
        <v>234</v>
      </c>
      <c r="F755" s="27" t="s">
        <v>22</v>
      </c>
      <c r="G755" s="29" t="s">
        <v>654</v>
      </c>
      <c r="H755" s="31">
        <v>1.1200000000000001</v>
      </c>
      <c r="I755" s="32">
        <v>0.98</v>
      </c>
      <c r="J755" s="32">
        <v>1.27</v>
      </c>
      <c r="K755" s="33">
        <v>0.11</v>
      </c>
    </row>
    <row r="756" spans="1:24" x14ac:dyDescent="0.3">
      <c r="A756" s="25" t="s">
        <v>448</v>
      </c>
      <c r="B756" s="36" t="s">
        <v>1400</v>
      </c>
      <c r="C756" s="27" t="s">
        <v>451</v>
      </c>
      <c r="D756" s="27" t="s">
        <v>452</v>
      </c>
      <c r="E756" s="27" t="s">
        <v>234</v>
      </c>
      <c r="F756" s="27" t="s">
        <v>22</v>
      </c>
      <c r="G756" s="29" t="s">
        <v>654</v>
      </c>
      <c r="H756" s="31">
        <v>1.21</v>
      </c>
      <c r="I756" s="32">
        <v>1.1299999999999999</v>
      </c>
      <c r="J756" s="32">
        <v>1.29</v>
      </c>
      <c r="K756" s="33">
        <v>7.6200000000000014E-9</v>
      </c>
    </row>
    <row r="757" spans="1:24" x14ac:dyDescent="0.3">
      <c r="A757" s="25" t="s">
        <v>415</v>
      </c>
      <c r="B757" s="26" t="s">
        <v>1376</v>
      </c>
      <c r="C757" s="27"/>
      <c r="D757" s="27" t="s">
        <v>335</v>
      </c>
      <c r="E757" s="27" t="s">
        <v>235</v>
      </c>
      <c r="F757" s="27" t="s">
        <v>22</v>
      </c>
      <c r="G757" s="29" t="s">
        <v>742</v>
      </c>
      <c r="H757" s="31">
        <v>1.0638297872340425</v>
      </c>
      <c r="I757" s="32">
        <v>1.0309278350515465</v>
      </c>
      <c r="J757" s="32">
        <v>1.1111111111111112</v>
      </c>
      <c r="K757" s="33">
        <v>9.1200000000000005E-4</v>
      </c>
    </row>
    <row r="758" spans="1:24" x14ac:dyDescent="0.3">
      <c r="A758" s="25" t="s">
        <v>394</v>
      </c>
      <c r="B758" s="26" t="s">
        <v>1379</v>
      </c>
      <c r="C758" s="27" t="s">
        <v>397</v>
      </c>
      <c r="D758" s="27" t="s">
        <v>335</v>
      </c>
      <c r="E758" s="27" t="s">
        <v>235</v>
      </c>
      <c r="F758" s="27" t="s">
        <v>22</v>
      </c>
      <c r="G758" s="29" t="s">
        <v>742</v>
      </c>
      <c r="H758" s="31">
        <v>1.03</v>
      </c>
      <c r="I758" s="32">
        <v>1.01</v>
      </c>
      <c r="J758" s="32">
        <v>1.06</v>
      </c>
      <c r="K758" s="33"/>
    </row>
    <row r="759" spans="1:24" x14ac:dyDescent="0.3">
      <c r="A759" s="25" t="s">
        <v>394</v>
      </c>
      <c r="B759" s="26" t="s">
        <v>1379</v>
      </c>
      <c r="C759" s="27" t="s">
        <v>395</v>
      </c>
      <c r="D759" s="27" t="s">
        <v>335</v>
      </c>
      <c r="E759" s="27" t="s">
        <v>235</v>
      </c>
      <c r="F759" s="27" t="s">
        <v>22</v>
      </c>
      <c r="G759" s="29" t="s">
        <v>742</v>
      </c>
      <c r="H759" s="31">
        <v>1.08</v>
      </c>
      <c r="I759" s="32">
        <v>1.01</v>
      </c>
      <c r="J759" s="32">
        <v>1.1499999999999999</v>
      </c>
      <c r="K759" s="33"/>
    </row>
    <row r="760" spans="1:24" x14ac:dyDescent="0.3">
      <c r="A760" s="25" t="s">
        <v>333</v>
      </c>
      <c r="B760" s="26" t="s">
        <v>1381</v>
      </c>
      <c r="C760" s="27" t="s">
        <v>417</v>
      </c>
      <c r="D760" s="27" t="s">
        <v>335</v>
      </c>
      <c r="E760" s="27" t="s">
        <v>235</v>
      </c>
      <c r="F760" s="27" t="s">
        <v>22</v>
      </c>
      <c r="G760" s="29" t="s">
        <v>742</v>
      </c>
      <c r="H760" s="31">
        <v>1</v>
      </c>
      <c r="I760" s="32">
        <v>0.88</v>
      </c>
      <c r="J760" s="32">
        <v>1.1399999999999999</v>
      </c>
      <c r="K760" s="33">
        <v>0.97299999999999998</v>
      </c>
    </row>
    <row r="761" spans="1:24" x14ac:dyDescent="0.3">
      <c r="A761" s="25" t="s">
        <v>349</v>
      </c>
      <c r="B761" s="26" t="s">
        <v>1405</v>
      </c>
      <c r="C761" s="27"/>
      <c r="D761" s="27" t="s">
        <v>335</v>
      </c>
      <c r="E761" s="27" t="s">
        <v>235</v>
      </c>
      <c r="F761" s="27" t="s">
        <v>22</v>
      </c>
      <c r="G761" s="29" t="s">
        <v>408</v>
      </c>
      <c r="H761" s="31">
        <v>1.0570690170724228</v>
      </c>
      <c r="I761" s="32">
        <v>1.0434828371382479</v>
      </c>
      <c r="J761" s="32">
        <v>1.0708320895041401</v>
      </c>
      <c r="K761" s="33">
        <v>5.7400000000000006E-17</v>
      </c>
    </row>
    <row r="762" spans="1:24" x14ac:dyDescent="0.3">
      <c r="A762" s="25" t="s">
        <v>373</v>
      </c>
      <c r="B762" s="26" t="s">
        <v>1401</v>
      </c>
      <c r="C762" s="27" t="s">
        <v>374</v>
      </c>
      <c r="D762" s="27" t="s">
        <v>375</v>
      </c>
      <c r="E762" s="27" t="s">
        <v>236</v>
      </c>
      <c r="F762" s="27" t="s">
        <v>19</v>
      </c>
      <c r="G762" s="29"/>
      <c r="H762" s="31">
        <v>1.24</v>
      </c>
      <c r="I762" s="32">
        <v>1.1499999999999999</v>
      </c>
      <c r="J762" s="32">
        <v>1.32</v>
      </c>
      <c r="K762" s="33">
        <v>2.1000000000000002E-9</v>
      </c>
    </row>
    <row r="763" spans="1:24" x14ac:dyDescent="0.3">
      <c r="A763" s="25" t="s">
        <v>370</v>
      </c>
      <c r="B763" s="26" t="s">
        <v>1411</v>
      </c>
      <c r="C763" s="27" t="s">
        <v>371</v>
      </c>
      <c r="D763" s="27" t="s">
        <v>335</v>
      </c>
      <c r="E763" s="27" t="s">
        <v>236</v>
      </c>
      <c r="F763" s="27" t="s">
        <v>19</v>
      </c>
      <c r="G763" s="29" t="s">
        <v>372</v>
      </c>
      <c r="H763" s="31">
        <v>1.18</v>
      </c>
      <c r="I763" s="32">
        <v>1.1399999999999999</v>
      </c>
      <c r="J763" s="32">
        <v>1.23</v>
      </c>
      <c r="K763" s="33">
        <v>1.16E-18</v>
      </c>
    </row>
    <row r="764" spans="1:24" x14ac:dyDescent="0.3">
      <c r="A764" s="25" t="s">
        <v>373</v>
      </c>
      <c r="B764" s="26" t="s">
        <v>1401</v>
      </c>
      <c r="C764" s="27" t="s">
        <v>374</v>
      </c>
      <c r="D764" s="27" t="s">
        <v>375</v>
      </c>
      <c r="E764" s="27" t="s">
        <v>237</v>
      </c>
      <c r="F764" s="27" t="s">
        <v>26</v>
      </c>
      <c r="G764" s="29"/>
      <c r="H764" s="31">
        <v>1.22</v>
      </c>
      <c r="I764" s="32">
        <v>1.1399999999999999</v>
      </c>
      <c r="J764" s="32">
        <v>1.31</v>
      </c>
      <c r="K764" s="33">
        <v>8.6399999999999999E-9</v>
      </c>
    </row>
    <row r="765" spans="1:24" x14ac:dyDescent="0.3">
      <c r="A765" s="25" t="s">
        <v>370</v>
      </c>
      <c r="B765" s="26" t="s">
        <v>1411</v>
      </c>
      <c r="C765" s="27" t="s">
        <v>371</v>
      </c>
      <c r="D765" s="27" t="s">
        <v>335</v>
      </c>
      <c r="E765" s="27" t="s">
        <v>237</v>
      </c>
      <c r="F765" s="27" t="s">
        <v>26</v>
      </c>
      <c r="G765" s="29" t="s">
        <v>372</v>
      </c>
      <c r="H765" s="31">
        <v>1.2</v>
      </c>
      <c r="I765" s="32">
        <v>1.1599999999999999</v>
      </c>
      <c r="J765" s="32">
        <v>1.24</v>
      </c>
      <c r="K765" s="33">
        <v>5.1799999999999996E-22</v>
      </c>
    </row>
    <row r="766" spans="1:24" x14ac:dyDescent="0.3">
      <c r="A766" s="25" t="s">
        <v>344</v>
      </c>
      <c r="B766" s="26" t="s">
        <v>1372</v>
      </c>
      <c r="C766" s="27" t="s">
        <v>334</v>
      </c>
      <c r="D766" s="27" t="s">
        <v>345</v>
      </c>
      <c r="E766" s="27" t="s">
        <v>238</v>
      </c>
      <c r="F766" s="27" t="s">
        <v>16</v>
      </c>
      <c r="G766" s="29" t="s">
        <v>356</v>
      </c>
      <c r="H766" s="31">
        <v>1.22</v>
      </c>
      <c r="I766" s="32">
        <v>0.92500000000000004</v>
      </c>
      <c r="J766" s="32">
        <v>1.609</v>
      </c>
      <c r="K766" s="33">
        <v>7.8E-2</v>
      </c>
    </row>
    <row r="767" spans="1:24" x14ac:dyDescent="0.3">
      <c r="A767" s="25" t="s">
        <v>347</v>
      </c>
      <c r="B767" s="36" t="s">
        <v>1395</v>
      </c>
      <c r="C767" s="27"/>
      <c r="D767" s="27" t="s">
        <v>335</v>
      </c>
      <c r="E767" s="27" t="s">
        <v>238</v>
      </c>
      <c r="F767" s="27" t="s">
        <v>16</v>
      </c>
      <c r="G767" s="29" t="s">
        <v>356</v>
      </c>
      <c r="H767" s="31">
        <v>1.37</v>
      </c>
      <c r="I767" s="32">
        <v>1.31</v>
      </c>
      <c r="J767" s="32">
        <v>1.44</v>
      </c>
      <c r="K767" s="33">
        <v>5.39E-39</v>
      </c>
    </row>
    <row r="768" spans="1:24" x14ac:dyDescent="0.3">
      <c r="A768" s="25" t="s">
        <v>349</v>
      </c>
      <c r="B768" s="26" t="s">
        <v>1405</v>
      </c>
      <c r="C768" s="27"/>
      <c r="D768" s="27" t="s">
        <v>335</v>
      </c>
      <c r="E768" s="27" t="s">
        <v>238</v>
      </c>
      <c r="F768" s="27" t="s">
        <v>16</v>
      </c>
      <c r="G768" s="29" t="s">
        <v>542</v>
      </c>
      <c r="H768" s="31">
        <v>1.4004589439387012</v>
      </c>
      <c r="I768" s="32">
        <v>1.3660290125791106</v>
      </c>
      <c r="J768" s="32">
        <v>1.435756660801023</v>
      </c>
      <c r="K768" s="33">
        <v>3.0399999999999998E-154</v>
      </c>
    </row>
    <row r="769" spans="1:24" x14ac:dyDescent="0.3">
      <c r="A769" s="25" t="s">
        <v>354</v>
      </c>
      <c r="B769" s="56" t="s">
        <v>1410</v>
      </c>
      <c r="C769" s="57" t="s">
        <v>357</v>
      </c>
      <c r="D769" s="57" t="s">
        <v>355</v>
      </c>
      <c r="E769" s="57" t="s">
        <v>238</v>
      </c>
      <c r="F769" s="57" t="s">
        <v>16</v>
      </c>
      <c r="G769" s="60" t="s">
        <v>356</v>
      </c>
      <c r="H769" s="64">
        <v>1.67</v>
      </c>
      <c r="I769" s="32">
        <v>1.1100000000000001</v>
      </c>
      <c r="J769" s="32">
        <v>2.5</v>
      </c>
      <c r="K769" s="33">
        <v>1.34E-2</v>
      </c>
      <c r="L769" s="61"/>
      <c r="M769" s="61"/>
      <c r="N769" s="61"/>
      <c r="O769" s="61"/>
      <c r="P769" s="61"/>
      <c r="Q769" s="61"/>
      <c r="R769" s="61"/>
      <c r="S769" s="61"/>
      <c r="T769" s="61"/>
      <c r="U769" s="61"/>
      <c r="V769" s="61"/>
      <c r="W769" s="61"/>
      <c r="X769" s="61"/>
    </row>
    <row r="770" spans="1:24" x14ac:dyDescent="0.3">
      <c r="A770" s="25" t="s">
        <v>354</v>
      </c>
      <c r="B770" s="26" t="s">
        <v>1410</v>
      </c>
      <c r="C770" s="27" t="s">
        <v>334</v>
      </c>
      <c r="D770" s="27" t="s">
        <v>355</v>
      </c>
      <c r="E770" s="27" t="s">
        <v>238</v>
      </c>
      <c r="F770" s="27" t="s">
        <v>16</v>
      </c>
      <c r="G770" s="29" t="s">
        <v>356</v>
      </c>
      <c r="H770" s="31">
        <v>1.56</v>
      </c>
      <c r="I770" s="32">
        <v>1.33</v>
      </c>
      <c r="J770" s="32">
        <v>1.83</v>
      </c>
      <c r="K770" s="33">
        <v>6.6999999999999996E-10</v>
      </c>
    </row>
    <row r="771" spans="1:24" x14ac:dyDescent="0.3">
      <c r="A771" s="25" t="s">
        <v>333</v>
      </c>
      <c r="B771" s="26" t="s">
        <v>1381</v>
      </c>
      <c r="C771" s="27" t="s">
        <v>417</v>
      </c>
      <c r="D771" s="27" t="s">
        <v>335</v>
      </c>
      <c r="E771" s="27" t="s">
        <v>239</v>
      </c>
      <c r="F771" s="27" t="s">
        <v>19</v>
      </c>
      <c r="G771" s="29" t="s">
        <v>473</v>
      </c>
      <c r="H771" s="31">
        <v>1.05</v>
      </c>
      <c r="I771" s="32">
        <v>0.94</v>
      </c>
      <c r="J771" s="32">
        <v>1.17</v>
      </c>
      <c r="K771" s="33">
        <v>0.36199999999999999</v>
      </c>
    </row>
    <row r="772" spans="1:24" x14ac:dyDescent="0.3">
      <c r="A772" s="25" t="s">
        <v>383</v>
      </c>
      <c r="B772" s="26" t="s">
        <v>1392</v>
      </c>
      <c r="C772" s="27" t="s">
        <v>399</v>
      </c>
      <c r="D772" s="27" t="s">
        <v>335</v>
      </c>
      <c r="E772" s="27" t="s">
        <v>239</v>
      </c>
      <c r="F772" s="27" t="s">
        <v>19</v>
      </c>
      <c r="G772" s="29" t="s">
        <v>483</v>
      </c>
      <c r="H772" s="31">
        <v>1.06</v>
      </c>
      <c r="I772" s="32">
        <v>1.04</v>
      </c>
      <c r="J772" s="32">
        <v>1.08</v>
      </c>
      <c r="K772" s="33">
        <v>4.4099999999999998E-10</v>
      </c>
    </row>
    <row r="773" spans="1:24" x14ac:dyDescent="0.3">
      <c r="A773" s="25" t="s">
        <v>344</v>
      </c>
      <c r="B773" s="26" t="s">
        <v>1372</v>
      </c>
      <c r="C773" s="27" t="s">
        <v>334</v>
      </c>
      <c r="D773" s="27" t="s">
        <v>345</v>
      </c>
      <c r="E773" s="27" t="s">
        <v>240</v>
      </c>
      <c r="F773" s="27" t="s">
        <v>22</v>
      </c>
      <c r="G773" s="29" t="s">
        <v>563</v>
      </c>
      <c r="H773" s="31">
        <v>1.07</v>
      </c>
      <c r="I773" s="32">
        <v>0.89300000000000002</v>
      </c>
      <c r="J773" s="32">
        <v>1.302</v>
      </c>
      <c r="K773" s="33">
        <v>0.214</v>
      </c>
    </row>
    <row r="774" spans="1:24" x14ac:dyDescent="0.3">
      <c r="A774" s="25" t="s">
        <v>394</v>
      </c>
      <c r="B774" s="26" t="s">
        <v>1379</v>
      </c>
      <c r="C774" s="27" t="s">
        <v>395</v>
      </c>
      <c r="D774" s="27" t="s">
        <v>335</v>
      </c>
      <c r="E774" s="27" t="s">
        <v>240</v>
      </c>
      <c r="F774" s="27" t="s">
        <v>22</v>
      </c>
      <c r="G774" s="29" t="s">
        <v>563</v>
      </c>
      <c r="H774" s="31">
        <v>1.04</v>
      </c>
      <c r="I774" s="32">
        <v>0.98</v>
      </c>
      <c r="J774" s="32">
        <v>1.1100000000000001</v>
      </c>
      <c r="K774" s="33"/>
    </row>
    <row r="775" spans="1:24" x14ac:dyDescent="0.3">
      <c r="A775" s="25" t="s">
        <v>394</v>
      </c>
      <c r="B775" s="26" t="s">
        <v>1379</v>
      </c>
      <c r="C775" s="27" t="s">
        <v>397</v>
      </c>
      <c r="D775" s="27" t="s">
        <v>335</v>
      </c>
      <c r="E775" s="27" t="s">
        <v>240</v>
      </c>
      <c r="F775" s="27" t="s">
        <v>22</v>
      </c>
      <c r="G775" s="29" t="s">
        <v>563</v>
      </c>
      <c r="H775" s="31">
        <v>1.04</v>
      </c>
      <c r="I775" s="32">
        <v>1.02</v>
      </c>
      <c r="J775" s="32">
        <v>1.06</v>
      </c>
      <c r="K775" s="33"/>
    </row>
    <row r="776" spans="1:24" x14ac:dyDescent="0.3">
      <c r="A776" s="25" t="s">
        <v>383</v>
      </c>
      <c r="B776" s="26" t="s">
        <v>1392</v>
      </c>
      <c r="C776" s="27" t="s">
        <v>399</v>
      </c>
      <c r="D776" s="27" t="s">
        <v>335</v>
      </c>
      <c r="E776" s="27" t="s">
        <v>240</v>
      </c>
      <c r="F776" s="27" t="s">
        <v>22</v>
      </c>
      <c r="G776" s="29" t="s">
        <v>563</v>
      </c>
      <c r="H776" s="31">
        <v>1.08</v>
      </c>
      <c r="I776" s="32">
        <v>1.06</v>
      </c>
      <c r="J776" s="32">
        <v>1.1000000000000001</v>
      </c>
      <c r="K776" s="33">
        <v>4.73E-13</v>
      </c>
    </row>
    <row r="777" spans="1:24" x14ac:dyDescent="0.3">
      <c r="A777" s="25" t="s">
        <v>347</v>
      </c>
      <c r="B777" s="36" t="s">
        <v>1395</v>
      </c>
      <c r="C777" s="27"/>
      <c r="D777" s="27" t="s">
        <v>335</v>
      </c>
      <c r="E777" s="27" t="s">
        <v>240</v>
      </c>
      <c r="F777" s="27" t="s">
        <v>22</v>
      </c>
      <c r="G777" s="29" t="s">
        <v>563</v>
      </c>
      <c r="H777" s="31">
        <v>1.07</v>
      </c>
      <c r="I777" s="32">
        <v>1.05</v>
      </c>
      <c r="J777" s="32">
        <v>1.1000000000000001</v>
      </c>
      <c r="K777" s="33">
        <v>4.5200000000000001E-9</v>
      </c>
    </row>
    <row r="778" spans="1:24" x14ac:dyDescent="0.3">
      <c r="A778" s="25" t="s">
        <v>349</v>
      </c>
      <c r="B778" s="26" t="s">
        <v>1405</v>
      </c>
      <c r="C778" s="27"/>
      <c r="D778" s="27" t="s">
        <v>335</v>
      </c>
      <c r="E778" s="27" t="s">
        <v>240</v>
      </c>
      <c r="F778" s="27" t="s">
        <v>22</v>
      </c>
      <c r="G778" s="29" t="s">
        <v>743</v>
      </c>
      <c r="H778" s="31">
        <v>1.0676927373134979</v>
      </c>
      <c r="I778" s="32">
        <v>1.0514939894742894</v>
      </c>
      <c r="J778" s="32">
        <v>1.0841410343029492</v>
      </c>
      <c r="K778" s="33">
        <v>4.3150000000000002E-17</v>
      </c>
    </row>
    <row r="779" spans="1:24" x14ac:dyDescent="0.3">
      <c r="A779" s="25" t="s">
        <v>383</v>
      </c>
      <c r="B779" s="26" t="s">
        <v>1392</v>
      </c>
      <c r="C779" s="27" t="s">
        <v>399</v>
      </c>
      <c r="D779" s="27" t="s">
        <v>335</v>
      </c>
      <c r="E779" s="27" t="s">
        <v>241</v>
      </c>
      <c r="F779" s="27" t="s">
        <v>26</v>
      </c>
      <c r="G779" s="29" t="s">
        <v>726</v>
      </c>
      <c r="H779" s="31">
        <v>1.0900000000000001</v>
      </c>
      <c r="I779" s="32">
        <v>1.07</v>
      </c>
      <c r="J779" s="32">
        <v>1.1100000000000001</v>
      </c>
      <c r="K779" s="33">
        <v>2.2400000000000001E-14</v>
      </c>
    </row>
    <row r="780" spans="1:24" x14ac:dyDescent="0.3">
      <c r="A780" s="25" t="s">
        <v>348</v>
      </c>
      <c r="B780" s="56" t="s">
        <v>1394</v>
      </c>
      <c r="C780" s="57"/>
      <c r="D780" s="57" t="s">
        <v>335</v>
      </c>
      <c r="E780" s="57" t="s">
        <v>241</v>
      </c>
      <c r="F780" s="57" t="s">
        <v>26</v>
      </c>
      <c r="G780" s="60" t="s">
        <v>726</v>
      </c>
      <c r="H780" s="31">
        <v>1.07</v>
      </c>
      <c r="I780" s="32">
        <v>1.05</v>
      </c>
      <c r="J780" s="32">
        <v>1.1000000000000001</v>
      </c>
      <c r="K780" s="33">
        <v>2.7200000000000001E-9</v>
      </c>
      <c r="L780" s="61"/>
      <c r="M780" s="61"/>
      <c r="N780" s="61"/>
      <c r="O780" s="61"/>
      <c r="P780" s="61"/>
      <c r="Q780" s="61"/>
      <c r="R780" s="61"/>
      <c r="S780" s="61"/>
      <c r="T780" s="61"/>
      <c r="U780" s="61"/>
      <c r="V780" s="61"/>
      <c r="W780" s="61"/>
      <c r="X780" s="61"/>
    </row>
    <row r="781" spans="1:24" x14ac:dyDescent="0.3">
      <c r="A781" s="25" t="s">
        <v>348</v>
      </c>
      <c r="B781" s="26" t="s">
        <v>1394</v>
      </c>
      <c r="C781" s="27"/>
      <c r="D781" s="27" t="s">
        <v>335</v>
      </c>
      <c r="E781" s="27" t="s">
        <v>242</v>
      </c>
      <c r="F781" s="27" t="s">
        <v>22</v>
      </c>
      <c r="G781" s="29" t="s">
        <v>745</v>
      </c>
      <c r="H781" s="31">
        <v>1.07</v>
      </c>
      <c r="I781" s="32">
        <v>1.03</v>
      </c>
      <c r="J781" s="32">
        <v>1.1000000000000001</v>
      </c>
      <c r="K781" s="33">
        <v>6.0300000000000002E-5</v>
      </c>
    </row>
    <row r="782" spans="1:24" x14ac:dyDescent="0.3">
      <c r="A782" s="25" t="s">
        <v>349</v>
      </c>
      <c r="B782" s="26" t="s">
        <v>1405</v>
      </c>
      <c r="C782" s="27"/>
      <c r="D782" s="27" t="s">
        <v>335</v>
      </c>
      <c r="E782" s="27" t="s">
        <v>242</v>
      </c>
      <c r="F782" s="27" t="s">
        <v>22</v>
      </c>
      <c r="G782" s="29" t="s">
        <v>744</v>
      </c>
      <c r="H782" s="31">
        <v>1.058126614800226</v>
      </c>
      <c r="I782" s="32">
        <v>1.0304957529592496</v>
      </c>
      <c r="J782" s="32">
        <v>1.086498347745118</v>
      </c>
      <c r="K782" s="33">
        <v>2.8439999999999999E-5</v>
      </c>
    </row>
    <row r="783" spans="1:24" x14ac:dyDescent="0.3">
      <c r="A783" s="25" t="s">
        <v>344</v>
      </c>
      <c r="B783" s="26" t="s">
        <v>1372</v>
      </c>
      <c r="C783" s="27" t="s">
        <v>334</v>
      </c>
      <c r="D783" s="27" t="s">
        <v>345</v>
      </c>
      <c r="E783" s="27" t="s">
        <v>243</v>
      </c>
      <c r="F783" s="27" t="s">
        <v>19</v>
      </c>
      <c r="G783" s="29" t="s">
        <v>458</v>
      </c>
      <c r="H783" s="31">
        <v>1.1000000000000001</v>
      </c>
      <c r="I783" s="32">
        <v>0.85499999999999998</v>
      </c>
      <c r="J783" s="32">
        <v>1.427</v>
      </c>
      <c r="K783" s="33">
        <v>0.223</v>
      </c>
    </row>
    <row r="784" spans="1:24" x14ac:dyDescent="0.3">
      <c r="A784" s="25" t="s">
        <v>347</v>
      </c>
      <c r="B784" s="36" t="s">
        <v>1395</v>
      </c>
      <c r="C784" s="27"/>
      <c r="D784" s="27" t="s">
        <v>335</v>
      </c>
      <c r="E784" s="27" t="s">
        <v>243</v>
      </c>
      <c r="F784" s="27" t="s">
        <v>19</v>
      </c>
      <c r="G784" s="29" t="s">
        <v>458</v>
      </c>
      <c r="H784" s="31">
        <v>1.1399999999999999</v>
      </c>
      <c r="I784" s="32">
        <v>1.1100000000000001</v>
      </c>
      <c r="J784" s="32">
        <v>1.18</v>
      </c>
      <c r="K784" s="33">
        <v>4.4400000000000004E-15</v>
      </c>
    </row>
    <row r="785" spans="1:24" x14ac:dyDescent="0.3">
      <c r="A785" s="25" t="s">
        <v>349</v>
      </c>
      <c r="B785" s="26" t="s">
        <v>1405</v>
      </c>
      <c r="C785" s="27"/>
      <c r="D785" s="27" t="s">
        <v>335</v>
      </c>
      <c r="E785" s="27" t="s">
        <v>243</v>
      </c>
      <c r="F785" s="27" t="s">
        <v>19</v>
      </c>
      <c r="G785" s="29" t="s">
        <v>408</v>
      </c>
      <c r="H785" s="31">
        <v>1.1447657146004464</v>
      </c>
      <c r="I785" s="32">
        <v>1.1210076855014299</v>
      </c>
      <c r="J785" s="32">
        <v>1.1690272584870691</v>
      </c>
      <c r="K785" s="33">
        <v>1.921E-36</v>
      </c>
    </row>
    <row r="786" spans="1:24" x14ac:dyDescent="0.3">
      <c r="A786" s="25" t="s">
        <v>348</v>
      </c>
      <c r="B786" s="26" t="s">
        <v>1394</v>
      </c>
      <c r="C786" s="27"/>
      <c r="D786" s="27" t="s">
        <v>335</v>
      </c>
      <c r="E786" s="27" t="s">
        <v>244</v>
      </c>
      <c r="F786" s="27" t="s">
        <v>16</v>
      </c>
      <c r="G786" s="29" t="s">
        <v>746</v>
      </c>
      <c r="H786" s="31">
        <v>0.94</v>
      </c>
      <c r="I786" s="32">
        <v>0.92</v>
      </c>
      <c r="J786" s="32">
        <v>0.97</v>
      </c>
      <c r="K786" s="33">
        <v>1.5099999999999999E-6</v>
      </c>
    </row>
    <row r="787" spans="1:24" x14ac:dyDescent="0.3">
      <c r="A787" s="25" t="s">
        <v>349</v>
      </c>
      <c r="B787" s="26" t="s">
        <v>1405</v>
      </c>
      <c r="C787" s="27"/>
      <c r="D787" s="27" t="s">
        <v>335</v>
      </c>
      <c r="E787" s="27" t="s">
        <v>244</v>
      </c>
      <c r="F787" s="27" t="s">
        <v>16</v>
      </c>
      <c r="G787" s="29" t="s">
        <v>408</v>
      </c>
      <c r="H787" s="31">
        <v>0.94894921123233666</v>
      </c>
      <c r="I787" s="32">
        <v>0.93180846040916732</v>
      </c>
      <c r="J787" s="32">
        <v>0.96640526863541498</v>
      </c>
      <c r="K787" s="33">
        <v>1.5460000000000001E-8</v>
      </c>
    </row>
    <row r="788" spans="1:24" x14ac:dyDescent="0.3">
      <c r="A788" s="25" t="s">
        <v>344</v>
      </c>
      <c r="B788" s="26" t="s">
        <v>1372</v>
      </c>
      <c r="C788" s="27" t="s">
        <v>334</v>
      </c>
      <c r="D788" s="27" t="s">
        <v>345</v>
      </c>
      <c r="E788" s="27" t="s">
        <v>245</v>
      </c>
      <c r="F788" s="27" t="s">
        <v>16</v>
      </c>
      <c r="G788" s="29" t="s">
        <v>413</v>
      </c>
      <c r="H788" s="31">
        <v>1.04</v>
      </c>
      <c r="I788" s="32">
        <v>0.86</v>
      </c>
      <c r="J788" s="32">
        <v>1.2649999999999999</v>
      </c>
      <c r="K788" s="33">
        <v>0.33300000000000002</v>
      </c>
    </row>
    <row r="789" spans="1:24" x14ac:dyDescent="0.3">
      <c r="A789" s="25" t="s">
        <v>333</v>
      </c>
      <c r="B789" s="26" t="s">
        <v>1381</v>
      </c>
      <c r="C789" s="27" t="s">
        <v>417</v>
      </c>
      <c r="D789" s="27" t="s">
        <v>335</v>
      </c>
      <c r="E789" s="27" t="s">
        <v>245</v>
      </c>
      <c r="F789" s="27" t="s">
        <v>16</v>
      </c>
      <c r="G789" s="29" t="s">
        <v>413</v>
      </c>
      <c r="H789" s="31">
        <v>1.0638297872340425</v>
      </c>
      <c r="I789" s="32">
        <v>0.970873786407767</v>
      </c>
      <c r="J789" s="32">
        <v>1.1764705882352942</v>
      </c>
      <c r="K789" s="33">
        <v>0.19400000000000001</v>
      </c>
    </row>
    <row r="790" spans="1:24" x14ac:dyDescent="0.3">
      <c r="A790" s="25" t="s">
        <v>347</v>
      </c>
      <c r="B790" s="36" t="s">
        <v>1395</v>
      </c>
      <c r="C790" s="27"/>
      <c r="D790" s="27" t="s">
        <v>335</v>
      </c>
      <c r="E790" s="27" t="s">
        <v>245</v>
      </c>
      <c r="F790" s="27" t="s">
        <v>16</v>
      </c>
      <c r="G790" s="29" t="s">
        <v>413</v>
      </c>
      <c r="H790" s="31">
        <v>1.07</v>
      </c>
      <c r="I790" s="32">
        <v>1.04</v>
      </c>
      <c r="J790" s="32">
        <v>1.0900000000000001</v>
      </c>
      <c r="K790" s="33">
        <v>1.85E-8</v>
      </c>
    </row>
    <row r="791" spans="1:24" x14ac:dyDescent="0.3">
      <c r="A791" s="25" t="s">
        <v>383</v>
      </c>
      <c r="B791" s="26" t="s">
        <v>1392</v>
      </c>
      <c r="C791" s="27" t="s">
        <v>399</v>
      </c>
      <c r="D791" s="27" t="s">
        <v>335</v>
      </c>
      <c r="E791" s="27" t="s">
        <v>246</v>
      </c>
      <c r="F791" s="27" t="s">
        <v>16</v>
      </c>
      <c r="G791" s="29" t="s">
        <v>356</v>
      </c>
      <c r="H791" s="31">
        <v>1.1499999999999999</v>
      </c>
      <c r="I791" s="32">
        <v>1.1299999999999999</v>
      </c>
      <c r="J791" s="32">
        <v>1.18</v>
      </c>
      <c r="K791" s="33">
        <v>5.1199999999999997E-34</v>
      </c>
    </row>
    <row r="792" spans="1:24" x14ac:dyDescent="0.3">
      <c r="A792" s="25" t="s">
        <v>354</v>
      </c>
      <c r="B792" s="56" t="s">
        <v>1410</v>
      </c>
      <c r="C792" s="57" t="s">
        <v>357</v>
      </c>
      <c r="D792" s="57" t="s">
        <v>355</v>
      </c>
      <c r="E792" s="57" t="s">
        <v>246</v>
      </c>
      <c r="F792" s="57" t="s">
        <v>16</v>
      </c>
      <c r="G792" s="60" t="s">
        <v>356</v>
      </c>
      <c r="H792" s="64">
        <v>1.17</v>
      </c>
      <c r="I792" s="32">
        <v>0.86</v>
      </c>
      <c r="J792" s="32">
        <v>1.61</v>
      </c>
      <c r="K792" s="33">
        <v>0.31979999999999997</v>
      </c>
      <c r="L792" s="61"/>
      <c r="M792" s="61"/>
      <c r="N792" s="61"/>
      <c r="O792" s="61"/>
      <c r="P792" s="61"/>
      <c r="Q792" s="61"/>
      <c r="R792" s="61"/>
      <c r="S792" s="61"/>
      <c r="T792" s="61"/>
      <c r="U792" s="61"/>
      <c r="V792" s="61"/>
      <c r="W792" s="61"/>
      <c r="X792" s="61"/>
    </row>
    <row r="793" spans="1:24" x14ac:dyDescent="0.3">
      <c r="A793" s="25" t="s">
        <v>354</v>
      </c>
      <c r="B793" s="26" t="s">
        <v>1410</v>
      </c>
      <c r="C793" s="27" t="s">
        <v>334</v>
      </c>
      <c r="D793" s="27" t="s">
        <v>355</v>
      </c>
      <c r="E793" s="27" t="s">
        <v>246</v>
      </c>
      <c r="F793" s="27" t="s">
        <v>16</v>
      </c>
      <c r="G793" s="29" t="s">
        <v>356</v>
      </c>
      <c r="H793" s="31">
        <v>1.31</v>
      </c>
      <c r="I793" s="32">
        <v>1.17</v>
      </c>
      <c r="J793" s="32">
        <v>1.47</v>
      </c>
      <c r="K793" s="33">
        <v>1.0999999999999999E-8</v>
      </c>
    </row>
    <row r="794" spans="1:24" x14ac:dyDescent="0.3">
      <c r="A794" s="25" t="s">
        <v>373</v>
      </c>
      <c r="B794" s="26" t="s">
        <v>1401</v>
      </c>
      <c r="C794" s="27" t="s">
        <v>374</v>
      </c>
      <c r="D794" s="27" t="s">
        <v>375</v>
      </c>
      <c r="E794" s="27" t="s">
        <v>247</v>
      </c>
      <c r="F794" s="27" t="s">
        <v>16</v>
      </c>
      <c r="G794" s="29"/>
      <c r="H794" s="31">
        <v>1.26</v>
      </c>
      <c r="I794" s="32">
        <v>1.17</v>
      </c>
      <c r="J794" s="32">
        <v>1.35</v>
      </c>
      <c r="K794" s="33">
        <v>8.5800000000000004E-11</v>
      </c>
    </row>
    <row r="795" spans="1:24" x14ac:dyDescent="0.3">
      <c r="A795" s="25" t="s">
        <v>370</v>
      </c>
      <c r="B795" s="26" t="s">
        <v>1411</v>
      </c>
      <c r="C795" s="27" t="s">
        <v>371</v>
      </c>
      <c r="D795" s="27" t="s">
        <v>335</v>
      </c>
      <c r="E795" s="27" t="s">
        <v>247</v>
      </c>
      <c r="F795" s="27" t="s">
        <v>16</v>
      </c>
      <c r="G795" s="29" t="s">
        <v>372</v>
      </c>
      <c r="H795" s="31">
        <v>1.21</v>
      </c>
      <c r="I795" s="32">
        <v>1.17</v>
      </c>
      <c r="J795" s="32">
        <v>1.26</v>
      </c>
      <c r="K795" s="33">
        <v>1.7700000000000001E-24</v>
      </c>
    </row>
    <row r="796" spans="1:24" x14ac:dyDescent="0.3">
      <c r="A796" s="25" t="s">
        <v>348</v>
      </c>
      <c r="B796" s="26" t="s">
        <v>1394</v>
      </c>
      <c r="C796" s="27"/>
      <c r="D796" s="27" t="s">
        <v>335</v>
      </c>
      <c r="E796" s="27" t="s">
        <v>248</v>
      </c>
      <c r="F796" s="27" t="s">
        <v>16</v>
      </c>
      <c r="G796" s="29" t="s">
        <v>748</v>
      </c>
      <c r="H796" s="31">
        <v>0.96</v>
      </c>
      <c r="I796" s="32">
        <v>0.94</v>
      </c>
      <c r="J796" s="32">
        <v>0.98</v>
      </c>
      <c r="K796" s="33">
        <v>6.6699999999999997E-6</v>
      </c>
    </row>
    <row r="797" spans="1:24" x14ac:dyDescent="0.3">
      <c r="A797" s="25" t="s">
        <v>349</v>
      </c>
      <c r="B797" s="26" t="s">
        <v>1405</v>
      </c>
      <c r="C797" s="27"/>
      <c r="D797" s="27" t="s">
        <v>335</v>
      </c>
      <c r="E797" s="27" t="s">
        <v>248</v>
      </c>
      <c r="F797" s="27" t="s">
        <v>16</v>
      </c>
      <c r="G797" s="29" t="s">
        <v>747</v>
      </c>
      <c r="H797" s="31">
        <v>0.95714536740489642</v>
      </c>
      <c r="I797" s="32">
        <v>0.94410300813743753</v>
      </c>
      <c r="J797" s="32">
        <v>0.97036790101116721</v>
      </c>
      <c r="K797" s="33">
        <v>4.726E-10</v>
      </c>
    </row>
    <row r="798" spans="1:24" x14ac:dyDescent="0.3">
      <c r="A798" s="25" t="s">
        <v>394</v>
      </c>
      <c r="B798" s="26" t="s">
        <v>1379</v>
      </c>
      <c r="C798" s="27" t="s">
        <v>395</v>
      </c>
      <c r="D798" s="27" t="s">
        <v>335</v>
      </c>
      <c r="E798" s="27" t="s">
        <v>249</v>
      </c>
      <c r="F798" s="27" t="s">
        <v>22</v>
      </c>
      <c r="G798" s="29" t="s">
        <v>654</v>
      </c>
      <c r="H798" s="31">
        <v>1.01</v>
      </c>
      <c r="I798" s="32">
        <v>0.95</v>
      </c>
      <c r="J798" s="32">
        <v>1.08</v>
      </c>
      <c r="K798" s="33"/>
    </row>
    <row r="799" spans="1:24" x14ac:dyDescent="0.3">
      <c r="A799" s="25" t="s">
        <v>394</v>
      </c>
      <c r="B799" s="26" t="s">
        <v>1379</v>
      </c>
      <c r="C799" s="27" t="s">
        <v>397</v>
      </c>
      <c r="D799" s="27" t="s">
        <v>335</v>
      </c>
      <c r="E799" s="27" t="s">
        <v>249</v>
      </c>
      <c r="F799" s="27" t="s">
        <v>22</v>
      </c>
      <c r="G799" s="29" t="s">
        <v>654</v>
      </c>
      <c r="H799" s="31">
        <v>1.03</v>
      </c>
      <c r="I799" s="32">
        <v>1.01</v>
      </c>
      <c r="J799" s="32">
        <v>1.06</v>
      </c>
      <c r="K799" s="33"/>
    </row>
    <row r="800" spans="1:24" x14ac:dyDescent="0.3">
      <c r="A800" s="25" t="s">
        <v>363</v>
      </c>
      <c r="B800" s="26" t="s">
        <v>1388</v>
      </c>
      <c r="C800" s="27"/>
      <c r="D800" s="27" t="s">
        <v>335</v>
      </c>
      <c r="E800" s="27" t="s">
        <v>249</v>
      </c>
      <c r="F800" s="27" t="s">
        <v>22</v>
      </c>
      <c r="G800" s="27" t="s">
        <v>654</v>
      </c>
      <c r="H800" s="31">
        <v>1.08</v>
      </c>
      <c r="I800" s="32">
        <v>0.99</v>
      </c>
      <c r="J800" s="32">
        <v>1.18</v>
      </c>
      <c r="K800" s="33">
        <v>7.0000000000000007E-2</v>
      </c>
    </row>
    <row r="801" spans="1:24" x14ac:dyDescent="0.3">
      <c r="A801" s="25" t="s">
        <v>419</v>
      </c>
      <c r="B801" s="26" t="s">
        <v>1399</v>
      </c>
      <c r="C801" s="27" t="s">
        <v>420</v>
      </c>
      <c r="D801" s="27" t="s">
        <v>421</v>
      </c>
      <c r="E801" s="27" t="s">
        <v>249</v>
      </c>
      <c r="F801" s="27" t="s">
        <v>22</v>
      </c>
      <c r="G801" s="29" t="s">
        <v>654</v>
      </c>
      <c r="H801" s="31">
        <v>1.04</v>
      </c>
      <c r="I801" s="32">
        <v>0.89</v>
      </c>
      <c r="J801" s="32">
        <v>1.21</v>
      </c>
      <c r="K801" s="33">
        <v>0.62</v>
      </c>
    </row>
    <row r="802" spans="1:24" x14ac:dyDescent="0.3">
      <c r="A802" s="25" t="s">
        <v>453</v>
      </c>
      <c r="B802" s="26" t="s">
        <v>1402</v>
      </c>
      <c r="C802" s="27" t="s">
        <v>454</v>
      </c>
      <c r="D802" s="27" t="s">
        <v>335</v>
      </c>
      <c r="E802" s="27" t="s">
        <v>249</v>
      </c>
      <c r="F802" s="27" t="s">
        <v>22</v>
      </c>
      <c r="G802" s="29" t="s">
        <v>654</v>
      </c>
      <c r="H802" s="31">
        <v>1.1000000000000001</v>
      </c>
      <c r="I802" s="32">
        <v>1.07</v>
      </c>
      <c r="J802" s="32">
        <v>1.1299999999999999</v>
      </c>
      <c r="K802" s="33">
        <v>4.08E-14</v>
      </c>
    </row>
    <row r="803" spans="1:24" x14ac:dyDescent="0.3">
      <c r="A803" s="25" t="s">
        <v>344</v>
      </c>
      <c r="B803" s="26" t="s">
        <v>1372</v>
      </c>
      <c r="C803" s="27" t="s">
        <v>334</v>
      </c>
      <c r="D803" s="27" t="s">
        <v>345</v>
      </c>
      <c r="E803" s="27" t="s">
        <v>250</v>
      </c>
      <c r="F803" s="27" t="s">
        <v>16</v>
      </c>
      <c r="G803" s="29" t="s">
        <v>749</v>
      </c>
      <c r="H803" s="31">
        <v>0.8</v>
      </c>
      <c r="I803" s="32">
        <v>0.66900000000000004</v>
      </c>
      <c r="J803" s="32">
        <v>0.96099999999999997</v>
      </c>
      <c r="K803" s="33">
        <v>0.99199999999999999</v>
      </c>
    </row>
    <row r="804" spans="1:24" x14ac:dyDescent="0.3">
      <c r="A804" s="25" t="s">
        <v>349</v>
      </c>
      <c r="B804" s="26" t="s">
        <v>1405</v>
      </c>
      <c r="C804" s="27"/>
      <c r="D804" s="27" t="s">
        <v>335</v>
      </c>
      <c r="E804" s="27" t="s">
        <v>250</v>
      </c>
      <c r="F804" s="27" t="s">
        <v>16</v>
      </c>
      <c r="G804" s="29" t="s">
        <v>750</v>
      </c>
      <c r="H804" s="31">
        <v>1.0393546586272466</v>
      </c>
      <c r="I804" s="32">
        <v>1.0270021249202237</v>
      </c>
      <c r="J804" s="32">
        <v>1.0518557656285994</v>
      </c>
      <c r="K804" s="33">
        <v>2.4349999999999999E-10</v>
      </c>
    </row>
    <row r="805" spans="1:24" x14ac:dyDescent="0.3">
      <c r="A805" s="25" t="s">
        <v>348</v>
      </c>
      <c r="B805" s="26" t="s">
        <v>1394</v>
      </c>
      <c r="C805" s="27"/>
      <c r="D805" s="27" t="s">
        <v>335</v>
      </c>
      <c r="E805" s="27" t="s">
        <v>251</v>
      </c>
      <c r="F805" s="27" t="s">
        <v>26</v>
      </c>
      <c r="G805" s="29" t="s">
        <v>752</v>
      </c>
      <c r="H805" s="31">
        <v>1.1627906976744187</v>
      </c>
      <c r="I805" s="32">
        <v>1.0869565217391304</v>
      </c>
      <c r="J805" s="32">
        <v>1.2345679012345678</v>
      </c>
      <c r="K805" s="33">
        <v>2.3599999999999999E-6</v>
      </c>
    </row>
    <row r="806" spans="1:24" x14ac:dyDescent="0.3">
      <c r="A806" s="25" t="s">
        <v>349</v>
      </c>
      <c r="B806" s="26" t="s">
        <v>1405</v>
      </c>
      <c r="C806" s="27"/>
      <c r="D806" s="27" t="s">
        <v>335</v>
      </c>
      <c r="E806" s="27" t="s">
        <v>251</v>
      </c>
      <c r="F806" s="27" t="s">
        <v>26</v>
      </c>
      <c r="G806" s="29" t="s">
        <v>751</v>
      </c>
      <c r="H806" s="31">
        <v>1.0961455710422354</v>
      </c>
      <c r="I806" s="32">
        <v>1.0476232217241421</v>
      </c>
      <c r="J806" s="32">
        <v>1.1469153107718093</v>
      </c>
      <c r="K806" s="33">
        <v>6.7970000000000001E-5</v>
      </c>
    </row>
    <row r="807" spans="1:24" x14ac:dyDescent="0.3">
      <c r="A807" s="25" t="s">
        <v>363</v>
      </c>
      <c r="B807" s="26" t="s">
        <v>1388</v>
      </c>
      <c r="C807" s="27"/>
      <c r="D807" s="27" t="s">
        <v>335</v>
      </c>
      <c r="E807" s="27" t="s">
        <v>252</v>
      </c>
      <c r="F807" s="27" t="s">
        <v>26</v>
      </c>
      <c r="G807" s="27" t="s">
        <v>753</v>
      </c>
      <c r="H807" s="31">
        <v>1.34</v>
      </c>
      <c r="I807" s="32">
        <v>1.1200000000000001</v>
      </c>
      <c r="J807" s="32">
        <v>1.61</v>
      </c>
      <c r="K807" s="33">
        <v>1.2999999999999999E-3</v>
      </c>
    </row>
    <row r="808" spans="1:24" x14ac:dyDescent="0.3">
      <c r="A808" s="25" t="s">
        <v>702</v>
      </c>
      <c r="B808" s="26" t="s">
        <v>1396</v>
      </c>
      <c r="C808" s="27"/>
      <c r="D808" s="27" t="s">
        <v>366</v>
      </c>
      <c r="E808" s="28" t="s">
        <v>252</v>
      </c>
      <c r="F808" s="27" t="s">
        <v>26</v>
      </c>
      <c r="G808" s="29" t="s">
        <v>754</v>
      </c>
      <c r="H808" s="31">
        <v>1.0930806563263302</v>
      </c>
      <c r="I808" s="32">
        <v>1.0286425290058514</v>
      </c>
      <c r="J808" s="32">
        <v>1.1615554359681779</v>
      </c>
      <c r="K808" s="33">
        <v>3.8600000000000001E-3</v>
      </c>
    </row>
    <row r="809" spans="1:24" x14ac:dyDescent="0.3">
      <c r="A809" s="25" t="s">
        <v>373</v>
      </c>
      <c r="B809" s="26" t="s">
        <v>1401</v>
      </c>
      <c r="C809" s="27" t="s">
        <v>374</v>
      </c>
      <c r="D809" s="27" t="s">
        <v>375</v>
      </c>
      <c r="E809" s="27" t="s">
        <v>252</v>
      </c>
      <c r="F809" s="27" t="s">
        <v>26</v>
      </c>
      <c r="G809" s="29"/>
      <c r="H809" s="31">
        <v>1.29</v>
      </c>
      <c r="I809" s="32">
        <v>1.18</v>
      </c>
      <c r="J809" s="32">
        <v>1.4</v>
      </c>
      <c r="K809" s="33">
        <v>4.0499999999999999E-9</v>
      </c>
    </row>
    <row r="810" spans="1:24" x14ac:dyDescent="0.3">
      <c r="A810" s="25" t="s">
        <v>453</v>
      </c>
      <c r="B810" s="26" t="s">
        <v>1402</v>
      </c>
      <c r="C810" s="27" t="s">
        <v>459</v>
      </c>
      <c r="D810" s="27" t="s">
        <v>335</v>
      </c>
      <c r="E810" s="27" t="s">
        <v>252</v>
      </c>
      <c r="F810" s="27" t="s">
        <v>26</v>
      </c>
      <c r="G810" s="29" t="s">
        <v>753</v>
      </c>
      <c r="H810" s="31">
        <v>1.1100000000000001</v>
      </c>
      <c r="I810" s="32">
        <v>1.08</v>
      </c>
      <c r="J810" s="32">
        <v>1.1499999999999999</v>
      </c>
      <c r="K810" s="33">
        <v>2.8899999999999998E-10</v>
      </c>
    </row>
    <row r="811" spans="1:24" x14ac:dyDescent="0.3">
      <c r="A811" s="25" t="s">
        <v>390</v>
      </c>
      <c r="B811" s="56" t="s">
        <v>1414</v>
      </c>
      <c r="C811" s="57"/>
      <c r="D811" s="57" t="s">
        <v>391</v>
      </c>
      <c r="E811" s="57" t="s">
        <v>252</v>
      </c>
      <c r="F811" s="57" t="s">
        <v>26</v>
      </c>
      <c r="G811" s="60" t="s">
        <v>754</v>
      </c>
      <c r="H811" s="31">
        <v>1.4925373134328357</v>
      </c>
      <c r="I811" s="32">
        <v>1.2048192771084338</v>
      </c>
      <c r="J811" s="32">
        <v>1.8518518518518516</v>
      </c>
      <c r="K811" s="33">
        <v>4.0000000000000002E-4</v>
      </c>
      <c r="L811" s="61"/>
      <c r="M811" s="61"/>
      <c r="N811" s="61"/>
      <c r="O811" s="61"/>
      <c r="P811" s="61"/>
      <c r="Q811" s="61"/>
      <c r="R811" s="61"/>
      <c r="S811" s="61"/>
      <c r="T811" s="61"/>
      <c r="U811" s="61"/>
      <c r="V811" s="61"/>
      <c r="W811" s="61"/>
      <c r="X811" s="61"/>
    </row>
    <row r="812" spans="1:24" x14ac:dyDescent="0.3">
      <c r="A812" s="25" t="s">
        <v>415</v>
      </c>
      <c r="B812" s="26" t="s">
        <v>1376</v>
      </c>
      <c r="C812" s="27"/>
      <c r="D812" s="27" t="s">
        <v>335</v>
      </c>
      <c r="E812" s="27" t="s">
        <v>253</v>
      </c>
      <c r="F812" s="27" t="s">
        <v>16</v>
      </c>
      <c r="G812" s="29" t="s">
        <v>753</v>
      </c>
      <c r="H812" s="38">
        <v>0.9</v>
      </c>
      <c r="I812" s="32">
        <v>0.87</v>
      </c>
      <c r="J812" s="32">
        <v>0.93</v>
      </c>
      <c r="K812" s="33">
        <v>1.42E-8</v>
      </c>
    </row>
    <row r="813" spans="1:24" x14ac:dyDescent="0.3">
      <c r="A813" s="25" t="s">
        <v>349</v>
      </c>
      <c r="B813" s="26" t="s">
        <v>1405</v>
      </c>
      <c r="C813" s="27"/>
      <c r="D813" s="27" t="s">
        <v>335</v>
      </c>
      <c r="E813" s="27" t="s">
        <v>253</v>
      </c>
      <c r="F813" s="27" t="s">
        <v>16</v>
      </c>
      <c r="G813" s="29" t="s">
        <v>755</v>
      </c>
      <c r="H813" s="31">
        <v>0.89404425750035721</v>
      </c>
      <c r="I813" s="32">
        <v>0.88203459534271667</v>
      </c>
      <c r="J813" s="32">
        <v>0.90621744157188</v>
      </c>
      <c r="K813" s="33">
        <v>2.0090000000000001E-59</v>
      </c>
    </row>
    <row r="814" spans="1:24" x14ac:dyDescent="0.3">
      <c r="A814" s="25" t="s">
        <v>592</v>
      </c>
      <c r="B814" s="26" t="s">
        <v>1407</v>
      </c>
      <c r="C814" s="27"/>
      <c r="D814" s="27" t="s">
        <v>595</v>
      </c>
      <c r="E814" s="27" t="s">
        <v>253</v>
      </c>
      <c r="F814" s="27" t="s">
        <v>16</v>
      </c>
      <c r="G814" s="29" t="s">
        <v>753</v>
      </c>
      <c r="H814" s="31">
        <v>0.8833798408827509</v>
      </c>
      <c r="I814" s="32">
        <v>0.85946944889284649</v>
      </c>
      <c r="J814" s="32">
        <v>0.90795541864027896</v>
      </c>
      <c r="K814" s="33">
        <v>4.1999999999999998E-19</v>
      </c>
    </row>
    <row r="815" spans="1:24" x14ac:dyDescent="0.3">
      <c r="A815" s="25" t="s">
        <v>592</v>
      </c>
      <c r="B815" s="26" t="s">
        <v>1407</v>
      </c>
      <c r="C815" s="27"/>
      <c r="D815" s="27" t="s">
        <v>593</v>
      </c>
      <c r="E815" s="27" t="s">
        <v>253</v>
      </c>
      <c r="F815" s="27" t="s">
        <v>16</v>
      </c>
      <c r="G815" s="29" t="s">
        <v>753</v>
      </c>
      <c r="H815" s="31">
        <v>0.89762759643043488</v>
      </c>
      <c r="I815" s="32">
        <v>0.87504496970200296</v>
      </c>
      <c r="J815" s="32">
        <v>0.92079302181220846</v>
      </c>
      <c r="K815" s="33">
        <v>9.8999999999999994E-17</v>
      </c>
    </row>
    <row r="816" spans="1:24" x14ac:dyDescent="0.3">
      <c r="A816" s="25" t="s">
        <v>390</v>
      </c>
      <c r="B816" s="56" t="s">
        <v>1414</v>
      </c>
      <c r="C816" s="57"/>
      <c r="D816" s="57" t="s">
        <v>391</v>
      </c>
      <c r="E816" s="57" t="s">
        <v>253</v>
      </c>
      <c r="F816" s="57" t="s">
        <v>16</v>
      </c>
      <c r="G816" s="60" t="s">
        <v>332</v>
      </c>
      <c r="H816" s="31">
        <v>0.64</v>
      </c>
      <c r="I816" s="32">
        <v>0.51</v>
      </c>
      <c r="J816" s="32">
        <v>0.8</v>
      </c>
      <c r="K816" s="33">
        <v>1E-4</v>
      </c>
      <c r="L816" s="61"/>
      <c r="M816" s="61"/>
      <c r="N816" s="61"/>
      <c r="O816" s="61"/>
      <c r="P816" s="61"/>
      <c r="Q816" s="61"/>
      <c r="R816" s="61"/>
      <c r="S816" s="61"/>
      <c r="T816" s="61"/>
      <c r="U816" s="61"/>
      <c r="V816" s="61"/>
      <c r="W816" s="61"/>
      <c r="X816" s="61"/>
    </row>
    <row r="817" spans="1:24" x14ac:dyDescent="0.3">
      <c r="A817" s="25" t="s">
        <v>348</v>
      </c>
      <c r="B817" s="56" t="s">
        <v>1394</v>
      </c>
      <c r="C817" s="57"/>
      <c r="D817" s="57" t="s">
        <v>335</v>
      </c>
      <c r="E817" s="57" t="s">
        <v>254</v>
      </c>
      <c r="F817" s="57" t="s">
        <v>19</v>
      </c>
      <c r="G817" s="60" t="s">
        <v>757</v>
      </c>
      <c r="H817" s="31">
        <v>1.04</v>
      </c>
      <c r="I817" s="32">
        <v>1.02</v>
      </c>
      <c r="J817" s="32">
        <v>1.06</v>
      </c>
      <c r="K817" s="33">
        <v>8.8899999999999996E-6</v>
      </c>
      <c r="L817" s="61"/>
      <c r="M817" s="61"/>
      <c r="N817" s="61"/>
      <c r="O817" s="61"/>
      <c r="P817" s="61"/>
      <c r="Q817" s="61"/>
      <c r="R817" s="61"/>
      <c r="S817" s="61"/>
      <c r="T817" s="61"/>
      <c r="U817" s="61"/>
      <c r="V817" s="61"/>
      <c r="W817" s="61"/>
      <c r="X817" s="61"/>
    </row>
    <row r="818" spans="1:24" x14ac:dyDescent="0.3">
      <c r="A818" s="25" t="s">
        <v>349</v>
      </c>
      <c r="B818" s="56" t="s">
        <v>1405</v>
      </c>
      <c r="C818" s="57"/>
      <c r="D818" s="57" t="s">
        <v>335</v>
      </c>
      <c r="E818" s="57" t="s">
        <v>254</v>
      </c>
      <c r="F818" s="57" t="s">
        <v>19</v>
      </c>
      <c r="G818" s="60" t="s">
        <v>756</v>
      </c>
      <c r="H818" s="31">
        <v>1.0392507283579839</v>
      </c>
      <c r="I818" s="32">
        <v>1.0252905132568246</v>
      </c>
      <c r="J818" s="32">
        <v>1.0534010238345597</v>
      </c>
      <c r="K818" s="33">
        <v>2.344E-8</v>
      </c>
      <c r="L818" s="61"/>
      <c r="M818" s="61"/>
      <c r="N818" s="61"/>
      <c r="O818" s="61"/>
      <c r="P818" s="61"/>
      <c r="Q818" s="61"/>
      <c r="R818" s="61"/>
      <c r="S818" s="61"/>
      <c r="T818" s="61"/>
      <c r="U818" s="61"/>
      <c r="V818" s="61"/>
      <c r="W818" s="61"/>
      <c r="X818" s="61"/>
    </row>
    <row r="819" spans="1:24" x14ac:dyDescent="0.3">
      <c r="A819" s="25" t="s">
        <v>393</v>
      </c>
      <c r="B819" s="36" t="s">
        <v>1413</v>
      </c>
      <c r="C819" s="27"/>
      <c r="D819" s="27" t="s">
        <v>366</v>
      </c>
      <c r="E819" s="27" t="s">
        <v>255</v>
      </c>
      <c r="F819" s="27" t="s">
        <v>16</v>
      </c>
      <c r="G819" s="29" t="s">
        <v>758</v>
      </c>
      <c r="H819" s="31">
        <v>0.01</v>
      </c>
      <c r="I819" s="32">
        <v>0.01</v>
      </c>
      <c r="J819" s="32">
        <v>0.1</v>
      </c>
      <c r="K819" s="33">
        <v>1E-4</v>
      </c>
    </row>
    <row r="820" spans="1:24" x14ac:dyDescent="0.3">
      <c r="A820" s="25" t="s">
        <v>390</v>
      </c>
      <c r="B820" s="56" t="s">
        <v>1414</v>
      </c>
      <c r="C820" s="57"/>
      <c r="D820" s="57" t="s">
        <v>391</v>
      </c>
      <c r="E820" s="57" t="s">
        <v>255</v>
      </c>
      <c r="F820" s="57" t="s">
        <v>16</v>
      </c>
      <c r="G820" s="60" t="s">
        <v>758</v>
      </c>
      <c r="H820" s="31">
        <v>0.02</v>
      </c>
      <c r="I820" s="32">
        <v>0.01</v>
      </c>
      <c r="J820" s="32">
        <v>0.1</v>
      </c>
      <c r="K820" s="33">
        <v>1E-4</v>
      </c>
      <c r="L820" s="61"/>
      <c r="M820" s="61"/>
      <c r="N820" s="61"/>
      <c r="O820" s="61"/>
      <c r="P820" s="61"/>
      <c r="Q820" s="61"/>
      <c r="R820" s="61"/>
      <c r="S820" s="61"/>
      <c r="T820" s="61"/>
      <c r="U820" s="61"/>
      <c r="V820" s="61"/>
      <c r="W820" s="61"/>
      <c r="X820" s="61"/>
    </row>
    <row r="821" spans="1:24" x14ac:dyDescent="0.3">
      <c r="A821" s="25" t="s">
        <v>348</v>
      </c>
      <c r="B821" s="56" t="s">
        <v>1394</v>
      </c>
      <c r="C821" s="57"/>
      <c r="D821" s="57" t="s">
        <v>335</v>
      </c>
      <c r="E821" s="57" t="s">
        <v>256</v>
      </c>
      <c r="F821" s="57" t="s">
        <v>16</v>
      </c>
      <c r="G821" s="60" t="s">
        <v>760</v>
      </c>
      <c r="H821" s="31">
        <v>1.05</v>
      </c>
      <c r="I821" s="32">
        <v>1.03</v>
      </c>
      <c r="J821" s="32">
        <v>1.06</v>
      </c>
      <c r="K821" s="33">
        <v>3.4999999999999998E-7</v>
      </c>
      <c r="L821" s="61"/>
      <c r="M821" s="61"/>
      <c r="N821" s="61"/>
      <c r="O821" s="61"/>
      <c r="P821" s="61"/>
      <c r="Q821" s="61"/>
      <c r="R821" s="61"/>
      <c r="S821" s="61"/>
      <c r="T821" s="61"/>
      <c r="U821" s="61"/>
      <c r="V821" s="61"/>
      <c r="W821" s="61"/>
      <c r="X821" s="61"/>
    </row>
    <row r="822" spans="1:24" x14ac:dyDescent="0.3">
      <c r="A822" s="25" t="s">
        <v>349</v>
      </c>
      <c r="B822" s="56" t="s">
        <v>1405</v>
      </c>
      <c r="C822" s="57"/>
      <c r="D822" s="57" t="s">
        <v>335</v>
      </c>
      <c r="E822" s="57" t="s">
        <v>256</v>
      </c>
      <c r="F822" s="57" t="s">
        <v>16</v>
      </c>
      <c r="G822" s="60" t="s">
        <v>759</v>
      </c>
      <c r="H822" s="31">
        <v>1.0491706553244706</v>
      </c>
      <c r="I822" s="32">
        <v>1.0369046737521586</v>
      </c>
      <c r="J822" s="32">
        <v>1.061581736352635</v>
      </c>
      <c r="K822" s="33">
        <v>1.6300000000000001E-15</v>
      </c>
      <c r="L822" s="61"/>
      <c r="M822" s="61"/>
      <c r="N822" s="61"/>
      <c r="O822" s="61"/>
      <c r="P822" s="61"/>
      <c r="Q822" s="61"/>
      <c r="R822" s="61"/>
      <c r="S822" s="61"/>
      <c r="T822" s="61"/>
      <c r="U822" s="61"/>
      <c r="V822" s="61"/>
      <c r="W822" s="61"/>
      <c r="X822" s="61"/>
    </row>
    <row r="823" spans="1:24" x14ac:dyDescent="0.3">
      <c r="A823" s="25" t="s">
        <v>348</v>
      </c>
      <c r="B823" s="26" t="s">
        <v>1394</v>
      </c>
      <c r="C823" s="27"/>
      <c r="D823" s="27" t="s">
        <v>335</v>
      </c>
      <c r="E823" s="27" t="s">
        <v>257</v>
      </c>
      <c r="F823" s="27" t="s">
        <v>26</v>
      </c>
      <c r="G823" s="29" t="s">
        <v>762</v>
      </c>
      <c r="H823" s="31">
        <v>1.0416666666666667</v>
      </c>
      <c r="I823" s="32">
        <v>1.0204081632653061</v>
      </c>
      <c r="J823" s="32">
        <v>1.0526315789473684</v>
      </c>
      <c r="K823" s="33">
        <v>8.5599999999999994E-5</v>
      </c>
    </row>
    <row r="824" spans="1:24" x14ac:dyDescent="0.3">
      <c r="A824" s="25" t="s">
        <v>349</v>
      </c>
      <c r="B824" s="26" t="s">
        <v>1405</v>
      </c>
      <c r="C824" s="27"/>
      <c r="D824" s="27" t="s">
        <v>335</v>
      </c>
      <c r="E824" s="27" t="s">
        <v>257</v>
      </c>
      <c r="F824" s="27" t="s">
        <v>26</v>
      </c>
      <c r="G824" s="29" t="s">
        <v>761</v>
      </c>
      <c r="H824" s="31">
        <v>1.027573296872768</v>
      </c>
      <c r="I824" s="32">
        <v>1.0133726243216938</v>
      </c>
      <c r="J824" s="32">
        <v>1.0419729673995748</v>
      </c>
      <c r="K824" s="33">
        <v>1.384E-4</v>
      </c>
    </row>
    <row r="825" spans="1:24" x14ac:dyDescent="0.3">
      <c r="A825" s="25" t="s">
        <v>505</v>
      </c>
      <c r="B825" s="26" t="s">
        <v>1389</v>
      </c>
      <c r="C825" s="27"/>
      <c r="D825" s="27" t="s">
        <v>421</v>
      </c>
      <c r="E825" s="27" t="s">
        <v>258</v>
      </c>
      <c r="F825" s="27" t="s">
        <v>16</v>
      </c>
      <c r="G825" s="29" t="s">
        <v>506</v>
      </c>
      <c r="H825" s="31">
        <v>1.0900000000000001</v>
      </c>
      <c r="I825" s="32">
        <v>0.94</v>
      </c>
      <c r="J825" s="32">
        <v>1.25</v>
      </c>
      <c r="K825" s="33">
        <v>0.2621</v>
      </c>
    </row>
    <row r="826" spans="1:24" x14ac:dyDescent="0.3">
      <c r="A826" s="25" t="s">
        <v>390</v>
      </c>
      <c r="B826" s="56" t="s">
        <v>1414</v>
      </c>
      <c r="C826" s="57"/>
      <c r="D826" s="57" t="s">
        <v>391</v>
      </c>
      <c r="E826" s="57" t="s">
        <v>258</v>
      </c>
      <c r="F826" s="57" t="s">
        <v>16</v>
      </c>
      <c r="G826" s="60" t="s">
        <v>506</v>
      </c>
      <c r="H826" s="31">
        <v>1.5384615384615383</v>
      </c>
      <c r="I826" s="32">
        <v>1.2195121951219512</v>
      </c>
      <c r="J826" s="32">
        <v>1.9230769230769229</v>
      </c>
      <c r="K826" s="33">
        <v>2.0000000000000001E-4</v>
      </c>
      <c r="L826" s="61"/>
      <c r="M826" s="61"/>
      <c r="N826" s="61"/>
      <c r="O826" s="61"/>
      <c r="P826" s="61"/>
      <c r="Q826" s="61"/>
      <c r="R826" s="61"/>
      <c r="S826" s="61"/>
      <c r="T826" s="61"/>
      <c r="U826" s="61"/>
      <c r="V826" s="61"/>
      <c r="W826" s="61"/>
      <c r="X826" s="61"/>
    </row>
    <row r="827" spans="1:24" x14ac:dyDescent="0.3">
      <c r="A827" s="25" t="s">
        <v>348</v>
      </c>
      <c r="B827" s="26" t="s">
        <v>1394</v>
      </c>
      <c r="C827" s="27"/>
      <c r="D827" s="27" t="s">
        <v>335</v>
      </c>
      <c r="E827" s="27" t="s">
        <v>259</v>
      </c>
      <c r="F827" s="27" t="s">
        <v>19</v>
      </c>
      <c r="G827" s="29" t="s">
        <v>749</v>
      </c>
      <c r="H827" s="31">
        <v>1.05</v>
      </c>
      <c r="I827" s="32">
        <v>1.02</v>
      </c>
      <c r="J827" s="32">
        <v>1.07</v>
      </c>
      <c r="K827" s="33">
        <v>7.9900000000000004E-5</v>
      </c>
    </row>
    <row r="828" spans="1:24" x14ac:dyDescent="0.3">
      <c r="A828" s="25" t="s">
        <v>349</v>
      </c>
      <c r="B828" s="26" t="s">
        <v>1405</v>
      </c>
      <c r="C828" s="27"/>
      <c r="D828" s="27" t="s">
        <v>335</v>
      </c>
      <c r="E828" s="27" t="s">
        <v>259</v>
      </c>
      <c r="F828" s="27" t="s">
        <v>19</v>
      </c>
      <c r="G828" s="29" t="s">
        <v>750</v>
      </c>
      <c r="H828" s="31">
        <v>1.059397128893981</v>
      </c>
      <c r="I828" s="32">
        <v>1.0404652823701723</v>
      </c>
      <c r="J828" s="32">
        <v>1.0786734509316525</v>
      </c>
      <c r="K828" s="33">
        <v>3.5049999999999998E-10</v>
      </c>
    </row>
    <row r="829" spans="1:24" x14ac:dyDescent="0.3">
      <c r="A829" s="25" t="s">
        <v>373</v>
      </c>
      <c r="B829" s="26" t="s">
        <v>1401</v>
      </c>
      <c r="C829" s="27" t="s">
        <v>374</v>
      </c>
      <c r="D829" s="27" t="s">
        <v>375</v>
      </c>
      <c r="E829" s="27" t="s">
        <v>260</v>
      </c>
      <c r="F829" s="27" t="s">
        <v>22</v>
      </c>
      <c r="G829" s="29"/>
      <c r="H829" s="31">
        <v>1.25</v>
      </c>
      <c r="I829" s="32">
        <v>1.1599999999999999</v>
      </c>
      <c r="J829" s="32">
        <v>1.34</v>
      </c>
      <c r="K829" s="33">
        <v>2.2100000000000001E-10</v>
      </c>
    </row>
    <row r="830" spans="1:24" x14ac:dyDescent="0.3">
      <c r="A830" s="25" t="s">
        <v>370</v>
      </c>
      <c r="B830" s="26" t="s">
        <v>1411</v>
      </c>
      <c r="C830" s="27" t="s">
        <v>371</v>
      </c>
      <c r="D830" s="27" t="s">
        <v>335</v>
      </c>
      <c r="E830" s="27" t="s">
        <v>260</v>
      </c>
      <c r="F830" s="27" t="s">
        <v>22</v>
      </c>
      <c r="G830" s="29" t="s">
        <v>372</v>
      </c>
      <c r="H830" s="31">
        <v>1.17</v>
      </c>
      <c r="I830" s="32">
        <v>1.1299999999999999</v>
      </c>
      <c r="J830" s="32">
        <v>1.22</v>
      </c>
      <c r="K830" s="33">
        <v>1.92E-14</v>
      </c>
    </row>
    <row r="831" spans="1:24" x14ac:dyDescent="0.3">
      <c r="A831" s="25" t="s">
        <v>383</v>
      </c>
      <c r="B831" s="26" t="s">
        <v>1392</v>
      </c>
      <c r="C831" s="27" t="s">
        <v>399</v>
      </c>
      <c r="D831" s="27" t="s">
        <v>335</v>
      </c>
      <c r="E831" s="27" t="s">
        <v>261</v>
      </c>
      <c r="F831" s="27" t="s">
        <v>26</v>
      </c>
      <c r="G831" s="29" t="s">
        <v>654</v>
      </c>
      <c r="H831" s="31">
        <v>1.05</v>
      </c>
      <c r="I831" s="32">
        <v>1.03</v>
      </c>
      <c r="J831" s="32">
        <v>1.06</v>
      </c>
      <c r="K831" s="33">
        <v>3.77E-9</v>
      </c>
    </row>
    <row r="832" spans="1:24" x14ac:dyDescent="0.3">
      <c r="A832" s="25" t="s">
        <v>448</v>
      </c>
      <c r="B832" s="36" t="s">
        <v>1400</v>
      </c>
      <c r="C832" s="57" t="s">
        <v>451</v>
      </c>
      <c r="D832" s="57" t="s">
        <v>452</v>
      </c>
      <c r="E832" s="57" t="s">
        <v>261</v>
      </c>
      <c r="F832" s="57" t="s">
        <v>26</v>
      </c>
      <c r="G832" s="60" t="s">
        <v>654</v>
      </c>
      <c r="H832" s="31">
        <v>1.2</v>
      </c>
      <c r="I832" s="32">
        <v>1.1299999999999999</v>
      </c>
      <c r="J832" s="32">
        <v>1.28</v>
      </c>
      <c r="K832" s="33">
        <f>1.64*10^-8</f>
        <v>1.6399999999999998E-8</v>
      </c>
      <c r="L832" s="61"/>
      <c r="M832" s="61"/>
      <c r="N832" s="61"/>
      <c r="O832" s="61"/>
      <c r="P832" s="61"/>
      <c r="Q832" s="61"/>
      <c r="R832" s="61"/>
      <c r="S832" s="61"/>
      <c r="T832" s="61"/>
      <c r="U832" s="61"/>
      <c r="V832" s="61"/>
      <c r="W832" s="61"/>
      <c r="X832" s="61"/>
    </row>
    <row r="833" spans="1:24" x14ac:dyDescent="0.3">
      <c r="A833" s="25" t="s">
        <v>394</v>
      </c>
      <c r="B833" s="26" t="s">
        <v>1379</v>
      </c>
      <c r="C833" s="27" t="s">
        <v>397</v>
      </c>
      <c r="D833" s="27" t="s">
        <v>335</v>
      </c>
      <c r="E833" s="27" t="s">
        <v>262</v>
      </c>
      <c r="F833" s="27" t="s">
        <v>16</v>
      </c>
      <c r="G833" s="29" t="s">
        <v>753</v>
      </c>
      <c r="H833" s="31">
        <v>1.1100000000000001</v>
      </c>
      <c r="I833" s="32">
        <v>1.08</v>
      </c>
      <c r="J833" s="32">
        <v>1.1299999999999999</v>
      </c>
      <c r="K833" s="33"/>
    </row>
    <row r="834" spans="1:24" x14ac:dyDescent="0.3">
      <c r="A834" s="25" t="s">
        <v>394</v>
      </c>
      <c r="B834" s="26" t="s">
        <v>1379</v>
      </c>
      <c r="C834" s="27" t="s">
        <v>395</v>
      </c>
      <c r="D834" s="27" t="s">
        <v>335</v>
      </c>
      <c r="E834" s="27" t="s">
        <v>262</v>
      </c>
      <c r="F834" s="27" t="s">
        <v>16</v>
      </c>
      <c r="G834" s="29" t="s">
        <v>753</v>
      </c>
      <c r="H834" s="31">
        <v>1.18</v>
      </c>
      <c r="I834" s="32">
        <v>1.1100000000000001</v>
      </c>
      <c r="J834" s="32">
        <v>1.26</v>
      </c>
      <c r="K834" s="33"/>
    </row>
    <row r="835" spans="1:24" x14ac:dyDescent="0.3">
      <c r="A835" s="25" t="s">
        <v>333</v>
      </c>
      <c r="B835" s="26" t="s">
        <v>1381</v>
      </c>
      <c r="C835" s="27" t="s">
        <v>417</v>
      </c>
      <c r="D835" s="27" t="s">
        <v>335</v>
      </c>
      <c r="E835" s="27" t="s">
        <v>262</v>
      </c>
      <c r="F835" s="27" t="s">
        <v>16</v>
      </c>
      <c r="G835" s="29" t="s">
        <v>753</v>
      </c>
      <c r="H835" s="31">
        <v>1.1200000000000001</v>
      </c>
      <c r="I835" s="32">
        <v>0.99</v>
      </c>
      <c r="J835" s="32">
        <v>1.26</v>
      </c>
      <c r="K835" s="33">
        <v>6.5000000000000002E-2</v>
      </c>
    </row>
    <row r="836" spans="1:24" x14ac:dyDescent="0.3">
      <c r="A836" s="25" t="s">
        <v>411</v>
      </c>
      <c r="B836" s="26" t="s">
        <v>1383</v>
      </c>
      <c r="C836" s="27"/>
      <c r="D836" s="27" t="s">
        <v>366</v>
      </c>
      <c r="E836" s="27" t="s">
        <v>262</v>
      </c>
      <c r="F836" s="27" t="s">
        <v>16</v>
      </c>
      <c r="G836" s="29" t="s">
        <v>763</v>
      </c>
      <c r="H836" s="31">
        <v>0.78</v>
      </c>
      <c r="I836" s="32">
        <v>0.66</v>
      </c>
      <c r="J836" s="32">
        <v>0.92</v>
      </c>
      <c r="K836" s="33">
        <v>5.5100000000000001E-3</v>
      </c>
    </row>
    <row r="837" spans="1:24" x14ac:dyDescent="0.3">
      <c r="A837" s="45" t="s">
        <v>456</v>
      </c>
      <c r="B837" s="36" t="s">
        <v>1385</v>
      </c>
      <c r="C837" s="27"/>
      <c r="D837" s="27" t="s">
        <v>457</v>
      </c>
      <c r="E837" s="27" t="s">
        <v>262</v>
      </c>
      <c r="F837" s="27" t="s">
        <v>16</v>
      </c>
      <c r="G837" s="29" t="s">
        <v>763</v>
      </c>
      <c r="H837" s="31">
        <v>1.17</v>
      </c>
      <c r="I837" s="32">
        <v>1.1100000000000001</v>
      </c>
      <c r="J837" s="32">
        <v>1.24</v>
      </c>
      <c r="K837" s="33">
        <f>1.5*10^-8</f>
        <v>1.5000000000000002E-8</v>
      </c>
    </row>
    <row r="838" spans="1:24" x14ac:dyDescent="0.3">
      <c r="A838" s="25" t="s">
        <v>402</v>
      </c>
      <c r="B838" s="26" t="s">
        <v>1387</v>
      </c>
      <c r="C838" s="27" t="s">
        <v>543</v>
      </c>
      <c r="D838" s="27" t="s">
        <v>335</v>
      </c>
      <c r="E838" s="27" t="s">
        <v>262</v>
      </c>
      <c r="F838" s="27" t="s">
        <v>16</v>
      </c>
      <c r="G838" s="29" t="s">
        <v>764</v>
      </c>
      <c r="H838" s="31">
        <v>1.17</v>
      </c>
      <c r="I838" s="32">
        <v>1.1100000000000001</v>
      </c>
      <c r="J838" s="32">
        <v>1.23</v>
      </c>
      <c r="K838" s="33">
        <v>1.3000000000000001E-8</v>
      </c>
    </row>
    <row r="839" spans="1:24" x14ac:dyDescent="0.3">
      <c r="A839" s="25" t="s">
        <v>422</v>
      </c>
      <c r="B839" s="26" t="s">
        <v>1398</v>
      </c>
      <c r="C839" s="27"/>
      <c r="D839" s="27" t="s">
        <v>335</v>
      </c>
      <c r="E839" s="27" t="s">
        <v>262</v>
      </c>
      <c r="F839" s="27" t="s">
        <v>16</v>
      </c>
      <c r="G839" s="29" t="s">
        <v>763</v>
      </c>
      <c r="H839" s="31">
        <v>1.1399999999999999</v>
      </c>
      <c r="I839" s="32">
        <v>1.0900000000000001</v>
      </c>
      <c r="J839" s="32">
        <v>1.19</v>
      </c>
      <c r="K839" s="33">
        <v>6.0499999999999998E-10</v>
      </c>
    </row>
    <row r="840" spans="1:24" x14ac:dyDescent="0.3">
      <c r="A840" s="25" t="s">
        <v>419</v>
      </c>
      <c r="B840" s="26" t="s">
        <v>1399</v>
      </c>
      <c r="C840" s="27" t="s">
        <v>420</v>
      </c>
      <c r="D840" s="27" t="s">
        <v>421</v>
      </c>
      <c r="E840" s="27" t="s">
        <v>262</v>
      </c>
      <c r="F840" s="27" t="s">
        <v>16</v>
      </c>
      <c r="G840" s="29" t="s">
        <v>763</v>
      </c>
      <c r="H840" s="31">
        <v>1.21</v>
      </c>
      <c r="I840" s="32">
        <v>1.03</v>
      </c>
      <c r="J840" s="32">
        <v>1.42</v>
      </c>
      <c r="K840" s="33">
        <v>0.02</v>
      </c>
    </row>
    <row r="841" spans="1:24" x14ac:dyDescent="0.3">
      <c r="A841" s="25" t="s">
        <v>448</v>
      </c>
      <c r="B841" s="36" t="s">
        <v>1400</v>
      </c>
      <c r="C841" s="27" t="s">
        <v>451</v>
      </c>
      <c r="D841" s="27" t="s">
        <v>452</v>
      </c>
      <c r="E841" s="27" t="s">
        <v>262</v>
      </c>
      <c r="F841" s="27" t="s">
        <v>16</v>
      </c>
      <c r="G841" s="29" t="s">
        <v>753</v>
      </c>
      <c r="H841" s="31">
        <v>1.02</v>
      </c>
      <c r="I841" s="32">
        <v>0.94</v>
      </c>
      <c r="J841" s="32">
        <v>1.1100000000000001</v>
      </c>
      <c r="K841" s="33">
        <v>0.69</v>
      </c>
    </row>
    <row r="842" spans="1:24" x14ac:dyDescent="0.3">
      <c r="A842" s="25" t="s">
        <v>448</v>
      </c>
      <c r="B842" s="36" t="s">
        <v>1400</v>
      </c>
      <c r="C842" s="27" t="s">
        <v>449</v>
      </c>
      <c r="D842" s="27" t="s">
        <v>335</v>
      </c>
      <c r="E842" s="27" t="s">
        <v>262</v>
      </c>
      <c r="F842" s="27" t="s">
        <v>16</v>
      </c>
      <c r="G842" s="29" t="s">
        <v>753</v>
      </c>
      <c r="H842" s="31">
        <v>1.33</v>
      </c>
      <c r="I842" s="32">
        <v>1.22</v>
      </c>
      <c r="J842" s="32">
        <v>1.44</v>
      </c>
      <c r="K842" s="33">
        <v>7.8800000000000002E-11</v>
      </c>
    </row>
    <row r="843" spans="1:24" x14ac:dyDescent="0.3">
      <c r="A843" s="25" t="s">
        <v>390</v>
      </c>
      <c r="B843" s="56" t="s">
        <v>1414</v>
      </c>
      <c r="C843" s="57"/>
      <c r="D843" s="57" t="s">
        <v>391</v>
      </c>
      <c r="E843" s="57" t="s">
        <v>262</v>
      </c>
      <c r="F843" s="57" t="s">
        <v>16</v>
      </c>
      <c r="G843" s="60" t="s">
        <v>506</v>
      </c>
      <c r="H843" s="31">
        <v>1.5384615384615383</v>
      </c>
      <c r="I843" s="32">
        <v>1.2195121951219512</v>
      </c>
      <c r="J843" s="32">
        <v>1.9230769230769229</v>
      </c>
      <c r="K843" s="33">
        <v>2.0000000000000001E-4</v>
      </c>
      <c r="L843" s="61"/>
      <c r="M843" s="61"/>
      <c r="N843" s="61"/>
      <c r="O843" s="61"/>
      <c r="P843" s="61"/>
      <c r="Q843" s="61"/>
      <c r="R843" s="61"/>
      <c r="S843" s="61"/>
      <c r="T843" s="61"/>
      <c r="U843" s="61"/>
      <c r="V843" s="61"/>
      <c r="W843" s="61"/>
      <c r="X843" s="61"/>
    </row>
    <row r="844" spans="1:24" x14ac:dyDescent="0.3">
      <c r="A844" s="25" t="s">
        <v>364</v>
      </c>
      <c r="B844" s="26" t="s">
        <v>1373</v>
      </c>
      <c r="C844" s="27" t="s">
        <v>365</v>
      </c>
      <c r="D844" s="27" t="s">
        <v>366</v>
      </c>
      <c r="E844" s="27" t="s">
        <v>263</v>
      </c>
      <c r="F844" s="27" t="s">
        <v>16</v>
      </c>
      <c r="G844" s="29"/>
      <c r="H844" s="31">
        <v>1.1015004659312209</v>
      </c>
      <c r="I844" s="32">
        <v>0.98390644613452871</v>
      </c>
      <c r="J844" s="32">
        <v>1.2331490267325704</v>
      </c>
      <c r="K844" s="33">
        <v>9.5000000000000001E-2</v>
      </c>
    </row>
    <row r="845" spans="1:24" x14ac:dyDescent="0.3">
      <c r="A845" s="25" t="s">
        <v>519</v>
      </c>
      <c r="B845" s="26" t="s">
        <v>1378</v>
      </c>
      <c r="C845" s="27" t="s">
        <v>522</v>
      </c>
      <c r="D845" s="27" t="s">
        <v>335</v>
      </c>
      <c r="E845" s="27" t="s">
        <v>263</v>
      </c>
      <c r="F845" s="27" t="s">
        <v>16</v>
      </c>
      <c r="G845" s="29"/>
      <c r="H845" s="31">
        <v>1.21</v>
      </c>
      <c r="I845" s="32">
        <v>1.08</v>
      </c>
      <c r="J845" s="32">
        <v>1.35</v>
      </c>
      <c r="K845" s="33">
        <v>7.0699999999999995E-4</v>
      </c>
    </row>
    <row r="846" spans="1:24" x14ac:dyDescent="0.3">
      <c r="A846" s="25" t="s">
        <v>519</v>
      </c>
      <c r="B846" s="26" t="s">
        <v>1378</v>
      </c>
      <c r="C846" s="27" t="s">
        <v>520</v>
      </c>
      <c r="D846" s="27" t="s">
        <v>335</v>
      </c>
      <c r="E846" s="27" t="s">
        <v>263</v>
      </c>
      <c r="F846" s="27" t="s">
        <v>16</v>
      </c>
      <c r="G846" s="29"/>
      <c r="H846" s="31">
        <v>1.29</v>
      </c>
      <c r="I846" s="32">
        <v>1.1499999999999999</v>
      </c>
      <c r="J846" s="32">
        <v>1.45</v>
      </c>
      <c r="K846" s="33">
        <v>1.11E-5</v>
      </c>
    </row>
    <row r="847" spans="1:24" x14ac:dyDescent="0.3">
      <c r="A847" s="25" t="s">
        <v>519</v>
      </c>
      <c r="B847" s="26" t="s">
        <v>1378</v>
      </c>
      <c r="C847" s="27" t="s">
        <v>521</v>
      </c>
      <c r="D847" s="27" t="s">
        <v>335</v>
      </c>
      <c r="E847" s="27" t="s">
        <v>263</v>
      </c>
      <c r="F847" s="27" t="s">
        <v>16</v>
      </c>
      <c r="G847" s="29"/>
      <c r="H847" s="31">
        <v>1.32</v>
      </c>
      <c r="I847" s="32">
        <v>1.18</v>
      </c>
      <c r="J847" s="32">
        <v>1.48</v>
      </c>
      <c r="K847" s="33">
        <v>1.0100000000000001E-6</v>
      </c>
    </row>
    <row r="848" spans="1:24" x14ac:dyDescent="0.3">
      <c r="A848" s="25" t="s">
        <v>505</v>
      </c>
      <c r="B848" s="56" t="s">
        <v>1389</v>
      </c>
      <c r="C848" s="57"/>
      <c r="D848" s="57" t="s">
        <v>421</v>
      </c>
      <c r="E848" s="57" t="s">
        <v>263</v>
      </c>
      <c r="F848" s="57" t="s">
        <v>16</v>
      </c>
      <c r="G848" s="60" t="s">
        <v>389</v>
      </c>
      <c r="H848" s="31">
        <v>1.99</v>
      </c>
      <c r="I848" s="32">
        <v>1.34</v>
      </c>
      <c r="J848" s="32">
        <v>2.96</v>
      </c>
      <c r="K848" s="33">
        <v>6.4000000000000005E-4</v>
      </c>
      <c r="L848" s="61"/>
      <c r="M848" s="61"/>
      <c r="N848" s="61"/>
      <c r="O848" s="61"/>
      <c r="P848" s="61"/>
      <c r="Q848" s="61"/>
      <c r="R848" s="61"/>
      <c r="S848" s="61"/>
      <c r="T848" s="61"/>
      <c r="U848" s="61"/>
      <c r="V848" s="61"/>
      <c r="W848" s="61"/>
      <c r="X848" s="61"/>
    </row>
    <row r="849" spans="1:11" x14ac:dyDescent="0.3">
      <c r="A849" s="25" t="s">
        <v>373</v>
      </c>
      <c r="B849" s="26" t="s">
        <v>1401</v>
      </c>
      <c r="C849" s="27" t="s">
        <v>374</v>
      </c>
      <c r="D849" s="27" t="s">
        <v>375</v>
      </c>
      <c r="E849" s="27" t="s">
        <v>263</v>
      </c>
      <c r="F849" s="27" t="s">
        <v>16</v>
      </c>
      <c r="G849" s="29"/>
      <c r="H849" s="31">
        <v>1.34</v>
      </c>
      <c r="I849" s="32">
        <v>1.25</v>
      </c>
      <c r="J849" s="32">
        <v>1.43</v>
      </c>
      <c r="K849" s="33">
        <v>1.4500000000000001E-17</v>
      </c>
    </row>
    <row r="850" spans="1:11" x14ac:dyDescent="0.3">
      <c r="A850" s="25" t="s">
        <v>370</v>
      </c>
      <c r="B850" s="26" t="s">
        <v>1411</v>
      </c>
      <c r="C850" s="27" t="s">
        <v>371</v>
      </c>
      <c r="D850" s="27" t="s">
        <v>335</v>
      </c>
      <c r="E850" s="27" t="s">
        <v>263</v>
      </c>
      <c r="F850" s="27" t="s">
        <v>16</v>
      </c>
      <c r="G850" s="29" t="s">
        <v>376</v>
      </c>
      <c r="H850" s="31">
        <v>1.29</v>
      </c>
      <c r="I850" s="32">
        <v>1.25</v>
      </c>
      <c r="J850" s="32">
        <v>1.34</v>
      </c>
      <c r="K850" s="33">
        <v>1.23E-43</v>
      </c>
    </row>
    <row r="851" spans="1:11" x14ac:dyDescent="0.3">
      <c r="A851" s="25" t="s">
        <v>344</v>
      </c>
      <c r="B851" s="26" t="s">
        <v>1372</v>
      </c>
      <c r="C851" s="27" t="s">
        <v>334</v>
      </c>
      <c r="D851" s="27" t="s">
        <v>345</v>
      </c>
      <c r="E851" s="27" t="s">
        <v>264</v>
      </c>
      <c r="F851" s="27" t="s">
        <v>26</v>
      </c>
      <c r="G851" s="29" t="s">
        <v>765</v>
      </c>
      <c r="H851" s="31">
        <v>0.99009900990099009</v>
      </c>
      <c r="I851" s="32">
        <v>0.78125</v>
      </c>
      <c r="J851" s="32">
        <v>1.2453300124533</v>
      </c>
      <c r="K851" s="33">
        <v>0.54500000000000004</v>
      </c>
    </row>
    <row r="852" spans="1:11" x14ac:dyDescent="0.3">
      <c r="A852" s="25" t="s">
        <v>349</v>
      </c>
      <c r="B852" s="26" t="s">
        <v>1405</v>
      </c>
      <c r="C852" s="27"/>
      <c r="D852" s="27" t="s">
        <v>335</v>
      </c>
      <c r="E852" s="27" t="s">
        <v>264</v>
      </c>
      <c r="F852" s="27" t="s">
        <v>26</v>
      </c>
      <c r="G852" s="29" t="s">
        <v>766</v>
      </c>
      <c r="H852" s="31">
        <v>1.0440422938599612</v>
      </c>
      <c r="I852" s="32">
        <v>1.0286054985413595</v>
      </c>
      <c r="J852" s="32">
        <v>1.0597107568587825</v>
      </c>
      <c r="K852" s="33">
        <v>1.358E-8</v>
      </c>
    </row>
    <row r="853" spans="1:11" x14ac:dyDescent="0.3">
      <c r="A853" s="25" t="s">
        <v>348</v>
      </c>
      <c r="B853" s="26" t="s">
        <v>1394</v>
      </c>
      <c r="C853" s="27"/>
      <c r="D853" s="27" t="s">
        <v>335</v>
      </c>
      <c r="E853" s="27" t="s">
        <v>265</v>
      </c>
      <c r="F853" s="27" t="s">
        <v>19</v>
      </c>
      <c r="G853" s="29" t="s">
        <v>599</v>
      </c>
      <c r="H853" s="31">
        <v>1.04</v>
      </c>
      <c r="I853" s="32">
        <v>1.02</v>
      </c>
      <c r="J853" s="32">
        <v>1.06</v>
      </c>
      <c r="K853" s="33">
        <v>1.2300000000000001E-6</v>
      </c>
    </row>
    <row r="854" spans="1:11" x14ac:dyDescent="0.3">
      <c r="A854" s="25" t="s">
        <v>349</v>
      </c>
      <c r="B854" s="26" t="s">
        <v>1405</v>
      </c>
      <c r="C854" s="27"/>
      <c r="D854" s="27" t="s">
        <v>335</v>
      </c>
      <c r="E854" s="27" t="s">
        <v>265</v>
      </c>
      <c r="F854" s="27" t="s">
        <v>19</v>
      </c>
      <c r="G854" s="29" t="s">
        <v>767</v>
      </c>
      <c r="H854" s="31">
        <v>1.0409148604740348</v>
      </c>
      <c r="I854" s="32">
        <v>1.0281406739142984</v>
      </c>
      <c r="J854" s="32">
        <v>1.0538477605701608</v>
      </c>
      <c r="K854" s="33">
        <v>2.4800000000000002E-10</v>
      </c>
    </row>
    <row r="855" spans="1:11" x14ac:dyDescent="0.3">
      <c r="A855" s="25" t="s">
        <v>505</v>
      </c>
      <c r="B855" s="26" t="s">
        <v>1389</v>
      </c>
      <c r="C855" s="27"/>
      <c r="D855" s="27" t="s">
        <v>421</v>
      </c>
      <c r="E855" s="27" t="s">
        <v>266</v>
      </c>
      <c r="F855" s="27" t="s">
        <v>16</v>
      </c>
      <c r="G855" s="29" t="s">
        <v>458</v>
      </c>
      <c r="H855" s="31">
        <v>1.01</v>
      </c>
      <c r="I855" s="32">
        <v>0.8</v>
      </c>
      <c r="J855" s="32">
        <v>1.27</v>
      </c>
      <c r="K855" s="33">
        <v>0.93379999999999996</v>
      </c>
    </row>
    <row r="856" spans="1:11" x14ac:dyDescent="0.3">
      <c r="A856" s="25" t="s">
        <v>348</v>
      </c>
      <c r="B856" s="26" t="s">
        <v>1394</v>
      </c>
      <c r="C856" s="27"/>
      <c r="D856" s="27" t="s">
        <v>335</v>
      </c>
      <c r="E856" s="27" t="s">
        <v>266</v>
      </c>
      <c r="F856" s="27" t="s">
        <v>16</v>
      </c>
      <c r="G856" s="29" t="s">
        <v>458</v>
      </c>
      <c r="H856" s="31">
        <v>0.88</v>
      </c>
      <c r="I856" s="32">
        <v>0.86</v>
      </c>
      <c r="J856" s="32">
        <v>0.9</v>
      </c>
      <c r="K856" s="33">
        <v>2.9200000000000001E-21</v>
      </c>
    </row>
    <row r="857" spans="1:11" x14ac:dyDescent="0.3">
      <c r="A857" s="25" t="s">
        <v>349</v>
      </c>
      <c r="B857" s="26" t="s">
        <v>1405</v>
      </c>
      <c r="C857" s="27"/>
      <c r="D857" s="27" t="s">
        <v>335</v>
      </c>
      <c r="E857" s="27" t="s">
        <v>266</v>
      </c>
      <c r="F857" s="27" t="s">
        <v>16</v>
      </c>
      <c r="G857" s="29" t="s">
        <v>768</v>
      </c>
      <c r="H857" s="31">
        <v>0.87616574440600892</v>
      </c>
      <c r="I857" s="32">
        <v>0.85798213619196939</v>
      </c>
      <c r="J857" s="32">
        <v>0.89473472615375538</v>
      </c>
      <c r="K857" s="33">
        <v>2.9540000000000002E-35</v>
      </c>
    </row>
    <row r="858" spans="1:11" x14ac:dyDescent="0.3">
      <c r="A858" s="25" t="s">
        <v>348</v>
      </c>
      <c r="B858" s="26" t="s">
        <v>1394</v>
      </c>
      <c r="C858" s="27"/>
      <c r="D858" s="27" t="s">
        <v>335</v>
      </c>
      <c r="E858" s="27" t="s">
        <v>267</v>
      </c>
      <c r="F858" s="27" t="s">
        <v>16</v>
      </c>
      <c r="G858" s="29" t="s">
        <v>769</v>
      </c>
      <c r="H858" s="31">
        <v>1.05</v>
      </c>
      <c r="I858" s="32">
        <v>1.03</v>
      </c>
      <c r="J858" s="32">
        <v>1.07</v>
      </c>
      <c r="K858" s="33">
        <v>8.0299999999999994E-6</v>
      </c>
    </row>
    <row r="859" spans="1:11" x14ac:dyDescent="0.3">
      <c r="A859" s="25" t="s">
        <v>349</v>
      </c>
      <c r="B859" s="26" t="s">
        <v>1405</v>
      </c>
      <c r="C859" s="27"/>
      <c r="D859" s="27" t="s">
        <v>335</v>
      </c>
      <c r="E859" s="27" t="s">
        <v>267</v>
      </c>
      <c r="F859" s="27" t="s">
        <v>16</v>
      </c>
      <c r="G859" s="29" t="s">
        <v>408</v>
      </c>
      <c r="H859" s="31">
        <v>1.0277788320849788</v>
      </c>
      <c r="I859" s="32">
        <v>1.011987278364304</v>
      </c>
      <c r="J859" s="32">
        <v>1.0438168050781524</v>
      </c>
      <c r="K859" s="33">
        <v>5.5539999999999995E-4</v>
      </c>
    </row>
    <row r="860" spans="1:11" x14ac:dyDescent="0.3">
      <c r="A860" s="25" t="s">
        <v>415</v>
      </c>
      <c r="B860" s="26" t="s">
        <v>1376</v>
      </c>
      <c r="C860" s="27"/>
      <c r="D860" s="27" t="s">
        <v>335</v>
      </c>
      <c r="E860" s="27" t="s">
        <v>268</v>
      </c>
      <c r="F860" s="27" t="s">
        <v>16</v>
      </c>
      <c r="G860" s="29" t="s">
        <v>770</v>
      </c>
      <c r="H860" s="38">
        <v>1.06</v>
      </c>
      <c r="I860" s="32">
        <v>1.03</v>
      </c>
      <c r="J860" s="32">
        <v>1.1000000000000001</v>
      </c>
      <c r="K860" s="33">
        <v>5.1999999999999998E-3</v>
      </c>
    </row>
    <row r="861" spans="1:11" x14ac:dyDescent="0.3">
      <c r="A861" s="25" t="s">
        <v>394</v>
      </c>
      <c r="B861" s="26" t="s">
        <v>1379</v>
      </c>
      <c r="C861" s="27" t="s">
        <v>395</v>
      </c>
      <c r="D861" s="27" t="s">
        <v>335</v>
      </c>
      <c r="E861" s="27" t="s">
        <v>268</v>
      </c>
      <c r="F861" s="27" t="s">
        <v>16</v>
      </c>
      <c r="G861" s="29" t="s">
        <v>770</v>
      </c>
      <c r="H861" s="31">
        <v>1.02</v>
      </c>
      <c r="I861" s="32">
        <v>0.97</v>
      </c>
      <c r="J861" s="32">
        <v>1.08</v>
      </c>
      <c r="K861" s="33"/>
    </row>
    <row r="862" spans="1:11" x14ac:dyDescent="0.3">
      <c r="A862" s="25" t="s">
        <v>394</v>
      </c>
      <c r="B862" s="26" t="s">
        <v>1379</v>
      </c>
      <c r="C862" s="27" t="s">
        <v>397</v>
      </c>
      <c r="D862" s="27" t="s">
        <v>335</v>
      </c>
      <c r="E862" s="27" t="s">
        <v>268</v>
      </c>
      <c r="F862" s="27" t="s">
        <v>16</v>
      </c>
      <c r="G862" s="29" t="s">
        <v>770</v>
      </c>
      <c r="H862" s="31">
        <v>1.05</v>
      </c>
      <c r="I862" s="32">
        <v>1.03</v>
      </c>
      <c r="J862" s="32">
        <v>1.07</v>
      </c>
      <c r="K862" s="33"/>
    </row>
    <row r="863" spans="1:11" x14ac:dyDescent="0.3">
      <c r="A863" s="25" t="s">
        <v>411</v>
      </c>
      <c r="B863" s="26" t="s">
        <v>1383</v>
      </c>
      <c r="C863" s="27"/>
      <c r="D863" s="27" t="s">
        <v>366</v>
      </c>
      <c r="E863" s="27" t="s">
        <v>268</v>
      </c>
      <c r="F863" s="27" t="s">
        <v>16</v>
      </c>
      <c r="G863" s="29" t="s">
        <v>770</v>
      </c>
      <c r="H863" s="31">
        <v>0.52</v>
      </c>
      <c r="I863" s="32">
        <v>0.03</v>
      </c>
      <c r="J863" s="32">
        <v>8.33</v>
      </c>
      <c r="K863" s="33">
        <v>0.65400000000000003</v>
      </c>
    </row>
    <row r="864" spans="1:11" x14ac:dyDescent="0.3">
      <c r="A864" s="25" t="s">
        <v>349</v>
      </c>
      <c r="B864" s="26" t="s">
        <v>1405</v>
      </c>
      <c r="C864" s="27"/>
      <c r="D864" s="27" t="s">
        <v>335</v>
      </c>
      <c r="E864" s="27" t="s">
        <v>268</v>
      </c>
      <c r="F864" s="27" t="s">
        <v>16</v>
      </c>
      <c r="G864" s="29" t="s">
        <v>771</v>
      </c>
      <c r="H864" s="31">
        <v>1.0504304158159836</v>
      </c>
      <c r="I864" s="32">
        <v>1.0389639347362976</v>
      </c>
      <c r="J864" s="32">
        <v>1.0620234462242408</v>
      </c>
      <c r="K864" s="33">
        <v>1.8380000000000002E-18</v>
      </c>
    </row>
    <row r="865" spans="1:24" x14ac:dyDescent="0.3">
      <c r="A865" s="25" t="s">
        <v>411</v>
      </c>
      <c r="B865" s="26" t="s">
        <v>1383</v>
      </c>
      <c r="C865" s="27"/>
      <c r="D865" s="27" t="s">
        <v>366</v>
      </c>
      <c r="E865" s="27" t="s">
        <v>269</v>
      </c>
      <c r="F865" s="27" t="s">
        <v>22</v>
      </c>
      <c r="G865" s="29" t="s">
        <v>654</v>
      </c>
      <c r="H865" s="31">
        <v>0.87</v>
      </c>
      <c r="I865" s="32">
        <v>0.8</v>
      </c>
      <c r="J865" s="32">
        <v>0.95</v>
      </c>
      <c r="K865" s="33">
        <v>2.63E-3</v>
      </c>
    </row>
    <row r="866" spans="1:24" x14ac:dyDescent="0.3">
      <c r="A866" s="25" t="s">
        <v>448</v>
      </c>
      <c r="B866" s="36" t="s">
        <v>1400</v>
      </c>
      <c r="C866" s="27" t="s">
        <v>451</v>
      </c>
      <c r="D866" s="27" t="s">
        <v>452</v>
      </c>
      <c r="E866" s="27" t="s">
        <v>269</v>
      </c>
      <c r="F866" s="27" t="s">
        <v>22</v>
      </c>
      <c r="G866" s="29" t="s">
        <v>654</v>
      </c>
      <c r="H866" s="31">
        <v>0.84033613445378152</v>
      </c>
      <c r="I866" s="32">
        <v>0.78740157480314954</v>
      </c>
      <c r="J866" s="32">
        <v>0.89285714285714279</v>
      </c>
      <c r="K866" s="33">
        <f>4.11*10^-8</f>
        <v>4.1100000000000004E-8</v>
      </c>
    </row>
    <row r="867" spans="1:24" x14ac:dyDescent="0.3">
      <c r="A867" s="25" t="s">
        <v>344</v>
      </c>
      <c r="B867" s="26" t="s">
        <v>1372</v>
      </c>
      <c r="C867" s="27" t="s">
        <v>334</v>
      </c>
      <c r="D867" s="27" t="s">
        <v>345</v>
      </c>
      <c r="E867" s="27" t="s">
        <v>270</v>
      </c>
      <c r="F867" s="27" t="s">
        <v>26</v>
      </c>
      <c r="G867" s="29" t="s">
        <v>773</v>
      </c>
      <c r="H867" s="31">
        <v>1.01</v>
      </c>
      <c r="I867" s="32">
        <v>0.84699999999999998</v>
      </c>
      <c r="J867" s="32">
        <v>1.2270000000000001</v>
      </c>
      <c r="K867" s="33">
        <v>0.41799999999999998</v>
      </c>
    </row>
    <row r="868" spans="1:24" x14ac:dyDescent="0.3">
      <c r="A868" s="25" t="s">
        <v>394</v>
      </c>
      <c r="B868" s="26" t="s">
        <v>1379</v>
      </c>
      <c r="C868" s="27" t="s">
        <v>395</v>
      </c>
      <c r="D868" s="27" t="s">
        <v>335</v>
      </c>
      <c r="E868" s="27" t="s">
        <v>270</v>
      </c>
      <c r="F868" s="27" t="s">
        <v>26</v>
      </c>
      <c r="G868" s="29" t="s">
        <v>772</v>
      </c>
      <c r="H868" s="31">
        <v>1.01</v>
      </c>
      <c r="I868" s="32">
        <v>0.95</v>
      </c>
      <c r="J868" s="32">
        <v>1.08</v>
      </c>
      <c r="K868" s="33"/>
    </row>
    <row r="869" spans="1:24" x14ac:dyDescent="0.3">
      <c r="A869" s="25" t="s">
        <v>394</v>
      </c>
      <c r="B869" s="26" t="s">
        <v>1379</v>
      </c>
      <c r="C869" s="27" t="s">
        <v>397</v>
      </c>
      <c r="D869" s="27" t="s">
        <v>335</v>
      </c>
      <c r="E869" s="27" t="s">
        <v>270</v>
      </c>
      <c r="F869" s="27" t="s">
        <v>26</v>
      </c>
      <c r="G869" s="29" t="s">
        <v>772</v>
      </c>
      <c r="H869" s="31">
        <v>1.02</v>
      </c>
      <c r="I869" s="32">
        <v>1</v>
      </c>
      <c r="J869" s="32">
        <v>1.05</v>
      </c>
      <c r="K869" s="33"/>
    </row>
    <row r="870" spans="1:24" x14ac:dyDescent="0.3">
      <c r="A870" s="25" t="s">
        <v>333</v>
      </c>
      <c r="B870" s="26" t="s">
        <v>1381</v>
      </c>
      <c r="C870" s="27" t="s">
        <v>417</v>
      </c>
      <c r="D870" s="27" t="s">
        <v>335</v>
      </c>
      <c r="E870" s="27" t="s">
        <v>270</v>
      </c>
      <c r="F870" s="27" t="s">
        <v>26</v>
      </c>
      <c r="G870" s="29" t="s">
        <v>772</v>
      </c>
      <c r="H870" s="31">
        <v>1.1100000000000001</v>
      </c>
      <c r="I870" s="32">
        <v>1.01</v>
      </c>
      <c r="J870" s="32">
        <v>1.21</v>
      </c>
      <c r="K870" s="33">
        <v>2.69E-2</v>
      </c>
    </row>
    <row r="871" spans="1:24" x14ac:dyDescent="0.3">
      <c r="A871" s="25" t="s">
        <v>347</v>
      </c>
      <c r="B871" s="36" t="s">
        <v>1395</v>
      </c>
      <c r="C871" s="27"/>
      <c r="D871" s="27" t="s">
        <v>335</v>
      </c>
      <c r="E871" s="27" t="s">
        <v>270</v>
      </c>
      <c r="F871" s="27" t="s">
        <v>26</v>
      </c>
      <c r="G871" s="29" t="s">
        <v>772</v>
      </c>
      <c r="H871" s="31">
        <v>1.06</v>
      </c>
      <c r="I871" s="32">
        <v>1.04</v>
      </c>
      <c r="J871" s="32">
        <v>1.08</v>
      </c>
      <c r="K871" s="33">
        <v>3.2000000000000002E-8</v>
      </c>
    </row>
    <row r="872" spans="1:24" x14ac:dyDescent="0.3">
      <c r="A872" s="25" t="s">
        <v>348</v>
      </c>
      <c r="B872" s="56" t="s">
        <v>1394</v>
      </c>
      <c r="C872" s="57"/>
      <c r="D872" s="57" t="s">
        <v>335</v>
      </c>
      <c r="E872" s="57" t="s">
        <v>271</v>
      </c>
      <c r="F872" s="57" t="s">
        <v>26</v>
      </c>
      <c r="G872" s="60" t="s">
        <v>736</v>
      </c>
      <c r="H872" s="31">
        <v>1.05</v>
      </c>
      <c r="I872" s="32">
        <v>1.03</v>
      </c>
      <c r="J872" s="32">
        <v>1.07</v>
      </c>
      <c r="K872" s="33">
        <v>1.63E-9</v>
      </c>
      <c r="L872" s="61"/>
      <c r="M872" s="61"/>
      <c r="N872" s="61"/>
      <c r="O872" s="61"/>
      <c r="P872" s="61"/>
      <c r="Q872" s="61"/>
      <c r="R872" s="61"/>
      <c r="S872" s="61"/>
      <c r="T872" s="61"/>
      <c r="U872" s="61"/>
      <c r="V872" s="61"/>
      <c r="W872" s="61"/>
      <c r="X872" s="61"/>
    </row>
    <row r="873" spans="1:24" x14ac:dyDescent="0.3">
      <c r="A873" s="25" t="s">
        <v>347</v>
      </c>
      <c r="B873" s="36" t="s">
        <v>1395</v>
      </c>
      <c r="C873" s="27"/>
      <c r="D873" s="27" t="s">
        <v>335</v>
      </c>
      <c r="E873" s="27" t="s">
        <v>271</v>
      </c>
      <c r="F873" s="27" t="s">
        <v>26</v>
      </c>
      <c r="G873" s="29" t="s">
        <v>736</v>
      </c>
      <c r="H873" s="31">
        <v>1.06</v>
      </c>
      <c r="I873" s="32">
        <v>1.04</v>
      </c>
      <c r="J873" s="32">
        <v>1.08</v>
      </c>
      <c r="K873" s="33">
        <v>2.6000000000000001E-9</v>
      </c>
    </row>
    <row r="874" spans="1:24" x14ac:dyDescent="0.3">
      <c r="A874" s="25" t="s">
        <v>344</v>
      </c>
      <c r="B874" s="26" t="s">
        <v>1372</v>
      </c>
      <c r="C874" s="27" t="s">
        <v>334</v>
      </c>
      <c r="D874" s="27" t="s">
        <v>345</v>
      </c>
      <c r="E874" s="27" t="s">
        <v>272</v>
      </c>
      <c r="F874" s="27" t="s">
        <v>16</v>
      </c>
      <c r="G874" s="29" t="s">
        <v>774</v>
      </c>
      <c r="H874" s="31">
        <v>1.1499999999999999</v>
      </c>
      <c r="I874" s="32">
        <v>0.98199999999999998</v>
      </c>
      <c r="J874" s="32">
        <v>1.3380000000000001</v>
      </c>
      <c r="K874" s="33">
        <v>0.95799999999999996</v>
      </c>
    </row>
    <row r="875" spans="1:24" x14ac:dyDescent="0.3">
      <c r="A875" s="25" t="s">
        <v>349</v>
      </c>
      <c r="B875" s="26" t="s">
        <v>1405</v>
      </c>
      <c r="C875" s="27"/>
      <c r="D875" s="27" t="s">
        <v>335</v>
      </c>
      <c r="E875" s="27" t="s">
        <v>272</v>
      </c>
      <c r="F875" s="27" t="s">
        <v>16</v>
      </c>
      <c r="G875" s="29" t="s">
        <v>775</v>
      </c>
      <c r="H875" s="31">
        <v>0.97199948923522461</v>
      </c>
      <c r="I875" s="32">
        <v>0.9625204175559966</v>
      </c>
      <c r="J875" s="32">
        <v>0.98157191249251907</v>
      </c>
      <c r="K875" s="33">
        <v>1.7690000000000002E-8</v>
      </c>
    </row>
    <row r="876" spans="1:24" x14ac:dyDescent="0.3">
      <c r="A876" s="25" t="s">
        <v>431</v>
      </c>
      <c r="B876" s="26" t="s">
        <v>1404</v>
      </c>
      <c r="C876" s="27"/>
      <c r="D876" s="27" t="s">
        <v>335</v>
      </c>
      <c r="E876" s="27" t="s">
        <v>273</v>
      </c>
      <c r="F876" s="27" t="s">
        <v>26</v>
      </c>
      <c r="G876" s="29" t="s">
        <v>700</v>
      </c>
      <c r="H876" s="31">
        <v>1.43</v>
      </c>
      <c r="I876" s="32">
        <v>1.35</v>
      </c>
      <c r="J876" s="32">
        <v>1.51</v>
      </c>
      <c r="K876" s="33">
        <v>1.6E-34</v>
      </c>
    </row>
    <row r="877" spans="1:24" x14ac:dyDescent="0.3">
      <c r="A877" s="25" t="s">
        <v>393</v>
      </c>
      <c r="B877" s="36" t="s">
        <v>1413</v>
      </c>
      <c r="C877" s="57"/>
      <c r="D877" s="57" t="s">
        <v>366</v>
      </c>
      <c r="E877" s="57" t="s">
        <v>273</v>
      </c>
      <c r="F877" s="57" t="s">
        <v>26</v>
      </c>
      <c r="G877" s="60" t="s">
        <v>700</v>
      </c>
      <c r="H877" s="31">
        <v>2.71</v>
      </c>
      <c r="I877" s="32">
        <v>2.08</v>
      </c>
      <c r="J877" s="32">
        <v>3.53</v>
      </c>
      <c r="K877" s="33">
        <v>1E-4</v>
      </c>
      <c r="L877" s="61"/>
      <c r="M877" s="61"/>
      <c r="N877" s="61"/>
      <c r="O877" s="61"/>
      <c r="P877" s="61"/>
      <c r="Q877" s="61"/>
      <c r="R877" s="61"/>
      <c r="S877" s="61"/>
      <c r="T877" s="61"/>
      <c r="U877" s="61"/>
      <c r="V877" s="61"/>
      <c r="W877" s="61"/>
      <c r="X877" s="61"/>
    </row>
    <row r="878" spans="1:24" x14ac:dyDescent="0.3">
      <c r="A878" s="25" t="s">
        <v>390</v>
      </c>
      <c r="B878" s="56" t="s">
        <v>1414</v>
      </c>
      <c r="C878" s="57"/>
      <c r="D878" s="57" t="s">
        <v>391</v>
      </c>
      <c r="E878" s="57" t="s">
        <v>273</v>
      </c>
      <c r="F878" s="57" t="s">
        <v>26</v>
      </c>
      <c r="G878" s="60" t="s">
        <v>700</v>
      </c>
      <c r="H878" s="31">
        <v>1.8</v>
      </c>
      <c r="I878" s="32">
        <v>1.44</v>
      </c>
      <c r="J878" s="32">
        <v>2.2599999999999998</v>
      </c>
      <c r="K878" s="33">
        <v>1E-4</v>
      </c>
      <c r="L878" s="61"/>
      <c r="M878" s="61"/>
      <c r="N878" s="61"/>
      <c r="O878" s="61"/>
      <c r="P878" s="61"/>
      <c r="Q878" s="61"/>
      <c r="R878" s="61"/>
      <c r="S878" s="61"/>
      <c r="T878" s="61"/>
      <c r="U878" s="61"/>
      <c r="V878" s="61"/>
      <c r="W878" s="61"/>
      <c r="X878" s="61"/>
    </row>
    <row r="879" spans="1:24" x14ac:dyDescent="0.3">
      <c r="A879" s="25" t="s">
        <v>383</v>
      </c>
      <c r="B879" s="26" t="s">
        <v>1392</v>
      </c>
      <c r="C879" s="27" t="s">
        <v>384</v>
      </c>
      <c r="D879" s="27" t="s">
        <v>335</v>
      </c>
      <c r="E879" s="27" t="s">
        <v>274</v>
      </c>
      <c r="F879" s="27" t="s">
        <v>19</v>
      </c>
      <c r="G879" s="29" t="s">
        <v>566</v>
      </c>
      <c r="H879" s="31">
        <v>1.1299999999999999</v>
      </c>
      <c r="I879" s="32">
        <v>1.0900000000000001</v>
      </c>
      <c r="J879" s="32">
        <v>1.17</v>
      </c>
      <c r="K879" s="33">
        <v>3.1799999999999999E-10</v>
      </c>
    </row>
    <row r="880" spans="1:24" x14ac:dyDescent="0.3">
      <c r="A880" s="25" t="s">
        <v>348</v>
      </c>
      <c r="B880" s="26" t="s">
        <v>1394</v>
      </c>
      <c r="C880" s="27"/>
      <c r="D880" s="27" t="s">
        <v>335</v>
      </c>
      <c r="E880" s="27" t="s">
        <v>274</v>
      </c>
      <c r="F880" s="27" t="s">
        <v>19</v>
      </c>
      <c r="G880" s="29" t="s">
        <v>566</v>
      </c>
      <c r="H880" s="31">
        <v>1.07</v>
      </c>
      <c r="I880" s="32">
        <v>1.05</v>
      </c>
      <c r="J880" s="32">
        <v>1.0900000000000001</v>
      </c>
      <c r="K880" s="33">
        <v>8.1300000000000004E-14</v>
      </c>
    </row>
    <row r="881" spans="1:24" x14ac:dyDescent="0.3">
      <c r="A881" s="25" t="s">
        <v>347</v>
      </c>
      <c r="B881" s="36" t="s">
        <v>1395</v>
      </c>
      <c r="C881" s="27"/>
      <c r="D881" s="27" t="s">
        <v>335</v>
      </c>
      <c r="E881" s="27" t="s">
        <v>274</v>
      </c>
      <c r="F881" s="27" t="s">
        <v>19</v>
      </c>
      <c r="G881" s="29" t="s">
        <v>566</v>
      </c>
      <c r="H881" s="31">
        <v>1.08</v>
      </c>
      <c r="I881" s="32">
        <v>1.06</v>
      </c>
      <c r="J881" s="32">
        <v>1.1100000000000001</v>
      </c>
      <c r="K881" s="33">
        <v>1.0099999999999999E-12</v>
      </c>
    </row>
    <row r="882" spans="1:24" x14ac:dyDescent="0.3">
      <c r="A882" s="25" t="s">
        <v>349</v>
      </c>
      <c r="B882" s="26" t="s">
        <v>1405</v>
      </c>
      <c r="C882" s="27"/>
      <c r="D882" s="27" t="s">
        <v>335</v>
      </c>
      <c r="E882" s="27" t="s">
        <v>274</v>
      </c>
      <c r="F882" s="27" t="s">
        <v>19</v>
      </c>
      <c r="G882" s="29" t="s">
        <v>567</v>
      </c>
      <c r="H882" s="31">
        <v>1.0828538394993001</v>
      </c>
      <c r="I882" s="32">
        <v>1.0670523138173715</v>
      </c>
      <c r="J882" s="32">
        <v>1.0988893632810812</v>
      </c>
      <c r="K882" s="33">
        <v>1.265E-26</v>
      </c>
    </row>
    <row r="883" spans="1:24" x14ac:dyDescent="0.3">
      <c r="A883" s="25" t="s">
        <v>415</v>
      </c>
      <c r="B883" s="26" t="s">
        <v>1376</v>
      </c>
      <c r="C883" s="27"/>
      <c r="D883" s="27" t="s">
        <v>335</v>
      </c>
      <c r="E883" s="27" t="s">
        <v>275</v>
      </c>
      <c r="F883" s="27" t="s">
        <v>22</v>
      </c>
      <c r="G883" s="29" t="s">
        <v>776</v>
      </c>
      <c r="H883" s="38">
        <v>1.1399999999999999</v>
      </c>
      <c r="I883" s="32">
        <v>1.1000000000000001</v>
      </c>
      <c r="J883" s="32">
        <v>1.19</v>
      </c>
      <c r="K883" s="33">
        <v>2.37E-8</v>
      </c>
    </row>
    <row r="884" spans="1:24" x14ac:dyDescent="0.3">
      <c r="A884" s="25" t="s">
        <v>394</v>
      </c>
      <c r="B884" s="56" t="s">
        <v>1379</v>
      </c>
      <c r="C884" s="57" t="s">
        <v>395</v>
      </c>
      <c r="D884" s="57" t="s">
        <v>335</v>
      </c>
      <c r="E884" s="57" t="s">
        <v>275</v>
      </c>
      <c r="F884" s="57" t="s">
        <v>22</v>
      </c>
      <c r="G884" s="60" t="s">
        <v>776</v>
      </c>
      <c r="H884" s="31">
        <v>1.08</v>
      </c>
      <c r="I884" s="32">
        <v>1</v>
      </c>
      <c r="J884" s="32">
        <v>1.1599999999999999</v>
      </c>
      <c r="K884" s="33"/>
      <c r="L884" s="61"/>
      <c r="M884" s="61"/>
      <c r="N884" s="61"/>
      <c r="O884" s="61"/>
      <c r="P884" s="61"/>
      <c r="Q884" s="61"/>
      <c r="R884" s="61"/>
      <c r="S884" s="61"/>
      <c r="T884" s="61"/>
      <c r="U884" s="61"/>
      <c r="V884" s="61"/>
      <c r="W884" s="61"/>
      <c r="X884" s="61"/>
    </row>
    <row r="885" spans="1:24" x14ac:dyDescent="0.3">
      <c r="A885" s="25" t="s">
        <v>394</v>
      </c>
      <c r="B885" s="56" t="s">
        <v>1379</v>
      </c>
      <c r="C885" s="57" t="s">
        <v>397</v>
      </c>
      <c r="D885" s="57" t="s">
        <v>335</v>
      </c>
      <c r="E885" s="57" t="s">
        <v>275</v>
      </c>
      <c r="F885" s="57" t="s">
        <v>22</v>
      </c>
      <c r="G885" s="60" t="s">
        <v>776</v>
      </c>
      <c r="H885" s="31">
        <v>1.07</v>
      </c>
      <c r="I885" s="32">
        <v>1.04</v>
      </c>
      <c r="J885" s="32">
        <v>1.1100000000000001</v>
      </c>
      <c r="K885" s="33"/>
      <c r="L885" s="61"/>
      <c r="M885" s="61"/>
      <c r="N885" s="61"/>
      <c r="O885" s="61"/>
      <c r="P885" s="61"/>
      <c r="Q885" s="61"/>
      <c r="R885" s="61"/>
      <c r="S885" s="61"/>
      <c r="T885" s="61"/>
      <c r="U885" s="61"/>
      <c r="V885" s="61"/>
      <c r="W885" s="61"/>
      <c r="X885" s="61"/>
    </row>
    <row r="886" spans="1:24" x14ac:dyDescent="0.3">
      <c r="A886" s="25" t="s">
        <v>333</v>
      </c>
      <c r="B886" s="26" t="s">
        <v>1381</v>
      </c>
      <c r="C886" s="27" t="s">
        <v>417</v>
      </c>
      <c r="D886" s="27" t="s">
        <v>335</v>
      </c>
      <c r="E886" s="27" t="s">
        <v>275</v>
      </c>
      <c r="F886" s="27" t="s">
        <v>22</v>
      </c>
      <c r="G886" s="29" t="s">
        <v>776</v>
      </c>
      <c r="H886" s="31">
        <v>1.18</v>
      </c>
      <c r="I886" s="32">
        <v>0.91</v>
      </c>
      <c r="J886" s="32">
        <v>1.52</v>
      </c>
      <c r="K886" s="33">
        <v>0.21099999999999999</v>
      </c>
    </row>
    <row r="887" spans="1:24" x14ac:dyDescent="0.3">
      <c r="A887" s="25" t="s">
        <v>411</v>
      </c>
      <c r="B887" s="26" t="s">
        <v>1383</v>
      </c>
      <c r="C887" s="27"/>
      <c r="D887" s="27" t="s">
        <v>366</v>
      </c>
      <c r="E887" s="27" t="s">
        <v>275</v>
      </c>
      <c r="F887" s="27" t="s">
        <v>22</v>
      </c>
      <c r="G887" s="29" t="s">
        <v>776</v>
      </c>
      <c r="H887" s="31">
        <v>1.01</v>
      </c>
      <c r="I887" s="32">
        <v>0.59</v>
      </c>
      <c r="J887" s="32">
        <v>1.74</v>
      </c>
      <c r="K887" s="33">
        <v>0.97299999999999998</v>
      </c>
    </row>
    <row r="888" spans="1:24" x14ac:dyDescent="0.3">
      <c r="A888" s="45" t="s">
        <v>456</v>
      </c>
      <c r="B888" s="36" t="s">
        <v>1385</v>
      </c>
      <c r="C888" s="27"/>
      <c r="D888" s="27" t="s">
        <v>457</v>
      </c>
      <c r="E888" s="27" t="s">
        <v>275</v>
      </c>
      <c r="F888" s="27" t="s">
        <v>22</v>
      </c>
      <c r="G888" s="29" t="s">
        <v>776</v>
      </c>
      <c r="H888" s="31">
        <v>1.17</v>
      </c>
      <c r="I888" s="32">
        <v>1.1100000000000001</v>
      </c>
      <c r="J888" s="32">
        <v>1.23</v>
      </c>
      <c r="K888" s="33">
        <f>1.3*10^-8</f>
        <v>1.3000000000000001E-8</v>
      </c>
    </row>
    <row r="889" spans="1:24" x14ac:dyDescent="0.3">
      <c r="A889" s="25" t="s">
        <v>363</v>
      </c>
      <c r="B889" s="26" t="s">
        <v>1388</v>
      </c>
      <c r="C889" s="27"/>
      <c r="D889" s="27" t="s">
        <v>335</v>
      </c>
      <c r="E889" s="27" t="s">
        <v>275</v>
      </c>
      <c r="F889" s="27" t="s">
        <v>22</v>
      </c>
      <c r="G889" s="27" t="s">
        <v>776</v>
      </c>
      <c r="H889" s="31">
        <v>1.38</v>
      </c>
      <c r="I889" s="32">
        <v>0.99</v>
      </c>
      <c r="J889" s="32">
        <v>1.89</v>
      </c>
      <c r="K889" s="33">
        <v>0.05</v>
      </c>
    </row>
    <row r="890" spans="1:24" x14ac:dyDescent="0.3">
      <c r="A890" s="25" t="s">
        <v>422</v>
      </c>
      <c r="B890" s="26" t="s">
        <v>1398</v>
      </c>
      <c r="C890" s="27"/>
      <c r="D890" s="27" t="s">
        <v>335</v>
      </c>
      <c r="E890" s="27" t="s">
        <v>275</v>
      </c>
      <c r="F890" s="27" t="s">
        <v>22</v>
      </c>
      <c r="G890" s="29" t="s">
        <v>776</v>
      </c>
      <c r="H890" s="31">
        <v>1.1100000000000001</v>
      </c>
      <c r="I890" s="32">
        <v>1.05</v>
      </c>
      <c r="J890" s="32">
        <v>1.19</v>
      </c>
      <c r="K890" s="33">
        <v>6.1899999999999998E-4</v>
      </c>
    </row>
    <row r="891" spans="1:24" x14ac:dyDescent="0.3">
      <c r="A891" s="25" t="s">
        <v>419</v>
      </c>
      <c r="B891" s="26" t="s">
        <v>1399</v>
      </c>
      <c r="C891" s="27" t="s">
        <v>420</v>
      </c>
      <c r="D891" s="27" t="s">
        <v>421</v>
      </c>
      <c r="E891" s="27" t="s">
        <v>275</v>
      </c>
      <c r="F891" s="27" t="s">
        <v>22</v>
      </c>
      <c r="G891" s="29" t="s">
        <v>776</v>
      </c>
      <c r="H891" s="31">
        <v>0.89</v>
      </c>
      <c r="I891" s="32">
        <v>0.74</v>
      </c>
      <c r="J891" s="32">
        <v>1.07</v>
      </c>
      <c r="K891" s="33">
        <v>0.23</v>
      </c>
    </row>
    <row r="892" spans="1:24" x14ac:dyDescent="0.3">
      <c r="A892" s="25" t="s">
        <v>448</v>
      </c>
      <c r="B892" s="36" t="s">
        <v>1400</v>
      </c>
      <c r="C892" s="27" t="s">
        <v>451</v>
      </c>
      <c r="D892" s="27" t="s">
        <v>452</v>
      </c>
      <c r="E892" s="27" t="s">
        <v>275</v>
      </c>
      <c r="F892" s="27" t="s">
        <v>22</v>
      </c>
      <c r="G892" s="29" t="s">
        <v>776</v>
      </c>
      <c r="H892" s="31">
        <v>0.99</v>
      </c>
      <c r="I892" s="32">
        <v>0.91</v>
      </c>
      <c r="J892" s="32">
        <v>1.08</v>
      </c>
      <c r="K892" s="33">
        <v>0.87</v>
      </c>
    </row>
    <row r="893" spans="1:24" x14ac:dyDescent="0.3">
      <c r="A893" s="25" t="s">
        <v>448</v>
      </c>
      <c r="B893" s="36" t="s">
        <v>1400</v>
      </c>
      <c r="C893" s="27" t="s">
        <v>449</v>
      </c>
      <c r="D893" s="27" t="s">
        <v>335</v>
      </c>
      <c r="E893" s="27" t="s">
        <v>275</v>
      </c>
      <c r="F893" s="27" t="s">
        <v>22</v>
      </c>
      <c r="G893" s="29" t="s">
        <v>776</v>
      </c>
      <c r="H893" s="31">
        <v>1.28</v>
      </c>
      <c r="I893" s="32">
        <v>1.1499999999999999</v>
      </c>
      <c r="J893" s="32">
        <v>1.45</v>
      </c>
      <c r="K893" s="33">
        <v>1.7399999999999999E-5</v>
      </c>
    </row>
    <row r="894" spans="1:24" x14ac:dyDescent="0.3">
      <c r="A894" s="25" t="s">
        <v>453</v>
      </c>
      <c r="B894" s="26" t="s">
        <v>1402</v>
      </c>
      <c r="C894" s="27" t="s">
        <v>459</v>
      </c>
      <c r="D894" s="27" t="s">
        <v>335</v>
      </c>
      <c r="E894" s="27" t="s">
        <v>275</v>
      </c>
      <c r="F894" s="27" t="s">
        <v>22</v>
      </c>
      <c r="G894" s="29" t="s">
        <v>776</v>
      </c>
      <c r="H894" s="31">
        <v>1.1399999999999999</v>
      </c>
      <c r="I894" s="32">
        <v>1.0900000000000001</v>
      </c>
      <c r="J894" s="32">
        <v>1.19</v>
      </c>
      <c r="K894" s="33">
        <v>1.1200000000000001E-9</v>
      </c>
    </row>
    <row r="895" spans="1:24" x14ac:dyDescent="0.3">
      <c r="A895" s="25" t="s">
        <v>347</v>
      </c>
      <c r="B895" s="36" t="s">
        <v>1395</v>
      </c>
      <c r="C895" s="27"/>
      <c r="D895" s="27" t="s">
        <v>335</v>
      </c>
      <c r="E895" s="27" t="s">
        <v>276</v>
      </c>
      <c r="F895" s="27" t="s">
        <v>16</v>
      </c>
      <c r="G895" s="29" t="s">
        <v>416</v>
      </c>
      <c r="H895" s="31">
        <v>1.05</v>
      </c>
      <c r="I895" s="32">
        <v>1.03</v>
      </c>
      <c r="J895" s="32">
        <v>1.08</v>
      </c>
      <c r="K895" s="33">
        <v>6.2600000000000002E-6</v>
      </c>
    </row>
    <row r="896" spans="1:24" x14ac:dyDescent="0.3">
      <c r="A896" s="25" t="s">
        <v>349</v>
      </c>
      <c r="B896" s="26" t="s">
        <v>1405</v>
      </c>
      <c r="C896" s="27"/>
      <c r="D896" s="27" t="s">
        <v>335</v>
      </c>
      <c r="E896" s="27" t="s">
        <v>276</v>
      </c>
      <c r="F896" s="27" t="s">
        <v>16</v>
      </c>
      <c r="G896" s="29" t="s">
        <v>777</v>
      </c>
      <c r="H896" s="31">
        <v>1.0348950286710996</v>
      </c>
      <c r="I896" s="32">
        <v>1.0197933410959712</v>
      </c>
      <c r="J896" s="32">
        <v>1.0502203507400281</v>
      </c>
      <c r="K896" s="33">
        <v>5.6289999999999998E-6</v>
      </c>
    </row>
    <row r="897" spans="1:24" x14ac:dyDescent="0.3">
      <c r="A897" s="25" t="s">
        <v>348</v>
      </c>
      <c r="B897" s="26" t="s">
        <v>1394</v>
      </c>
      <c r="C897" s="27"/>
      <c r="D897" s="27" t="s">
        <v>335</v>
      </c>
      <c r="E897" s="27" t="s">
        <v>277</v>
      </c>
      <c r="F897" s="27" t="s">
        <v>26</v>
      </c>
      <c r="G897" s="29" t="s">
        <v>602</v>
      </c>
      <c r="H897" s="31">
        <v>1.08</v>
      </c>
      <c r="I897" s="32">
        <v>1.05</v>
      </c>
      <c r="J897" s="32">
        <v>1.1000000000000001</v>
      </c>
      <c r="K897" s="33">
        <v>3.0700000000000001E-11</v>
      </c>
    </row>
    <row r="898" spans="1:24" x14ac:dyDescent="0.3">
      <c r="A898" s="25" t="s">
        <v>349</v>
      </c>
      <c r="B898" s="26" t="s">
        <v>1405</v>
      </c>
      <c r="C898" s="27"/>
      <c r="D898" s="27" t="s">
        <v>335</v>
      </c>
      <c r="E898" s="27" t="s">
        <v>277</v>
      </c>
      <c r="F898" s="27" t="s">
        <v>26</v>
      </c>
      <c r="G898" s="29" t="s">
        <v>778</v>
      </c>
      <c r="H898" s="31">
        <v>1.0779919446893205</v>
      </c>
      <c r="I898" s="32">
        <v>1.0624695897552383</v>
      </c>
      <c r="J898" s="32">
        <v>1.093741076469557</v>
      </c>
      <c r="K898" s="33">
        <v>5.1770000000000002E-24</v>
      </c>
    </row>
    <row r="899" spans="1:24" x14ac:dyDescent="0.3">
      <c r="A899" s="25" t="s">
        <v>411</v>
      </c>
      <c r="B899" s="56" t="s">
        <v>1383</v>
      </c>
      <c r="C899" s="57"/>
      <c r="D899" s="57" t="s">
        <v>366</v>
      </c>
      <c r="E899" s="57" t="s">
        <v>278</v>
      </c>
      <c r="F899" s="57" t="s">
        <v>26</v>
      </c>
      <c r="G899" s="60" t="s">
        <v>602</v>
      </c>
      <c r="H899" s="31">
        <v>0.96</v>
      </c>
      <c r="I899" s="32">
        <v>0.88</v>
      </c>
      <c r="J899" s="32">
        <v>1.05</v>
      </c>
      <c r="K899" s="33">
        <v>0.36199999999999999</v>
      </c>
      <c r="L899" s="61"/>
      <c r="M899" s="61"/>
      <c r="N899" s="61"/>
      <c r="O899" s="61"/>
      <c r="P899" s="61"/>
      <c r="Q899" s="61"/>
      <c r="R899" s="61"/>
      <c r="S899" s="61"/>
      <c r="T899" s="61"/>
      <c r="U899" s="61"/>
      <c r="V899" s="61"/>
      <c r="W899" s="61"/>
      <c r="X899" s="61"/>
    </row>
    <row r="900" spans="1:24" x14ac:dyDescent="0.3">
      <c r="A900" s="25" t="s">
        <v>349</v>
      </c>
      <c r="B900" s="56" t="s">
        <v>1405</v>
      </c>
      <c r="C900" s="57"/>
      <c r="D900" s="57" t="s">
        <v>335</v>
      </c>
      <c r="E900" s="57" t="s">
        <v>278</v>
      </c>
      <c r="F900" s="57" t="s">
        <v>26</v>
      </c>
      <c r="G900" s="60" t="s">
        <v>779</v>
      </c>
      <c r="H900" s="31">
        <v>1.0843708965667604</v>
      </c>
      <c r="I900" s="32">
        <v>1.067291360307874</v>
      </c>
      <c r="J900" s="32">
        <v>1.1017237514054341</v>
      </c>
      <c r="K900" s="33">
        <v>1.306E-23</v>
      </c>
      <c r="L900" s="61"/>
      <c r="M900" s="61"/>
      <c r="N900" s="61"/>
      <c r="O900" s="61"/>
      <c r="P900" s="61"/>
      <c r="Q900" s="61"/>
      <c r="R900" s="61"/>
      <c r="S900" s="61"/>
      <c r="T900" s="61"/>
      <c r="U900" s="61"/>
      <c r="V900" s="61"/>
      <c r="W900" s="61"/>
      <c r="X900" s="61"/>
    </row>
    <row r="901" spans="1:24" x14ac:dyDescent="0.3">
      <c r="A901" s="25" t="s">
        <v>533</v>
      </c>
      <c r="B901" s="26" t="s">
        <v>1374</v>
      </c>
      <c r="C901" s="27"/>
      <c r="D901" s="27" t="s">
        <v>335</v>
      </c>
      <c r="E901" s="27" t="s">
        <v>279</v>
      </c>
      <c r="F901" s="27" t="s">
        <v>16</v>
      </c>
      <c r="G901" s="29"/>
      <c r="H901" s="31">
        <v>1.62</v>
      </c>
      <c r="I901" s="32">
        <v>1.34</v>
      </c>
      <c r="J901" s="32">
        <v>1.95</v>
      </c>
      <c r="K901" s="33">
        <v>3.7500000000000001E-6</v>
      </c>
    </row>
    <row r="902" spans="1:24" x14ac:dyDescent="0.3">
      <c r="A902" s="25" t="s">
        <v>373</v>
      </c>
      <c r="B902" s="26" t="s">
        <v>1401</v>
      </c>
      <c r="C902" s="27" t="s">
        <v>578</v>
      </c>
      <c r="D902" s="27" t="s">
        <v>366</v>
      </c>
      <c r="E902" s="27" t="s">
        <v>279</v>
      </c>
      <c r="F902" s="27" t="s">
        <v>16</v>
      </c>
      <c r="G902" s="29"/>
      <c r="H902" s="31">
        <v>1.06</v>
      </c>
      <c r="I902" s="32">
        <v>0.93</v>
      </c>
      <c r="J902" s="32">
        <v>1.2</v>
      </c>
      <c r="K902" s="33">
        <v>0.37</v>
      </c>
    </row>
    <row r="903" spans="1:24" x14ac:dyDescent="0.3">
      <c r="A903" s="25" t="s">
        <v>373</v>
      </c>
      <c r="B903" s="26" t="s">
        <v>1401</v>
      </c>
      <c r="C903" s="27" t="s">
        <v>523</v>
      </c>
      <c r="D903" s="27" t="s">
        <v>335</v>
      </c>
      <c r="E903" s="27" t="s">
        <v>279</v>
      </c>
      <c r="F903" s="27" t="s">
        <v>16</v>
      </c>
      <c r="G903" s="29"/>
      <c r="H903" s="31">
        <v>1.22</v>
      </c>
      <c r="I903" s="32">
        <v>1.1200000000000001</v>
      </c>
      <c r="J903" s="32">
        <v>1.33</v>
      </c>
      <c r="K903" s="33">
        <v>6.9E-6</v>
      </c>
    </row>
    <row r="904" spans="1:24" x14ac:dyDescent="0.3">
      <c r="A904" s="25" t="s">
        <v>453</v>
      </c>
      <c r="B904" s="26" t="s">
        <v>1402</v>
      </c>
      <c r="C904" s="27" t="s">
        <v>459</v>
      </c>
      <c r="D904" s="27" t="s">
        <v>335</v>
      </c>
      <c r="E904" s="27" t="s">
        <v>279</v>
      </c>
      <c r="F904" s="27" t="s">
        <v>16</v>
      </c>
      <c r="G904" s="29" t="s">
        <v>780</v>
      </c>
      <c r="H904" s="31">
        <v>0.99108027750247785</v>
      </c>
      <c r="I904" s="32">
        <v>0.96153846153846145</v>
      </c>
      <c r="J904" s="32">
        <v>1.0214504596527068</v>
      </c>
      <c r="K904" s="33">
        <v>0.56200000000000006</v>
      </c>
    </row>
    <row r="905" spans="1:24" x14ac:dyDescent="0.3">
      <c r="A905" s="25" t="s">
        <v>394</v>
      </c>
      <c r="B905" s="26" t="s">
        <v>1379</v>
      </c>
      <c r="C905" s="27" t="s">
        <v>395</v>
      </c>
      <c r="D905" s="27" t="s">
        <v>335</v>
      </c>
      <c r="E905" s="27" t="s">
        <v>280</v>
      </c>
      <c r="F905" s="27" t="s">
        <v>26</v>
      </c>
      <c r="G905" s="29" t="s">
        <v>781</v>
      </c>
      <c r="H905" s="31">
        <v>0.98</v>
      </c>
      <c r="I905" s="32">
        <v>0.93</v>
      </c>
      <c r="J905" s="32">
        <v>1.03</v>
      </c>
      <c r="K905" s="33"/>
    </row>
    <row r="906" spans="1:24" x14ac:dyDescent="0.3">
      <c r="A906" s="25" t="s">
        <v>394</v>
      </c>
      <c r="B906" s="26" t="s">
        <v>1379</v>
      </c>
      <c r="C906" s="27" t="s">
        <v>397</v>
      </c>
      <c r="D906" s="27" t="s">
        <v>335</v>
      </c>
      <c r="E906" s="27" t="s">
        <v>280</v>
      </c>
      <c r="F906" s="27" t="s">
        <v>26</v>
      </c>
      <c r="G906" s="29" t="s">
        <v>781</v>
      </c>
      <c r="H906" s="31">
        <v>1</v>
      </c>
      <c r="I906" s="32">
        <v>0.98</v>
      </c>
      <c r="J906" s="32">
        <v>1.02</v>
      </c>
      <c r="K906" s="33"/>
    </row>
    <row r="907" spans="1:24" x14ac:dyDescent="0.3">
      <c r="A907" s="25" t="s">
        <v>333</v>
      </c>
      <c r="B907" s="26" t="s">
        <v>1381</v>
      </c>
      <c r="C907" s="27" t="s">
        <v>417</v>
      </c>
      <c r="D907" s="27" t="s">
        <v>335</v>
      </c>
      <c r="E907" s="27" t="s">
        <v>280</v>
      </c>
      <c r="F907" s="27" t="s">
        <v>26</v>
      </c>
      <c r="G907" s="29" t="s">
        <v>781</v>
      </c>
      <c r="H907" s="31">
        <v>1.2195121951219512</v>
      </c>
      <c r="I907" s="32">
        <v>1.0638297872340425</v>
      </c>
      <c r="J907" s="32">
        <v>1.3888888888888888</v>
      </c>
      <c r="K907" s="33">
        <v>5.2399999999999999E-3</v>
      </c>
    </row>
    <row r="908" spans="1:24" x14ac:dyDescent="0.3">
      <c r="A908" s="25" t="s">
        <v>411</v>
      </c>
      <c r="B908" s="26" t="s">
        <v>1383</v>
      </c>
      <c r="C908" s="27"/>
      <c r="D908" s="27" t="s">
        <v>366</v>
      </c>
      <c r="E908" s="27" t="s">
        <v>280</v>
      </c>
      <c r="F908" s="27" t="s">
        <v>26</v>
      </c>
      <c r="G908" s="29" t="s">
        <v>782</v>
      </c>
      <c r="H908" s="31">
        <v>0.97</v>
      </c>
      <c r="I908" s="32">
        <v>0.83</v>
      </c>
      <c r="J908" s="32">
        <v>1.1200000000000001</v>
      </c>
      <c r="K908" s="33">
        <v>0.66500000000000004</v>
      </c>
    </row>
    <row r="909" spans="1:24" x14ac:dyDescent="0.3">
      <c r="A909" s="25" t="s">
        <v>524</v>
      </c>
      <c r="B909" s="26" t="s">
        <v>1409</v>
      </c>
      <c r="C909" s="27" t="s">
        <v>697</v>
      </c>
      <c r="D909" s="27" t="s">
        <v>335</v>
      </c>
      <c r="E909" s="27" t="s">
        <v>280</v>
      </c>
      <c r="F909" s="27" t="s">
        <v>26</v>
      </c>
      <c r="G909" s="29" t="s">
        <v>782</v>
      </c>
      <c r="H909" s="31">
        <v>1.51</v>
      </c>
      <c r="I909" s="32">
        <v>1.34</v>
      </c>
      <c r="J909" s="32">
        <v>1.7</v>
      </c>
      <c r="K909" s="33">
        <v>4.87E-12</v>
      </c>
    </row>
    <row r="910" spans="1:24" x14ac:dyDescent="0.3">
      <c r="A910" s="25" t="s">
        <v>348</v>
      </c>
      <c r="B910" s="26" t="s">
        <v>1394</v>
      </c>
      <c r="C910" s="27"/>
      <c r="D910" s="27" t="s">
        <v>335</v>
      </c>
      <c r="E910" s="27" t="s">
        <v>281</v>
      </c>
      <c r="F910" s="27" t="s">
        <v>26</v>
      </c>
      <c r="G910" s="29" t="s">
        <v>783</v>
      </c>
      <c r="H910" s="31">
        <v>1.04</v>
      </c>
      <c r="I910" s="32">
        <v>1.02</v>
      </c>
      <c r="J910" s="32">
        <v>1.06</v>
      </c>
      <c r="K910" s="33">
        <v>2.0999999999999998E-6</v>
      </c>
    </row>
    <row r="911" spans="1:24" x14ac:dyDescent="0.3">
      <c r="A911" s="25" t="s">
        <v>349</v>
      </c>
      <c r="B911" s="26" t="s">
        <v>1405</v>
      </c>
      <c r="C911" s="27"/>
      <c r="D911" s="27" t="s">
        <v>335</v>
      </c>
      <c r="E911" s="27" t="s">
        <v>281</v>
      </c>
      <c r="F911" s="27" t="s">
        <v>26</v>
      </c>
      <c r="G911" s="29" t="s">
        <v>784</v>
      </c>
      <c r="H911" s="31">
        <v>1.05</v>
      </c>
      <c r="I911" s="32">
        <v>1.03</v>
      </c>
      <c r="J911" s="32">
        <v>1.06</v>
      </c>
      <c r="K911" s="33">
        <v>1.9E-12</v>
      </c>
    </row>
    <row r="912" spans="1:24" x14ac:dyDescent="0.3">
      <c r="A912" s="25" t="s">
        <v>344</v>
      </c>
      <c r="B912" s="26" t="s">
        <v>1372</v>
      </c>
      <c r="C912" s="27" t="s">
        <v>334</v>
      </c>
      <c r="D912" s="27" t="s">
        <v>345</v>
      </c>
      <c r="E912" s="27" t="s">
        <v>282</v>
      </c>
      <c r="F912" s="27" t="s">
        <v>26</v>
      </c>
      <c r="G912" s="29" t="s">
        <v>785</v>
      </c>
      <c r="H912" s="31">
        <v>1.01</v>
      </c>
      <c r="I912" s="32">
        <v>0.85099999999999998</v>
      </c>
      <c r="J912" s="32">
        <v>1.1859999999999999</v>
      </c>
      <c r="K912" s="33">
        <v>0.47599999999999998</v>
      </c>
    </row>
    <row r="913" spans="1:11" x14ac:dyDescent="0.3">
      <c r="A913" s="25" t="s">
        <v>348</v>
      </c>
      <c r="B913" s="26" t="s">
        <v>1394</v>
      </c>
      <c r="C913" s="27"/>
      <c r="D913" s="27" t="s">
        <v>335</v>
      </c>
      <c r="E913" s="27" t="s">
        <v>282</v>
      </c>
      <c r="F913" s="27" t="s">
        <v>26</v>
      </c>
      <c r="G913" s="29" t="s">
        <v>785</v>
      </c>
      <c r="H913" s="31">
        <v>1.0509999999999999</v>
      </c>
      <c r="I913" s="32">
        <v>1.034</v>
      </c>
      <c r="J913" s="32">
        <v>1.0680000000000001</v>
      </c>
      <c r="K913" s="33">
        <v>2.1900000000000001E-9</v>
      </c>
    </row>
    <row r="914" spans="1:11" x14ac:dyDescent="0.3">
      <c r="A914" s="25" t="s">
        <v>349</v>
      </c>
      <c r="B914" s="26" t="s">
        <v>1405</v>
      </c>
      <c r="C914" s="27"/>
      <c r="D914" s="27" t="s">
        <v>335</v>
      </c>
      <c r="E914" s="27" t="s">
        <v>282</v>
      </c>
      <c r="F914" s="27" t="s">
        <v>26</v>
      </c>
      <c r="G914" s="29" t="s">
        <v>332</v>
      </c>
      <c r="H914" s="31">
        <v>1.045191372260462</v>
      </c>
      <c r="I914" s="32">
        <v>1.0331743953073707</v>
      </c>
      <c r="J914" s="32">
        <v>1.0573481201329129</v>
      </c>
      <c r="K914" s="33">
        <v>5.7079999999999995E-14</v>
      </c>
    </row>
    <row r="915" spans="1:11" x14ac:dyDescent="0.3">
      <c r="A915" s="25" t="s">
        <v>533</v>
      </c>
      <c r="B915" s="26" t="s">
        <v>1374</v>
      </c>
      <c r="C915" s="27"/>
      <c r="D915" s="27" t="s">
        <v>335</v>
      </c>
      <c r="E915" s="27" t="s">
        <v>283</v>
      </c>
      <c r="F915" s="27" t="s">
        <v>26</v>
      </c>
      <c r="G915" s="29"/>
      <c r="H915" s="31">
        <v>1.65</v>
      </c>
      <c r="I915" s="32">
        <v>1.32</v>
      </c>
      <c r="J915" s="32">
        <v>2.06</v>
      </c>
      <c r="K915" s="33">
        <v>1.5E-5</v>
      </c>
    </row>
    <row r="916" spans="1:11" x14ac:dyDescent="0.3">
      <c r="A916" s="45" t="s">
        <v>456</v>
      </c>
      <c r="B916" s="36" t="s">
        <v>1385</v>
      </c>
      <c r="C916" s="27"/>
      <c r="D916" s="27" t="s">
        <v>457</v>
      </c>
      <c r="E916" s="27" t="s">
        <v>283</v>
      </c>
      <c r="F916" s="27" t="s">
        <v>26</v>
      </c>
      <c r="G916" s="29" t="s">
        <v>786</v>
      </c>
      <c r="H916" s="31">
        <v>1.04</v>
      </c>
      <c r="I916" s="32">
        <v>0.99</v>
      </c>
      <c r="J916" s="32">
        <v>1.0900000000000001</v>
      </c>
      <c r="K916" s="33">
        <v>0.08</v>
      </c>
    </row>
    <row r="917" spans="1:11" x14ac:dyDescent="0.3">
      <c r="A917" s="25" t="s">
        <v>373</v>
      </c>
      <c r="B917" s="26" t="s">
        <v>1401</v>
      </c>
      <c r="C917" s="27" t="s">
        <v>374</v>
      </c>
      <c r="D917" s="27" t="s">
        <v>375</v>
      </c>
      <c r="E917" s="27" t="s">
        <v>283</v>
      </c>
      <c r="F917" s="27" t="s">
        <v>26</v>
      </c>
      <c r="G917" s="29"/>
      <c r="H917" s="31">
        <v>1.23</v>
      </c>
      <c r="I917" s="32">
        <v>1.1499999999999999</v>
      </c>
      <c r="J917" s="32">
        <v>1.33</v>
      </c>
      <c r="K917" s="33">
        <v>2.9000000000000002E-8</v>
      </c>
    </row>
    <row r="918" spans="1:11" x14ac:dyDescent="0.3">
      <c r="A918" s="25" t="s">
        <v>453</v>
      </c>
      <c r="B918" s="26" t="s">
        <v>1402</v>
      </c>
      <c r="C918" s="27" t="s">
        <v>459</v>
      </c>
      <c r="D918" s="27" t="s">
        <v>335</v>
      </c>
      <c r="E918" s="27" t="s">
        <v>283</v>
      </c>
      <c r="F918" s="27" t="s">
        <v>26</v>
      </c>
      <c r="G918" s="29" t="s">
        <v>786</v>
      </c>
      <c r="H918" s="31">
        <v>1.0629999999999999</v>
      </c>
      <c r="I918" s="32">
        <v>1.0309999999999999</v>
      </c>
      <c r="J918" s="32">
        <v>1.095</v>
      </c>
      <c r="K918" s="33">
        <v>7.3800000000000005E-5</v>
      </c>
    </row>
    <row r="919" spans="1:11" x14ac:dyDescent="0.3">
      <c r="A919" s="25" t="s">
        <v>373</v>
      </c>
      <c r="B919" s="26" t="s">
        <v>1401</v>
      </c>
      <c r="C919" s="27" t="s">
        <v>374</v>
      </c>
      <c r="D919" s="27" t="s">
        <v>375</v>
      </c>
      <c r="E919" s="27" t="s">
        <v>284</v>
      </c>
      <c r="F919" s="27" t="s">
        <v>26</v>
      </c>
      <c r="G919" s="29"/>
      <c r="H919" s="31">
        <v>1.26</v>
      </c>
      <c r="I919" s="32">
        <v>1.18</v>
      </c>
      <c r="J919" s="32">
        <v>1.35</v>
      </c>
      <c r="K919" s="33">
        <v>2.9E-11</v>
      </c>
    </row>
    <row r="920" spans="1:11" x14ac:dyDescent="0.3">
      <c r="A920" s="25" t="s">
        <v>370</v>
      </c>
      <c r="B920" s="26" t="s">
        <v>1411</v>
      </c>
      <c r="C920" s="27" t="s">
        <v>529</v>
      </c>
      <c r="D920" s="27" t="s">
        <v>335</v>
      </c>
      <c r="E920" s="27" t="s">
        <v>284</v>
      </c>
      <c r="F920" s="27" t="s">
        <v>26</v>
      </c>
      <c r="G920" s="29" t="s">
        <v>372</v>
      </c>
      <c r="H920" s="31">
        <v>1.17</v>
      </c>
      <c r="I920" s="32">
        <v>1.08</v>
      </c>
      <c r="J920" s="32">
        <v>1.27</v>
      </c>
      <c r="K920" s="33">
        <v>2.0299999999999999E-5</v>
      </c>
    </row>
    <row r="921" spans="1:11" x14ac:dyDescent="0.3">
      <c r="A921" s="25" t="s">
        <v>394</v>
      </c>
      <c r="B921" s="26" t="s">
        <v>1379</v>
      </c>
      <c r="C921" s="27" t="s">
        <v>395</v>
      </c>
      <c r="D921" s="27" t="s">
        <v>335</v>
      </c>
      <c r="E921" s="27" t="s">
        <v>285</v>
      </c>
      <c r="F921" s="27" t="s">
        <v>16</v>
      </c>
      <c r="G921" s="29" t="s">
        <v>660</v>
      </c>
      <c r="H921" s="31">
        <v>1</v>
      </c>
      <c r="I921" s="32">
        <v>0.95</v>
      </c>
      <c r="J921" s="32">
        <v>1.06</v>
      </c>
      <c r="K921" s="33"/>
    </row>
    <row r="922" spans="1:11" x14ac:dyDescent="0.3">
      <c r="A922" s="25" t="s">
        <v>394</v>
      </c>
      <c r="B922" s="26" t="s">
        <v>1379</v>
      </c>
      <c r="C922" s="27" t="s">
        <v>397</v>
      </c>
      <c r="D922" s="27" t="s">
        <v>335</v>
      </c>
      <c r="E922" s="27" t="s">
        <v>285</v>
      </c>
      <c r="F922" s="27" t="s">
        <v>16</v>
      </c>
      <c r="G922" s="29" t="s">
        <v>660</v>
      </c>
      <c r="H922" s="31">
        <v>1.01</v>
      </c>
      <c r="I922" s="32">
        <v>0.99</v>
      </c>
      <c r="J922" s="32">
        <v>1.03</v>
      </c>
      <c r="K922" s="33"/>
    </row>
    <row r="923" spans="1:11" x14ac:dyDescent="0.3">
      <c r="A923" s="25" t="s">
        <v>381</v>
      </c>
      <c r="B923" s="26" t="s">
        <v>1391</v>
      </c>
      <c r="C923" s="27" t="s">
        <v>596</v>
      </c>
      <c r="D923" s="27" t="s">
        <v>335</v>
      </c>
      <c r="E923" s="27" t="s">
        <v>285</v>
      </c>
      <c r="F923" s="27" t="s">
        <v>16</v>
      </c>
      <c r="G923" s="29" t="s">
        <v>660</v>
      </c>
      <c r="H923" s="31">
        <v>1.1100000000000001</v>
      </c>
      <c r="I923" s="32">
        <v>1.08</v>
      </c>
      <c r="J923" s="32">
        <v>1.1499999999999999</v>
      </c>
      <c r="K923" s="33">
        <v>5.68E-10</v>
      </c>
    </row>
    <row r="924" spans="1:11" x14ac:dyDescent="0.3">
      <c r="A924" s="25" t="s">
        <v>344</v>
      </c>
      <c r="B924" s="26" t="s">
        <v>1372</v>
      </c>
      <c r="C924" s="27" t="s">
        <v>334</v>
      </c>
      <c r="D924" s="27" t="s">
        <v>345</v>
      </c>
      <c r="E924" s="27" t="s">
        <v>286</v>
      </c>
      <c r="F924" s="27" t="s">
        <v>16</v>
      </c>
      <c r="G924" s="29" t="s">
        <v>611</v>
      </c>
      <c r="H924" s="31">
        <v>1</v>
      </c>
      <c r="I924" s="32">
        <v>0.85499999999999998</v>
      </c>
      <c r="J924" s="32">
        <v>1.171</v>
      </c>
      <c r="K924" s="33">
        <v>0.495</v>
      </c>
    </row>
    <row r="925" spans="1:11" x14ac:dyDescent="0.3">
      <c r="A925" s="25" t="s">
        <v>415</v>
      </c>
      <c r="B925" s="26" t="s">
        <v>1376</v>
      </c>
      <c r="C925" s="27"/>
      <c r="D925" s="27" t="s">
        <v>335</v>
      </c>
      <c r="E925" s="27" t="s">
        <v>286</v>
      </c>
      <c r="F925" s="27" t="s">
        <v>16</v>
      </c>
      <c r="G925" s="29" t="s">
        <v>611</v>
      </c>
      <c r="H925" s="32">
        <v>1.075268817204301</v>
      </c>
      <c r="I925" s="40">
        <v>1.0526315789473684</v>
      </c>
      <c r="J925" s="32">
        <v>1.1111111111111112</v>
      </c>
      <c r="K925" s="33">
        <v>6.7000000000000004E-8</v>
      </c>
    </row>
    <row r="926" spans="1:11" x14ac:dyDescent="0.3">
      <c r="A926" s="25" t="s">
        <v>394</v>
      </c>
      <c r="B926" s="26" t="s">
        <v>1379</v>
      </c>
      <c r="C926" s="27" t="s">
        <v>395</v>
      </c>
      <c r="D926" s="27" t="s">
        <v>335</v>
      </c>
      <c r="E926" s="27" t="s">
        <v>286</v>
      </c>
      <c r="F926" s="27" t="s">
        <v>16</v>
      </c>
      <c r="G926" s="29" t="s">
        <v>611</v>
      </c>
      <c r="H926" s="31">
        <v>1.07</v>
      </c>
      <c r="I926" s="32">
        <v>1.02</v>
      </c>
      <c r="J926" s="32">
        <v>1.1299999999999999</v>
      </c>
      <c r="K926" s="33"/>
    </row>
    <row r="927" spans="1:11" x14ac:dyDescent="0.3">
      <c r="A927" s="25" t="s">
        <v>394</v>
      </c>
      <c r="B927" s="26" t="s">
        <v>1379</v>
      </c>
      <c r="C927" s="27" t="s">
        <v>397</v>
      </c>
      <c r="D927" s="27" t="s">
        <v>335</v>
      </c>
      <c r="E927" s="27" t="s">
        <v>286</v>
      </c>
      <c r="F927" s="27" t="s">
        <v>16</v>
      </c>
      <c r="G927" s="29" t="s">
        <v>611</v>
      </c>
      <c r="H927" s="31">
        <v>1.06</v>
      </c>
      <c r="I927" s="32">
        <v>1.04</v>
      </c>
      <c r="J927" s="32">
        <v>1.08</v>
      </c>
      <c r="K927" s="33"/>
    </row>
    <row r="928" spans="1:11" x14ac:dyDescent="0.3">
      <c r="A928" s="25" t="s">
        <v>333</v>
      </c>
      <c r="B928" s="26" t="s">
        <v>1381</v>
      </c>
      <c r="C928" s="27" t="s">
        <v>417</v>
      </c>
      <c r="D928" s="27" t="s">
        <v>335</v>
      </c>
      <c r="E928" s="27" t="s">
        <v>286</v>
      </c>
      <c r="F928" s="27" t="s">
        <v>16</v>
      </c>
      <c r="G928" s="29" t="s">
        <v>611</v>
      </c>
      <c r="H928" s="32">
        <v>1.1363636363636365</v>
      </c>
      <c r="I928" s="40">
        <v>1.0638297872340425</v>
      </c>
      <c r="J928" s="32">
        <v>1.2195121951219512</v>
      </c>
      <c r="K928" s="33">
        <v>2.9500000000000001E-4</v>
      </c>
    </row>
    <row r="929" spans="1:24" x14ac:dyDescent="0.3">
      <c r="A929" s="25" t="s">
        <v>349</v>
      </c>
      <c r="B929" s="26" t="s">
        <v>1405</v>
      </c>
      <c r="C929" s="27"/>
      <c r="D929" s="27" t="s">
        <v>335</v>
      </c>
      <c r="E929" s="27" t="s">
        <v>286</v>
      </c>
      <c r="F929" s="27" t="s">
        <v>16</v>
      </c>
      <c r="G929" s="29" t="s">
        <v>408</v>
      </c>
      <c r="H929" s="31">
        <v>1.0656660470780219</v>
      </c>
      <c r="I929" s="32">
        <v>1.0550667130001403</v>
      </c>
      <c r="J929" s="32">
        <v>1.0763718634110164</v>
      </c>
      <c r="K929" s="33">
        <v>5.4809999999999999E-36</v>
      </c>
    </row>
    <row r="930" spans="1:24" x14ac:dyDescent="0.3">
      <c r="A930" s="25" t="s">
        <v>344</v>
      </c>
      <c r="B930" s="26" t="s">
        <v>1372</v>
      </c>
      <c r="C930" s="27" t="s">
        <v>334</v>
      </c>
      <c r="D930" s="27" t="s">
        <v>345</v>
      </c>
      <c r="E930" s="27" t="s">
        <v>287</v>
      </c>
      <c r="F930" s="27" t="s">
        <v>22</v>
      </c>
      <c r="G930" s="29" t="s">
        <v>787</v>
      </c>
      <c r="H930" s="31">
        <v>0.98</v>
      </c>
      <c r="I930" s="32">
        <v>0.78600000000000003</v>
      </c>
      <c r="J930" s="32">
        <v>1.2210000000000001</v>
      </c>
      <c r="K930" s="33">
        <v>0.56999999999999995</v>
      </c>
    </row>
    <row r="931" spans="1:24" x14ac:dyDescent="0.3">
      <c r="A931" s="25" t="s">
        <v>333</v>
      </c>
      <c r="B931" s="26" t="s">
        <v>1381</v>
      </c>
      <c r="C931" s="27" t="s">
        <v>417</v>
      </c>
      <c r="D931" s="27" t="s">
        <v>335</v>
      </c>
      <c r="E931" s="27" t="s">
        <v>287</v>
      </c>
      <c r="F931" s="27" t="s">
        <v>22</v>
      </c>
      <c r="G931" s="29" t="s">
        <v>787</v>
      </c>
      <c r="H931" s="31">
        <v>1.0900000000000001</v>
      </c>
      <c r="I931" s="32">
        <v>0.98</v>
      </c>
      <c r="J931" s="32">
        <v>1.22</v>
      </c>
      <c r="K931" s="33">
        <v>9.5000000000000001E-2</v>
      </c>
    </row>
    <row r="932" spans="1:24" x14ac:dyDescent="0.3">
      <c r="A932" s="25" t="s">
        <v>347</v>
      </c>
      <c r="B932" s="36" t="s">
        <v>1395</v>
      </c>
      <c r="C932" s="27"/>
      <c r="D932" s="27" t="s">
        <v>335</v>
      </c>
      <c r="E932" s="27" t="s">
        <v>287</v>
      </c>
      <c r="F932" s="27" t="s">
        <v>22</v>
      </c>
      <c r="G932" s="29" t="s">
        <v>787</v>
      </c>
      <c r="H932" s="31">
        <v>1.08</v>
      </c>
      <c r="I932" s="32">
        <v>1.05</v>
      </c>
      <c r="J932" s="32">
        <v>1.1100000000000001</v>
      </c>
      <c r="K932" s="33">
        <v>1.88E-8</v>
      </c>
    </row>
    <row r="933" spans="1:24" x14ac:dyDescent="0.3">
      <c r="A933" s="25" t="s">
        <v>333</v>
      </c>
      <c r="B933" s="26" t="s">
        <v>1381</v>
      </c>
      <c r="C933" s="27" t="s">
        <v>417</v>
      </c>
      <c r="D933" s="27" t="s">
        <v>335</v>
      </c>
      <c r="E933" s="27" t="s">
        <v>288</v>
      </c>
      <c r="F933" s="27" t="s">
        <v>16</v>
      </c>
      <c r="G933" s="29" t="s">
        <v>512</v>
      </c>
      <c r="H933" s="31">
        <v>1.0204081632653061</v>
      </c>
      <c r="I933" s="32">
        <v>0.90909090909090906</v>
      </c>
      <c r="J933" s="32">
        <v>1.1494252873563218</v>
      </c>
      <c r="K933" s="33">
        <v>0.72699999999999998</v>
      </c>
    </row>
    <row r="934" spans="1:24" x14ac:dyDescent="0.3">
      <c r="A934" s="25" t="s">
        <v>347</v>
      </c>
      <c r="B934" s="36" t="s">
        <v>1395</v>
      </c>
      <c r="C934" s="27"/>
      <c r="D934" s="27" t="s">
        <v>335</v>
      </c>
      <c r="E934" s="27" t="s">
        <v>288</v>
      </c>
      <c r="F934" s="27" t="s">
        <v>16</v>
      </c>
      <c r="G934" s="29" t="s">
        <v>512</v>
      </c>
      <c r="H934" s="31">
        <v>1.04</v>
      </c>
      <c r="I934" s="32">
        <v>1.02</v>
      </c>
      <c r="J934" s="32">
        <v>1.06</v>
      </c>
      <c r="K934" s="33">
        <v>1.8199999999999999E-5</v>
      </c>
    </row>
    <row r="935" spans="1:24" x14ac:dyDescent="0.3">
      <c r="A935" s="25" t="s">
        <v>533</v>
      </c>
      <c r="B935" s="26" t="s">
        <v>1374</v>
      </c>
      <c r="C935" s="27"/>
      <c r="D935" s="27" t="s">
        <v>335</v>
      </c>
      <c r="E935" s="27" t="s">
        <v>289</v>
      </c>
      <c r="F935" s="27" t="s">
        <v>19</v>
      </c>
      <c r="G935" s="29"/>
      <c r="H935" s="31">
        <v>1.4</v>
      </c>
      <c r="I935" s="32">
        <v>1.05</v>
      </c>
      <c r="J935" s="32">
        <v>1.86</v>
      </c>
      <c r="K935" s="33">
        <v>2.5000000000000001E-5</v>
      </c>
    </row>
    <row r="936" spans="1:24" x14ac:dyDescent="0.3">
      <c r="A936" s="25" t="s">
        <v>373</v>
      </c>
      <c r="B936" s="26" t="s">
        <v>1401</v>
      </c>
      <c r="C936" s="27" t="s">
        <v>578</v>
      </c>
      <c r="D936" s="27" t="s">
        <v>366</v>
      </c>
      <c r="E936" s="27" t="s">
        <v>289</v>
      </c>
      <c r="F936" s="27" t="s">
        <v>19</v>
      </c>
      <c r="G936" s="29"/>
      <c r="H936" s="31">
        <v>0.91</v>
      </c>
      <c r="I936" s="32">
        <v>0.78</v>
      </c>
      <c r="J936" s="32">
        <v>1.06</v>
      </c>
      <c r="K936" s="33">
        <v>0.21</v>
      </c>
    </row>
    <row r="937" spans="1:24" x14ac:dyDescent="0.3">
      <c r="A937" s="25" t="s">
        <v>373</v>
      </c>
      <c r="B937" s="26" t="s">
        <v>1401</v>
      </c>
      <c r="C937" s="27" t="s">
        <v>523</v>
      </c>
      <c r="D937" s="27" t="s">
        <v>335</v>
      </c>
      <c r="E937" s="27" t="s">
        <v>289</v>
      </c>
      <c r="F937" s="27" t="s">
        <v>19</v>
      </c>
      <c r="G937" s="29"/>
      <c r="H937" s="31">
        <v>1.26</v>
      </c>
      <c r="I937" s="32">
        <v>1.1399999999999999</v>
      </c>
      <c r="J937" s="32">
        <v>1.39</v>
      </c>
      <c r="K937" s="33">
        <v>9.1200000000000008E-6</v>
      </c>
    </row>
    <row r="938" spans="1:24" x14ac:dyDescent="0.3">
      <c r="A938" s="25" t="s">
        <v>453</v>
      </c>
      <c r="B938" s="26" t="s">
        <v>1402</v>
      </c>
      <c r="C938" s="27" t="s">
        <v>459</v>
      </c>
      <c r="D938" s="27" t="s">
        <v>335</v>
      </c>
      <c r="E938" s="27" t="s">
        <v>289</v>
      </c>
      <c r="F938" s="27" t="s">
        <v>19</v>
      </c>
      <c r="G938" s="29" t="s">
        <v>788</v>
      </c>
      <c r="H938" s="31">
        <v>1.0229999999999999</v>
      </c>
      <c r="I938" s="32">
        <v>0.98599999999999999</v>
      </c>
      <c r="J938" s="32">
        <v>1.06</v>
      </c>
      <c r="K938" s="33">
        <v>0.224</v>
      </c>
    </row>
    <row r="939" spans="1:24" x14ac:dyDescent="0.3">
      <c r="A939" s="25" t="s">
        <v>344</v>
      </c>
      <c r="B939" s="26" t="s">
        <v>1372</v>
      </c>
      <c r="C939" s="27" t="s">
        <v>334</v>
      </c>
      <c r="D939" s="27" t="s">
        <v>345</v>
      </c>
      <c r="E939" s="27" t="s">
        <v>290</v>
      </c>
      <c r="F939" s="27" t="s">
        <v>19</v>
      </c>
      <c r="G939" s="29" t="s">
        <v>597</v>
      </c>
      <c r="H939" s="31">
        <v>1.1299999999999999</v>
      </c>
      <c r="I939" s="32">
        <v>0.91900000000000004</v>
      </c>
      <c r="J939" s="32">
        <v>1.39</v>
      </c>
      <c r="K939" s="33">
        <v>0.122</v>
      </c>
    </row>
    <row r="940" spans="1:24" x14ac:dyDescent="0.3">
      <c r="A940" s="25" t="s">
        <v>347</v>
      </c>
      <c r="B940" s="36" t="s">
        <v>1395</v>
      </c>
      <c r="C940" s="27"/>
      <c r="D940" s="27" t="s">
        <v>335</v>
      </c>
      <c r="E940" s="27" t="s">
        <v>290</v>
      </c>
      <c r="F940" s="27" t="s">
        <v>19</v>
      </c>
      <c r="G940" s="29" t="s">
        <v>597</v>
      </c>
      <c r="H940" s="31">
        <v>1.07</v>
      </c>
      <c r="I940" s="32">
        <v>1.05</v>
      </c>
      <c r="J940" s="32">
        <v>1.1000000000000001</v>
      </c>
      <c r="K940" s="33">
        <v>6.0699999999999999E-9</v>
      </c>
    </row>
    <row r="941" spans="1:24" x14ac:dyDescent="0.3">
      <c r="A941" s="25" t="s">
        <v>333</v>
      </c>
      <c r="B941" s="26" t="s">
        <v>1381</v>
      </c>
      <c r="C941" s="27" t="s">
        <v>417</v>
      </c>
      <c r="D941" s="27" t="s">
        <v>335</v>
      </c>
      <c r="E941" s="27" t="s">
        <v>291</v>
      </c>
      <c r="F941" s="27" t="s">
        <v>26</v>
      </c>
      <c r="G941" s="29" t="s">
        <v>563</v>
      </c>
      <c r="H941" s="31">
        <v>0.89</v>
      </c>
      <c r="I941" s="32">
        <v>0.75</v>
      </c>
      <c r="J941" s="32">
        <v>1.05</v>
      </c>
      <c r="K941" s="33">
        <v>0.157</v>
      </c>
    </row>
    <row r="942" spans="1:24" x14ac:dyDescent="0.3">
      <c r="A942" s="25" t="s">
        <v>348</v>
      </c>
      <c r="B942" s="26" t="s">
        <v>1394</v>
      </c>
      <c r="C942" s="27"/>
      <c r="D942" s="27" t="s">
        <v>335</v>
      </c>
      <c r="E942" s="27" t="s">
        <v>291</v>
      </c>
      <c r="F942" s="27" t="s">
        <v>26</v>
      </c>
      <c r="G942" s="29" t="s">
        <v>563</v>
      </c>
      <c r="H942" s="31">
        <v>0.93</v>
      </c>
      <c r="I942" s="32">
        <v>0.91</v>
      </c>
      <c r="J942" s="32">
        <v>0.95</v>
      </c>
      <c r="K942" s="33">
        <v>4.6399999999999996E-12</v>
      </c>
    </row>
    <row r="943" spans="1:24" x14ac:dyDescent="0.3">
      <c r="A943" s="25" t="s">
        <v>349</v>
      </c>
      <c r="B943" s="56" t="s">
        <v>1405</v>
      </c>
      <c r="C943" s="57"/>
      <c r="D943" s="57" t="s">
        <v>335</v>
      </c>
      <c r="E943" s="57" t="s">
        <v>291</v>
      </c>
      <c r="F943" s="57" t="s">
        <v>26</v>
      </c>
      <c r="G943" s="60" t="s">
        <v>743</v>
      </c>
      <c r="H943" s="31">
        <v>0.94402748291783567</v>
      </c>
      <c r="I943" s="32">
        <v>0.9313463980137513</v>
      </c>
      <c r="J943" s="32">
        <v>0.95688123173589179</v>
      </c>
      <c r="K943" s="33">
        <v>5.6759999999999997E-17</v>
      </c>
      <c r="L943" s="61"/>
      <c r="M943" s="61"/>
      <c r="N943" s="61"/>
      <c r="O943" s="61"/>
      <c r="P943" s="61"/>
      <c r="Q943" s="61"/>
      <c r="R943" s="61"/>
      <c r="S943" s="61"/>
      <c r="T943" s="61"/>
      <c r="U943" s="61"/>
      <c r="V943" s="61"/>
      <c r="W943" s="61"/>
      <c r="X943" s="61"/>
    </row>
    <row r="944" spans="1:24" x14ac:dyDescent="0.3">
      <c r="A944" s="25" t="s">
        <v>348</v>
      </c>
      <c r="B944" s="26" t="s">
        <v>1394</v>
      </c>
      <c r="C944" s="27"/>
      <c r="D944" s="27" t="s">
        <v>335</v>
      </c>
      <c r="E944" s="27" t="s">
        <v>292</v>
      </c>
      <c r="F944" s="27" t="s">
        <v>16</v>
      </c>
      <c r="G944" s="29" t="s">
        <v>790</v>
      </c>
      <c r="H944" s="31">
        <v>1.06</v>
      </c>
      <c r="I944" s="32">
        <v>1.04</v>
      </c>
      <c r="J944" s="32">
        <v>1.0900000000000001</v>
      </c>
      <c r="K944" s="33">
        <v>8.2200000000000003E-7</v>
      </c>
    </row>
    <row r="945" spans="1:24" x14ac:dyDescent="0.3">
      <c r="A945" s="25" t="s">
        <v>349</v>
      </c>
      <c r="B945" s="26" t="s">
        <v>1405</v>
      </c>
      <c r="C945" s="27"/>
      <c r="D945" s="27" t="s">
        <v>335</v>
      </c>
      <c r="E945" s="27" t="s">
        <v>292</v>
      </c>
      <c r="F945" s="27" t="s">
        <v>16</v>
      </c>
      <c r="G945" s="29" t="s">
        <v>789</v>
      </c>
      <c r="H945" s="31">
        <v>1.0725081812542165</v>
      </c>
      <c r="I945" s="32">
        <v>1.0535485103017084</v>
      </c>
      <c r="J945" s="32">
        <v>1.0918090506604383</v>
      </c>
      <c r="K945" s="33">
        <v>1.2690000000000001E-14</v>
      </c>
    </row>
    <row r="946" spans="1:24" x14ac:dyDescent="0.3">
      <c r="A946" s="25" t="s">
        <v>348</v>
      </c>
      <c r="B946" s="26" t="s">
        <v>1394</v>
      </c>
      <c r="C946" s="27"/>
      <c r="D946" s="27" t="s">
        <v>335</v>
      </c>
      <c r="E946" s="27" t="s">
        <v>293</v>
      </c>
      <c r="F946" s="27" t="s">
        <v>16</v>
      </c>
      <c r="G946" s="29" t="s">
        <v>792</v>
      </c>
      <c r="H946" s="31">
        <v>0.88</v>
      </c>
      <c r="I946" s="32">
        <v>0.85</v>
      </c>
      <c r="J946" s="32">
        <v>0.9</v>
      </c>
      <c r="K946" s="33">
        <v>1.6300000000000001E-16</v>
      </c>
    </row>
    <row r="947" spans="1:24" x14ac:dyDescent="0.3">
      <c r="A947" s="25" t="s">
        <v>349</v>
      </c>
      <c r="B947" s="26" t="s">
        <v>1405</v>
      </c>
      <c r="C947" s="27"/>
      <c r="D947" s="27" t="s">
        <v>335</v>
      </c>
      <c r="E947" s="27" t="s">
        <v>293</v>
      </c>
      <c r="F947" s="27" t="s">
        <v>16</v>
      </c>
      <c r="G947" s="29" t="s">
        <v>791</v>
      </c>
      <c r="H947" s="31">
        <v>0.85188818417215761</v>
      </c>
      <c r="I947" s="32">
        <v>0.83175945213020086</v>
      </c>
      <c r="J947" s="32">
        <v>0.87250403523942788</v>
      </c>
      <c r="K947" s="33">
        <v>3.0180000000000003E-39</v>
      </c>
    </row>
    <row r="948" spans="1:24" x14ac:dyDescent="0.3">
      <c r="A948" s="25" t="s">
        <v>390</v>
      </c>
      <c r="B948" s="56" t="s">
        <v>1414</v>
      </c>
      <c r="C948" s="57"/>
      <c r="D948" s="57" t="s">
        <v>391</v>
      </c>
      <c r="E948" s="57" t="s">
        <v>293</v>
      </c>
      <c r="F948" s="57" t="s">
        <v>16</v>
      </c>
      <c r="G948" s="60" t="s">
        <v>792</v>
      </c>
      <c r="H948" s="31">
        <v>0.56000000000000005</v>
      </c>
      <c r="I948" s="32">
        <v>0.42</v>
      </c>
      <c r="J948" s="32">
        <v>0.76</v>
      </c>
      <c r="K948" s="33">
        <v>1E-4</v>
      </c>
      <c r="L948" s="61"/>
      <c r="M948" s="61"/>
      <c r="N948" s="61"/>
      <c r="O948" s="61"/>
      <c r="P948" s="61"/>
      <c r="Q948" s="61"/>
      <c r="R948" s="61"/>
      <c r="S948" s="61"/>
      <c r="T948" s="61"/>
      <c r="U948" s="61"/>
      <c r="V948" s="61"/>
      <c r="W948" s="61"/>
      <c r="X948" s="61"/>
    </row>
    <row r="949" spans="1:24" x14ac:dyDescent="0.3">
      <c r="A949" s="25" t="s">
        <v>348</v>
      </c>
      <c r="B949" s="26" t="s">
        <v>1394</v>
      </c>
      <c r="C949" s="27"/>
      <c r="D949" s="27" t="s">
        <v>335</v>
      </c>
      <c r="E949" s="27" t="s">
        <v>294</v>
      </c>
      <c r="F949" s="27" t="s">
        <v>16</v>
      </c>
      <c r="G949" s="29" t="s">
        <v>794</v>
      </c>
      <c r="H949" s="31">
        <v>0.97</v>
      </c>
      <c r="I949" s="32">
        <v>0.95</v>
      </c>
      <c r="J949" s="32">
        <v>0.98</v>
      </c>
      <c r="K949" s="33">
        <v>4.1399999999999997E-5</v>
      </c>
    </row>
    <row r="950" spans="1:24" x14ac:dyDescent="0.3">
      <c r="A950" s="25" t="s">
        <v>349</v>
      </c>
      <c r="B950" s="26" t="s">
        <v>1405</v>
      </c>
      <c r="C950" s="27"/>
      <c r="D950" s="27" t="s">
        <v>335</v>
      </c>
      <c r="E950" s="27" t="s">
        <v>294</v>
      </c>
      <c r="F950" s="27" t="s">
        <v>16</v>
      </c>
      <c r="G950" s="29" t="s">
        <v>793</v>
      </c>
      <c r="H950" s="31">
        <v>0.96744181057060463</v>
      </c>
      <c r="I950" s="32">
        <v>0.95519478112985423</v>
      </c>
      <c r="J950" s="32">
        <v>0.97984586529361761</v>
      </c>
      <c r="K950" s="33">
        <v>3.9750000000000001E-7</v>
      </c>
    </row>
    <row r="951" spans="1:24" x14ac:dyDescent="0.3">
      <c r="A951" s="25" t="s">
        <v>393</v>
      </c>
      <c r="B951" s="36" t="s">
        <v>1413</v>
      </c>
      <c r="C951" s="27"/>
      <c r="D951" s="27" t="s">
        <v>366</v>
      </c>
      <c r="E951" s="27" t="s">
        <v>295</v>
      </c>
      <c r="F951" s="27" t="s">
        <v>26</v>
      </c>
      <c r="G951" s="29" t="s">
        <v>795</v>
      </c>
      <c r="H951" s="31">
        <v>1.46</v>
      </c>
      <c r="I951" s="32">
        <v>1.23</v>
      </c>
      <c r="J951" s="32">
        <v>1.73</v>
      </c>
      <c r="K951" s="33">
        <v>1E-4</v>
      </c>
    </row>
    <row r="952" spans="1:24" x14ac:dyDescent="0.3">
      <c r="A952" s="25" t="s">
        <v>390</v>
      </c>
      <c r="B952" s="56" t="s">
        <v>1414</v>
      </c>
      <c r="C952" s="57"/>
      <c r="D952" s="57" t="s">
        <v>391</v>
      </c>
      <c r="E952" s="57" t="s">
        <v>295</v>
      </c>
      <c r="F952" s="57" t="s">
        <v>26</v>
      </c>
      <c r="G952" s="60" t="s">
        <v>795</v>
      </c>
      <c r="H952" s="31">
        <v>1.35</v>
      </c>
      <c r="I952" s="32">
        <v>1.1499999999999999</v>
      </c>
      <c r="J952" s="32">
        <v>1.58</v>
      </c>
      <c r="K952" s="33">
        <v>2.0000000000000001E-4</v>
      </c>
      <c r="L952" s="61"/>
      <c r="M952" s="61"/>
      <c r="N952" s="61"/>
      <c r="O952" s="61"/>
      <c r="P952" s="61"/>
      <c r="Q952" s="61"/>
      <c r="R952" s="61"/>
      <c r="S952" s="61"/>
      <c r="T952" s="61"/>
      <c r="U952" s="61"/>
      <c r="V952" s="61"/>
      <c r="W952" s="61"/>
      <c r="X952" s="61"/>
    </row>
    <row r="953" spans="1:24" x14ac:dyDescent="0.3">
      <c r="A953" s="25" t="s">
        <v>394</v>
      </c>
      <c r="B953" s="26" t="s">
        <v>1379</v>
      </c>
      <c r="C953" s="27" t="s">
        <v>395</v>
      </c>
      <c r="D953" s="27" t="s">
        <v>335</v>
      </c>
      <c r="E953" s="27" t="s">
        <v>296</v>
      </c>
      <c r="F953" s="27" t="s">
        <v>16</v>
      </c>
      <c r="G953" s="29" t="s">
        <v>356</v>
      </c>
      <c r="H953" s="31">
        <v>1.38</v>
      </c>
      <c r="I953" s="32">
        <v>1.26</v>
      </c>
      <c r="J953" s="32">
        <v>1.51</v>
      </c>
      <c r="K953" s="33">
        <v>3.2000000000000001E-12</v>
      </c>
    </row>
    <row r="954" spans="1:24" x14ac:dyDescent="0.3">
      <c r="A954" s="25" t="s">
        <v>354</v>
      </c>
      <c r="B954" s="56" t="s">
        <v>1410</v>
      </c>
      <c r="C954" s="57" t="s">
        <v>357</v>
      </c>
      <c r="D954" s="57" t="s">
        <v>355</v>
      </c>
      <c r="E954" s="57" t="s">
        <v>296</v>
      </c>
      <c r="F954" s="57" t="s">
        <v>16</v>
      </c>
      <c r="G954" s="60" t="s">
        <v>356</v>
      </c>
      <c r="H954" s="64">
        <v>1.71</v>
      </c>
      <c r="I954" s="32">
        <v>1.1399999999999999</v>
      </c>
      <c r="J954" s="32">
        <v>2.57</v>
      </c>
      <c r="K954" s="33">
        <v>9.2999999999999992E-3</v>
      </c>
      <c r="L954" s="61"/>
      <c r="M954" s="61"/>
      <c r="N954" s="61"/>
      <c r="O954" s="61"/>
      <c r="P954" s="61"/>
      <c r="Q954" s="61"/>
      <c r="R954" s="61"/>
      <c r="S954" s="61"/>
      <c r="T954" s="61"/>
      <c r="U954" s="61"/>
      <c r="V954" s="61"/>
      <c r="W954" s="61"/>
      <c r="X954" s="61"/>
    </row>
    <row r="955" spans="1:24" x14ac:dyDescent="0.3">
      <c r="A955" s="25" t="s">
        <v>354</v>
      </c>
      <c r="B955" s="26" t="s">
        <v>1410</v>
      </c>
      <c r="C955" s="27" t="s">
        <v>334</v>
      </c>
      <c r="D955" s="27" t="s">
        <v>355</v>
      </c>
      <c r="E955" s="27" t="s">
        <v>296</v>
      </c>
      <c r="F955" s="27" t="s">
        <v>16</v>
      </c>
      <c r="G955" s="29" t="s">
        <v>356</v>
      </c>
      <c r="H955" s="31">
        <v>1.58</v>
      </c>
      <c r="I955" s="32">
        <v>1.35</v>
      </c>
      <c r="J955" s="32">
        <v>1.86</v>
      </c>
      <c r="K955" s="33">
        <v>3.1999999999999998E-10</v>
      </c>
    </row>
    <row r="956" spans="1:24" x14ac:dyDescent="0.3">
      <c r="A956" s="25" t="s">
        <v>402</v>
      </c>
      <c r="B956" s="26" t="s">
        <v>1387</v>
      </c>
      <c r="C956" s="27" t="s">
        <v>403</v>
      </c>
      <c r="D956" s="27" t="s">
        <v>335</v>
      </c>
      <c r="E956" s="27" t="s">
        <v>297</v>
      </c>
      <c r="F956" s="27" t="s">
        <v>19</v>
      </c>
      <c r="G956" s="27" t="s">
        <v>796</v>
      </c>
      <c r="H956" s="43">
        <v>1.05</v>
      </c>
      <c r="I956" s="32">
        <v>1.03</v>
      </c>
      <c r="J956" s="32">
        <v>1.07</v>
      </c>
      <c r="K956" s="33">
        <v>2.6300000000000001E-8</v>
      </c>
    </row>
    <row r="957" spans="1:24" x14ac:dyDescent="0.3">
      <c r="A957" s="25" t="s">
        <v>348</v>
      </c>
      <c r="B957" s="26" t="s">
        <v>1394</v>
      </c>
      <c r="C957" s="27"/>
      <c r="D957" s="27" t="s">
        <v>335</v>
      </c>
      <c r="E957" s="27" t="s">
        <v>297</v>
      </c>
      <c r="F957" s="27" t="s">
        <v>19</v>
      </c>
      <c r="G957" s="29" t="s">
        <v>796</v>
      </c>
      <c r="H957" s="31">
        <v>1.0416666666666667</v>
      </c>
      <c r="I957" s="32">
        <v>1.0204081632653061</v>
      </c>
      <c r="J957" s="32">
        <v>1.0638297872340425</v>
      </c>
      <c r="K957" s="33">
        <v>9.6800000000000009E-7</v>
      </c>
    </row>
    <row r="958" spans="1:24" x14ac:dyDescent="0.3">
      <c r="A958" s="25" t="s">
        <v>344</v>
      </c>
      <c r="B958" s="26" t="s">
        <v>1372</v>
      </c>
      <c r="C958" s="27" t="s">
        <v>334</v>
      </c>
      <c r="D958" s="27" t="s">
        <v>345</v>
      </c>
      <c r="E958" s="27" t="s">
        <v>298</v>
      </c>
      <c r="F958" s="27" t="s">
        <v>26</v>
      </c>
      <c r="G958" s="29" t="s">
        <v>797</v>
      </c>
      <c r="H958" s="31">
        <v>1.0900000000000001</v>
      </c>
      <c r="I958" s="32">
        <v>0.89400000000000002</v>
      </c>
      <c r="J958" s="32">
        <v>1.321</v>
      </c>
      <c r="K958" s="33">
        <v>0.20200000000000001</v>
      </c>
    </row>
    <row r="959" spans="1:24" x14ac:dyDescent="0.3">
      <c r="A959" s="25" t="s">
        <v>402</v>
      </c>
      <c r="B959" s="26" t="s">
        <v>1387</v>
      </c>
      <c r="C959" s="27" t="s">
        <v>403</v>
      </c>
      <c r="D959" s="27" t="s">
        <v>335</v>
      </c>
      <c r="E959" s="27" t="s">
        <v>298</v>
      </c>
      <c r="F959" s="27" t="s">
        <v>26</v>
      </c>
      <c r="G959" s="27" t="s">
        <v>797</v>
      </c>
      <c r="H959" s="43">
        <v>1.06</v>
      </c>
      <c r="I959" s="32">
        <v>1.04</v>
      </c>
      <c r="J959" s="32">
        <v>1.0900000000000001</v>
      </c>
      <c r="K959" s="33">
        <v>1.2E-8</v>
      </c>
    </row>
    <row r="960" spans="1:24" x14ac:dyDescent="0.3">
      <c r="A960" s="25" t="s">
        <v>348</v>
      </c>
      <c r="B960" s="26" t="s">
        <v>1394</v>
      </c>
      <c r="C960" s="27"/>
      <c r="D960" s="27" t="s">
        <v>335</v>
      </c>
      <c r="E960" s="27" t="s">
        <v>298</v>
      </c>
      <c r="F960" s="27" t="s">
        <v>26</v>
      </c>
      <c r="G960" s="29" t="s">
        <v>797</v>
      </c>
      <c r="H960" s="31">
        <v>1.0638297872340425</v>
      </c>
      <c r="I960" s="32">
        <v>1.0416666666666667</v>
      </c>
      <c r="J960" s="32">
        <v>1.0869565217391304</v>
      </c>
      <c r="K960" s="33">
        <v>2.8900000000000002E-9</v>
      </c>
    </row>
    <row r="961" spans="1:24" x14ac:dyDescent="0.3">
      <c r="A961" s="25" t="s">
        <v>349</v>
      </c>
      <c r="B961" s="26" t="s">
        <v>1405</v>
      </c>
      <c r="C961" s="27"/>
      <c r="D961" s="27" t="s">
        <v>335</v>
      </c>
      <c r="E961" s="27" t="s">
        <v>298</v>
      </c>
      <c r="F961" s="27" t="s">
        <v>26</v>
      </c>
      <c r="G961" s="29" t="s">
        <v>798</v>
      </c>
      <c r="H961" s="31">
        <v>1.0653463952140756</v>
      </c>
      <c r="I961" s="32">
        <v>1.0493889055180112</v>
      </c>
      <c r="J961" s="32">
        <v>1.0815465418279528</v>
      </c>
      <c r="K961" s="33">
        <v>1.6349999999999999E-16</v>
      </c>
    </row>
    <row r="962" spans="1:24" x14ac:dyDescent="0.3">
      <c r="A962" s="25" t="s">
        <v>344</v>
      </c>
      <c r="B962" s="26" t="s">
        <v>1372</v>
      </c>
      <c r="C962" s="27" t="s">
        <v>334</v>
      </c>
      <c r="D962" s="27" t="s">
        <v>345</v>
      </c>
      <c r="E962" s="27" t="s">
        <v>299</v>
      </c>
      <c r="F962" s="27" t="s">
        <v>26</v>
      </c>
      <c r="G962" s="29" t="s">
        <v>753</v>
      </c>
      <c r="H962" s="31">
        <v>1.1100000000000001</v>
      </c>
      <c r="I962" s="32">
        <v>0.91800000000000004</v>
      </c>
      <c r="J962" s="32">
        <v>1.3480000000000001</v>
      </c>
      <c r="K962" s="33">
        <v>0.13800000000000001</v>
      </c>
    </row>
    <row r="963" spans="1:24" x14ac:dyDescent="0.3">
      <c r="A963" s="25" t="s">
        <v>348</v>
      </c>
      <c r="B963" s="56" t="s">
        <v>1394</v>
      </c>
      <c r="C963" s="57"/>
      <c r="D963" s="57" t="s">
        <v>335</v>
      </c>
      <c r="E963" s="57" t="s">
        <v>299</v>
      </c>
      <c r="F963" s="57" t="s">
        <v>26</v>
      </c>
      <c r="G963" s="60" t="s">
        <v>506</v>
      </c>
      <c r="H963" s="31">
        <v>1.1100000000000001</v>
      </c>
      <c r="I963" s="32">
        <v>1.0900000000000001</v>
      </c>
      <c r="J963" s="32">
        <v>1.1399999999999999</v>
      </c>
      <c r="K963" s="33">
        <v>3.5699999999999998E-27</v>
      </c>
      <c r="L963" s="61"/>
      <c r="M963" s="61"/>
      <c r="N963" s="61"/>
      <c r="O963" s="61"/>
      <c r="P963" s="61"/>
      <c r="Q963" s="61"/>
      <c r="R963" s="61"/>
      <c r="S963" s="61"/>
      <c r="T963" s="61"/>
      <c r="U963" s="61"/>
      <c r="V963" s="61"/>
      <c r="W963" s="61"/>
      <c r="X963" s="61"/>
    </row>
    <row r="964" spans="1:24" x14ac:dyDescent="0.3">
      <c r="A964" s="25" t="s">
        <v>347</v>
      </c>
      <c r="B964" s="36" t="s">
        <v>1395</v>
      </c>
      <c r="C964" s="27"/>
      <c r="D964" s="27" t="s">
        <v>335</v>
      </c>
      <c r="E964" s="27" t="s">
        <v>299</v>
      </c>
      <c r="F964" s="27" t="s">
        <v>26</v>
      </c>
      <c r="G964" s="29" t="s">
        <v>753</v>
      </c>
      <c r="H964" s="31">
        <v>1.1200000000000001</v>
      </c>
      <c r="I964" s="32">
        <v>1.1000000000000001</v>
      </c>
      <c r="J964" s="32">
        <v>1.1499999999999999</v>
      </c>
      <c r="K964" s="33">
        <v>1.9700000000000001E-23</v>
      </c>
    </row>
    <row r="965" spans="1:24" x14ac:dyDescent="0.3">
      <c r="A965" s="25" t="s">
        <v>348</v>
      </c>
      <c r="B965" s="26" t="s">
        <v>1394</v>
      </c>
      <c r="C965" s="27"/>
      <c r="D965" s="27" t="s">
        <v>335</v>
      </c>
      <c r="E965" s="27" t="s">
        <v>300</v>
      </c>
      <c r="F965" s="27" t="s">
        <v>16</v>
      </c>
      <c r="G965" s="29" t="s">
        <v>800</v>
      </c>
      <c r="H965" s="31">
        <v>0.91</v>
      </c>
      <c r="I965" s="32">
        <v>0.87</v>
      </c>
      <c r="J965" s="32">
        <v>0.95</v>
      </c>
      <c r="K965" s="33">
        <v>1.0200000000000001E-5</v>
      </c>
    </row>
    <row r="966" spans="1:24" x14ac:dyDescent="0.3">
      <c r="A966" s="25" t="s">
        <v>349</v>
      </c>
      <c r="B966" s="26" t="s">
        <v>1405</v>
      </c>
      <c r="C966" s="27"/>
      <c r="D966" s="27" t="s">
        <v>335</v>
      </c>
      <c r="E966" s="27" t="s">
        <v>300</v>
      </c>
      <c r="F966" s="27" t="s">
        <v>16</v>
      </c>
      <c r="G966" s="29" t="s">
        <v>799</v>
      </c>
      <c r="H966" s="31">
        <v>0.92978676878505395</v>
      </c>
      <c r="I966" s="32">
        <v>0.89825974874982961</v>
      </c>
      <c r="J966" s="32">
        <v>0.96242032063770067</v>
      </c>
      <c r="K966" s="33">
        <v>3.6680000000000001E-5</v>
      </c>
    </row>
    <row r="967" spans="1:24" x14ac:dyDescent="0.3">
      <c r="A967" s="25" t="s">
        <v>344</v>
      </c>
      <c r="B967" s="26" t="s">
        <v>1372</v>
      </c>
      <c r="C967" s="27" t="s">
        <v>334</v>
      </c>
      <c r="D967" s="27" t="s">
        <v>345</v>
      </c>
      <c r="E967" s="27" t="s">
        <v>301</v>
      </c>
      <c r="F967" s="27" t="s">
        <v>26</v>
      </c>
      <c r="G967" s="29" t="s">
        <v>801</v>
      </c>
      <c r="H967" s="31">
        <v>1.06</v>
      </c>
      <c r="I967" s="32">
        <v>0.90400000000000003</v>
      </c>
      <c r="J967" s="32">
        <v>1.2470000000000001</v>
      </c>
      <c r="K967" s="33">
        <v>0.23200000000000001</v>
      </c>
    </row>
    <row r="968" spans="1:24" x14ac:dyDescent="0.3">
      <c r="A968" s="25" t="s">
        <v>348</v>
      </c>
      <c r="B968" s="26" t="s">
        <v>1394</v>
      </c>
      <c r="C968" s="27"/>
      <c r="D968" s="27" t="s">
        <v>335</v>
      </c>
      <c r="E968" s="27" t="s">
        <v>301</v>
      </c>
      <c r="F968" s="27" t="s">
        <v>26</v>
      </c>
      <c r="G968" s="29" t="s">
        <v>801</v>
      </c>
      <c r="H968" s="31">
        <v>1.06</v>
      </c>
      <c r="I968" s="32">
        <v>1.05</v>
      </c>
      <c r="J968" s="32">
        <v>1.08</v>
      </c>
      <c r="K968" s="33">
        <v>2.2999999999999998E-13</v>
      </c>
    </row>
    <row r="969" spans="1:24" x14ac:dyDescent="0.3">
      <c r="A969" s="25" t="s">
        <v>347</v>
      </c>
      <c r="B969" s="36" t="s">
        <v>1395</v>
      </c>
      <c r="C969" s="27"/>
      <c r="D969" s="27" t="s">
        <v>335</v>
      </c>
      <c r="E969" s="27" t="s">
        <v>301</v>
      </c>
      <c r="F969" s="27" t="s">
        <v>26</v>
      </c>
      <c r="G969" s="29" t="s">
        <v>553</v>
      </c>
      <c r="H969" s="31">
        <v>1.06</v>
      </c>
      <c r="I969" s="32">
        <v>1.04</v>
      </c>
      <c r="J969" s="32">
        <v>1.08</v>
      </c>
      <c r="K969" s="33">
        <v>3.6199999999999999E-10</v>
      </c>
    </row>
    <row r="970" spans="1:24" x14ac:dyDescent="0.3">
      <c r="A970" s="25" t="s">
        <v>344</v>
      </c>
      <c r="B970" s="56" t="s">
        <v>1372</v>
      </c>
      <c r="C970" s="57" t="s">
        <v>334</v>
      </c>
      <c r="D970" s="57" t="s">
        <v>345</v>
      </c>
      <c r="E970" s="57" t="s">
        <v>302</v>
      </c>
      <c r="F970" s="57" t="s">
        <v>26</v>
      </c>
      <c r="G970" s="60" t="s">
        <v>802</v>
      </c>
      <c r="H970" s="31">
        <v>0.96</v>
      </c>
      <c r="I970" s="32">
        <v>0.75600000000000001</v>
      </c>
      <c r="J970" s="32">
        <v>1.212</v>
      </c>
      <c r="K970" s="33">
        <v>0.626</v>
      </c>
      <c r="L970" s="61"/>
      <c r="M970" s="61"/>
      <c r="N970" s="61"/>
      <c r="O970" s="61"/>
      <c r="P970" s="61"/>
      <c r="Q970" s="61"/>
      <c r="R970" s="61"/>
      <c r="S970" s="61"/>
      <c r="T970" s="61"/>
      <c r="U970" s="61"/>
      <c r="V970" s="61"/>
      <c r="W970" s="61"/>
      <c r="X970" s="61"/>
    </row>
    <row r="971" spans="1:24" x14ac:dyDescent="0.3">
      <c r="A971" s="25" t="s">
        <v>402</v>
      </c>
      <c r="B971" s="26" t="s">
        <v>1387</v>
      </c>
      <c r="C971" s="27" t="s">
        <v>403</v>
      </c>
      <c r="D971" s="27" t="s">
        <v>335</v>
      </c>
      <c r="E971" s="27" t="s">
        <v>302</v>
      </c>
      <c r="F971" s="27" t="s">
        <v>26</v>
      </c>
      <c r="G971" s="27" t="s">
        <v>802</v>
      </c>
      <c r="H971" s="43">
        <v>1.08</v>
      </c>
      <c r="I971" s="32">
        <v>1.05</v>
      </c>
      <c r="J971" s="32">
        <v>1.1000000000000001</v>
      </c>
      <c r="K971" s="33">
        <v>2E-8</v>
      </c>
    </row>
    <row r="972" spans="1:24" x14ac:dyDescent="0.3">
      <c r="A972" s="25" t="s">
        <v>348</v>
      </c>
      <c r="B972" s="26" t="s">
        <v>1394</v>
      </c>
      <c r="C972" s="27"/>
      <c r="D972" s="27" t="s">
        <v>335</v>
      </c>
      <c r="E972" s="27" t="s">
        <v>302</v>
      </c>
      <c r="F972" s="27" t="s">
        <v>26</v>
      </c>
      <c r="G972" s="29" t="s">
        <v>802</v>
      </c>
      <c r="H972" s="31">
        <v>1.0760000000000001</v>
      </c>
      <c r="I972" s="32">
        <v>1.052</v>
      </c>
      <c r="J972" s="32">
        <v>1.101</v>
      </c>
      <c r="K972" s="33">
        <v>3.44E-10</v>
      </c>
    </row>
    <row r="973" spans="1:24" x14ac:dyDescent="0.3">
      <c r="A973" s="25" t="s">
        <v>349</v>
      </c>
      <c r="B973" s="56" t="s">
        <v>1405</v>
      </c>
      <c r="C973" s="57"/>
      <c r="D973" s="57" t="s">
        <v>335</v>
      </c>
      <c r="E973" s="57" t="s">
        <v>302</v>
      </c>
      <c r="F973" s="57" t="s">
        <v>26</v>
      </c>
      <c r="G973" s="60" t="s">
        <v>803</v>
      </c>
      <c r="H973" s="31">
        <v>1.0543242074268164</v>
      </c>
      <c r="I973" s="32">
        <v>1.0352800812371021</v>
      </c>
      <c r="J973" s="32">
        <v>1.0737186530604212</v>
      </c>
      <c r="K973" s="33">
        <v>1.118E-8</v>
      </c>
      <c r="L973" s="61"/>
      <c r="M973" s="61"/>
      <c r="N973" s="61"/>
      <c r="O973" s="61"/>
      <c r="P973" s="61"/>
      <c r="Q973" s="61"/>
      <c r="R973" s="61"/>
      <c r="S973" s="61"/>
      <c r="T973" s="61"/>
      <c r="U973" s="61"/>
      <c r="V973" s="61"/>
      <c r="W973" s="61"/>
      <c r="X973" s="61"/>
    </row>
    <row r="974" spans="1:24" x14ac:dyDescent="0.3">
      <c r="A974" s="25" t="s">
        <v>344</v>
      </c>
      <c r="B974" s="26" t="s">
        <v>1372</v>
      </c>
      <c r="C974" s="27" t="s">
        <v>334</v>
      </c>
      <c r="D974" s="27" t="s">
        <v>345</v>
      </c>
      <c r="E974" s="27" t="s">
        <v>303</v>
      </c>
      <c r="F974" s="27" t="s">
        <v>22</v>
      </c>
      <c r="G974" s="29" t="s">
        <v>804</v>
      </c>
      <c r="H974" s="31">
        <v>0.92</v>
      </c>
      <c r="I974" s="32">
        <v>0.77</v>
      </c>
      <c r="J974" s="32">
        <v>1.1000000000000001</v>
      </c>
      <c r="K974" s="33">
        <v>0.81799999999999995</v>
      </c>
    </row>
    <row r="975" spans="1:24" x14ac:dyDescent="0.3">
      <c r="A975" s="25" t="s">
        <v>402</v>
      </c>
      <c r="B975" s="26" t="s">
        <v>1387</v>
      </c>
      <c r="C975" s="27" t="s">
        <v>403</v>
      </c>
      <c r="D975" s="27" t="s">
        <v>335</v>
      </c>
      <c r="E975" s="27" t="s">
        <v>303</v>
      </c>
      <c r="F975" s="27" t="s">
        <v>22</v>
      </c>
      <c r="G975" s="27" t="s">
        <v>805</v>
      </c>
      <c r="H975" s="43">
        <v>1.06</v>
      </c>
      <c r="I975" s="32">
        <v>1.04</v>
      </c>
      <c r="J975" s="32">
        <v>1.08</v>
      </c>
      <c r="K975" s="33">
        <v>2.9099999999999999E-8</v>
      </c>
    </row>
    <row r="976" spans="1:24" x14ac:dyDescent="0.3">
      <c r="A976" s="25" t="s">
        <v>348</v>
      </c>
      <c r="B976" s="26" t="s">
        <v>1394</v>
      </c>
      <c r="C976" s="27"/>
      <c r="D976" s="27" t="s">
        <v>335</v>
      </c>
      <c r="E976" s="27" t="s">
        <v>303</v>
      </c>
      <c r="F976" s="27" t="s">
        <v>22</v>
      </c>
      <c r="G976" s="29" t="s">
        <v>806</v>
      </c>
      <c r="H976" s="31">
        <v>1.052</v>
      </c>
      <c r="I976" s="32">
        <v>1.034</v>
      </c>
      <c r="J976" s="32">
        <v>1.07</v>
      </c>
      <c r="K976" s="33">
        <v>1.3200000000000001E-8</v>
      </c>
    </row>
    <row r="977" spans="1:24" x14ac:dyDescent="0.3">
      <c r="A977" s="25" t="s">
        <v>349</v>
      </c>
      <c r="B977" s="26" t="s">
        <v>1405</v>
      </c>
      <c r="C977" s="27"/>
      <c r="D977" s="27" t="s">
        <v>335</v>
      </c>
      <c r="E977" s="27" t="s">
        <v>303</v>
      </c>
      <c r="F977" s="27" t="s">
        <v>22</v>
      </c>
      <c r="G977" s="29" t="s">
        <v>332</v>
      </c>
      <c r="H977" s="31">
        <v>1.049800346606159</v>
      </c>
      <c r="I977" s="32">
        <v>1.036917116682901</v>
      </c>
      <c r="J977" s="32">
        <v>1.062843644880672</v>
      </c>
      <c r="K977" s="33">
        <v>1.2290000000000001E-14</v>
      </c>
    </row>
    <row r="978" spans="1:24" x14ac:dyDescent="0.3">
      <c r="A978" s="25" t="s">
        <v>415</v>
      </c>
      <c r="B978" s="26" t="s">
        <v>1376</v>
      </c>
      <c r="C978" s="27"/>
      <c r="D978" s="27" t="s">
        <v>335</v>
      </c>
      <c r="E978" s="27" t="s">
        <v>304</v>
      </c>
      <c r="F978" s="27" t="s">
        <v>19</v>
      </c>
      <c r="G978" s="29" t="s">
        <v>597</v>
      </c>
      <c r="H978" s="31">
        <v>1.0869565217391304</v>
      </c>
      <c r="I978" s="32">
        <v>1.0416666666666667</v>
      </c>
      <c r="J978" s="32">
        <v>1.1235955056179776</v>
      </c>
      <c r="K978" s="33">
        <v>1.0699999999999999E-5</v>
      </c>
    </row>
    <row r="979" spans="1:24" x14ac:dyDescent="0.3">
      <c r="A979" s="25" t="s">
        <v>394</v>
      </c>
      <c r="B979" s="26" t="s">
        <v>1379</v>
      </c>
      <c r="C979" s="27" t="s">
        <v>395</v>
      </c>
      <c r="D979" s="27" t="s">
        <v>335</v>
      </c>
      <c r="E979" s="27" t="s">
        <v>304</v>
      </c>
      <c r="F979" s="27" t="s">
        <v>19</v>
      </c>
      <c r="G979" s="29" t="s">
        <v>597</v>
      </c>
      <c r="H979" s="31">
        <v>1.08</v>
      </c>
      <c r="I979" s="32">
        <v>1.01</v>
      </c>
      <c r="J979" s="32">
        <v>1.1599999999999999</v>
      </c>
      <c r="K979" s="33"/>
    </row>
    <row r="980" spans="1:24" x14ac:dyDescent="0.3">
      <c r="A980" s="25" t="s">
        <v>394</v>
      </c>
      <c r="B980" s="26" t="s">
        <v>1379</v>
      </c>
      <c r="C980" s="27" t="s">
        <v>397</v>
      </c>
      <c r="D980" s="27" t="s">
        <v>335</v>
      </c>
      <c r="E980" s="27" t="s">
        <v>304</v>
      </c>
      <c r="F980" s="27" t="s">
        <v>19</v>
      </c>
      <c r="G980" s="29" t="s">
        <v>597</v>
      </c>
      <c r="H980" s="31">
        <v>1.06</v>
      </c>
      <c r="I980" s="32">
        <v>1.03</v>
      </c>
      <c r="J980" s="32">
        <v>1.08</v>
      </c>
      <c r="K980" s="33"/>
    </row>
    <row r="981" spans="1:24" x14ac:dyDescent="0.3">
      <c r="A981" s="25" t="s">
        <v>333</v>
      </c>
      <c r="B981" s="26" t="s">
        <v>1381</v>
      </c>
      <c r="C981" s="27" t="s">
        <v>417</v>
      </c>
      <c r="D981" s="27" t="s">
        <v>335</v>
      </c>
      <c r="E981" s="27" t="s">
        <v>304</v>
      </c>
      <c r="F981" s="27" t="s">
        <v>19</v>
      </c>
      <c r="G981" s="29" t="s">
        <v>597</v>
      </c>
      <c r="H981" s="31">
        <v>1.075268817204301</v>
      </c>
      <c r="I981" s="32">
        <v>0.99009900990099009</v>
      </c>
      <c r="J981" s="32">
        <v>1.01</v>
      </c>
      <c r="K981" s="33">
        <v>9.9000000000000005E-2</v>
      </c>
    </row>
    <row r="982" spans="1:24" x14ac:dyDescent="0.3">
      <c r="A982" s="25" t="s">
        <v>349</v>
      </c>
      <c r="B982" s="26" t="s">
        <v>1405</v>
      </c>
      <c r="C982" s="27"/>
      <c r="D982" s="27" t="s">
        <v>335</v>
      </c>
      <c r="E982" s="27" t="s">
        <v>304</v>
      </c>
      <c r="F982" s="27" t="s">
        <v>19</v>
      </c>
      <c r="G982" s="29" t="s">
        <v>807</v>
      </c>
      <c r="H982" s="31">
        <v>1.07111482649541</v>
      </c>
      <c r="I982" s="32">
        <v>0.94668961082663716</v>
      </c>
      <c r="J982" s="32">
        <v>1.0563124265479293</v>
      </c>
      <c r="K982" s="33">
        <v>4.1369999999999999E-22</v>
      </c>
    </row>
    <row r="983" spans="1:24" x14ac:dyDescent="0.3">
      <c r="A983" s="25" t="s">
        <v>348</v>
      </c>
      <c r="B983" s="26" t="s">
        <v>1394</v>
      </c>
      <c r="C983" s="27"/>
      <c r="D983" s="27" t="s">
        <v>335</v>
      </c>
      <c r="E983" s="27" t="s">
        <v>305</v>
      </c>
      <c r="F983" s="27" t="s">
        <v>16</v>
      </c>
      <c r="G983" s="29" t="s">
        <v>810</v>
      </c>
      <c r="H983" s="31">
        <v>1.0309278350515465</v>
      </c>
      <c r="I983" s="32">
        <v>1.0204081632653061</v>
      </c>
      <c r="J983" s="32">
        <v>1.0526315789473684</v>
      </c>
      <c r="K983" s="33">
        <v>2.7500000000000001E-5</v>
      </c>
    </row>
    <row r="984" spans="1:24" x14ac:dyDescent="0.3">
      <c r="A984" s="25" t="s">
        <v>349</v>
      </c>
      <c r="B984" s="26" t="s">
        <v>1405</v>
      </c>
      <c r="C984" s="27"/>
      <c r="D984" s="27" t="s">
        <v>335</v>
      </c>
      <c r="E984" s="27" t="s">
        <v>305</v>
      </c>
      <c r="F984" s="27" t="s">
        <v>16</v>
      </c>
      <c r="G984" s="29" t="s">
        <v>809</v>
      </c>
      <c r="H984" s="31">
        <v>1.028807124977819</v>
      </c>
      <c r="I984" s="32">
        <v>1.015584186369495</v>
      </c>
      <c r="J984" s="32">
        <v>1.0422022266699977</v>
      </c>
      <c r="K984" s="33">
        <v>1.791E-5</v>
      </c>
    </row>
    <row r="985" spans="1:24" s="50" customFormat="1" x14ac:dyDescent="0.3">
      <c r="A985" s="25" t="s">
        <v>364</v>
      </c>
      <c r="B985" s="56" t="s">
        <v>1373</v>
      </c>
      <c r="C985" s="62" t="s">
        <v>365</v>
      </c>
      <c r="D985" s="62" t="s">
        <v>366</v>
      </c>
      <c r="E985" s="62" t="s">
        <v>306</v>
      </c>
      <c r="F985" s="62" t="s">
        <v>26</v>
      </c>
      <c r="G985" s="56"/>
      <c r="H985" s="47">
        <v>1.0780031335920202</v>
      </c>
      <c r="I985" s="48">
        <v>0.92803826390355615</v>
      </c>
      <c r="J985" s="48">
        <v>1.2522013382790669</v>
      </c>
      <c r="K985" s="49">
        <v>0.34</v>
      </c>
      <c r="L985" s="63"/>
      <c r="M985" s="63"/>
      <c r="N985" s="63"/>
      <c r="O985" s="63"/>
      <c r="P985" s="63"/>
      <c r="Q985" s="63"/>
      <c r="R985" s="63"/>
      <c r="S985" s="63"/>
      <c r="T985" s="63"/>
      <c r="U985" s="63"/>
      <c r="V985" s="63"/>
      <c r="W985" s="63"/>
      <c r="X985" s="63"/>
    </row>
    <row r="986" spans="1:24" s="50" customFormat="1" x14ac:dyDescent="0.3">
      <c r="A986" s="25" t="s">
        <v>373</v>
      </c>
      <c r="B986" s="56" t="s">
        <v>1401</v>
      </c>
      <c r="C986" s="62" t="s">
        <v>374</v>
      </c>
      <c r="D986" s="62" t="s">
        <v>375</v>
      </c>
      <c r="E986" s="62" t="s">
        <v>306</v>
      </c>
      <c r="F986" s="62" t="s">
        <v>26</v>
      </c>
      <c r="G986" s="56"/>
      <c r="H986" s="47">
        <v>1.26</v>
      </c>
      <c r="I986" s="48">
        <v>1.18</v>
      </c>
      <c r="J986" s="48">
        <v>1.35</v>
      </c>
      <c r="K986" s="49">
        <v>1.8999999999999999E-11</v>
      </c>
      <c r="L986" s="63"/>
      <c r="M986" s="63"/>
      <c r="N986" s="63"/>
      <c r="O986" s="63"/>
      <c r="P986" s="63"/>
      <c r="Q986" s="63"/>
      <c r="R986" s="63"/>
      <c r="S986" s="63"/>
      <c r="T986" s="63"/>
      <c r="U986" s="63"/>
      <c r="V986" s="63"/>
      <c r="W986" s="63"/>
      <c r="X986" s="63"/>
    </row>
    <row r="987" spans="1:24" s="50" customFormat="1" x14ac:dyDescent="0.3">
      <c r="A987" s="25" t="s">
        <v>370</v>
      </c>
      <c r="B987" s="56" t="s">
        <v>1411</v>
      </c>
      <c r="C987" s="62" t="s">
        <v>529</v>
      </c>
      <c r="D987" s="62" t="s">
        <v>335</v>
      </c>
      <c r="E987" s="62" t="s">
        <v>306</v>
      </c>
      <c r="F987" s="62" t="s">
        <v>26</v>
      </c>
      <c r="G987" s="56" t="s">
        <v>372</v>
      </c>
      <c r="H987" s="47">
        <v>1.18</v>
      </c>
      <c r="I987" s="48">
        <v>1.1399999999999999</v>
      </c>
      <c r="J987" s="48">
        <v>1.21</v>
      </c>
      <c r="K987" s="49">
        <v>1.72E-27</v>
      </c>
      <c r="L987" s="63"/>
      <c r="M987" s="63"/>
      <c r="N987" s="63"/>
      <c r="O987" s="63"/>
      <c r="P987" s="63"/>
      <c r="Q987" s="63"/>
      <c r="R987" s="63"/>
      <c r="S987" s="63"/>
      <c r="T987" s="63"/>
      <c r="U987" s="63"/>
      <c r="V987" s="63"/>
      <c r="W987" s="63"/>
      <c r="X987" s="63"/>
    </row>
    <row r="988" spans="1:24" x14ac:dyDescent="0.3">
      <c r="A988" s="25" t="s">
        <v>393</v>
      </c>
      <c r="B988" s="36" t="s">
        <v>1413</v>
      </c>
      <c r="C988" s="27"/>
      <c r="D988" s="27" t="s">
        <v>366</v>
      </c>
      <c r="E988" s="27" t="s">
        <v>307</v>
      </c>
      <c r="F988" s="27" t="s">
        <v>22</v>
      </c>
      <c r="G988" s="29" t="s">
        <v>811</v>
      </c>
      <c r="H988" s="31">
        <v>0.44</v>
      </c>
      <c r="I988" s="32">
        <v>0.34</v>
      </c>
      <c r="J988" s="32">
        <v>0.56999999999999995</v>
      </c>
      <c r="K988" s="33">
        <v>1E-4</v>
      </c>
    </row>
    <row r="989" spans="1:24" x14ac:dyDescent="0.3">
      <c r="A989" s="25" t="s">
        <v>390</v>
      </c>
      <c r="B989" s="56" t="s">
        <v>1414</v>
      </c>
      <c r="C989" s="57"/>
      <c r="D989" s="57" t="s">
        <v>391</v>
      </c>
      <c r="E989" s="57" t="s">
        <v>307</v>
      </c>
      <c r="F989" s="57" t="s">
        <v>22</v>
      </c>
      <c r="G989" s="60" t="s">
        <v>811</v>
      </c>
      <c r="H989" s="31">
        <v>0.56999999999999995</v>
      </c>
      <c r="I989" s="32">
        <v>0.45</v>
      </c>
      <c r="J989" s="32">
        <v>0.71</v>
      </c>
      <c r="K989" s="33">
        <v>1E-4</v>
      </c>
      <c r="L989" s="61"/>
      <c r="M989" s="61"/>
      <c r="N989" s="61"/>
      <c r="O989" s="61"/>
      <c r="P989" s="61"/>
      <c r="Q989" s="61"/>
      <c r="R989" s="61"/>
      <c r="S989" s="61"/>
      <c r="T989" s="61"/>
      <c r="U989" s="61"/>
      <c r="V989" s="61"/>
      <c r="W989" s="61"/>
      <c r="X989" s="61"/>
    </row>
    <row r="990" spans="1:24" x14ac:dyDescent="0.3">
      <c r="A990" s="25" t="s">
        <v>348</v>
      </c>
      <c r="B990" s="26" t="s">
        <v>1394</v>
      </c>
      <c r="C990" s="27"/>
      <c r="D990" s="27" t="s">
        <v>335</v>
      </c>
      <c r="E990" s="27" t="s">
        <v>308</v>
      </c>
      <c r="F990" s="27" t="s">
        <v>22</v>
      </c>
      <c r="G990" s="29" t="s">
        <v>812</v>
      </c>
      <c r="H990" s="31">
        <v>1.1200000000000001</v>
      </c>
      <c r="I990" s="32">
        <v>1.06</v>
      </c>
      <c r="J990" s="32">
        <v>1.17</v>
      </c>
      <c r="K990" s="33">
        <v>1.08E-5</v>
      </c>
    </row>
    <row r="991" spans="1:24" x14ac:dyDescent="0.3">
      <c r="A991" s="25" t="s">
        <v>349</v>
      </c>
      <c r="B991" s="56" t="s">
        <v>1405</v>
      </c>
      <c r="C991" s="57"/>
      <c r="D991" s="57" t="s">
        <v>335</v>
      </c>
      <c r="E991" s="57" t="s">
        <v>308</v>
      </c>
      <c r="F991" s="57" t="s">
        <v>22</v>
      </c>
      <c r="G991" s="60" t="s">
        <v>408</v>
      </c>
      <c r="H991" s="31">
        <v>1.0579150106383874</v>
      </c>
      <c r="I991" s="32">
        <v>1.0208422276859546</v>
      </c>
      <c r="J991" s="32">
        <v>1.0963341242955698</v>
      </c>
      <c r="K991" s="33">
        <v>2.0179999999999998E-3</v>
      </c>
      <c r="L991" s="61"/>
      <c r="M991" s="61"/>
      <c r="N991" s="61"/>
      <c r="O991" s="61"/>
      <c r="P991" s="61"/>
      <c r="Q991" s="61"/>
      <c r="R991" s="61"/>
      <c r="S991" s="61"/>
      <c r="T991" s="61"/>
      <c r="U991" s="61"/>
      <c r="V991" s="61"/>
      <c r="W991" s="61"/>
      <c r="X991" s="61"/>
    </row>
    <row r="992" spans="1:24" x14ac:dyDescent="0.3">
      <c r="A992" s="25" t="s">
        <v>344</v>
      </c>
      <c r="B992" s="26" t="s">
        <v>1372</v>
      </c>
      <c r="C992" s="27" t="s">
        <v>334</v>
      </c>
      <c r="D992" s="27" t="s">
        <v>345</v>
      </c>
      <c r="E992" s="27" t="s">
        <v>309</v>
      </c>
      <c r="F992" s="27" t="s">
        <v>19</v>
      </c>
      <c r="G992" s="29" t="s">
        <v>814</v>
      </c>
      <c r="H992" s="31">
        <v>0.93</v>
      </c>
      <c r="I992" s="32">
        <v>0.60199999999999998</v>
      </c>
      <c r="J992" s="32">
        <v>1.4570000000000001</v>
      </c>
      <c r="K992" s="33">
        <v>0.61299999999999999</v>
      </c>
    </row>
    <row r="993" spans="1:24" x14ac:dyDescent="0.3">
      <c r="A993" s="25" t="s">
        <v>394</v>
      </c>
      <c r="B993" s="26" t="s">
        <v>1379</v>
      </c>
      <c r="C993" s="27" t="s">
        <v>395</v>
      </c>
      <c r="D993" s="27" t="s">
        <v>335</v>
      </c>
      <c r="E993" s="27" t="s">
        <v>309</v>
      </c>
      <c r="F993" s="27" t="s">
        <v>19</v>
      </c>
      <c r="G993" s="29" t="s">
        <v>813</v>
      </c>
      <c r="H993" s="31">
        <v>0.96</v>
      </c>
      <c r="I993" s="32">
        <v>0.84</v>
      </c>
      <c r="J993" s="32">
        <v>1.1100000000000001</v>
      </c>
      <c r="K993" s="33"/>
    </row>
    <row r="994" spans="1:24" x14ac:dyDescent="0.3">
      <c r="A994" s="25" t="s">
        <v>394</v>
      </c>
      <c r="B994" s="26" t="s">
        <v>1379</v>
      </c>
      <c r="C994" s="27" t="s">
        <v>397</v>
      </c>
      <c r="D994" s="27" t="s">
        <v>335</v>
      </c>
      <c r="E994" s="27" t="s">
        <v>309</v>
      </c>
      <c r="F994" s="27" t="s">
        <v>19</v>
      </c>
      <c r="G994" s="29" t="s">
        <v>813</v>
      </c>
      <c r="H994" s="31">
        <v>1.05</v>
      </c>
      <c r="I994" s="32">
        <v>1</v>
      </c>
      <c r="J994" s="32">
        <v>1.1100000000000001</v>
      </c>
      <c r="K994" s="33"/>
    </row>
    <row r="995" spans="1:24" x14ac:dyDescent="0.3">
      <c r="A995" s="25" t="s">
        <v>333</v>
      </c>
      <c r="B995" s="26" t="s">
        <v>1381</v>
      </c>
      <c r="C995" s="27" t="s">
        <v>417</v>
      </c>
      <c r="D995" s="27" t="s">
        <v>335</v>
      </c>
      <c r="E995" s="27" t="s">
        <v>309</v>
      </c>
      <c r="F995" s="27" t="s">
        <v>19</v>
      </c>
      <c r="G995" s="29" t="s">
        <v>813</v>
      </c>
      <c r="H995" s="31">
        <v>1.075268817204301</v>
      </c>
      <c r="I995" s="32">
        <v>0.99009900990099009</v>
      </c>
      <c r="J995" s="32">
        <v>1.1764705882352942</v>
      </c>
      <c r="K995" s="33">
        <v>6.6000000000000003E-2</v>
      </c>
    </row>
    <row r="996" spans="1:24" x14ac:dyDescent="0.3">
      <c r="A996" s="25" t="s">
        <v>347</v>
      </c>
      <c r="B996" s="36" t="s">
        <v>1395</v>
      </c>
      <c r="C996" s="27"/>
      <c r="D996" s="27" t="s">
        <v>335</v>
      </c>
      <c r="E996" s="27" t="s">
        <v>309</v>
      </c>
      <c r="F996" s="27" t="s">
        <v>19</v>
      </c>
      <c r="G996" s="29" t="s">
        <v>813</v>
      </c>
      <c r="H996" s="31">
        <v>1.1000000000000001</v>
      </c>
      <c r="I996" s="32">
        <v>1.06</v>
      </c>
      <c r="J996" s="32">
        <v>1.1399999999999999</v>
      </c>
      <c r="K996" s="33">
        <v>3.6799999999999999E-8</v>
      </c>
    </row>
    <row r="997" spans="1:24" x14ac:dyDescent="0.3">
      <c r="A997" s="25" t="s">
        <v>349</v>
      </c>
      <c r="B997" s="26" t="s">
        <v>1405</v>
      </c>
      <c r="C997" s="27"/>
      <c r="D997" s="27" t="s">
        <v>335</v>
      </c>
      <c r="E997" s="27" t="s">
        <v>309</v>
      </c>
      <c r="F997" s="27" t="s">
        <v>19</v>
      </c>
      <c r="G997" s="29" t="s">
        <v>408</v>
      </c>
      <c r="H997" s="31">
        <v>1.0774530834435134</v>
      </c>
      <c r="I997" s="32">
        <v>1.0489062976297974</v>
      </c>
      <c r="J997" s="32">
        <v>1.1067767918309006</v>
      </c>
      <c r="K997" s="33">
        <v>4.7279999999999997E-8</v>
      </c>
    </row>
    <row r="998" spans="1:24" x14ac:dyDescent="0.3">
      <c r="A998" s="25" t="s">
        <v>533</v>
      </c>
      <c r="B998" s="56" t="s">
        <v>1374</v>
      </c>
      <c r="C998" s="57"/>
      <c r="D998" s="57" t="s">
        <v>335</v>
      </c>
      <c r="E998" s="57" t="s">
        <v>310</v>
      </c>
      <c r="F998" s="57" t="s">
        <v>19</v>
      </c>
      <c r="G998" s="60"/>
      <c r="H998" s="31">
        <v>2.23</v>
      </c>
      <c r="I998" s="32">
        <v>1.56</v>
      </c>
      <c r="J998" s="32">
        <v>3.17</v>
      </c>
      <c r="K998" s="33">
        <v>5.5999999999999997E-6</v>
      </c>
      <c r="L998" s="61"/>
      <c r="M998" s="61"/>
      <c r="N998" s="61"/>
      <c r="O998" s="61"/>
      <c r="P998" s="61"/>
      <c r="Q998" s="61"/>
      <c r="R998" s="61"/>
      <c r="S998" s="61"/>
      <c r="T998" s="61"/>
      <c r="U998" s="61"/>
      <c r="V998" s="61"/>
      <c r="W998" s="61"/>
      <c r="X998" s="61"/>
    </row>
    <row r="999" spans="1:24" x14ac:dyDescent="0.3">
      <c r="A999" s="25" t="s">
        <v>373</v>
      </c>
      <c r="B999" s="26" t="s">
        <v>1401</v>
      </c>
      <c r="C999" s="27" t="s">
        <v>578</v>
      </c>
      <c r="D999" s="27" t="s">
        <v>366</v>
      </c>
      <c r="E999" s="27" t="s">
        <v>310</v>
      </c>
      <c r="F999" s="27" t="s">
        <v>19</v>
      </c>
      <c r="G999" s="29"/>
      <c r="H999" s="31">
        <v>1</v>
      </c>
      <c r="I999" s="32">
        <v>0.86</v>
      </c>
      <c r="J999" s="32">
        <v>1.1599999999999999</v>
      </c>
      <c r="K999" s="33">
        <v>0.99</v>
      </c>
    </row>
    <row r="1000" spans="1:24" x14ac:dyDescent="0.3">
      <c r="A1000" s="25" t="s">
        <v>373</v>
      </c>
      <c r="B1000" s="26" t="s">
        <v>1401</v>
      </c>
      <c r="C1000" s="27" t="s">
        <v>523</v>
      </c>
      <c r="D1000" s="27" t="s">
        <v>335</v>
      </c>
      <c r="E1000" s="27" t="s">
        <v>310</v>
      </c>
      <c r="F1000" s="27" t="s">
        <v>19</v>
      </c>
      <c r="G1000" s="29"/>
      <c r="H1000" s="31">
        <v>1.27</v>
      </c>
      <c r="I1000" s="32">
        <v>1.1399999999999999</v>
      </c>
      <c r="J1000" s="32">
        <v>1.41</v>
      </c>
      <c r="K1000" s="33">
        <v>9.73E-6</v>
      </c>
    </row>
    <row r="1001" spans="1:24" x14ac:dyDescent="0.3">
      <c r="A1001" s="25" t="s">
        <v>453</v>
      </c>
      <c r="B1001" s="26" t="s">
        <v>1402</v>
      </c>
      <c r="C1001" s="27" t="s">
        <v>459</v>
      </c>
      <c r="D1001" s="27" t="s">
        <v>335</v>
      </c>
      <c r="E1001" s="27" t="s">
        <v>310</v>
      </c>
      <c r="F1001" s="27" t="s">
        <v>19</v>
      </c>
      <c r="G1001" s="29" t="s">
        <v>797</v>
      </c>
      <c r="H1001" s="31">
        <v>1.0389999999999999</v>
      </c>
      <c r="I1001" s="32">
        <v>1.004</v>
      </c>
      <c r="J1001" s="32">
        <v>1.075</v>
      </c>
      <c r="K1001" s="33">
        <v>2.7300000000000001E-2</v>
      </c>
    </row>
    <row r="1002" spans="1:24" x14ac:dyDescent="0.3">
      <c r="A1002" s="25" t="s">
        <v>344</v>
      </c>
      <c r="B1002" s="26" t="s">
        <v>1372</v>
      </c>
      <c r="C1002" s="27" t="s">
        <v>334</v>
      </c>
      <c r="D1002" s="27" t="s">
        <v>345</v>
      </c>
      <c r="E1002" s="27" t="s">
        <v>311</v>
      </c>
      <c r="F1002" s="27" t="s">
        <v>16</v>
      </c>
      <c r="G1002" s="29" t="s">
        <v>815</v>
      </c>
      <c r="H1002" s="31">
        <v>1.1100000000000001</v>
      </c>
      <c r="I1002" s="32">
        <v>0.93799999999999994</v>
      </c>
      <c r="J1002" s="32">
        <v>1.3069999999999999</v>
      </c>
      <c r="K1002" s="33">
        <v>0.113</v>
      </c>
    </row>
    <row r="1003" spans="1:24" x14ac:dyDescent="0.3">
      <c r="A1003" s="25" t="s">
        <v>402</v>
      </c>
      <c r="B1003" s="26" t="s">
        <v>1387</v>
      </c>
      <c r="C1003" s="27" t="s">
        <v>403</v>
      </c>
      <c r="D1003" s="27" t="s">
        <v>335</v>
      </c>
      <c r="E1003" s="27" t="s">
        <v>311</v>
      </c>
      <c r="F1003" s="27" t="s">
        <v>16</v>
      </c>
      <c r="G1003" s="27" t="s">
        <v>815</v>
      </c>
      <c r="H1003" s="43">
        <v>1.05</v>
      </c>
      <c r="I1003" s="32">
        <v>1.03</v>
      </c>
      <c r="J1003" s="32">
        <v>1.07</v>
      </c>
      <c r="K1003" s="33">
        <v>2.3499999999999999E-8</v>
      </c>
    </row>
    <row r="1004" spans="1:24" x14ac:dyDescent="0.3">
      <c r="A1004" s="25" t="s">
        <v>348</v>
      </c>
      <c r="B1004" s="26" t="s">
        <v>1394</v>
      </c>
      <c r="C1004" s="27"/>
      <c r="D1004" s="27" t="s">
        <v>335</v>
      </c>
      <c r="E1004" s="27" t="s">
        <v>311</v>
      </c>
      <c r="F1004" s="27" t="s">
        <v>16</v>
      </c>
      <c r="G1004" s="29" t="s">
        <v>815</v>
      </c>
      <c r="H1004" s="31">
        <v>1.0526315789473684</v>
      </c>
      <c r="I1004" s="32">
        <v>1.0416666666666667</v>
      </c>
      <c r="J1004" s="32">
        <v>1.075268817204301</v>
      </c>
      <c r="K1004" s="33">
        <v>1.56E-9</v>
      </c>
    </row>
    <row r="1005" spans="1:24" x14ac:dyDescent="0.3">
      <c r="A1005" s="25" t="s">
        <v>348</v>
      </c>
      <c r="B1005" s="26" t="s">
        <v>1394</v>
      </c>
      <c r="C1005" s="27"/>
      <c r="D1005" s="27" t="s">
        <v>335</v>
      </c>
      <c r="E1005" s="27" t="s">
        <v>312</v>
      </c>
      <c r="F1005" s="27" t="s">
        <v>16</v>
      </c>
      <c r="G1005" s="29" t="s">
        <v>816</v>
      </c>
      <c r="H1005" s="31">
        <v>0.96</v>
      </c>
      <c r="I1005" s="32">
        <v>0.94</v>
      </c>
      <c r="J1005" s="32">
        <v>0.98</v>
      </c>
      <c r="K1005" s="33">
        <v>9.7399999999999999E-6</v>
      </c>
    </row>
    <row r="1006" spans="1:24" x14ac:dyDescent="0.3">
      <c r="A1006" s="25" t="s">
        <v>349</v>
      </c>
      <c r="B1006" s="26" t="s">
        <v>1405</v>
      </c>
      <c r="C1006" s="27"/>
      <c r="D1006" s="27" t="s">
        <v>335</v>
      </c>
      <c r="E1006" s="27" t="s">
        <v>312</v>
      </c>
      <c r="F1006" s="27" t="s">
        <v>16</v>
      </c>
      <c r="G1006" s="29" t="s">
        <v>408</v>
      </c>
      <c r="H1006" s="31">
        <v>0.96088552290034579</v>
      </c>
      <c r="I1006" s="32">
        <v>0.94760645004850907</v>
      </c>
      <c r="J1006" s="32">
        <v>0.97435067909489859</v>
      </c>
      <c r="K1006" s="33">
        <v>2.288E-8</v>
      </c>
    </row>
    <row r="1007" spans="1:24" x14ac:dyDescent="0.3">
      <c r="A1007" s="25" t="s">
        <v>344</v>
      </c>
      <c r="B1007" s="26" t="s">
        <v>1372</v>
      </c>
      <c r="C1007" s="27" t="s">
        <v>334</v>
      </c>
      <c r="D1007" s="27" t="s">
        <v>345</v>
      </c>
      <c r="E1007" s="27" t="s">
        <v>313</v>
      </c>
      <c r="F1007" s="27" t="s">
        <v>19</v>
      </c>
      <c r="G1007" s="29" t="s">
        <v>817</v>
      </c>
      <c r="H1007" s="31">
        <v>1.26</v>
      </c>
      <c r="I1007" s="32">
        <v>0.97399999999999998</v>
      </c>
      <c r="J1007" s="32">
        <v>1.623</v>
      </c>
      <c r="K1007" s="33">
        <v>0.96099999999999997</v>
      </c>
    </row>
    <row r="1008" spans="1:24" x14ac:dyDescent="0.3">
      <c r="A1008" s="25" t="s">
        <v>349</v>
      </c>
      <c r="B1008" s="26" t="s">
        <v>1405</v>
      </c>
      <c r="C1008" s="27"/>
      <c r="D1008" s="27" t="s">
        <v>335</v>
      </c>
      <c r="E1008" s="27" t="s">
        <v>313</v>
      </c>
      <c r="F1008" s="27" t="s">
        <v>19</v>
      </c>
      <c r="G1008" s="29" t="s">
        <v>818</v>
      </c>
      <c r="H1008" s="31">
        <v>0.93894347368913333</v>
      </c>
      <c r="I1008" s="32">
        <v>0.92234494361234376</v>
      </c>
      <c r="J1008" s="32">
        <v>0.95584071110163071</v>
      </c>
      <c r="K1008" s="33">
        <v>4.5889999999999999E-12</v>
      </c>
    </row>
    <row r="1009" spans="1:24" x14ac:dyDescent="0.3">
      <c r="A1009" s="25" t="s">
        <v>364</v>
      </c>
      <c r="B1009" s="26" t="s">
        <v>1373</v>
      </c>
      <c r="C1009" s="27" t="s">
        <v>365</v>
      </c>
      <c r="D1009" s="27" t="s">
        <v>366</v>
      </c>
      <c r="E1009" s="27" t="s">
        <v>314</v>
      </c>
      <c r="F1009" s="27" t="s">
        <v>16</v>
      </c>
      <c r="G1009" s="29"/>
      <c r="H1009" s="31">
        <v>1.1749852143279591</v>
      </c>
      <c r="I1009" s="32">
        <v>1.0521013391134002</v>
      </c>
      <c r="J1009" s="32">
        <v>1.312221743822449</v>
      </c>
      <c r="K1009" s="33">
        <v>4.4999999999999997E-3</v>
      </c>
    </row>
    <row r="1010" spans="1:24" x14ac:dyDescent="0.3">
      <c r="A1010" s="25" t="s">
        <v>363</v>
      </c>
      <c r="B1010" s="26" t="s">
        <v>1388</v>
      </c>
      <c r="C1010" s="27"/>
      <c r="D1010" s="27" t="s">
        <v>335</v>
      </c>
      <c r="E1010" s="27" t="s">
        <v>314</v>
      </c>
      <c r="F1010" s="27" t="s">
        <v>16</v>
      </c>
      <c r="G1010" s="27" t="s">
        <v>819</v>
      </c>
      <c r="H1010" s="31">
        <v>1.1399999999999999</v>
      </c>
      <c r="I1010" s="32">
        <v>1.08</v>
      </c>
      <c r="J1010" s="32">
        <v>1.2</v>
      </c>
      <c r="K1010" s="33">
        <v>1.0300000000000001E-6</v>
      </c>
    </row>
    <row r="1011" spans="1:24" x14ac:dyDescent="0.3">
      <c r="A1011" s="25" t="s">
        <v>364</v>
      </c>
      <c r="B1011" s="26" t="s">
        <v>1373</v>
      </c>
      <c r="C1011" s="27" t="s">
        <v>365</v>
      </c>
      <c r="D1011" s="27" t="s">
        <v>366</v>
      </c>
      <c r="E1011" s="27" t="s">
        <v>315</v>
      </c>
      <c r="F1011" s="27" t="s">
        <v>16</v>
      </c>
      <c r="G1011" s="29"/>
      <c r="H1011" s="31">
        <v>1.1613542362312799</v>
      </c>
      <c r="I1011" s="32">
        <v>0.95813422008766358</v>
      </c>
      <c r="J1011" s="32">
        <v>1.4076771643631905</v>
      </c>
      <c r="K1011" s="33">
        <v>0.13</v>
      </c>
    </row>
    <row r="1012" spans="1:24" x14ac:dyDescent="0.3">
      <c r="A1012" s="25" t="s">
        <v>370</v>
      </c>
      <c r="B1012" s="26" t="s">
        <v>1411</v>
      </c>
      <c r="C1012" s="27" t="s">
        <v>808</v>
      </c>
      <c r="D1012" s="27" t="s">
        <v>335</v>
      </c>
      <c r="E1012" s="27" t="s">
        <v>315</v>
      </c>
      <c r="F1012" s="27" t="s">
        <v>16</v>
      </c>
      <c r="G1012" s="29" t="s">
        <v>376</v>
      </c>
      <c r="H1012" s="31">
        <v>1.18</v>
      </c>
      <c r="I1012" s="32">
        <v>1.07</v>
      </c>
      <c r="J1012" s="32">
        <v>1.3</v>
      </c>
      <c r="K1012" s="33">
        <v>8.1800000000000004E-4</v>
      </c>
    </row>
    <row r="1013" spans="1:24" x14ac:dyDescent="0.3">
      <c r="A1013" s="25" t="s">
        <v>349</v>
      </c>
      <c r="B1013" s="26" t="s">
        <v>1405</v>
      </c>
      <c r="C1013" s="27"/>
      <c r="D1013" s="27" t="s">
        <v>335</v>
      </c>
      <c r="E1013" s="27" t="s">
        <v>316</v>
      </c>
      <c r="F1013" s="27" t="s">
        <v>16</v>
      </c>
      <c r="G1013" s="29" t="s">
        <v>657</v>
      </c>
      <c r="H1013" s="31">
        <v>0.96473676233583361</v>
      </c>
      <c r="I1013" s="32">
        <v>0.95252397661393839</v>
      </c>
      <c r="J1013" s="32">
        <v>0.97710613428416604</v>
      </c>
      <c r="K1013" s="33">
        <v>2.9020000000000001E-8</v>
      </c>
    </row>
    <row r="1014" spans="1:24" x14ac:dyDescent="0.3">
      <c r="A1014" s="25" t="s">
        <v>390</v>
      </c>
      <c r="B1014" s="56" t="s">
        <v>1414</v>
      </c>
      <c r="C1014" s="57"/>
      <c r="D1014" s="57" t="s">
        <v>391</v>
      </c>
      <c r="E1014" s="57" t="s">
        <v>316</v>
      </c>
      <c r="F1014" s="57" t="s">
        <v>16</v>
      </c>
      <c r="G1014" s="60" t="s">
        <v>656</v>
      </c>
      <c r="H1014" s="31">
        <v>0.79</v>
      </c>
      <c r="I1014" s="32">
        <v>0.68</v>
      </c>
      <c r="J1014" s="32">
        <v>0.92</v>
      </c>
      <c r="K1014" s="33">
        <v>2.8E-3</v>
      </c>
      <c r="L1014" s="61"/>
      <c r="M1014" s="61"/>
      <c r="N1014" s="61"/>
      <c r="O1014" s="61"/>
      <c r="P1014" s="61"/>
      <c r="Q1014" s="61"/>
      <c r="R1014" s="61"/>
      <c r="S1014" s="61"/>
      <c r="T1014" s="61"/>
      <c r="U1014" s="61"/>
      <c r="V1014" s="61"/>
      <c r="W1014" s="61"/>
      <c r="X1014" s="61"/>
    </row>
    <row r="1015" spans="1:24" x14ac:dyDescent="0.3">
      <c r="A1015" s="25" t="s">
        <v>393</v>
      </c>
      <c r="B1015" s="36" t="s">
        <v>1413</v>
      </c>
      <c r="C1015" s="27"/>
      <c r="D1015" s="27" t="s">
        <v>366</v>
      </c>
      <c r="E1015" s="27" t="s">
        <v>317</v>
      </c>
      <c r="F1015" s="27" t="s">
        <v>22</v>
      </c>
      <c r="G1015" s="29" t="s">
        <v>820</v>
      </c>
      <c r="H1015" s="31">
        <v>1.49</v>
      </c>
      <c r="I1015" s="32">
        <v>1.25</v>
      </c>
      <c r="J1015" s="32">
        <v>1.79</v>
      </c>
      <c r="K1015" s="33">
        <v>1E-4</v>
      </c>
    </row>
    <row r="1016" spans="1:24" x14ac:dyDescent="0.3">
      <c r="A1016" s="25" t="s">
        <v>390</v>
      </c>
      <c r="B1016" s="56" t="s">
        <v>1414</v>
      </c>
      <c r="C1016" s="57"/>
      <c r="D1016" s="57" t="s">
        <v>391</v>
      </c>
      <c r="E1016" s="57" t="s">
        <v>317</v>
      </c>
      <c r="F1016" s="57" t="s">
        <v>22</v>
      </c>
      <c r="G1016" s="60" t="s">
        <v>820</v>
      </c>
      <c r="H1016" s="31">
        <v>1.37</v>
      </c>
      <c r="I1016" s="32">
        <v>1.1599999999999999</v>
      </c>
      <c r="J1016" s="32">
        <v>1.61</v>
      </c>
      <c r="K1016" s="33">
        <v>1E-4</v>
      </c>
      <c r="L1016" s="61"/>
      <c r="M1016" s="61"/>
      <c r="N1016" s="61"/>
      <c r="O1016" s="61"/>
      <c r="P1016" s="61"/>
      <c r="Q1016" s="61"/>
      <c r="R1016" s="61"/>
      <c r="S1016" s="61"/>
      <c r="T1016" s="61"/>
      <c r="U1016" s="61"/>
      <c r="V1016" s="61"/>
      <c r="W1016" s="61"/>
      <c r="X1016" s="61"/>
    </row>
    <row r="1017" spans="1:24" x14ac:dyDescent="0.3">
      <c r="A1017" s="25" t="s">
        <v>344</v>
      </c>
      <c r="B1017" s="56" t="s">
        <v>1372</v>
      </c>
      <c r="C1017" s="57" t="s">
        <v>334</v>
      </c>
      <c r="D1017" s="57" t="s">
        <v>345</v>
      </c>
      <c r="E1017" s="57" t="s">
        <v>318</v>
      </c>
      <c r="F1017" s="57" t="s">
        <v>26</v>
      </c>
      <c r="G1017" s="60" t="s">
        <v>608</v>
      </c>
      <c r="H1017" s="31">
        <v>1.03</v>
      </c>
      <c r="I1017" s="32">
        <v>0.874</v>
      </c>
      <c r="J1017" s="32">
        <v>1.2270000000000001</v>
      </c>
      <c r="K1017" s="33">
        <v>0.33900000000000002</v>
      </c>
      <c r="L1017" s="61"/>
      <c r="M1017" s="61"/>
      <c r="N1017" s="61"/>
      <c r="O1017" s="61"/>
      <c r="P1017" s="61"/>
      <c r="Q1017" s="61"/>
      <c r="R1017" s="61"/>
      <c r="S1017" s="61"/>
      <c r="T1017" s="61"/>
      <c r="U1017" s="61"/>
      <c r="V1017" s="61"/>
      <c r="W1017" s="61"/>
      <c r="X1017" s="61"/>
    </row>
    <row r="1018" spans="1:24" x14ac:dyDescent="0.3">
      <c r="A1018" s="25" t="s">
        <v>415</v>
      </c>
      <c r="B1018" s="56" t="s">
        <v>1376</v>
      </c>
      <c r="C1018" s="57"/>
      <c r="D1018" s="57" t="s">
        <v>335</v>
      </c>
      <c r="E1018" s="57" t="s">
        <v>318</v>
      </c>
      <c r="F1018" s="57" t="s">
        <v>26</v>
      </c>
      <c r="G1018" s="60" t="s">
        <v>608</v>
      </c>
      <c r="H1018" s="38">
        <v>1.06</v>
      </c>
      <c r="I1018" s="32">
        <v>1.03</v>
      </c>
      <c r="J1018" s="32">
        <v>1.1100000000000001</v>
      </c>
      <c r="K1018" s="33">
        <v>4.4700000000000002E-5</v>
      </c>
      <c r="L1018" s="61"/>
      <c r="M1018" s="61"/>
      <c r="N1018" s="61"/>
      <c r="O1018" s="61"/>
      <c r="P1018" s="61"/>
      <c r="Q1018" s="61"/>
      <c r="R1018" s="61"/>
      <c r="S1018" s="61"/>
      <c r="T1018" s="61"/>
      <c r="U1018" s="61"/>
      <c r="V1018" s="61"/>
      <c r="W1018" s="61"/>
      <c r="X1018" s="61"/>
    </row>
    <row r="1019" spans="1:24" x14ac:dyDescent="0.3">
      <c r="A1019" s="25" t="s">
        <v>394</v>
      </c>
      <c r="B1019" s="56" t="s">
        <v>1379</v>
      </c>
      <c r="C1019" s="57" t="s">
        <v>395</v>
      </c>
      <c r="D1019" s="57" t="s">
        <v>335</v>
      </c>
      <c r="E1019" s="57" t="s">
        <v>318</v>
      </c>
      <c r="F1019" s="57" t="s">
        <v>26</v>
      </c>
      <c r="G1019" s="60" t="s">
        <v>608</v>
      </c>
      <c r="H1019" s="31">
        <v>1.04</v>
      </c>
      <c r="I1019" s="32">
        <v>0.98</v>
      </c>
      <c r="J1019" s="32">
        <v>1.1000000000000001</v>
      </c>
      <c r="K1019" s="33"/>
      <c r="L1019" s="61"/>
      <c r="M1019" s="61"/>
      <c r="N1019" s="61"/>
      <c r="O1019" s="61"/>
      <c r="P1019" s="61"/>
      <c r="Q1019" s="61"/>
      <c r="R1019" s="61"/>
      <c r="S1019" s="61"/>
      <c r="T1019" s="61"/>
      <c r="U1019" s="61"/>
      <c r="V1019" s="61"/>
      <c r="W1019" s="61"/>
      <c r="X1019" s="61"/>
    </row>
    <row r="1020" spans="1:24" x14ac:dyDescent="0.3">
      <c r="A1020" s="25" t="s">
        <v>394</v>
      </c>
      <c r="B1020" s="56" t="s">
        <v>1379</v>
      </c>
      <c r="C1020" s="57" t="s">
        <v>397</v>
      </c>
      <c r="D1020" s="57" t="s">
        <v>335</v>
      </c>
      <c r="E1020" s="57" t="s">
        <v>318</v>
      </c>
      <c r="F1020" s="57" t="s">
        <v>26</v>
      </c>
      <c r="G1020" s="60" t="s">
        <v>608</v>
      </c>
      <c r="H1020" s="31">
        <v>1.02</v>
      </c>
      <c r="I1020" s="32">
        <v>1</v>
      </c>
      <c r="J1020" s="32">
        <v>1.04</v>
      </c>
      <c r="K1020" s="33"/>
      <c r="L1020" s="61"/>
      <c r="M1020" s="61"/>
      <c r="N1020" s="61"/>
      <c r="O1020" s="61"/>
      <c r="P1020" s="61"/>
      <c r="Q1020" s="61"/>
      <c r="R1020" s="61"/>
      <c r="S1020" s="61"/>
      <c r="T1020" s="61"/>
      <c r="U1020" s="61"/>
      <c r="V1020" s="61"/>
      <c r="W1020" s="61"/>
      <c r="X1020" s="61"/>
    </row>
    <row r="1021" spans="1:24" x14ac:dyDescent="0.3">
      <c r="A1021" s="25" t="s">
        <v>333</v>
      </c>
      <c r="B1021" s="56" t="s">
        <v>1381</v>
      </c>
      <c r="C1021" s="57" t="s">
        <v>417</v>
      </c>
      <c r="D1021" s="57" t="s">
        <v>335</v>
      </c>
      <c r="E1021" s="57" t="s">
        <v>318</v>
      </c>
      <c r="F1021" s="57" t="s">
        <v>26</v>
      </c>
      <c r="G1021" s="60" t="s">
        <v>608</v>
      </c>
      <c r="H1021" s="31">
        <v>1.05</v>
      </c>
      <c r="I1021" s="32">
        <v>0.97</v>
      </c>
      <c r="J1021" s="32">
        <v>1.1399999999999999</v>
      </c>
      <c r="K1021" s="33">
        <v>0.21199999999999999</v>
      </c>
      <c r="L1021" s="61"/>
      <c r="M1021" s="61"/>
      <c r="N1021" s="61"/>
      <c r="O1021" s="61"/>
      <c r="P1021" s="61"/>
      <c r="Q1021" s="61"/>
      <c r="R1021" s="61"/>
      <c r="S1021" s="61"/>
      <c r="T1021" s="61"/>
      <c r="U1021" s="61"/>
      <c r="V1021" s="61"/>
      <c r="W1021" s="61"/>
      <c r="X1021" s="61"/>
    </row>
    <row r="1022" spans="1:24" x14ac:dyDescent="0.3">
      <c r="A1022" s="25" t="s">
        <v>411</v>
      </c>
      <c r="B1022" s="56" t="s">
        <v>1383</v>
      </c>
      <c r="C1022" s="57"/>
      <c r="D1022" s="57" t="s">
        <v>366</v>
      </c>
      <c r="E1022" s="57" t="s">
        <v>318</v>
      </c>
      <c r="F1022" s="57" t="s">
        <v>26</v>
      </c>
      <c r="G1022" s="60" t="s">
        <v>608</v>
      </c>
      <c r="H1022" s="31">
        <v>1.02</v>
      </c>
      <c r="I1022" s="32">
        <v>0.93</v>
      </c>
      <c r="J1022" s="32">
        <v>1.1100000000000001</v>
      </c>
      <c r="K1022" s="33">
        <v>0.746</v>
      </c>
      <c r="L1022" s="61"/>
      <c r="M1022" s="61"/>
      <c r="N1022" s="61"/>
      <c r="O1022" s="61"/>
      <c r="P1022" s="61"/>
      <c r="Q1022" s="61"/>
      <c r="R1022" s="61"/>
      <c r="S1022" s="61"/>
      <c r="T1022" s="61"/>
      <c r="U1022" s="61"/>
      <c r="V1022" s="61"/>
      <c r="W1022" s="61"/>
      <c r="X1022" s="61"/>
    </row>
    <row r="1023" spans="1:24" x14ac:dyDescent="0.3">
      <c r="A1023" s="25" t="s">
        <v>349</v>
      </c>
      <c r="B1023" s="56" t="s">
        <v>1405</v>
      </c>
      <c r="C1023" s="57"/>
      <c r="D1023" s="57" t="s">
        <v>335</v>
      </c>
      <c r="E1023" s="57" t="s">
        <v>318</v>
      </c>
      <c r="F1023" s="57" t="s">
        <v>26</v>
      </c>
      <c r="G1023" s="60" t="s">
        <v>821</v>
      </c>
      <c r="H1023" s="31">
        <v>1.0366558464909237</v>
      </c>
      <c r="I1023" s="32">
        <v>1.0255407146653899</v>
      </c>
      <c r="J1023" s="32">
        <v>1.0478914476003507</v>
      </c>
      <c r="K1023" s="33">
        <v>5.363E-11</v>
      </c>
      <c r="L1023" s="61"/>
      <c r="M1023" s="61"/>
      <c r="N1023" s="61"/>
      <c r="O1023" s="61"/>
      <c r="P1023" s="61"/>
      <c r="Q1023" s="61"/>
      <c r="R1023" s="61"/>
      <c r="S1023" s="61"/>
      <c r="T1023" s="61"/>
      <c r="U1023" s="61"/>
      <c r="V1023" s="61"/>
      <c r="W1023" s="61"/>
      <c r="X1023" s="61"/>
    </row>
    <row r="1024" spans="1:24" x14ac:dyDescent="0.3">
      <c r="A1024" s="25" t="s">
        <v>344</v>
      </c>
      <c r="B1024" s="26" t="s">
        <v>1372</v>
      </c>
      <c r="C1024" s="27" t="s">
        <v>334</v>
      </c>
      <c r="D1024" s="27" t="s">
        <v>345</v>
      </c>
      <c r="E1024" s="27" t="s">
        <v>319</v>
      </c>
      <c r="F1024" s="27" t="s">
        <v>19</v>
      </c>
      <c r="G1024" s="29" t="s">
        <v>501</v>
      </c>
      <c r="H1024" s="31">
        <v>1.07</v>
      </c>
      <c r="I1024" s="32">
        <v>0.91900000000000004</v>
      </c>
      <c r="J1024" s="32">
        <v>1.2669999999999999</v>
      </c>
      <c r="K1024" s="33">
        <v>0.17399999999999999</v>
      </c>
    </row>
    <row r="1025" spans="1:24" x14ac:dyDescent="0.3">
      <c r="A1025" s="25" t="s">
        <v>822</v>
      </c>
      <c r="B1025" s="56" t="s">
        <v>1380</v>
      </c>
      <c r="C1025" s="57" t="s">
        <v>823</v>
      </c>
      <c r="D1025" s="57" t="s">
        <v>331</v>
      </c>
      <c r="E1025" s="57" t="s">
        <v>319</v>
      </c>
      <c r="F1025" s="57" t="s">
        <v>19</v>
      </c>
      <c r="G1025" s="60" t="s">
        <v>501</v>
      </c>
      <c r="H1025" s="31">
        <v>1.3380000000000001</v>
      </c>
      <c r="I1025" s="32">
        <v>1.22</v>
      </c>
      <c r="J1025" s="32">
        <v>1.47</v>
      </c>
      <c r="K1025" s="33">
        <v>8.0200000000000002E-10</v>
      </c>
      <c r="L1025" s="61"/>
      <c r="M1025" s="61"/>
      <c r="N1025" s="61"/>
      <c r="O1025" s="61"/>
      <c r="P1025" s="61"/>
      <c r="Q1025" s="61"/>
      <c r="R1025" s="61"/>
      <c r="S1025" s="61"/>
      <c r="T1025" s="61"/>
      <c r="U1025" s="61"/>
      <c r="V1025" s="61"/>
      <c r="W1025" s="61"/>
      <c r="X1025" s="61"/>
    </row>
    <row r="1026" spans="1:24" x14ac:dyDescent="0.3">
      <c r="A1026" s="25" t="s">
        <v>333</v>
      </c>
      <c r="B1026" s="26" t="s">
        <v>1381</v>
      </c>
      <c r="C1026" s="27" t="s">
        <v>417</v>
      </c>
      <c r="D1026" s="27" t="s">
        <v>335</v>
      </c>
      <c r="E1026" s="27" t="s">
        <v>319</v>
      </c>
      <c r="F1026" s="27" t="s">
        <v>19</v>
      </c>
      <c r="G1026" s="29" t="s">
        <v>501</v>
      </c>
      <c r="H1026" s="31">
        <v>1.1499999999999999</v>
      </c>
      <c r="I1026" s="32">
        <v>1.07</v>
      </c>
      <c r="J1026" s="32">
        <v>1.23</v>
      </c>
      <c r="K1026" s="33">
        <v>1.9699999999999999E-4</v>
      </c>
    </row>
    <row r="1027" spans="1:24" x14ac:dyDescent="0.3">
      <c r="A1027" s="25" t="s">
        <v>402</v>
      </c>
      <c r="B1027" s="26" t="s">
        <v>1387</v>
      </c>
      <c r="C1027" s="27" t="s">
        <v>543</v>
      </c>
      <c r="D1027" s="27" t="s">
        <v>335</v>
      </c>
      <c r="E1027" s="27" t="s">
        <v>319</v>
      </c>
      <c r="F1027" s="27" t="s">
        <v>19</v>
      </c>
      <c r="G1027" s="29" t="s">
        <v>501</v>
      </c>
      <c r="H1027" s="31">
        <v>1.1499999999999999</v>
      </c>
      <c r="I1027" s="32">
        <v>1.1100000000000001</v>
      </c>
      <c r="J1027" s="32">
        <v>1.2</v>
      </c>
      <c r="K1027" s="33">
        <v>3.3999999999999999E-11</v>
      </c>
    </row>
    <row r="1028" spans="1:24" x14ac:dyDescent="0.3">
      <c r="A1028" s="25" t="s">
        <v>381</v>
      </c>
      <c r="B1028" s="26" t="s">
        <v>1391</v>
      </c>
      <c r="C1028" s="27" t="s">
        <v>382</v>
      </c>
      <c r="D1028" s="27" t="s">
        <v>335</v>
      </c>
      <c r="E1028" s="27" t="s">
        <v>319</v>
      </c>
      <c r="F1028" s="27" t="s">
        <v>19</v>
      </c>
      <c r="G1028" s="29" t="s">
        <v>501</v>
      </c>
      <c r="H1028" s="31">
        <v>1.1499999999999999</v>
      </c>
      <c r="I1028" s="32">
        <v>1.1000000000000001</v>
      </c>
      <c r="J1028" s="32">
        <v>1.21</v>
      </c>
      <c r="K1028" s="33">
        <v>1.7599999999999999E-9</v>
      </c>
    </row>
    <row r="1029" spans="1:24" x14ac:dyDescent="0.3">
      <c r="A1029" s="25" t="s">
        <v>348</v>
      </c>
      <c r="B1029" s="26" t="s">
        <v>1394</v>
      </c>
      <c r="C1029" s="27"/>
      <c r="D1029" s="27" t="s">
        <v>335</v>
      </c>
      <c r="E1029" s="27" t="s">
        <v>319</v>
      </c>
      <c r="F1029" s="27" t="s">
        <v>19</v>
      </c>
      <c r="G1029" s="29" t="s">
        <v>501</v>
      </c>
      <c r="H1029" s="31">
        <v>1.1100000000000001</v>
      </c>
      <c r="I1029" s="32">
        <v>1.0900000000000001</v>
      </c>
      <c r="J1029" s="32">
        <v>1.1299999999999999</v>
      </c>
      <c r="K1029" s="33">
        <v>6.1099999999999997E-36</v>
      </c>
    </row>
    <row r="1030" spans="1:24" x14ac:dyDescent="0.3">
      <c r="A1030" s="25" t="s">
        <v>347</v>
      </c>
      <c r="B1030" s="36" t="s">
        <v>1395</v>
      </c>
      <c r="C1030" s="27"/>
      <c r="D1030" s="27" t="s">
        <v>335</v>
      </c>
      <c r="E1030" s="27" t="s">
        <v>319</v>
      </c>
      <c r="F1030" s="27" t="s">
        <v>19</v>
      </c>
      <c r="G1030" s="29" t="s">
        <v>501</v>
      </c>
      <c r="H1030" s="31">
        <v>1.1399999999999999</v>
      </c>
      <c r="I1030" s="32">
        <v>1.1200000000000001</v>
      </c>
      <c r="J1030" s="32">
        <v>1.1599999999999999</v>
      </c>
      <c r="K1030" s="33">
        <v>1.81E-42</v>
      </c>
    </row>
    <row r="1031" spans="1:24" x14ac:dyDescent="0.3">
      <c r="A1031" s="25" t="s">
        <v>702</v>
      </c>
      <c r="B1031" s="26" t="s">
        <v>1396</v>
      </c>
      <c r="C1031" s="27"/>
      <c r="D1031" s="27" t="s">
        <v>366</v>
      </c>
      <c r="E1031" s="28" t="s">
        <v>319</v>
      </c>
      <c r="F1031" s="27" t="s">
        <v>19</v>
      </c>
      <c r="G1031" s="29" t="s">
        <v>501</v>
      </c>
      <c r="H1031" s="31">
        <v>1.1297541017803185</v>
      </c>
      <c r="I1031" s="32">
        <v>1.0673297834884581</v>
      </c>
      <c r="J1031" s="32">
        <v>1.1958293961570658</v>
      </c>
      <c r="K1031" s="33">
        <v>2.0599999999999999E-5</v>
      </c>
    </row>
    <row r="1032" spans="1:24" x14ac:dyDescent="0.3">
      <c r="A1032" s="25" t="s">
        <v>423</v>
      </c>
      <c r="B1032" s="56" t="s">
        <v>1397</v>
      </c>
      <c r="C1032" s="57"/>
      <c r="D1032" s="57" t="s">
        <v>379</v>
      </c>
      <c r="E1032" s="57" t="s">
        <v>319</v>
      </c>
      <c r="F1032" s="57" t="s">
        <v>19</v>
      </c>
      <c r="G1032" s="60" t="s">
        <v>501</v>
      </c>
      <c r="H1032" s="31">
        <v>1.26</v>
      </c>
      <c r="I1032" s="32">
        <v>1.1399999999999999</v>
      </c>
      <c r="J1032" s="32">
        <v>1.4</v>
      </c>
      <c r="K1032" s="33">
        <v>1.47E-5</v>
      </c>
      <c r="L1032" s="61"/>
      <c r="M1032" s="61"/>
      <c r="N1032" s="61"/>
      <c r="O1032" s="61"/>
      <c r="P1032" s="61"/>
      <c r="Q1032" s="61"/>
      <c r="R1032" s="61"/>
      <c r="S1032" s="61"/>
      <c r="T1032" s="61"/>
      <c r="U1032" s="61"/>
      <c r="V1032" s="61"/>
      <c r="W1032" s="61"/>
      <c r="X1032" s="61"/>
    </row>
    <row r="1033" spans="1:24" x14ac:dyDescent="0.3">
      <c r="A1033" s="25" t="s">
        <v>349</v>
      </c>
      <c r="B1033" s="26" t="s">
        <v>1405</v>
      </c>
      <c r="C1033" s="27"/>
      <c r="D1033" s="27" t="s">
        <v>335</v>
      </c>
      <c r="E1033" s="27" t="s">
        <v>319</v>
      </c>
      <c r="F1033" s="27" t="s">
        <v>19</v>
      </c>
      <c r="G1033" s="29" t="s">
        <v>826</v>
      </c>
      <c r="H1033" s="31">
        <v>1.1280607409657641</v>
      </c>
      <c r="I1033" s="32">
        <v>1.1137804060095833</v>
      </c>
      <c r="J1033" s="32">
        <v>1.1425241712299254</v>
      </c>
      <c r="K1033" s="33">
        <v>2.975E-77</v>
      </c>
    </row>
    <row r="1034" spans="1:24" x14ac:dyDescent="0.3">
      <c r="A1034" s="25" t="s">
        <v>824</v>
      </c>
      <c r="B1034" s="26" t="s">
        <v>1412</v>
      </c>
      <c r="C1034" s="27" t="s">
        <v>459</v>
      </c>
      <c r="D1034" s="27" t="s">
        <v>335</v>
      </c>
      <c r="E1034" s="27" t="s">
        <v>319</v>
      </c>
      <c r="F1034" s="27" t="s">
        <v>19</v>
      </c>
      <c r="G1034" s="29" t="s">
        <v>501</v>
      </c>
      <c r="H1034" s="31">
        <v>1.097461735268082</v>
      </c>
      <c r="I1034" s="32">
        <v>1.0594183170484397</v>
      </c>
      <c r="J1034" s="32">
        <v>1.1368712820948517</v>
      </c>
      <c r="K1034" s="33">
        <v>1.54E-7</v>
      </c>
    </row>
    <row r="1035" spans="1:24" x14ac:dyDescent="0.3">
      <c r="A1035" s="25" t="s">
        <v>824</v>
      </c>
      <c r="B1035" s="26" t="s">
        <v>1412</v>
      </c>
      <c r="C1035" s="27" t="s">
        <v>825</v>
      </c>
      <c r="D1035" s="27" t="s">
        <v>335</v>
      </c>
      <c r="E1035" s="27" t="s">
        <v>319</v>
      </c>
      <c r="F1035" s="27" t="s">
        <v>19</v>
      </c>
      <c r="G1035" s="29" t="s">
        <v>501</v>
      </c>
      <c r="H1035" s="31">
        <v>1.1723379466807176</v>
      </c>
      <c r="I1035" s="32">
        <v>1.1339192560582274</v>
      </c>
      <c r="J1035" s="32">
        <v>1.2120583135744776</v>
      </c>
      <c r="K1035" s="33">
        <v>6.4999999999999999E-21</v>
      </c>
    </row>
    <row r="1036" spans="1:24" x14ac:dyDescent="0.3">
      <c r="A1036" s="25" t="s">
        <v>390</v>
      </c>
      <c r="B1036" s="56" t="s">
        <v>1414</v>
      </c>
      <c r="C1036" s="57"/>
      <c r="D1036" s="57" t="s">
        <v>391</v>
      </c>
      <c r="E1036" s="57" t="s">
        <v>319</v>
      </c>
      <c r="F1036" s="57" t="s">
        <v>19</v>
      </c>
      <c r="G1036" s="60" t="s">
        <v>501</v>
      </c>
      <c r="H1036" s="31">
        <v>1.25</v>
      </c>
      <c r="I1036" s="32">
        <v>1.075268817204301</v>
      </c>
      <c r="J1036" s="32">
        <v>1.4492753623188408</v>
      </c>
      <c r="K1036" s="33">
        <v>2.8999999999999998E-3</v>
      </c>
      <c r="L1036" s="61"/>
      <c r="M1036" s="61"/>
      <c r="N1036" s="61"/>
      <c r="O1036" s="61"/>
      <c r="P1036" s="61"/>
      <c r="Q1036" s="61"/>
      <c r="R1036" s="61"/>
      <c r="S1036" s="61"/>
      <c r="T1036" s="61"/>
      <c r="U1036" s="61"/>
      <c r="V1036" s="61"/>
      <c r="W1036" s="61"/>
      <c r="X1036" s="61"/>
    </row>
    <row r="1037" spans="1:24" x14ac:dyDescent="0.3">
      <c r="A1037" s="25" t="s">
        <v>415</v>
      </c>
      <c r="B1037" s="56" t="s">
        <v>1376</v>
      </c>
      <c r="C1037" s="57"/>
      <c r="D1037" s="57" t="s">
        <v>335</v>
      </c>
      <c r="E1037" s="57" t="s">
        <v>320</v>
      </c>
      <c r="F1037" s="57" t="s">
        <v>22</v>
      </c>
      <c r="G1037" s="60" t="s">
        <v>501</v>
      </c>
      <c r="H1037" s="38">
        <v>0.91</v>
      </c>
      <c r="I1037" s="32">
        <v>0.88</v>
      </c>
      <c r="J1037" s="32">
        <v>0.93</v>
      </c>
      <c r="K1037" s="33">
        <v>2.6899999999999999E-11</v>
      </c>
      <c r="L1037" s="61"/>
      <c r="M1037" s="61"/>
      <c r="N1037" s="61"/>
      <c r="O1037" s="61"/>
      <c r="P1037" s="61"/>
      <c r="Q1037" s="61"/>
      <c r="R1037" s="61"/>
      <c r="S1037" s="61"/>
      <c r="T1037" s="61"/>
      <c r="U1037" s="61"/>
      <c r="V1037" s="61"/>
      <c r="W1037" s="61"/>
      <c r="X1037" s="61"/>
    </row>
    <row r="1038" spans="1:24" x14ac:dyDescent="0.3">
      <c r="A1038" s="25" t="s">
        <v>390</v>
      </c>
      <c r="B1038" s="56" t="s">
        <v>1414</v>
      </c>
      <c r="C1038" s="57"/>
      <c r="D1038" s="57" t="s">
        <v>391</v>
      </c>
      <c r="E1038" s="57" t="s">
        <v>320</v>
      </c>
      <c r="F1038" s="57" t="s">
        <v>22</v>
      </c>
      <c r="G1038" s="60" t="s">
        <v>501</v>
      </c>
      <c r="H1038" s="31">
        <v>0.73</v>
      </c>
      <c r="I1038" s="32">
        <v>0.6</v>
      </c>
      <c r="J1038" s="32">
        <v>0.9</v>
      </c>
      <c r="K1038" s="33">
        <v>2.5000000000000001E-3</v>
      </c>
      <c r="L1038" s="61"/>
      <c r="M1038" s="61"/>
      <c r="N1038" s="61"/>
      <c r="O1038" s="61"/>
      <c r="P1038" s="61"/>
      <c r="Q1038" s="61"/>
      <c r="R1038" s="61"/>
      <c r="S1038" s="61"/>
      <c r="T1038" s="61"/>
      <c r="U1038" s="61"/>
      <c r="V1038" s="61"/>
      <c r="W1038" s="61"/>
      <c r="X1038" s="61"/>
    </row>
    <row r="1039" spans="1:24" x14ac:dyDescent="0.3">
      <c r="A1039" s="25" t="s">
        <v>333</v>
      </c>
      <c r="B1039" s="26" t="s">
        <v>1381</v>
      </c>
      <c r="C1039" s="27" t="s">
        <v>334</v>
      </c>
      <c r="D1039" s="27" t="s">
        <v>335</v>
      </c>
      <c r="E1039" s="27" t="s">
        <v>321</v>
      </c>
      <c r="F1039" s="39" t="s">
        <v>22</v>
      </c>
      <c r="G1039" s="29" t="s">
        <v>336</v>
      </c>
      <c r="H1039" s="31">
        <v>1.2110000000000001</v>
      </c>
      <c r="I1039" s="32">
        <v>1.13652</v>
      </c>
      <c r="J1039" s="32">
        <v>1.2854800000000002</v>
      </c>
      <c r="K1039" s="33">
        <v>4.5899999999999997E-7</v>
      </c>
    </row>
    <row r="1040" spans="1:24" x14ac:dyDescent="0.3">
      <c r="A1040" s="25" t="s">
        <v>411</v>
      </c>
      <c r="B1040" s="26" t="s">
        <v>1383</v>
      </c>
      <c r="C1040" s="27"/>
      <c r="D1040" s="27" t="s">
        <v>366</v>
      </c>
      <c r="E1040" s="27" t="s">
        <v>321</v>
      </c>
      <c r="F1040" s="27" t="s">
        <v>22</v>
      </c>
      <c r="G1040" s="29" t="s">
        <v>361</v>
      </c>
      <c r="H1040" s="31">
        <v>1.21</v>
      </c>
      <c r="I1040" s="32">
        <v>1.1100000000000001</v>
      </c>
      <c r="J1040" s="32">
        <v>1.31</v>
      </c>
      <c r="K1040" s="33">
        <v>2.37E-5</v>
      </c>
    </row>
    <row r="1041" spans="1:24" x14ac:dyDescent="0.3">
      <c r="A1041" s="25" t="s">
        <v>363</v>
      </c>
      <c r="B1041" s="26" t="s">
        <v>1388</v>
      </c>
      <c r="C1041" s="27"/>
      <c r="D1041" s="27" t="s">
        <v>335</v>
      </c>
      <c r="E1041" s="27" t="s">
        <v>321</v>
      </c>
      <c r="F1041" s="27" t="s">
        <v>22</v>
      </c>
      <c r="G1041" s="29"/>
      <c r="H1041" s="31">
        <v>1.26</v>
      </c>
      <c r="I1041" s="32">
        <v>1.1599999999999999</v>
      </c>
      <c r="J1041" s="32">
        <v>1.36</v>
      </c>
      <c r="K1041" s="33">
        <v>2.11E-8</v>
      </c>
    </row>
    <row r="1042" spans="1:24" x14ac:dyDescent="0.3">
      <c r="A1042" s="25" t="s">
        <v>431</v>
      </c>
      <c r="B1042" s="26" t="s">
        <v>1404</v>
      </c>
      <c r="C1042" s="27"/>
      <c r="D1042" s="27" t="s">
        <v>335</v>
      </c>
      <c r="E1042" s="27" t="s">
        <v>321</v>
      </c>
      <c r="F1042" s="27" t="s">
        <v>22</v>
      </c>
      <c r="G1042" s="29" t="s">
        <v>362</v>
      </c>
      <c r="H1042" s="31">
        <v>1.25</v>
      </c>
      <c r="I1042" s="32">
        <v>1.18</v>
      </c>
      <c r="J1042" s="32">
        <v>1.31</v>
      </c>
      <c r="K1042" s="33">
        <v>6.0999999999999995E-16</v>
      </c>
    </row>
    <row r="1043" spans="1:24" x14ac:dyDescent="0.3">
      <c r="A1043" s="25" t="s">
        <v>348</v>
      </c>
      <c r="B1043" s="26" t="s">
        <v>1394</v>
      </c>
      <c r="C1043" s="27"/>
      <c r="D1043" s="27" t="s">
        <v>335</v>
      </c>
      <c r="E1043" s="27" t="s">
        <v>322</v>
      </c>
      <c r="F1043" s="27" t="s">
        <v>16</v>
      </c>
      <c r="G1043" s="29" t="s">
        <v>827</v>
      </c>
      <c r="H1043" s="31">
        <v>0.94</v>
      </c>
      <c r="I1043" s="32">
        <v>0.91</v>
      </c>
      <c r="J1043" s="32">
        <v>0.96</v>
      </c>
      <c r="K1043" s="33">
        <v>1.26E-6</v>
      </c>
    </row>
    <row r="1044" spans="1:24" x14ac:dyDescent="0.3">
      <c r="A1044" s="25" t="s">
        <v>349</v>
      </c>
      <c r="B1044" s="26" t="s">
        <v>1405</v>
      </c>
      <c r="C1044" s="27"/>
      <c r="D1044" s="27" t="s">
        <v>335</v>
      </c>
      <c r="E1044" s="27" t="s">
        <v>322</v>
      </c>
      <c r="F1044" s="27" t="s">
        <v>16</v>
      </c>
      <c r="G1044" s="29" t="s">
        <v>827</v>
      </c>
      <c r="H1044" s="31">
        <v>0.95</v>
      </c>
      <c r="I1044" s="32">
        <v>0.93</v>
      </c>
      <c r="J1044" s="32">
        <v>0.96</v>
      </c>
      <c r="K1044" s="33">
        <v>2.1999999999999998E-8</v>
      </c>
    </row>
    <row r="1045" spans="1:24" x14ac:dyDescent="0.3">
      <c r="A1045" s="25" t="s">
        <v>344</v>
      </c>
      <c r="B1045" s="26" t="s">
        <v>1372</v>
      </c>
      <c r="C1045" s="27" t="s">
        <v>334</v>
      </c>
      <c r="D1045" s="27" t="s">
        <v>345</v>
      </c>
      <c r="E1045" s="27" t="s">
        <v>323</v>
      </c>
      <c r="F1045" s="27" t="s">
        <v>16</v>
      </c>
      <c r="G1045" s="29" t="s">
        <v>483</v>
      </c>
      <c r="H1045" s="31">
        <v>1.2</v>
      </c>
      <c r="I1045" s="32">
        <v>0.98299999999999998</v>
      </c>
      <c r="J1045" s="32">
        <v>1.468</v>
      </c>
      <c r="K1045" s="33">
        <v>3.5999999999999997E-2</v>
      </c>
    </row>
    <row r="1046" spans="1:24" x14ac:dyDescent="0.3">
      <c r="A1046" s="25" t="s">
        <v>415</v>
      </c>
      <c r="B1046" s="26" t="s">
        <v>1376</v>
      </c>
      <c r="C1046" s="27"/>
      <c r="D1046" s="27" t="s">
        <v>335</v>
      </c>
      <c r="E1046" s="27" t="s">
        <v>323</v>
      </c>
      <c r="F1046" s="27" t="s">
        <v>16</v>
      </c>
      <c r="G1046" s="29" t="s">
        <v>735</v>
      </c>
      <c r="H1046" s="31">
        <v>1.0869565217391304</v>
      </c>
      <c r="I1046" s="32">
        <v>1.0416666666666667</v>
      </c>
      <c r="J1046" s="32">
        <v>1.1235955056179776</v>
      </c>
      <c r="K1046" s="33">
        <v>3.3000000000000003E-5</v>
      </c>
    </row>
    <row r="1047" spans="1:24" x14ac:dyDescent="0.3">
      <c r="A1047" s="25" t="s">
        <v>394</v>
      </c>
      <c r="B1047" s="26" t="s">
        <v>1379</v>
      </c>
      <c r="C1047" s="27" t="s">
        <v>395</v>
      </c>
      <c r="D1047" s="27" t="s">
        <v>335</v>
      </c>
      <c r="E1047" s="27" t="s">
        <v>323</v>
      </c>
      <c r="F1047" s="27" t="s">
        <v>16</v>
      </c>
      <c r="G1047" s="29" t="s">
        <v>473</v>
      </c>
      <c r="H1047" s="31">
        <v>1.02</v>
      </c>
      <c r="I1047" s="32">
        <v>0.97</v>
      </c>
      <c r="J1047" s="32">
        <v>1.0900000000000001</v>
      </c>
      <c r="K1047" s="33"/>
    </row>
    <row r="1048" spans="1:24" x14ac:dyDescent="0.3">
      <c r="A1048" s="25" t="s">
        <v>394</v>
      </c>
      <c r="B1048" s="26" t="s">
        <v>1379</v>
      </c>
      <c r="C1048" s="27" t="s">
        <v>397</v>
      </c>
      <c r="D1048" s="27" t="s">
        <v>335</v>
      </c>
      <c r="E1048" s="27" t="s">
        <v>323</v>
      </c>
      <c r="F1048" s="27" t="s">
        <v>16</v>
      </c>
      <c r="G1048" s="29" t="s">
        <v>473</v>
      </c>
      <c r="H1048" s="31">
        <v>1.03</v>
      </c>
      <c r="I1048" s="32">
        <v>1</v>
      </c>
      <c r="J1048" s="32">
        <v>1.05</v>
      </c>
      <c r="K1048" s="33"/>
    </row>
    <row r="1049" spans="1:24" x14ac:dyDescent="0.3">
      <c r="A1049" s="25" t="s">
        <v>348</v>
      </c>
      <c r="B1049" s="26" t="s">
        <v>1394</v>
      </c>
      <c r="C1049" s="27"/>
      <c r="D1049" s="27" t="s">
        <v>335</v>
      </c>
      <c r="E1049" s="27" t="s">
        <v>323</v>
      </c>
      <c r="F1049" s="27" t="s">
        <v>16</v>
      </c>
      <c r="G1049" s="29" t="s">
        <v>483</v>
      </c>
      <c r="H1049" s="31">
        <v>1.06</v>
      </c>
      <c r="I1049" s="32">
        <v>1.04</v>
      </c>
      <c r="J1049" s="32">
        <v>1.08</v>
      </c>
      <c r="K1049" s="33">
        <v>7.3199999999999995E-10</v>
      </c>
    </row>
    <row r="1050" spans="1:24" x14ac:dyDescent="0.3">
      <c r="A1050" s="25" t="s">
        <v>349</v>
      </c>
      <c r="B1050" s="26" t="s">
        <v>1405</v>
      </c>
      <c r="C1050" s="27"/>
      <c r="D1050" s="27" t="s">
        <v>335</v>
      </c>
      <c r="E1050" s="27" t="s">
        <v>323</v>
      </c>
      <c r="F1050" s="27" t="s">
        <v>16</v>
      </c>
      <c r="G1050" s="29" t="s">
        <v>828</v>
      </c>
      <c r="H1050" s="31">
        <v>1.0614118968623401</v>
      </c>
      <c r="I1050" s="32">
        <v>1.0490028014482868</v>
      </c>
      <c r="J1050" s="32">
        <v>1.0739677846860824</v>
      </c>
      <c r="K1050" s="33">
        <v>3.8929999999999999E-23</v>
      </c>
    </row>
    <row r="1051" spans="1:24" x14ac:dyDescent="0.3">
      <c r="A1051" s="25" t="s">
        <v>348</v>
      </c>
      <c r="B1051" s="56" t="s">
        <v>1394</v>
      </c>
      <c r="C1051" s="57"/>
      <c r="D1051" s="57" t="s">
        <v>335</v>
      </c>
      <c r="E1051" s="57" t="s">
        <v>324</v>
      </c>
      <c r="F1051" s="57" t="s">
        <v>26</v>
      </c>
      <c r="G1051" s="60" t="s">
        <v>829</v>
      </c>
      <c r="H1051" s="31">
        <v>0.96</v>
      </c>
      <c r="I1051" s="32">
        <v>0.95</v>
      </c>
      <c r="J1051" s="32">
        <v>0.98</v>
      </c>
      <c r="K1051" s="33">
        <v>1.22E-5</v>
      </c>
      <c r="L1051" s="61"/>
      <c r="M1051" s="61"/>
      <c r="N1051" s="61"/>
      <c r="O1051" s="61"/>
      <c r="P1051" s="61"/>
      <c r="Q1051" s="61"/>
      <c r="R1051" s="61"/>
      <c r="S1051" s="61"/>
      <c r="T1051" s="61"/>
      <c r="U1051" s="61"/>
      <c r="V1051" s="61"/>
      <c r="W1051" s="61"/>
      <c r="X1051" s="61"/>
    </row>
    <row r="1052" spans="1:24" x14ac:dyDescent="0.3">
      <c r="A1052" s="25" t="s">
        <v>349</v>
      </c>
      <c r="B1052" s="56" t="s">
        <v>1405</v>
      </c>
      <c r="C1052" s="57"/>
      <c r="D1052" s="57" t="s">
        <v>335</v>
      </c>
      <c r="E1052" s="57" t="s">
        <v>324</v>
      </c>
      <c r="F1052" s="57" t="s">
        <v>26</v>
      </c>
      <c r="G1052" s="60" t="s">
        <v>830</v>
      </c>
      <c r="H1052" s="31">
        <v>0.96</v>
      </c>
      <c r="I1052" s="32">
        <v>0.94</v>
      </c>
      <c r="J1052" s="32">
        <v>0.97</v>
      </c>
      <c r="K1052" s="33">
        <v>7.0000000000000004E-11</v>
      </c>
      <c r="L1052" s="61"/>
      <c r="M1052" s="61"/>
      <c r="N1052" s="61"/>
      <c r="O1052" s="61"/>
      <c r="P1052" s="61"/>
      <c r="Q1052" s="61"/>
      <c r="R1052" s="61"/>
      <c r="S1052" s="61"/>
      <c r="T1052" s="61"/>
      <c r="U1052" s="61"/>
      <c r="V1052" s="61"/>
      <c r="W1052" s="61"/>
      <c r="X1052" s="61"/>
    </row>
    <row r="1053" spans="1:24" x14ac:dyDescent="0.3">
      <c r="A1053" s="25" t="s">
        <v>381</v>
      </c>
      <c r="B1053" s="26" t="s">
        <v>1391</v>
      </c>
      <c r="C1053" s="27" t="s">
        <v>382</v>
      </c>
      <c r="D1053" s="27" t="s">
        <v>335</v>
      </c>
      <c r="E1053" s="27" t="s">
        <v>325</v>
      </c>
      <c r="F1053" s="27" t="s">
        <v>22</v>
      </c>
      <c r="G1053" s="29" t="s">
        <v>362</v>
      </c>
      <c r="H1053" s="31">
        <v>1.36</v>
      </c>
      <c r="I1053" s="32">
        <v>1.29</v>
      </c>
      <c r="J1053" s="32">
        <v>1.43</v>
      </c>
      <c r="K1053" s="33">
        <v>1.4099999999999999E-33</v>
      </c>
    </row>
    <row r="1054" spans="1:24" x14ac:dyDescent="0.3">
      <c r="A1054" s="25" t="s">
        <v>373</v>
      </c>
      <c r="B1054" s="26" t="s">
        <v>1401</v>
      </c>
      <c r="C1054" s="27" t="s">
        <v>374</v>
      </c>
      <c r="D1054" s="27" t="s">
        <v>375</v>
      </c>
      <c r="E1054" s="27" t="s">
        <v>325</v>
      </c>
      <c r="F1054" s="27" t="s">
        <v>22</v>
      </c>
      <c r="G1054" s="29"/>
      <c r="H1054" s="31">
        <v>1.34</v>
      </c>
      <c r="I1054" s="32">
        <v>1.26</v>
      </c>
      <c r="J1054" s="32">
        <v>1.44</v>
      </c>
      <c r="K1054" s="33">
        <v>4.6799999999999997E-18</v>
      </c>
    </row>
    <row r="1055" spans="1:24" x14ac:dyDescent="0.3">
      <c r="A1055" s="25" t="s">
        <v>394</v>
      </c>
      <c r="B1055" s="56" t="s">
        <v>1379</v>
      </c>
      <c r="C1055" s="57" t="s">
        <v>395</v>
      </c>
      <c r="D1055" s="57" t="s">
        <v>335</v>
      </c>
      <c r="E1055" s="57" t="s">
        <v>326</v>
      </c>
      <c r="F1055" s="57" t="s">
        <v>19</v>
      </c>
      <c r="G1055" s="60" t="s">
        <v>831</v>
      </c>
      <c r="H1055" s="30">
        <v>0.99</v>
      </c>
      <c r="I1055" s="30">
        <v>0.92</v>
      </c>
      <c r="J1055" s="30">
        <v>1.07</v>
      </c>
      <c r="K1055" s="35"/>
      <c r="L1055" s="61"/>
      <c r="M1055" s="61"/>
      <c r="N1055" s="61"/>
      <c r="O1055" s="61"/>
      <c r="P1055" s="61"/>
      <c r="Q1055" s="61"/>
      <c r="R1055" s="61"/>
      <c r="S1055" s="61"/>
      <c r="T1055" s="61"/>
      <c r="U1055" s="61"/>
      <c r="V1055" s="61"/>
      <c r="W1055" s="61"/>
      <c r="X1055" s="61"/>
    </row>
    <row r="1056" spans="1:24" x14ac:dyDescent="0.3">
      <c r="A1056" s="25" t="s">
        <v>394</v>
      </c>
      <c r="B1056" s="56" t="s">
        <v>1379</v>
      </c>
      <c r="C1056" s="57" t="s">
        <v>397</v>
      </c>
      <c r="D1056" s="57" t="s">
        <v>335</v>
      </c>
      <c r="E1056" s="57" t="s">
        <v>326</v>
      </c>
      <c r="F1056" s="57" t="s">
        <v>19</v>
      </c>
      <c r="G1056" s="60" t="s">
        <v>831</v>
      </c>
      <c r="H1056" s="30">
        <v>1.05</v>
      </c>
      <c r="I1056" s="30">
        <v>1.02</v>
      </c>
      <c r="J1056" s="30">
        <v>1.08</v>
      </c>
      <c r="K1056" s="35"/>
      <c r="L1056" s="61"/>
      <c r="M1056" s="61"/>
      <c r="N1056" s="61"/>
      <c r="O1056" s="61"/>
      <c r="P1056" s="61"/>
      <c r="Q1056" s="61"/>
      <c r="R1056" s="61"/>
      <c r="S1056" s="61"/>
      <c r="T1056" s="61"/>
      <c r="U1056" s="61"/>
      <c r="V1056" s="61"/>
      <c r="W1056" s="61"/>
      <c r="X1056" s="61"/>
    </row>
    <row r="1057" spans="1:24" x14ac:dyDescent="0.3">
      <c r="A1057" s="25" t="s">
        <v>333</v>
      </c>
      <c r="B1057" s="56" t="s">
        <v>1381</v>
      </c>
      <c r="C1057" s="57" t="s">
        <v>417</v>
      </c>
      <c r="D1057" s="57" t="s">
        <v>335</v>
      </c>
      <c r="E1057" s="57" t="s">
        <v>326</v>
      </c>
      <c r="F1057" s="57" t="s">
        <v>19</v>
      </c>
      <c r="G1057" s="60" t="s">
        <v>831</v>
      </c>
      <c r="H1057" s="30">
        <v>1.0309278350515465</v>
      </c>
      <c r="I1057" s="30">
        <v>0.95</v>
      </c>
      <c r="J1057" s="30">
        <v>1.1200000000000001</v>
      </c>
      <c r="K1057" s="35">
        <v>0.47699999999999998</v>
      </c>
      <c r="L1057" s="61"/>
      <c r="M1057" s="61"/>
      <c r="N1057" s="61"/>
      <c r="O1057" s="61"/>
      <c r="P1057" s="61"/>
      <c r="Q1057" s="61"/>
      <c r="R1057" s="61"/>
      <c r="S1057" s="61"/>
      <c r="T1057" s="61"/>
      <c r="U1057" s="61"/>
      <c r="V1057" s="61"/>
      <c r="W1057" s="61"/>
      <c r="X1057" s="61"/>
    </row>
    <row r="1058" spans="1:24" x14ac:dyDescent="0.3">
      <c r="A1058" s="25" t="s">
        <v>363</v>
      </c>
      <c r="B1058" s="26" t="s">
        <v>1388</v>
      </c>
      <c r="C1058" s="27"/>
      <c r="D1058" s="27" t="s">
        <v>335</v>
      </c>
      <c r="E1058" s="27" t="s">
        <v>326</v>
      </c>
      <c r="F1058" s="27" t="s">
        <v>19</v>
      </c>
      <c r="G1058" s="27" t="s">
        <v>835</v>
      </c>
      <c r="H1058" s="30">
        <v>1.1299999999999999</v>
      </c>
      <c r="I1058" s="30">
        <v>1.03</v>
      </c>
      <c r="J1058" s="30">
        <v>1.24</v>
      </c>
      <c r="K1058" s="35">
        <v>0.01</v>
      </c>
    </row>
    <row r="1059" spans="1:24" x14ac:dyDescent="0.3">
      <c r="A1059" s="25" t="s">
        <v>348</v>
      </c>
      <c r="B1059" s="56" t="s">
        <v>1394</v>
      </c>
      <c r="C1059" s="57"/>
      <c r="D1059" s="57" t="s">
        <v>335</v>
      </c>
      <c r="E1059" s="57" t="s">
        <v>326</v>
      </c>
      <c r="F1059" s="57" t="s">
        <v>19</v>
      </c>
      <c r="G1059" s="60" t="s">
        <v>836</v>
      </c>
      <c r="H1059" s="30">
        <v>1.0526315789473684</v>
      </c>
      <c r="I1059" s="30">
        <v>1.03</v>
      </c>
      <c r="J1059" s="30">
        <v>1.08</v>
      </c>
      <c r="K1059" s="35">
        <v>5.2100000000000001E-6</v>
      </c>
      <c r="L1059" s="61"/>
      <c r="M1059" s="61"/>
      <c r="N1059" s="61"/>
      <c r="O1059" s="61"/>
      <c r="P1059" s="61"/>
      <c r="Q1059" s="61"/>
      <c r="R1059" s="61"/>
      <c r="S1059" s="61"/>
      <c r="T1059" s="61"/>
      <c r="U1059" s="61"/>
      <c r="V1059" s="61"/>
      <c r="W1059" s="61"/>
      <c r="X1059" s="61"/>
    </row>
    <row r="1060" spans="1:24" x14ac:dyDescent="0.3">
      <c r="A1060" s="25" t="s">
        <v>347</v>
      </c>
      <c r="B1060" s="36" t="s">
        <v>1395</v>
      </c>
      <c r="C1060" s="57"/>
      <c r="D1060" s="57" t="s">
        <v>335</v>
      </c>
      <c r="E1060" s="57" t="s">
        <v>326</v>
      </c>
      <c r="F1060" s="57" t="s">
        <v>19</v>
      </c>
      <c r="G1060" s="60" t="s">
        <v>831</v>
      </c>
      <c r="H1060" s="30">
        <v>1.05</v>
      </c>
      <c r="I1060" s="30">
        <v>1.03</v>
      </c>
      <c r="J1060" s="30">
        <v>1.08</v>
      </c>
      <c r="K1060" s="35">
        <v>5.5999999999999999E-5</v>
      </c>
      <c r="L1060" s="61"/>
      <c r="M1060" s="61"/>
      <c r="N1060" s="61"/>
      <c r="O1060" s="61"/>
      <c r="P1060" s="61"/>
      <c r="Q1060" s="61"/>
      <c r="R1060" s="61"/>
      <c r="S1060" s="61"/>
      <c r="T1060" s="61"/>
      <c r="U1060" s="61"/>
      <c r="V1060" s="61"/>
      <c r="W1060" s="61"/>
      <c r="X1060" s="61"/>
    </row>
    <row r="1061" spans="1:24" x14ac:dyDescent="0.3">
      <c r="A1061" s="25" t="s">
        <v>419</v>
      </c>
      <c r="B1061" s="56" t="s">
        <v>1399</v>
      </c>
      <c r="C1061" s="57" t="s">
        <v>420</v>
      </c>
      <c r="D1061" s="57" t="s">
        <v>421</v>
      </c>
      <c r="E1061" s="57" t="s">
        <v>326</v>
      </c>
      <c r="F1061" s="57" t="s">
        <v>19</v>
      </c>
      <c r="G1061" s="60" t="s">
        <v>834</v>
      </c>
      <c r="H1061" s="30">
        <v>1.08</v>
      </c>
      <c r="I1061" s="30">
        <v>0.9</v>
      </c>
      <c r="J1061" s="30">
        <v>1.29</v>
      </c>
      <c r="K1061" s="35">
        <v>0.43</v>
      </c>
      <c r="L1061" s="61"/>
      <c r="M1061" s="61"/>
      <c r="N1061" s="61"/>
      <c r="O1061" s="61"/>
      <c r="P1061" s="61"/>
      <c r="Q1061" s="61"/>
      <c r="R1061" s="61"/>
      <c r="S1061" s="61"/>
      <c r="T1061" s="61"/>
      <c r="U1061" s="61"/>
      <c r="V1061" s="61"/>
      <c r="W1061" s="61"/>
      <c r="X1061" s="61"/>
    </row>
    <row r="1062" spans="1:24" x14ac:dyDescent="0.3">
      <c r="A1062" s="25" t="s">
        <v>453</v>
      </c>
      <c r="B1062" s="56" t="s">
        <v>1402</v>
      </c>
      <c r="C1062" s="57" t="s">
        <v>454</v>
      </c>
      <c r="D1062" s="57" t="s">
        <v>335</v>
      </c>
      <c r="E1062" s="57" t="s">
        <v>326</v>
      </c>
      <c r="F1062" s="57" t="s">
        <v>19</v>
      </c>
      <c r="G1062" s="60" t="s">
        <v>832</v>
      </c>
      <c r="H1062" s="30">
        <v>1.1299999999999999</v>
      </c>
      <c r="I1062" s="30">
        <v>1.1000000000000001</v>
      </c>
      <c r="J1062" s="30">
        <v>1.1599999999999999</v>
      </c>
      <c r="K1062" s="35">
        <v>1.02E-17</v>
      </c>
      <c r="L1062" s="61"/>
      <c r="M1062" s="61"/>
      <c r="N1062" s="61"/>
      <c r="O1062" s="61"/>
      <c r="P1062" s="61"/>
      <c r="Q1062" s="61"/>
      <c r="R1062" s="61"/>
      <c r="S1062" s="61"/>
      <c r="T1062" s="61"/>
      <c r="U1062" s="61"/>
      <c r="V1062" s="61"/>
      <c r="W1062" s="61"/>
      <c r="X1062" s="61"/>
    </row>
    <row r="1063" spans="1:24" x14ac:dyDescent="0.3">
      <c r="A1063" s="25" t="s">
        <v>349</v>
      </c>
      <c r="B1063" s="26" t="s">
        <v>1405</v>
      </c>
      <c r="C1063" s="27"/>
      <c r="D1063" s="27" t="s">
        <v>335</v>
      </c>
      <c r="E1063" s="27" t="s">
        <v>326</v>
      </c>
      <c r="F1063" s="27" t="s">
        <v>19</v>
      </c>
      <c r="G1063" s="29" t="s">
        <v>833</v>
      </c>
      <c r="H1063" s="30">
        <v>1.063324158796122</v>
      </c>
      <c r="I1063" s="30">
        <v>1.05</v>
      </c>
      <c r="J1063" s="30">
        <v>1.08</v>
      </c>
      <c r="K1063" s="35">
        <v>2.1400000000000002E-12</v>
      </c>
    </row>
    <row r="1064" spans="1:24" x14ac:dyDescent="0.3">
      <c r="A1064" s="25" t="s">
        <v>415</v>
      </c>
      <c r="B1064" s="26" t="s">
        <v>1376</v>
      </c>
      <c r="C1064" s="27"/>
      <c r="D1064" s="27" t="s">
        <v>335</v>
      </c>
      <c r="E1064" s="27" t="s">
        <v>327</v>
      </c>
      <c r="F1064" s="27" t="s">
        <v>16</v>
      </c>
      <c r="G1064" s="29" t="s">
        <v>627</v>
      </c>
      <c r="H1064" s="37">
        <v>1.05</v>
      </c>
      <c r="I1064" s="30">
        <v>1.02</v>
      </c>
      <c r="J1064" s="30">
        <v>1.08</v>
      </c>
      <c r="K1064" s="35">
        <v>6.9999999999999999E-4</v>
      </c>
    </row>
    <row r="1065" spans="1:24" x14ac:dyDescent="0.3">
      <c r="A1065" s="25" t="s">
        <v>394</v>
      </c>
      <c r="B1065" s="26" t="s">
        <v>1379</v>
      </c>
      <c r="C1065" s="27" t="s">
        <v>395</v>
      </c>
      <c r="D1065" s="27" t="s">
        <v>335</v>
      </c>
      <c r="E1065" s="27" t="s">
        <v>327</v>
      </c>
      <c r="F1065" s="27" t="s">
        <v>16</v>
      </c>
      <c r="G1065" s="29" t="s">
        <v>627</v>
      </c>
      <c r="H1065" s="30">
        <v>1.05</v>
      </c>
      <c r="I1065" s="30">
        <v>0.99</v>
      </c>
      <c r="J1065" s="30">
        <v>1.1100000000000001</v>
      </c>
      <c r="K1065" s="35"/>
    </row>
    <row r="1066" spans="1:24" x14ac:dyDescent="0.3">
      <c r="A1066" s="25" t="s">
        <v>394</v>
      </c>
      <c r="B1066" s="26" t="s">
        <v>1379</v>
      </c>
      <c r="C1066" s="27" t="s">
        <v>397</v>
      </c>
      <c r="D1066" s="27" t="s">
        <v>335</v>
      </c>
      <c r="E1066" s="27" t="s">
        <v>327</v>
      </c>
      <c r="F1066" s="27" t="s">
        <v>16</v>
      </c>
      <c r="G1066" s="29" t="s">
        <v>627</v>
      </c>
      <c r="H1066" s="30">
        <v>1.06</v>
      </c>
      <c r="I1066" s="30">
        <v>1.04</v>
      </c>
      <c r="J1066" s="30">
        <v>1.08</v>
      </c>
      <c r="K1066" s="35"/>
    </row>
    <row r="1067" spans="1:24" x14ac:dyDescent="0.3">
      <c r="A1067" s="25" t="s">
        <v>333</v>
      </c>
      <c r="B1067" s="26" t="s">
        <v>1381</v>
      </c>
      <c r="C1067" s="27" t="s">
        <v>417</v>
      </c>
      <c r="D1067" s="27" t="s">
        <v>335</v>
      </c>
      <c r="E1067" s="27" t="s">
        <v>327</v>
      </c>
      <c r="F1067" s="27" t="s">
        <v>16</v>
      </c>
      <c r="G1067" s="29" t="s">
        <v>627</v>
      </c>
      <c r="H1067" s="30">
        <v>1.1111</v>
      </c>
      <c r="I1067" s="30">
        <v>1.0416666999999999</v>
      </c>
      <c r="J1067" s="30">
        <v>1.19048</v>
      </c>
      <c r="K1067" s="35">
        <v>2.5200000000000001E-3</v>
      </c>
    </row>
    <row r="1068" spans="1:24" x14ac:dyDescent="0.3">
      <c r="A1068" s="25" t="s">
        <v>411</v>
      </c>
      <c r="B1068" s="26" t="s">
        <v>1383</v>
      </c>
      <c r="C1068" s="27"/>
      <c r="D1068" s="27" t="s">
        <v>366</v>
      </c>
      <c r="E1068" s="27" t="s">
        <v>327</v>
      </c>
      <c r="F1068" s="27" t="s">
        <v>16</v>
      </c>
      <c r="G1068" s="29" t="s">
        <v>627</v>
      </c>
      <c r="H1068" s="30">
        <v>0.93</v>
      </c>
      <c r="I1068" s="30">
        <v>0.85</v>
      </c>
      <c r="J1068" s="30">
        <v>1.02</v>
      </c>
      <c r="K1068" s="35">
        <v>0.122</v>
      </c>
    </row>
    <row r="1069" spans="1:24" x14ac:dyDescent="0.3">
      <c r="A1069" s="25" t="s">
        <v>363</v>
      </c>
      <c r="B1069" s="26" t="s">
        <v>1388</v>
      </c>
      <c r="C1069" s="27"/>
      <c r="D1069" s="27" t="s">
        <v>335</v>
      </c>
      <c r="E1069" s="27" t="s">
        <v>327</v>
      </c>
      <c r="F1069" s="27" t="s">
        <v>16</v>
      </c>
      <c r="G1069" s="27" t="s">
        <v>627</v>
      </c>
      <c r="H1069" s="30">
        <v>1.1499999999999999</v>
      </c>
      <c r="I1069" s="30">
        <v>1.06</v>
      </c>
      <c r="J1069" s="30">
        <v>1.24</v>
      </c>
      <c r="K1069" s="35">
        <v>7.9000000000000001E-4</v>
      </c>
    </row>
    <row r="1070" spans="1:24" x14ac:dyDescent="0.3">
      <c r="A1070" s="25" t="s">
        <v>422</v>
      </c>
      <c r="B1070" s="26" t="s">
        <v>1398</v>
      </c>
      <c r="C1070" s="27"/>
      <c r="D1070" s="27" t="s">
        <v>335</v>
      </c>
      <c r="E1070" s="27" t="s">
        <v>327</v>
      </c>
      <c r="F1070" s="27" t="s">
        <v>16</v>
      </c>
      <c r="G1070" s="29" t="s">
        <v>627</v>
      </c>
      <c r="H1070" s="30">
        <v>1.07</v>
      </c>
      <c r="I1070" s="30">
        <v>1.04</v>
      </c>
      <c r="J1070" s="30">
        <v>1.0900000000000001</v>
      </c>
      <c r="K1070" s="35">
        <v>2.4100000000000002E-9</v>
      </c>
    </row>
    <row r="1071" spans="1:24" x14ac:dyDescent="0.3">
      <c r="A1071" s="25" t="s">
        <v>419</v>
      </c>
      <c r="B1071" s="26" t="s">
        <v>1399</v>
      </c>
      <c r="C1071" s="27" t="s">
        <v>420</v>
      </c>
      <c r="D1071" s="27" t="s">
        <v>421</v>
      </c>
      <c r="E1071" s="27" t="s">
        <v>327</v>
      </c>
      <c r="F1071" s="27" t="s">
        <v>16</v>
      </c>
      <c r="G1071" s="29" t="s">
        <v>627</v>
      </c>
      <c r="H1071" s="30">
        <v>1.08</v>
      </c>
      <c r="I1071" s="30">
        <v>0.93</v>
      </c>
      <c r="J1071" s="30">
        <v>1.25</v>
      </c>
      <c r="K1071" s="35">
        <v>0.33</v>
      </c>
    </row>
    <row r="1072" spans="1:24" x14ac:dyDescent="0.3">
      <c r="A1072" s="25" t="s">
        <v>349</v>
      </c>
      <c r="B1072" s="26" t="s">
        <v>1405</v>
      </c>
      <c r="C1072" s="27"/>
      <c r="D1072" s="27" t="s">
        <v>335</v>
      </c>
      <c r="E1072" s="27" t="s">
        <v>327</v>
      </c>
      <c r="F1072" s="27" t="s">
        <v>16</v>
      </c>
      <c r="G1072" s="29" t="s">
        <v>408</v>
      </c>
      <c r="H1072" s="30">
        <v>1.075192806090155</v>
      </c>
      <c r="I1072" s="30">
        <v>1.0607497824398822</v>
      </c>
      <c r="J1072" s="30">
        <v>1.0898324839708746</v>
      </c>
      <c r="K1072" s="35">
        <v>1.1930000000000001E-25</v>
      </c>
    </row>
    <row r="1073" spans="1:24" x14ac:dyDescent="0.3">
      <c r="A1073" s="25" t="s">
        <v>415</v>
      </c>
      <c r="B1073" s="26" t="s">
        <v>1376</v>
      </c>
      <c r="C1073" s="27"/>
      <c r="D1073" s="27" t="s">
        <v>335</v>
      </c>
      <c r="E1073" s="27" t="s">
        <v>328</v>
      </c>
      <c r="F1073" s="27" t="s">
        <v>16</v>
      </c>
      <c r="G1073" s="29" t="s">
        <v>645</v>
      </c>
      <c r="H1073" s="37">
        <v>1.1100000000000001</v>
      </c>
      <c r="I1073" s="30">
        <v>1.07</v>
      </c>
      <c r="J1073" s="30">
        <v>1.1499999999999999</v>
      </c>
      <c r="K1073" s="35">
        <v>1.24E-7</v>
      </c>
    </row>
    <row r="1074" spans="1:24" x14ac:dyDescent="0.3">
      <c r="A1074" s="25" t="s">
        <v>642</v>
      </c>
      <c r="B1074" s="56" t="s">
        <v>1377</v>
      </c>
      <c r="C1074" s="57" t="s">
        <v>643</v>
      </c>
      <c r="D1074" s="57" t="s">
        <v>335</v>
      </c>
      <c r="E1074" s="57" t="s">
        <v>328</v>
      </c>
      <c r="F1074" s="58"/>
      <c r="G1074" s="58" t="s">
        <v>645</v>
      </c>
      <c r="H1074" s="30">
        <v>1.1499999999999999</v>
      </c>
      <c r="I1074" s="30">
        <v>1.1100000000000001</v>
      </c>
      <c r="J1074" s="30">
        <v>1.19</v>
      </c>
      <c r="K1074" s="35">
        <v>7.4399999999999996E-13</v>
      </c>
      <c r="L1074" s="61"/>
      <c r="M1074" s="61"/>
      <c r="N1074" s="61"/>
      <c r="O1074" s="61"/>
      <c r="P1074" s="61"/>
      <c r="Q1074" s="61"/>
      <c r="R1074" s="61"/>
      <c r="S1074" s="61"/>
      <c r="T1074" s="61"/>
      <c r="U1074" s="61"/>
      <c r="V1074" s="61"/>
      <c r="W1074" s="61"/>
      <c r="X1074" s="61"/>
    </row>
    <row r="1075" spans="1:24" x14ac:dyDescent="0.3">
      <c r="A1075" s="25" t="s">
        <v>394</v>
      </c>
      <c r="B1075" s="26" t="s">
        <v>1379</v>
      </c>
      <c r="C1075" s="27" t="s">
        <v>395</v>
      </c>
      <c r="D1075" s="27" t="s">
        <v>335</v>
      </c>
      <c r="E1075" s="27" t="s">
        <v>328</v>
      </c>
      <c r="F1075" s="27" t="s">
        <v>16</v>
      </c>
      <c r="G1075" s="29" t="s">
        <v>645</v>
      </c>
      <c r="H1075" s="30">
        <v>1.04</v>
      </c>
      <c r="I1075" s="30">
        <v>0.97</v>
      </c>
      <c r="J1075" s="30">
        <v>1.1200000000000001</v>
      </c>
      <c r="K1075" s="35"/>
    </row>
    <row r="1076" spans="1:24" x14ac:dyDescent="0.3">
      <c r="A1076" s="25" t="s">
        <v>394</v>
      </c>
      <c r="B1076" s="26" t="s">
        <v>1379</v>
      </c>
      <c r="C1076" s="27" t="s">
        <v>397</v>
      </c>
      <c r="D1076" s="27" t="s">
        <v>335</v>
      </c>
      <c r="E1076" s="27" t="s">
        <v>328</v>
      </c>
      <c r="F1076" s="27" t="s">
        <v>16</v>
      </c>
      <c r="G1076" s="29" t="s">
        <v>645</v>
      </c>
      <c r="H1076" s="30">
        <v>1.07</v>
      </c>
      <c r="I1076" s="30">
        <v>1.04</v>
      </c>
      <c r="J1076" s="30">
        <v>1.0900000000000001</v>
      </c>
      <c r="K1076" s="35"/>
    </row>
    <row r="1077" spans="1:24" x14ac:dyDescent="0.3">
      <c r="A1077" s="25" t="s">
        <v>419</v>
      </c>
      <c r="B1077" s="26" t="s">
        <v>1399</v>
      </c>
      <c r="C1077" s="27" t="s">
        <v>420</v>
      </c>
      <c r="D1077" s="27" t="s">
        <v>421</v>
      </c>
      <c r="E1077" s="27" t="s">
        <v>328</v>
      </c>
      <c r="F1077" s="27" t="s">
        <v>16</v>
      </c>
      <c r="G1077" s="29" t="s">
        <v>645</v>
      </c>
      <c r="H1077" s="30">
        <v>1.02</v>
      </c>
      <c r="I1077" s="30">
        <v>0.86</v>
      </c>
      <c r="J1077" s="30">
        <v>1.22</v>
      </c>
      <c r="K1077" s="35">
        <v>0.82</v>
      </c>
    </row>
    <row r="1078" spans="1:24" x14ac:dyDescent="0.3">
      <c r="A1078" s="25" t="s">
        <v>448</v>
      </c>
      <c r="B1078" s="36" t="s">
        <v>1400</v>
      </c>
      <c r="C1078" s="27" t="s">
        <v>451</v>
      </c>
      <c r="D1078" s="27" t="s">
        <v>452</v>
      </c>
      <c r="E1078" s="27" t="s">
        <v>328</v>
      </c>
      <c r="F1078" s="27" t="s">
        <v>16</v>
      </c>
      <c r="G1078" s="29" t="s">
        <v>645</v>
      </c>
      <c r="H1078" s="30">
        <v>0.96</v>
      </c>
      <c r="I1078" s="30">
        <v>0.89</v>
      </c>
      <c r="J1078" s="30">
        <v>1.04</v>
      </c>
      <c r="K1078" s="35">
        <v>0.25</v>
      </c>
    </row>
    <row r="1079" spans="1:24" x14ac:dyDescent="0.3">
      <c r="A1079" s="25" t="s">
        <v>448</v>
      </c>
      <c r="B1079" s="36" t="s">
        <v>1400</v>
      </c>
      <c r="C1079" s="27" t="s">
        <v>449</v>
      </c>
      <c r="D1079" s="27" t="s">
        <v>335</v>
      </c>
      <c r="E1079" s="27" t="s">
        <v>328</v>
      </c>
      <c r="F1079" s="27" t="s">
        <v>16</v>
      </c>
      <c r="G1079" s="29" t="s">
        <v>645</v>
      </c>
      <c r="H1079" s="30">
        <v>1.1499999999999999</v>
      </c>
      <c r="I1079" s="30">
        <v>1.03</v>
      </c>
      <c r="J1079" s="30">
        <v>1.27</v>
      </c>
      <c r="K1079" s="35">
        <v>9.7730000000000004E-3</v>
      </c>
    </row>
    <row r="1080" spans="1:24" s="55" customFormat="1" x14ac:dyDescent="0.3">
      <c r="A1080" s="51" t="s">
        <v>344</v>
      </c>
      <c r="B1080" s="52" t="s">
        <v>1372</v>
      </c>
      <c r="C1080" s="37" t="s">
        <v>334</v>
      </c>
      <c r="D1080" s="37" t="s">
        <v>345</v>
      </c>
      <c r="E1080" s="37" t="s">
        <v>329</v>
      </c>
      <c r="F1080" s="37" t="s">
        <v>22</v>
      </c>
      <c r="G1080" s="54" t="s">
        <v>562</v>
      </c>
      <c r="H1080" s="30">
        <v>1.21</v>
      </c>
      <c r="I1080" s="30">
        <v>0.90400000000000003</v>
      </c>
      <c r="J1080" s="30">
        <v>1.625</v>
      </c>
      <c r="K1080" s="35">
        <v>9.8000000000000004E-2</v>
      </c>
    </row>
    <row r="1081" spans="1:24" s="55" customFormat="1" x14ac:dyDescent="0.3">
      <c r="A1081" s="51" t="s">
        <v>333</v>
      </c>
      <c r="B1081" s="52" t="s">
        <v>1381</v>
      </c>
      <c r="C1081" s="37" t="s">
        <v>417</v>
      </c>
      <c r="D1081" s="37" t="s">
        <v>335</v>
      </c>
      <c r="E1081" s="37" t="s">
        <v>329</v>
      </c>
      <c r="F1081" s="37" t="s">
        <v>22</v>
      </c>
      <c r="G1081" s="54" t="s">
        <v>562</v>
      </c>
      <c r="H1081" s="30">
        <v>1.1494252873563218</v>
      </c>
      <c r="I1081" s="30">
        <v>0.96153846153846145</v>
      </c>
      <c r="J1081" s="30">
        <v>1.3698630136986301</v>
      </c>
      <c r="K1081" s="35">
        <v>0.125</v>
      </c>
    </row>
    <row r="1082" spans="1:24" s="55" customFormat="1" x14ac:dyDescent="0.3">
      <c r="A1082" s="51" t="s">
        <v>347</v>
      </c>
      <c r="B1082" s="119" t="s">
        <v>1395</v>
      </c>
      <c r="C1082" s="37"/>
      <c r="D1082" s="37" t="s">
        <v>335</v>
      </c>
      <c r="E1082" s="37" t="s">
        <v>329</v>
      </c>
      <c r="F1082" s="37" t="s">
        <v>22</v>
      </c>
      <c r="G1082" s="54" t="s">
        <v>562</v>
      </c>
      <c r="H1082" s="30">
        <v>1.1299999999999999</v>
      </c>
      <c r="I1082" s="30">
        <v>1.1000000000000001</v>
      </c>
      <c r="J1082" s="30">
        <v>1.17</v>
      </c>
      <c r="K1082" s="35">
        <v>5.0000000000000002E-14</v>
      </c>
    </row>
    <row r="1083" spans="1:24" s="55" customFormat="1" x14ac:dyDescent="0.3">
      <c r="A1083" s="51" t="s">
        <v>349</v>
      </c>
      <c r="B1083" s="52" t="s">
        <v>1405</v>
      </c>
      <c r="C1083" s="37"/>
      <c r="D1083" s="37" t="s">
        <v>335</v>
      </c>
      <c r="E1083" s="37" t="s">
        <v>329</v>
      </c>
      <c r="F1083" s="37" t="s">
        <v>22</v>
      </c>
      <c r="G1083" s="54" t="s">
        <v>837</v>
      </c>
      <c r="H1083" s="30">
        <v>1.1217612558373613</v>
      </c>
      <c r="I1083" s="30">
        <v>1.0971895985040891</v>
      </c>
      <c r="J1083" s="30">
        <v>1.1468831975926943</v>
      </c>
      <c r="K1083" s="35">
        <v>3.4109999999999997E-24</v>
      </c>
    </row>
    <row r="1084" spans="1:24" s="55" customFormat="1" x14ac:dyDescent="0.3">
      <c r="A1084" s="51" t="s">
        <v>415</v>
      </c>
      <c r="B1084" s="52" t="s">
        <v>1376</v>
      </c>
      <c r="C1084" s="37"/>
      <c r="D1084" s="37" t="s">
        <v>335</v>
      </c>
      <c r="E1084" s="37" t="s">
        <v>330</v>
      </c>
      <c r="F1084" s="37" t="s">
        <v>16</v>
      </c>
      <c r="G1084" s="54" t="s">
        <v>842</v>
      </c>
      <c r="H1084" s="37">
        <v>1.18</v>
      </c>
      <c r="I1084" s="30">
        <v>1.1200000000000001</v>
      </c>
      <c r="J1084" s="30">
        <v>1.24</v>
      </c>
      <c r="K1084" s="35">
        <v>2.5200000000000001E-10</v>
      </c>
    </row>
    <row r="1085" spans="1:24" s="55" customFormat="1" x14ac:dyDescent="0.3">
      <c r="A1085" s="51" t="s">
        <v>394</v>
      </c>
      <c r="B1085" s="52" t="s">
        <v>1379</v>
      </c>
      <c r="C1085" s="37" t="s">
        <v>397</v>
      </c>
      <c r="D1085" s="37" t="s">
        <v>335</v>
      </c>
      <c r="E1085" s="37" t="s">
        <v>330</v>
      </c>
      <c r="F1085" s="37" t="s">
        <v>16</v>
      </c>
      <c r="G1085" s="54" t="s">
        <v>839</v>
      </c>
      <c r="H1085" s="30">
        <v>1.1000000000000001</v>
      </c>
      <c r="I1085" s="30">
        <v>1.07</v>
      </c>
      <c r="J1085" s="30">
        <v>1.1299999999999999</v>
      </c>
      <c r="K1085" s="35"/>
    </row>
    <row r="1086" spans="1:24" s="55" customFormat="1" x14ac:dyDescent="0.3">
      <c r="A1086" s="51" t="s">
        <v>394</v>
      </c>
      <c r="B1086" s="52" t="s">
        <v>1379</v>
      </c>
      <c r="C1086" s="37" t="s">
        <v>395</v>
      </c>
      <c r="D1086" s="37" t="s">
        <v>335</v>
      </c>
      <c r="E1086" s="37" t="s">
        <v>330</v>
      </c>
      <c r="F1086" s="37" t="s">
        <v>16</v>
      </c>
      <c r="G1086" s="54" t="s">
        <v>839</v>
      </c>
      <c r="H1086" s="30">
        <v>1.1599999999999999</v>
      </c>
      <c r="I1086" s="30">
        <v>1.08</v>
      </c>
      <c r="J1086" s="30">
        <v>1.25</v>
      </c>
      <c r="K1086" s="35"/>
    </row>
    <row r="1087" spans="1:24" s="55" customFormat="1" x14ac:dyDescent="0.3">
      <c r="A1087" s="118" t="s">
        <v>456</v>
      </c>
      <c r="B1087" s="119" t="s">
        <v>1385</v>
      </c>
      <c r="C1087" s="37"/>
      <c r="D1087" s="37" t="s">
        <v>457</v>
      </c>
      <c r="E1087" s="37" t="s">
        <v>330</v>
      </c>
      <c r="F1087" s="37" t="s">
        <v>16</v>
      </c>
      <c r="G1087" s="54" t="s">
        <v>843</v>
      </c>
      <c r="H1087" s="30">
        <v>1.2</v>
      </c>
      <c r="I1087" s="30">
        <v>1.1399999999999999</v>
      </c>
      <c r="J1087" s="30">
        <v>1.27</v>
      </c>
      <c r="K1087" s="35">
        <f>6.4*10^-11</f>
        <v>6.3999999999999999E-11</v>
      </c>
    </row>
    <row r="1088" spans="1:24" s="55" customFormat="1" x14ac:dyDescent="0.3">
      <c r="A1088" s="51" t="s">
        <v>419</v>
      </c>
      <c r="B1088" s="52" t="s">
        <v>1399</v>
      </c>
      <c r="C1088" s="37" t="s">
        <v>420</v>
      </c>
      <c r="D1088" s="37" t="s">
        <v>421</v>
      </c>
      <c r="E1088" s="37" t="s">
        <v>330</v>
      </c>
      <c r="F1088" s="37" t="s">
        <v>16</v>
      </c>
      <c r="G1088" s="54" t="s">
        <v>841</v>
      </c>
      <c r="H1088" s="30">
        <v>1.03</v>
      </c>
      <c r="I1088" s="30">
        <v>0.84</v>
      </c>
      <c r="J1088" s="30">
        <v>1.26</v>
      </c>
      <c r="K1088" s="35">
        <v>0.77</v>
      </c>
    </row>
    <row r="1089" spans="1:11" s="55" customFormat="1" x14ac:dyDescent="0.3">
      <c r="A1089" s="51" t="s">
        <v>448</v>
      </c>
      <c r="B1089" s="119" t="s">
        <v>1400</v>
      </c>
      <c r="C1089" s="37" t="s">
        <v>451</v>
      </c>
      <c r="D1089" s="37" t="s">
        <v>452</v>
      </c>
      <c r="E1089" s="37" t="s">
        <v>330</v>
      </c>
      <c r="F1089" s="37" t="s">
        <v>16</v>
      </c>
      <c r="G1089" s="54" t="s">
        <v>838</v>
      </c>
      <c r="H1089" s="30">
        <v>1.07</v>
      </c>
      <c r="I1089" s="30">
        <v>0.97</v>
      </c>
      <c r="J1089" s="30">
        <v>1.18</v>
      </c>
      <c r="K1089" s="35">
        <v>0.15</v>
      </c>
    </row>
    <row r="1090" spans="1:11" s="55" customFormat="1" x14ac:dyDescent="0.3">
      <c r="A1090" s="51" t="s">
        <v>448</v>
      </c>
      <c r="B1090" s="119" t="s">
        <v>1400</v>
      </c>
      <c r="C1090" s="37" t="s">
        <v>449</v>
      </c>
      <c r="D1090" s="37" t="s">
        <v>335</v>
      </c>
      <c r="E1090" s="37" t="s">
        <v>330</v>
      </c>
      <c r="F1090" s="37" t="s">
        <v>16</v>
      </c>
      <c r="G1090" s="54" t="s">
        <v>838</v>
      </c>
      <c r="H1090" s="30">
        <v>1.18</v>
      </c>
      <c r="I1090" s="30">
        <v>1.07</v>
      </c>
      <c r="J1090" s="30">
        <v>1.3</v>
      </c>
      <c r="K1090" s="35">
        <v>1.106E-3</v>
      </c>
    </row>
    <row r="1091" spans="1:11" s="55" customFormat="1" x14ac:dyDescent="0.3">
      <c r="A1091" s="51" t="s">
        <v>453</v>
      </c>
      <c r="B1091" s="52" t="s">
        <v>1402</v>
      </c>
      <c r="C1091" s="37" t="s">
        <v>459</v>
      </c>
      <c r="D1091" s="37" t="s">
        <v>335</v>
      </c>
      <c r="E1091" s="37" t="s">
        <v>330</v>
      </c>
      <c r="F1091" s="37" t="s">
        <v>16</v>
      </c>
      <c r="G1091" s="54" t="s">
        <v>840</v>
      </c>
      <c r="H1091" s="30">
        <v>1.18</v>
      </c>
      <c r="I1091" s="30">
        <v>1.1200000000000001</v>
      </c>
      <c r="J1091" s="30">
        <v>1.24</v>
      </c>
      <c r="K1091" s="35">
        <v>4.2199999999999999E-10</v>
      </c>
    </row>
    <row r="1092" spans="1:11" s="55" customFormat="1" x14ac:dyDescent="0.3">
      <c r="A1092" s="51" t="s">
        <v>349</v>
      </c>
      <c r="B1092" s="52" t="s">
        <v>1405</v>
      </c>
      <c r="C1092" s="37"/>
      <c r="D1092" s="37" t="s">
        <v>335</v>
      </c>
      <c r="E1092" s="37" t="s">
        <v>330</v>
      </c>
      <c r="F1092" s="37" t="s">
        <v>16</v>
      </c>
      <c r="G1092" s="54" t="s">
        <v>408</v>
      </c>
      <c r="H1092" s="30">
        <v>1.0975714869291004</v>
      </c>
      <c r="I1092" s="30">
        <v>1.0779574494990163</v>
      </c>
      <c r="J1092" s="30">
        <v>1.1175424127173359</v>
      </c>
      <c r="K1092" s="35">
        <v>3.9E-24</v>
      </c>
    </row>
    <row r="1093" spans="1:11" s="55" customFormat="1" x14ac:dyDescent="0.3">
      <c r="A1093" s="51" t="s">
        <v>360</v>
      </c>
      <c r="B1093" s="52" t="s">
        <v>1408</v>
      </c>
      <c r="C1093" s="37"/>
      <c r="D1093" s="37" t="s">
        <v>366</v>
      </c>
      <c r="E1093" s="37" t="s">
        <v>330</v>
      </c>
      <c r="F1093" s="53" t="s">
        <v>16</v>
      </c>
      <c r="G1093" s="54" t="s">
        <v>671</v>
      </c>
      <c r="H1093" s="30">
        <v>1.38</v>
      </c>
      <c r="I1093" s="30">
        <v>1.23</v>
      </c>
      <c r="J1093" s="30">
        <v>1.55</v>
      </c>
      <c r="K1093" s="35">
        <v>3.4900000000000001E-8</v>
      </c>
    </row>
  </sheetData>
  <autoFilter ref="A2:X2" xr:uid="{1914D5B5-4133-4268-83F6-D7540E22267E}">
    <sortState xmlns:xlrd2="http://schemas.microsoft.com/office/spreadsheetml/2017/richdata2" ref="A3:X1093">
      <sortCondition ref="E2"/>
    </sortState>
  </autoFilter>
  <hyperlinks>
    <hyperlink ref="A5" r:id="rId1" xr:uid="{05F55550-D6FF-47F7-A4F7-260D4366A839}"/>
    <hyperlink ref="A4" r:id="rId2" xr:uid="{3AD1ACF4-F98F-4413-A6A3-4C059907CB1A}"/>
    <hyperlink ref="A3" r:id="rId3" xr:uid="{7819C710-081D-43A7-9B65-3BBFD9BA6E43}"/>
    <hyperlink ref="A6" r:id="rId4" xr:uid="{9A78EC70-A9AF-408B-A54F-E3B7E1211750}"/>
    <hyperlink ref="A7" r:id="rId5" xr:uid="{E8E82AD4-6349-4185-BFC4-9578C3734B83}"/>
    <hyperlink ref="A9" r:id="rId6" xr:uid="{DD87B06E-BE39-4920-BDE4-F641F3ADCA8B}"/>
    <hyperlink ref="A8" r:id="rId7" xr:uid="{D9E634E8-5C60-4A3D-BD98-525E3FA95D85}"/>
    <hyperlink ref="A10" r:id="rId8" xr:uid="{61320088-30A4-404E-AA08-977C9218FC89}"/>
    <hyperlink ref="A12" r:id="rId9" xr:uid="{F201B57B-F0F8-49C5-8677-D7D3FE3D4030}"/>
    <hyperlink ref="A11" r:id="rId10" xr:uid="{A6C29971-A865-4831-8852-AEBAB5BC761F}"/>
    <hyperlink ref="A14" r:id="rId11" xr:uid="{DC05375B-68F4-4552-A87F-8595F1159895}"/>
    <hyperlink ref="A13" r:id="rId12" xr:uid="{59C5A1CD-3D88-4901-9952-7F62C89DD202}"/>
    <hyperlink ref="A16" r:id="rId13" xr:uid="{6E15E7EC-19D3-4474-B14E-B43C0C079A71}"/>
    <hyperlink ref="A15" r:id="rId14" xr:uid="{078C3D0E-7A57-426E-8741-CC693973144D}"/>
    <hyperlink ref="A18" r:id="rId15" xr:uid="{3980E2B8-768A-428A-A0DB-A9A496DEA94E}"/>
    <hyperlink ref="A17" r:id="rId16" xr:uid="{3964B5BF-4D86-45B9-A134-E53CDB619FA4}"/>
    <hyperlink ref="A19" r:id="rId17" xr:uid="{709AFF7C-40AE-4650-86CB-A8D1AB5B2B0C}"/>
    <hyperlink ref="A26" r:id="rId18" display="Genome-wide association study of coronary artery calcification in asymptomatic Korean populations." xr:uid="{C1B851F2-1D97-4965-9ACD-6D919F0C5A55}"/>
    <hyperlink ref="A22" r:id="rId19" xr:uid="{FAA09D85-B43E-4483-A12B-0943D459B0FF}"/>
    <hyperlink ref="A28" r:id="rId20" xr:uid="{A7E52169-8E7A-48C3-91A5-E19ADE187E10}"/>
    <hyperlink ref="A21" r:id="rId21" xr:uid="{E3F892B4-FAE0-4989-8C24-0B27590B5116}"/>
    <hyperlink ref="A23" r:id="rId22" xr:uid="{15DEB477-0E2A-46C6-A4F4-E5D5EB3F46BA}"/>
    <hyperlink ref="A27" r:id="rId23" xr:uid="{6602AAF3-1DA3-45E5-A4EC-DF53423BDBDD}"/>
    <hyperlink ref="A25" r:id="rId24" xr:uid="{D5530E3B-4C0F-48AB-93EF-807FCE12E37D}"/>
    <hyperlink ref="A33" r:id="rId25" xr:uid="{6CD0B8CF-24A7-41D5-B876-2E27CB5D861E}"/>
    <hyperlink ref="A36" r:id="rId26" xr:uid="{C743903E-EE0D-4377-B81D-8B5D466467EC}"/>
    <hyperlink ref="A34" r:id="rId27" xr:uid="{0C7BCE3B-72F4-4C0B-83EB-6AC7DEC4BE15}"/>
    <hyperlink ref="A30" r:id="rId28" xr:uid="{22EA3FD5-00AD-420B-AD30-A3595B33C43C}"/>
    <hyperlink ref="A35" r:id="rId29" xr:uid="{41C0F1F4-B6CC-4A57-828E-FCFE2E4E27A1}"/>
    <hyperlink ref="A31" r:id="rId30" xr:uid="{070A1C9C-27FC-4A81-86C3-4674FEBE4DD3}"/>
    <hyperlink ref="A38" r:id="rId31" xr:uid="{29D54A4D-DE02-43E2-AE43-6BB52696F789}"/>
    <hyperlink ref="A37" r:id="rId32" xr:uid="{DFF4298C-CA8C-4836-8EF1-512763862035}"/>
    <hyperlink ref="A39" r:id="rId33" xr:uid="{D7829663-F203-447E-951A-CB6C8100D08C}"/>
    <hyperlink ref="A40" r:id="rId34" xr:uid="{83343658-E34A-4794-AF7A-F16893AD8E4B}"/>
    <hyperlink ref="A42" r:id="rId35" xr:uid="{02991D70-577E-4280-AFA4-0116BA95B43F}"/>
    <hyperlink ref="A45" r:id="rId36" xr:uid="{01DB3B28-F33F-4B21-A4AB-E838B906B55F}"/>
    <hyperlink ref="A44" r:id="rId37" xr:uid="{C8A711BF-FAFC-45E5-849D-CA5B6AAF6B89}"/>
    <hyperlink ref="A43" r:id="rId38" xr:uid="{6A235385-FC01-42A5-84C8-B151024D2970}"/>
    <hyperlink ref="A47" r:id="rId39" xr:uid="{520FC85E-1DBE-4743-BBA0-CB3BFC7980D0}"/>
    <hyperlink ref="A48" r:id="rId40" xr:uid="{F030C117-1ACA-4E31-B051-11478EAD8554}"/>
    <hyperlink ref="A50" r:id="rId41" xr:uid="{20110B76-0222-4E4C-9EDA-6538377B3D12}"/>
    <hyperlink ref="A52" r:id="rId42" xr:uid="{C1B17A62-AC26-4F0E-B6B4-C776F94AF08E}"/>
    <hyperlink ref="A55" r:id="rId43" xr:uid="{00ECA4AE-10E1-4059-B93C-B4A9D471D4CD}"/>
    <hyperlink ref="A54" r:id="rId44" xr:uid="{14420987-4C59-46CC-A0A9-D62A35353424}"/>
    <hyperlink ref="A56" r:id="rId45" xr:uid="{DB62C8F6-7616-4B28-B048-935E987E512E}"/>
    <hyperlink ref="A53" r:id="rId46" xr:uid="{6834304A-42A2-400E-8B02-F0D1F52D1220}"/>
    <hyperlink ref="A57" r:id="rId47" xr:uid="{608872C7-0BFA-40D5-9F80-BC5A419FD79C}"/>
    <hyperlink ref="A58" r:id="rId48" xr:uid="{0E080037-49E6-4B9C-A794-C0B462C9411B}"/>
    <hyperlink ref="A64" r:id="rId49" xr:uid="{F0C40BC9-9FC0-43A2-97B0-8AADD20408F3}"/>
    <hyperlink ref="A63" r:id="rId50" xr:uid="{FEC941EB-819E-4877-B30C-C8C73D919FC0}"/>
    <hyperlink ref="A60" r:id="rId51" xr:uid="{3328721E-79F1-4EE9-B3F3-4EC4B0A3FB85}"/>
    <hyperlink ref="A65" r:id="rId52" xr:uid="{952BC991-FB1F-445B-B1BF-5776F85C2155}"/>
    <hyperlink ref="A61" r:id="rId53" xr:uid="{88BB99DC-5C46-47E2-8269-C12D86387F39}"/>
    <hyperlink ref="A62" r:id="rId54" xr:uid="{6FB07FD3-D280-4FDF-A37C-7E5C41046DD3}"/>
    <hyperlink ref="A72" r:id="rId55" display="A genome-wide association study in europeans and South asians identifies 5 new Loci for coronary artery disease" xr:uid="{9D85B03B-855E-4DF8-837D-F2A08C02DCB2}"/>
    <hyperlink ref="A71" r:id="rId56" xr:uid="{2F3CEB07-1386-465D-AF06-A85A8404577D}"/>
    <hyperlink ref="A69" r:id="rId57" xr:uid="{E71CFC01-BC6A-41F2-AF64-4526AD52DDCC}"/>
    <hyperlink ref="A68" r:id="rId58" xr:uid="{52B7D7AD-1C75-4443-A2F5-E8E074FA704E}"/>
    <hyperlink ref="A67" r:id="rId59" xr:uid="{89726DA6-F345-4344-82C5-45C9DA103FDC}"/>
    <hyperlink ref="A66" r:id="rId60" xr:uid="{B2CB679A-4002-46EF-BB17-7FFAA621BDE8}"/>
    <hyperlink ref="A75" r:id="rId61" xr:uid="{9F5EF4F6-385E-46B6-B1F1-2DE90C7A0563}"/>
    <hyperlink ref="A74" r:id="rId62" xr:uid="{ACBD8A0B-1E0F-45AD-B503-2999325BF3B2}"/>
    <hyperlink ref="A76" r:id="rId63" xr:uid="{CB073A3D-2F96-4200-A5E0-0DD1C65C53BA}"/>
    <hyperlink ref="A79" r:id="rId64" xr:uid="{7F801E7D-23BA-421B-A8FB-015E9661AF32}"/>
    <hyperlink ref="A82" r:id="rId65" xr:uid="{088FDDDD-5AEE-49C3-94F6-5B4A2272AC87}"/>
    <hyperlink ref="A81" r:id="rId66" xr:uid="{78412B81-E8C8-4C2C-A930-CE32A9198625}"/>
    <hyperlink ref="A84" r:id="rId67" xr:uid="{BB4A771E-4170-4C0C-917E-286FA041669C}"/>
    <hyperlink ref="A83" r:id="rId68" xr:uid="{245E295F-4B63-41B0-9E48-8964FD411A01}"/>
    <hyperlink ref="A85" r:id="rId69" xr:uid="{BE3168E9-892C-424A-B664-A5008755D48D}"/>
    <hyperlink ref="A86" r:id="rId70" xr:uid="{C6FED2BD-A905-4227-A87B-9457DECF62B3}"/>
    <hyperlink ref="A87" r:id="rId71" xr:uid="{007B1D6B-FB4E-4123-BFCE-DB5EF5E4E12C}"/>
    <hyperlink ref="A92" r:id="rId72" xr:uid="{9B9B4A2C-4B08-4A9D-8A98-2F681A95512D}"/>
    <hyperlink ref="A95" r:id="rId73" xr:uid="{2EDBDE16-BE8E-4D2A-8296-7FAB7B185FF0}"/>
    <hyperlink ref="A90" r:id="rId74" xr:uid="{D81B54F6-88C6-452B-80D7-8C85585DB8E3}"/>
    <hyperlink ref="A96" r:id="rId75" xr:uid="{6C4015F4-7A64-4901-99C0-656ACA2F498D}"/>
    <hyperlink ref="A91" r:id="rId76" xr:uid="{1315FB10-EEF3-4A99-8874-BCB14273053D}"/>
    <hyperlink ref="A94" r:id="rId77" xr:uid="{8CC57853-BAAF-44CF-BDCB-1DFBFD49BE63}"/>
    <hyperlink ref="A98" r:id="rId78" xr:uid="{4F8A841D-265A-406D-8B5A-A50ACED5B2EF}"/>
    <hyperlink ref="A89" r:id="rId79" xr:uid="{B8AE84D0-D850-474F-B9AF-15893A4DBB18}"/>
    <hyperlink ref="A100" r:id="rId80" xr:uid="{E48F8457-1C17-40D3-AC56-719B40FF73F8}"/>
    <hyperlink ref="A101" r:id="rId81" xr:uid="{081E072C-9BAD-4DCE-8940-15B8BC90377D}"/>
    <hyperlink ref="A102" r:id="rId82" xr:uid="{DD3D63B2-B761-47DF-9934-2DDA2BE2E110}"/>
    <hyperlink ref="A103" r:id="rId83" xr:uid="{BEFEC48F-CD28-4A47-8243-D64F650E524C}"/>
    <hyperlink ref="A104" r:id="rId84" xr:uid="{E4341914-B717-4166-BA68-CDF5FF8E56CD}"/>
    <hyperlink ref="A105" r:id="rId85" xr:uid="{57076CAC-F83E-40C4-A517-D0D22906D887}"/>
    <hyperlink ref="A106" r:id="rId86" xr:uid="{CEF3A2DE-7799-4213-AE8C-60CB605CEE03}"/>
    <hyperlink ref="A108" r:id="rId87" xr:uid="{F0DF8244-8908-4829-B162-50ECE6EF603D}"/>
    <hyperlink ref="A107" r:id="rId88" xr:uid="{635BC8D8-45E7-44F4-B6D9-F0D5F3F1577C}"/>
    <hyperlink ref="A112" r:id="rId89" xr:uid="{FDBF6E17-17BD-4BD5-B571-C92A412E9D85}"/>
    <hyperlink ref="A111" r:id="rId90" xr:uid="{D7D664D0-D7C3-4DAC-B05B-3ABC04B92D34}"/>
    <hyperlink ref="A110" r:id="rId91" xr:uid="{B7A9E02E-CAB6-4775-93F2-BBA4B78B868C}"/>
    <hyperlink ref="A123" r:id="rId92" display="A genome-wide association study in europeans and South asians identifies 5 new Loci for coronary artery disease" xr:uid="{CB9F8AE8-50A9-46B8-B7B1-5F14FB201848}"/>
    <hyperlink ref="A120" r:id="rId93" xr:uid="{40BE4FFC-81C0-4A84-A30C-7C629A74CC75}"/>
    <hyperlink ref="A117" r:id="rId94" xr:uid="{54738C5E-4247-48D2-954C-EF8204AE5361}"/>
    <hyperlink ref="A116" r:id="rId95" xr:uid="{C654F596-1892-4FD0-BAD3-8809953EB8E4}"/>
    <hyperlink ref="A115" r:id="rId96" xr:uid="{A4A9018E-3470-4FB9-B6AA-90A67C8E72A0}"/>
    <hyperlink ref="A127" r:id="rId97" xr:uid="{5B15A7CB-A61C-4EEA-86C7-8A2B98180C23}"/>
    <hyperlink ref="A113" r:id="rId98" xr:uid="{25C24F8D-1401-4ACA-89A2-B444B1E4E256}"/>
    <hyperlink ref="A114" r:id="rId99" xr:uid="{09E25C39-1400-421B-A9A5-7EB979F0D41F}"/>
    <hyperlink ref="A133" r:id="rId100" xr:uid="{82CC4F83-EEBE-4E69-9BC6-39145D37D345}"/>
    <hyperlink ref="A131" r:id="rId101" xr:uid="{3F86A7EC-F104-42EC-9A3E-EC177524D5F2}"/>
    <hyperlink ref="A130" r:id="rId102" xr:uid="{713EBF01-921E-4806-B1CE-25EEBA0E1E90}"/>
    <hyperlink ref="A137" r:id="rId103" xr:uid="{ACEADCF9-DA08-4E0C-9223-64EBD26446E3}"/>
    <hyperlink ref="A128" r:id="rId104" xr:uid="{930F5F24-AC84-4551-8C87-D0D8BDF61675}"/>
    <hyperlink ref="A129" r:id="rId105" xr:uid="{FF5B924A-0C7A-4D1C-B620-C19AAAC7350A}"/>
    <hyperlink ref="A138" r:id="rId106" xr:uid="{6B14AC5D-56DD-4443-83D7-2F753FDF8215}"/>
    <hyperlink ref="A139" r:id="rId107" xr:uid="{D4FF31FD-732A-46F2-AF9F-2349441DE226}"/>
    <hyperlink ref="A140" r:id="rId108" xr:uid="{89BFCAF3-AC50-4A92-B78F-DD16E6940691}"/>
    <hyperlink ref="A141" r:id="rId109" xr:uid="{73C6314B-D586-4362-858D-ECACC1D2EB51}"/>
    <hyperlink ref="A142" r:id="rId110" xr:uid="{6DCF38E8-7C61-42E0-B768-618DF6087679}"/>
    <hyperlink ref="A143" r:id="rId111" xr:uid="{63ABA47F-3B00-4F5A-B8C1-D7853565E48F}"/>
    <hyperlink ref="A145" r:id="rId112" xr:uid="{CC8F824A-ADE3-4933-86E8-4DC38D454D35}"/>
    <hyperlink ref="A151" r:id="rId113" xr:uid="{1DE4858C-52DE-4826-BCB5-29E18DA152F4}"/>
    <hyperlink ref="A153" r:id="rId114" xr:uid="{294CB2C7-7183-4FB7-85EC-EB62B9EEBA91}"/>
    <hyperlink ref="A150" r:id="rId115" xr:uid="{ABDD19F3-8792-425A-8A96-D5378102A062}"/>
    <hyperlink ref="A149" r:id="rId116" xr:uid="{7651C551-0F49-45A7-96F7-2FFCFDE42785}"/>
    <hyperlink ref="A148" r:id="rId117" xr:uid="{BE9FF8EC-5669-4956-8367-47FF2DF734F5}"/>
    <hyperlink ref="A157" r:id="rId118" xr:uid="{BC2736CF-BE25-451D-A793-575DF6A15906}"/>
    <hyperlink ref="A156" r:id="rId119" xr:uid="{B0EA85AB-6C75-424E-BFFD-35C75DCD3122}"/>
    <hyperlink ref="A146" r:id="rId120" xr:uid="{2DA05935-E14E-494C-9A3C-D790F07DF676}"/>
    <hyperlink ref="A147" r:id="rId121" xr:uid="{D1AADCD5-2E89-4092-8E76-516FB9E8A044}"/>
    <hyperlink ref="A158" r:id="rId122" xr:uid="{91C303DA-534A-459D-B343-C8A81FBB400D}"/>
    <hyperlink ref="A159" r:id="rId123" xr:uid="{71B08189-BBF2-476D-AC53-FA0EA61D6F79}"/>
    <hyperlink ref="A160" r:id="rId124" xr:uid="{049352E2-E723-4351-BE74-3A0BCA1B93F8}"/>
    <hyperlink ref="A162" r:id="rId125" xr:uid="{9A440C54-3C8D-4256-A00E-6F00F584F30E}"/>
    <hyperlink ref="A163" r:id="rId126" xr:uid="{77C4C86C-4FC9-4476-BAA9-E0BAA7A43501}"/>
    <hyperlink ref="A164" r:id="rId127" xr:uid="{6404DDCC-AEC1-4145-B56C-196CACD0C4C0}"/>
    <hyperlink ref="A163:A164" r:id="rId128" display="Transethnic Meta-analysis of Genome-wide Association Studies Identifies Three New Loci and Characterizes Population-specific Differences for Coronary Artery Disease" xr:uid="{169EBDA4-4B80-4B9F-A520-F20B74A9C545}"/>
    <hyperlink ref="A165" r:id="rId129" xr:uid="{F0B1EA24-4261-4430-9BD9-AEB7E2EBCC75}"/>
    <hyperlink ref="A166" r:id="rId130" xr:uid="{64BCA9B5-AF70-4A41-8A69-09EA972AD443}"/>
    <hyperlink ref="A168" r:id="rId131" xr:uid="{C916E9CF-801D-4D4B-801B-0D71B1E5D818}"/>
    <hyperlink ref="A171" r:id="rId132" xr:uid="{71915CA9-D5B6-44BC-A1EB-5312F7100EBD}"/>
    <hyperlink ref="A172" r:id="rId133" xr:uid="{61105A2D-5808-487D-81E0-303213A17E6C}"/>
    <hyperlink ref="A169" r:id="rId134" xr:uid="{4EB140E8-A343-4D80-9596-9DAEE17CB759}"/>
    <hyperlink ref="A174" r:id="rId135" xr:uid="{83D92898-BCB1-4621-BC95-DDD31FA348F5}"/>
    <hyperlink ref="A176" r:id="rId136" xr:uid="{E504E6AF-09B1-46E2-BFD6-10D3DF1692E1}"/>
    <hyperlink ref="A175" r:id="rId137" xr:uid="{FB41B97E-5515-415D-B8C0-8E0EDC324B3C}"/>
    <hyperlink ref="A178" r:id="rId138" xr:uid="{94D69339-9A98-4237-B07B-5E5D043F93BB}"/>
    <hyperlink ref="A179" r:id="rId139" xr:uid="{06B1222F-5807-4C0D-83CB-7D1A1A7F5266}"/>
    <hyperlink ref="A180" r:id="rId140" xr:uid="{121B9683-41A4-4DEF-9771-28D36877CB70}"/>
    <hyperlink ref="A181" r:id="rId141" xr:uid="{40965512-82A6-4CFD-9BCB-3C4712F1AD7C}"/>
    <hyperlink ref="A186" r:id="rId142" xr:uid="{3BF2A8B3-D452-4B56-A44B-C6A2832551CB}"/>
    <hyperlink ref="A185" r:id="rId143" xr:uid="{6A331558-E0BB-4EC0-9BD1-4442358B0BBF}"/>
    <hyperlink ref="A184" r:id="rId144" xr:uid="{98A6DD72-9A2D-4D45-BD39-4967BA95A1A6}"/>
    <hyperlink ref="A188" r:id="rId145" xr:uid="{5007F47E-4B98-4D18-81C9-AFE1E51C64B5}"/>
    <hyperlink ref="A182" r:id="rId146" xr:uid="{E10636CB-A8CE-4CFC-9465-8EBB029EB2B4}"/>
    <hyperlink ref="A183" r:id="rId147" xr:uid="{ED2FD083-7E8B-43C9-9A2E-F36098B46CBF}"/>
    <hyperlink ref="A191" r:id="rId148" xr:uid="{AB5B2ED2-5F43-4BF6-BF40-9D882F41B240}"/>
    <hyperlink ref="A190" r:id="rId149" xr:uid="{53B490AD-1F03-4C09-81B3-52F2246D17C9}"/>
    <hyperlink ref="A189" r:id="rId150" xr:uid="{04A8F847-78BF-4AD5-8400-51FFFC2AE639}"/>
    <hyperlink ref="A193" r:id="rId151" xr:uid="{A47E0B4C-DA03-41EC-8ED6-9489DD27BF7A}"/>
    <hyperlink ref="A194" r:id="rId152" display="Identification of 13 novel susceptibility loci for early-onset myocardial infarction, hypertension, or chronic kidney disease." xr:uid="{442B75D8-5DB5-4E71-96DC-A82248877591}"/>
    <hyperlink ref="A195" r:id="rId153" xr:uid="{D9AD2188-BB4A-4402-B59B-C77A8F49B5B4}"/>
    <hyperlink ref="A200" r:id="rId154" xr:uid="{7530FD09-52B4-47F5-9323-C3B2C1B45487}"/>
    <hyperlink ref="A198" r:id="rId155" xr:uid="{C9495A15-9171-45C6-9FE1-DE12EB0866D8}"/>
    <hyperlink ref="A197" r:id="rId156" xr:uid="{C7DA0E94-CD2F-46F4-8641-779F9B31EB7D}"/>
    <hyperlink ref="A196" r:id="rId157" xr:uid="{0A2036AE-CCE4-4A1C-A574-9508A8642CD3}"/>
    <hyperlink ref="A202" r:id="rId158" xr:uid="{1A439913-5045-4084-B949-DFC9167F2C1D}"/>
    <hyperlink ref="A205" r:id="rId159" xr:uid="{057B340B-BA8C-49D0-A770-9E011AB2124F}"/>
    <hyperlink ref="A204" r:id="rId160" xr:uid="{276F4E10-1CBD-4F38-BFC6-8BBA2DC63BB4}"/>
    <hyperlink ref="A206" r:id="rId161" xr:uid="{9108688C-02A6-4ABF-80CF-D178D4C10883}"/>
    <hyperlink ref="A203" r:id="rId162" xr:uid="{A699E590-3D4E-4597-9626-300043659F03}"/>
    <hyperlink ref="A209" r:id="rId163" xr:uid="{FA5F357B-2B4B-433E-B229-97E7DFF99392}"/>
    <hyperlink ref="A210" r:id="rId164" xr:uid="{B3B43B6C-2D18-47AD-B19F-83683B25686D}"/>
    <hyperlink ref="A207" r:id="rId165" xr:uid="{186F6213-1F3C-4F07-BBC2-6B91A33D635B}"/>
    <hyperlink ref="A212" r:id="rId166" xr:uid="{54E55AF2-1175-445B-8FA6-3B0C253C6E26}"/>
    <hyperlink ref="A213" r:id="rId167" xr:uid="{D9B3B4B6-35AB-47E6-B1BD-622E6E8502D7}"/>
    <hyperlink ref="A215" r:id="rId168" xr:uid="{3DECD0EF-9AF1-4A52-A152-1D102D787DF2}"/>
    <hyperlink ref="A214" r:id="rId169" xr:uid="{BFBF0F73-9403-454E-92B2-26AFBAC88AD0}"/>
    <hyperlink ref="A220" r:id="rId170" xr:uid="{891860CC-B991-49FA-B60B-E08C2206A3CF}"/>
    <hyperlink ref="A222" r:id="rId171" xr:uid="{1BD68D17-3A10-487C-8A91-BD321B513BB2}"/>
    <hyperlink ref="A223" r:id="rId172" xr:uid="{5093C7A2-865C-4F30-A818-306FF88DC3A5}"/>
    <hyperlink ref="A224" r:id="rId173" xr:uid="{F92402DD-8CD8-4B8D-B781-5F0D3BC603D9}"/>
    <hyperlink ref="A226" r:id="rId174" xr:uid="{B5655B70-8101-4C46-A9A3-E5B07F2BE5FD}"/>
    <hyperlink ref="A225" r:id="rId175" xr:uid="{8794A84B-27D8-4CDB-8CEF-8952774658B7}"/>
    <hyperlink ref="A229" r:id="rId176" xr:uid="{8E819F03-94AC-48C2-8413-9D5060CA3142}"/>
    <hyperlink ref="A230" r:id="rId177" xr:uid="{B304EF60-811E-4C6F-A3F6-855B63DCF48C}"/>
    <hyperlink ref="A227" r:id="rId178" xr:uid="{1AAF98CB-A545-446D-9204-8BAD89E1896E}"/>
    <hyperlink ref="A231" r:id="rId179" xr:uid="{F34A4493-C102-4BA2-9AA6-F71A893B51DE}"/>
    <hyperlink ref="A232" r:id="rId180" xr:uid="{3C6C9714-9B64-425F-BD0B-8325F8843622}"/>
    <hyperlink ref="A236" r:id="rId181" xr:uid="{94813426-61B6-49E9-805E-0D94D2814A6D}"/>
    <hyperlink ref="A234" r:id="rId182" xr:uid="{1AF39BCF-39F2-4D80-BF60-96EEF6C07C9C}"/>
    <hyperlink ref="A235" r:id="rId183" xr:uid="{A36F610D-020F-47A7-A726-90642CBDBB9C}"/>
    <hyperlink ref="A239" r:id="rId184" xr:uid="{436480C5-408C-4D51-AB29-007E85D9CFCB}"/>
    <hyperlink ref="A238" r:id="rId185" xr:uid="{86630E57-CCA8-4AF0-B5DD-86CCE9F9EA2B}"/>
    <hyperlink ref="A233" r:id="rId186" xr:uid="{3CBD1BCF-B8CE-45C7-A896-F0D6D528DBF3}"/>
    <hyperlink ref="A240" r:id="rId187" xr:uid="{85EE8A73-E287-47BF-9089-734925FBF822}"/>
    <hyperlink ref="A241" r:id="rId188" xr:uid="{ADA12AAD-F974-41E8-AA4C-195007516E98}"/>
    <hyperlink ref="A247" r:id="rId189" xr:uid="{4EFC05E8-8148-4499-92C1-5746A76100AE}"/>
    <hyperlink ref="A252" r:id="rId190" xr:uid="{A2B41F76-30B7-4D8E-ACB0-3C72C65AB061}"/>
    <hyperlink ref="A253" r:id="rId191" xr:uid="{ED1A0D74-90B1-4D03-B45D-74AB155CA1FF}"/>
    <hyperlink ref="A250" r:id="rId192" xr:uid="{A5A413D8-3D22-4166-8854-BABF1568088E}"/>
    <hyperlink ref="A246" r:id="rId193" xr:uid="{1CEE3D40-9999-4F2F-B6A4-A9268760AD67}"/>
    <hyperlink ref="A243" r:id="rId194" xr:uid="{6768B3F3-9FC7-483F-B5BB-B58CC2B544FB}"/>
    <hyperlink ref="A245" r:id="rId195" xr:uid="{87A69704-F958-4F34-A8E0-1D7BBD47C15D}"/>
    <hyperlink ref="A244" r:id="rId196" xr:uid="{0AB725C6-A968-42EA-9A44-8556B46A02FA}"/>
    <hyperlink ref="A249" r:id="rId197" xr:uid="{A1F9F6C4-1BB3-4E37-BED6-E3365B47C85C}"/>
    <hyperlink ref="A248" r:id="rId198" xr:uid="{D8911B01-59AE-4E67-AA1E-F7818698F256}"/>
    <hyperlink ref="A242" r:id="rId199" xr:uid="{147DD757-E3EE-4DBD-8DC0-D47245D3D02B}"/>
    <hyperlink ref="A259" r:id="rId200" xr:uid="{F196DF21-FD8D-4B45-9B95-D1F9E8C5DD0E}"/>
    <hyperlink ref="A265" r:id="rId201" xr:uid="{C48339FD-2E49-4C87-89A3-5F019BA87947}"/>
    <hyperlink ref="A254" r:id="rId202" xr:uid="{564A746E-3440-4BCF-9912-90C325FEA527}"/>
    <hyperlink ref="A255" r:id="rId203" xr:uid="{621CC2F4-4C22-4CB5-A8A8-59EAF0628686}"/>
    <hyperlink ref="A268" r:id="rId204" xr:uid="{63944DF0-E95F-48A8-B698-FB25E6BED94F}"/>
    <hyperlink ref="A266" r:id="rId205" xr:uid="{D281EA49-F13C-404B-A987-BCF9F2A22D31}"/>
    <hyperlink ref="A273" r:id="rId206" xr:uid="{D9E797AE-121B-4923-ACAC-3558EFBE3465}"/>
    <hyperlink ref="A272" r:id="rId207" xr:uid="{7E616BA3-47F1-4B09-950A-3379B603FDA8}"/>
    <hyperlink ref="A258" r:id="rId208" xr:uid="{B3BA4669-BAFE-4C33-99FD-D44FB24F2CC1}"/>
    <hyperlink ref="A256" r:id="rId209" xr:uid="{CE9146C2-BA75-4561-B6BC-E02BAB6C513B}"/>
    <hyperlink ref="A257" r:id="rId210" xr:uid="{4E87692A-2AE5-496B-89B4-5CF1B21DE024}"/>
    <hyperlink ref="A262" r:id="rId211" xr:uid="{6B37800A-1E5F-41CA-AB13-CB80618A56AE}"/>
    <hyperlink ref="A263" r:id="rId212" xr:uid="{CBBD848F-53C2-41CC-B0F5-ED961E5CDED5}"/>
    <hyperlink ref="A264" r:id="rId213" xr:uid="{6ED697AC-FE6A-4C37-9F2E-D460371EB802}"/>
    <hyperlink ref="A267" r:id="rId214" xr:uid="{62BF2522-08FF-4FF9-B2C9-BF4ACEC0BC8D}"/>
    <hyperlink ref="A261" r:id="rId215" xr:uid="{8CA6160A-F6F1-418C-BCF4-18001384E6C3}"/>
    <hyperlink ref="A271" r:id="rId216" xr:uid="{E25997D2-8058-47E2-A663-B85843DBDC81}"/>
    <hyperlink ref="A260" r:id="rId217" xr:uid="{3C4CF6F3-2EDE-4D6F-8B41-8269E027F43A}"/>
    <hyperlink ref="A269" r:id="rId218" xr:uid="{F556CF14-AEA4-41D7-B15C-B2CFA898D388}"/>
    <hyperlink ref="A274" r:id="rId219" xr:uid="{1BECF8B3-4C9C-46D8-9679-8408C5D0B77E}"/>
    <hyperlink ref="A275" r:id="rId220" xr:uid="{4E1CAD81-C4DC-4B33-B58E-34F247C89F91}"/>
    <hyperlink ref="A276" r:id="rId221" xr:uid="{D708924D-2ED7-4DA9-B731-D45F2426B824}"/>
    <hyperlink ref="A277" r:id="rId222" xr:uid="{3DB031D8-CCED-4374-B4F0-93FE05C6249D}"/>
    <hyperlink ref="A278" r:id="rId223" xr:uid="{D1F52163-24D4-43F9-BBE8-EA3144767923}"/>
    <hyperlink ref="A279" r:id="rId224" xr:uid="{0D3E869A-E450-4EBA-87DA-0549C14F19F6}"/>
    <hyperlink ref="A280" r:id="rId225" xr:uid="{2A9AF837-9F79-4560-B1DB-DC8819D95BF1}"/>
    <hyperlink ref="A281" r:id="rId226" xr:uid="{5F89C2EF-44FA-4C81-A768-AF5732D7A445}"/>
    <hyperlink ref="A285" r:id="rId227" xr:uid="{816EFC8A-BF1A-4F10-8CCD-3639F4171621}"/>
    <hyperlink ref="A288" r:id="rId228" display="A genome-wide association study in europeans and South asians identifies 5 new Loci for coronary artery disease" xr:uid="{7168013A-C4EC-4D1C-A53C-DB69A48D80E8}"/>
    <hyperlink ref="A286" r:id="rId229" xr:uid="{EA668970-FE4C-4DA6-8ED9-E37C5DDE6791}"/>
    <hyperlink ref="A284" r:id="rId230" xr:uid="{7B034324-E971-4A96-8A84-0C57DEA4D972}"/>
    <hyperlink ref="A283" r:id="rId231" xr:uid="{0622C716-5368-4245-898D-FE06E94D5D0F}"/>
    <hyperlink ref="A290" r:id="rId232" xr:uid="{D114CA53-7DB3-4695-AF35-690914BEC184}"/>
    <hyperlink ref="A282" r:id="rId233" xr:uid="{18FF5F79-B0E4-43DC-88C4-C901DFEBA37B}"/>
    <hyperlink ref="A293" r:id="rId234" xr:uid="{AAA265E2-A0EE-458C-B2B7-9829E6D1966F}"/>
    <hyperlink ref="A292" r:id="rId235" xr:uid="{423CF298-0FFA-4758-9A41-960AEBFD7EEF}"/>
    <hyperlink ref="A295" r:id="rId236" xr:uid="{460FDBBA-C41C-4B73-99F9-C9C0040F27F5}"/>
    <hyperlink ref="A294" r:id="rId237" xr:uid="{96F014CA-57F4-41F7-B063-19C002141CD2}"/>
    <hyperlink ref="A296" r:id="rId238" xr:uid="{36B9845A-EE2F-4A53-9631-CE395AE72CBC}"/>
    <hyperlink ref="A297" r:id="rId239" xr:uid="{5B00A872-F73E-4D04-A76F-F03FCDB71430}"/>
    <hyperlink ref="A299" r:id="rId240" xr:uid="{8917A2AB-1358-464E-A1CA-50E40AB3942C}"/>
    <hyperlink ref="A301" r:id="rId241" xr:uid="{D3E4183C-77A2-4636-BF0B-54A830A845CD}"/>
    <hyperlink ref="A302" r:id="rId242" xr:uid="{CA8465D2-6583-4B4E-90C4-E1D326A4C1C3}"/>
    <hyperlink ref="A303" r:id="rId243" xr:uid="{85C09D86-F72F-4294-9E4D-E9A19FDE7FEF}"/>
    <hyperlink ref="A305" r:id="rId244" xr:uid="{806380EE-6DB0-470D-AE67-44CD34B4C958}"/>
    <hyperlink ref="A304" r:id="rId245" xr:uid="{73A75EBC-2ACC-418E-A7D1-3862E1033EA5}"/>
    <hyperlink ref="A306" r:id="rId246" xr:uid="{8E4BDD9B-1D56-4BFE-93F0-EE6FCFDCB65A}"/>
    <hyperlink ref="A309" r:id="rId247" xr:uid="{D6CE3192-F78E-41B8-B8DC-BFC071889E0D}"/>
    <hyperlink ref="A308" r:id="rId248" xr:uid="{C725F622-F7D7-4684-A2A2-3E2849FEAA0F}"/>
    <hyperlink ref="A313" r:id="rId249" xr:uid="{F9A4924D-3F52-4B44-B20C-3FAE290B85C0}"/>
    <hyperlink ref="A312" r:id="rId250" xr:uid="{9266E7AF-851B-4669-B214-FE23525EA276}"/>
    <hyperlink ref="A311" r:id="rId251" xr:uid="{5D62AD1A-BE0B-4305-8ED9-29C043FE1A88}"/>
    <hyperlink ref="A314" r:id="rId252" xr:uid="{EC4CE76F-0561-418A-8C02-AF681A5BDFB0}"/>
    <hyperlink ref="A310" r:id="rId253" xr:uid="{9E697EB0-0C54-4792-8693-D1B7C88B498F}"/>
    <hyperlink ref="A315" r:id="rId254" xr:uid="{2593A872-8701-4A1A-A23B-DA5DBFFAF887}"/>
    <hyperlink ref="A316" r:id="rId255" xr:uid="{BEF3A3CE-33C7-40A7-B689-E902F55D247D}"/>
    <hyperlink ref="A322" r:id="rId256" xr:uid="{FBBF1BA2-166E-4938-9BC2-2867182853F8}"/>
    <hyperlink ref="A320" r:id="rId257" xr:uid="{578D6E43-2668-4D8C-B681-05F5BB31DCB6}"/>
    <hyperlink ref="A319" r:id="rId258" xr:uid="{2ED1B29F-1D4B-4280-851D-4136EA129FEF}"/>
    <hyperlink ref="A318" r:id="rId259" xr:uid="{B9A3584F-570A-4484-A4B7-087153F0AC21}"/>
    <hyperlink ref="A324" r:id="rId260" xr:uid="{080E00A7-FA7B-41D8-83B1-E9FE78746D57}"/>
    <hyperlink ref="A317" r:id="rId261" xr:uid="{1768AA2D-64A3-4891-A55C-242D94278A29}"/>
    <hyperlink ref="A329" r:id="rId262" xr:uid="{C232EEED-4138-448C-A00B-BF208A9C84D6}"/>
    <hyperlink ref="A328" r:id="rId263" xr:uid="{9643CBB4-1790-4325-A393-F5CE3B12BA17}"/>
    <hyperlink ref="A327" r:id="rId264" xr:uid="{CB548F3F-0412-4062-925F-9EF3E641F3AE}"/>
    <hyperlink ref="A326" r:id="rId265" xr:uid="{FD8A9D87-4A3B-42B0-8E6D-5FF66A443B2F}"/>
    <hyperlink ref="A325" r:id="rId266" xr:uid="{7DE5BC4D-B8F2-4B34-90FE-23A82D86C94A}"/>
    <hyperlink ref="A333" r:id="rId267" xr:uid="{4F8638C6-8253-4EA5-8287-20A337AA61FC}"/>
    <hyperlink ref="A332" r:id="rId268" xr:uid="{71D17434-8BDA-4C4F-9504-36F5D6FCF8A5}"/>
    <hyperlink ref="A331" r:id="rId269" xr:uid="{7DED9D59-E64D-44E9-8BDC-CA65D32CDAB7}"/>
    <hyperlink ref="A335" r:id="rId270" xr:uid="{686132F8-4343-4E37-BCC3-83FCF8CD6DCD}"/>
    <hyperlink ref="A330" r:id="rId271" xr:uid="{E2775014-FED3-4931-B7CE-D8092CB066E2}"/>
    <hyperlink ref="A337" r:id="rId272" xr:uid="{1DB67264-C097-4916-AF01-8E6E592D42EB}"/>
    <hyperlink ref="A338" r:id="rId273" xr:uid="{49F2D002-EF43-40BF-9199-ECE9497DDDD8}"/>
    <hyperlink ref="A340" r:id="rId274" xr:uid="{0CEBFF78-75BF-40A8-8084-7B5DB4A6DECF}"/>
    <hyperlink ref="A339" r:id="rId275" xr:uid="{FAB609C7-4DBC-4B6C-AF52-9E1C6D231B2F}"/>
    <hyperlink ref="A344" r:id="rId276" display="A genome-wide association study in europeans and South asians identifies 5 new Loci for coronary artery disease" xr:uid="{A24646EB-C16D-46B6-9BE2-DC7F3F86C6DC}"/>
    <hyperlink ref="A359" r:id="rId277" xr:uid="{EFAC63CB-BC0B-4C3D-B57D-32133607D71E}"/>
    <hyperlink ref="A343" r:id="rId278" xr:uid="{3E07D899-0DF3-4D20-BBB5-27EB1D52C7A3}"/>
    <hyperlink ref="A351" r:id="rId279" xr:uid="{C248137B-210D-4FBC-82A4-D4FB7BFDDA7A}"/>
    <hyperlink ref="A363" r:id="rId280" xr:uid="{EE18C87F-73E5-418B-9E87-D441A5B67368}"/>
    <hyperlink ref="A348" r:id="rId281" xr:uid="{FD0AFB3C-AF76-4458-8224-2294E9DC828F}"/>
    <hyperlink ref="A350" r:id="rId282" xr:uid="{9156B151-B1F7-44F8-BC28-0D97F67E8653}"/>
    <hyperlink ref="A357" r:id="rId283" xr:uid="{B123FA43-BC4B-4820-8699-46432F023EF5}"/>
    <hyperlink ref="A356" r:id="rId284" xr:uid="{490F269F-09F9-4BB4-B615-A636782101DD}"/>
    <hyperlink ref="A354" r:id="rId285" xr:uid="{9048F339-8F64-42AF-8741-DBDDB8EAB146}"/>
    <hyperlink ref="A355" r:id="rId286" xr:uid="{34A95C4F-7D95-4791-804E-D546B3457CD6}"/>
    <hyperlink ref="A353" r:id="rId287" xr:uid="{92CF51F5-304C-4525-91C7-1F8D948B38A5}"/>
    <hyperlink ref="A365" r:id="rId288" xr:uid="{1D960655-30C8-4F2B-821D-9D6F9A97B9E2}"/>
    <hyperlink ref="A364" r:id="rId289" xr:uid="{17835502-96D4-41DF-B162-8C243942C98B}"/>
    <hyperlink ref="A349" r:id="rId290" xr:uid="{AC4DD5A3-A226-4A50-8A2C-1F0275DC4F20}"/>
    <hyperlink ref="A352" r:id="rId291" xr:uid="{397B07EB-F960-4E67-8B23-DF1F8506FA51}"/>
    <hyperlink ref="A371" r:id="rId292" xr:uid="{3CF47016-6073-4349-A528-4D4F20C94094}"/>
    <hyperlink ref="A370" r:id="rId293" xr:uid="{6CFBF821-3940-4C0A-AC86-9959BC488DDC}"/>
    <hyperlink ref="A369" r:id="rId294" xr:uid="{A7D21C95-6FBA-4CA3-8833-1A48D559BF06}"/>
    <hyperlink ref="A368" r:id="rId295" xr:uid="{A84A11E6-B1F9-4204-A8A3-151D9B0BBE20}"/>
    <hyperlink ref="A372" r:id="rId296" xr:uid="{7B25EDA2-CBFD-48C8-8B4D-A4B1D8AE4354}"/>
    <hyperlink ref="A366" r:id="rId297" xr:uid="{6E5B5925-05D5-4D80-9695-261C29088F15}"/>
    <hyperlink ref="A367" r:id="rId298" xr:uid="{D17042AA-7DE2-4DC2-BDEF-2D3ACC2C0E7B}"/>
    <hyperlink ref="A373" r:id="rId299" xr:uid="{A7029FB7-EE73-44F2-A748-DD5ACBA81CD7}"/>
    <hyperlink ref="A374" r:id="rId300" xr:uid="{4FC3E51B-7791-4232-A9D8-D596362BCD8B}"/>
    <hyperlink ref="A375" r:id="rId301" xr:uid="{0CE90EDB-0695-471D-8DE6-5506AB97F1D6}"/>
    <hyperlink ref="A376" r:id="rId302" xr:uid="{0C6AA8D0-EB54-4F8B-ABDF-A3744009858E}"/>
    <hyperlink ref="A378" r:id="rId303" xr:uid="{7865DA48-65EA-489C-A50B-B6DF90FEA636}"/>
    <hyperlink ref="A377" r:id="rId304" xr:uid="{7DD2C15A-56CA-4547-9ACF-AC622D0C8F56}"/>
    <hyperlink ref="A382" r:id="rId305" xr:uid="{09367D0A-8A75-41D0-ACA4-2D61AEB2612C}"/>
    <hyperlink ref="A381" r:id="rId306" xr:uid="{3EEB2296-CEB4-454F-A4DE-9C16053F2018}"/>
    <hyperlink ref="A380" r:id="rId307" xr:uid="{1C952608-E32F-4921-9E5F-A2149A9ACECF}"/>
    <hyperlink ref="A384" r:id="rId308" xr:uid="{42599852-DC9F-4DCE-B592-D925B3DEA8C6}"/>
    <hyperlink ref="A379" r:id="rId309" xr:uid="{2D295659-BC0B-4141-8BA0-9887829F2EAE}"/>
    <hyperlink ref="A387" r:id="rId310" xr:uid="{CCEAE713-32E8-4B0D-9818-E4ABB030EDE8}"/>
    <hyperlink ref="A386" r:id="rId311" xr:uid="{0E296F16-8713-4736-8180-9D4DCCF8F141}"/>
    <hyperlink ref="A385" r:id="rId312" xr:uid="{FC9DDA23-F9AD-4E1A-8BB1-9436DB39D04A}"/>
    <hyperlink ref="A388" r:id="rId313" xr:uid="{21E0168F-ECDA-4A37-9C28-587B4421FF50}"/>
    <hyperlink ref="A391" r:id="rId314" xr:uid="{A136BE6A-ABD5-43CC-B7CC-EC709A466392}"/>
    <hyperlink ref="A393" r:id="rId315" xr:uid="{8E3E9766-AB07-4451-9A9C-CDC91A550302}"/>
    <hyperlink ref="A389" r:id="rId316" xr:uid="{DFFB01E1-D197-4EAD-9027-09EE4CE53F3A}"/>
    <hyperlink ref="A394" r:id="rId317" xr:uid="{94B0EA09-A175-4921-A5F5-289077917D74}"/>
    <hyperlink ref="A395" r:id="rId318" xr:uid="{2FFAD0A9-0199-431A-BAED-5B4D53B8D01C}"/>
    <hyperlink ref="A397" r:id="rId319" xr:uid="{59F60502-81CE-494E-AE31-85671701D878}"/>
    <hyperlink ref="A396" r:id="rId320" xr:uid="{475697FF-235D-42E9-9615-113250590516}"/>
    <hyperlink ref="A398" r:id="rId321" xr:uid="{5793CACE-2664-4CE9-BD05-64CEF1BD8355}"/>
    <hyperlink ref="A400" r:id="rId322" xr:uid="{B1A56039-5D62-4409-B9C4-DC9761A7A5AE}"/>
    <hyperlink ref="A399" r:id="rId323" xr:uid="{D5D976E7-3D14-468C-BF80-D75C35C184B0}"/>
    <hyperlink ref="A402" r:id="rId324" xr:uid="{F61DBFCF-6C12-42BD-A696-3A947C1576E2}"/>
    <hyperlink ref="A401" r:id="rId325" xr:uid="{CD91F3FB-84BC-4DAB-B988-EA744A267F54}"/>
    <hyperlink ref="A405" r:id="rId326" xr:uid="{C9248F71-14D1-4512-AD9D-B8DD91C2EDD4}"/>
    <hyperlink ref="A404" r:id="rId327" xr:uid="{FD7D4F23-ACFB-4185-B258-E34963961821}"/>
    <hyperlink ref="A403" r:id="rId328" xr:uid="{7D581651-A5A4-46B0-B0F3-FF5AEFA29AE0}"/>
    <hyperlink ref="A408" r:id="rId329" xr:uid="{7E196392-1106-45D0-A5B6-1188BE92EE1F}"/>
    <hyperlink ref="A409" r:id="rId330" xr:uid="{5B330ABE-DF09-4F74-A407-7FDBFAE9FFCA}"/>
    <hyperlink ref="A407" r:id="rId331" xr:uid="{CE182AFA-F30F-4630-9F07-5E41D22011E2}"/>
    <hyperlink ref="A411" r:id="rId332" xr:uid="{26A58FEE-D4DA-4A68-87F5-E99D38EAF87F}"/>
    <hyperlink ref="A412" r:id="rId333" xr:uid="{9E80DA75-4B3C-4D4E-B900-09EF4EF38D6A}"/>
    <hyperlink ref="A413" r:id="rId334" xr:uid="{9F32449A-52E3-436D-8F84-B9C50C3D3CDE}"/>
    <hyperlink ref="A415" r:id="rId335" xr:uid="{13F7DF38-0B12-419D-9505-2595F3A19C59}"/>
    <hyperlink ref="A414" r:id="rId336" xr:uid="{DD9FC153-D3EE-44C3-B157-D76280A8931B}"/>
    <hyperlink ref="A416" r:id="rId337" xr:uid="{A5545ADC-3507-4BE2-81AA-A800524B8522}"/>
    <hyperlink ref="A418" r:id="rId338" xr:uid="{57AD8676-BA17-41EB-BAE1-A5EF2985727E}"/>
    <hyperlink ref="A422" r:id="rId339" xr:uid="{2F31557B-8294-4A16-8582-D436376AA85B}"/>
    <hyperlink ref="A421" r:id="rId340" xr:uid="{81EF01D5-48E1-4E95-92C0-24AC188D1CA5}"/>
    <hyperlink ref="A419" r:id="rId341" xr:uid="{CC58BEE9-00A4-4F4E-BBDE-0B0626FFBA72}"/>
    <hyperlink ref="A420" r:id="rId342" xr:uid="{E2DCC72F-8386-4443-8B15-E4E1CF9AF9ED}"/>
    <hyperlink ref="A424" r:id="rId343" xr:uid="{62DD15E5-2DFC-410B-B2B1-15B821E03E66}"/>
    <hyperlink ref="A425" r:id="rId344" xr:uid="{87648064-35CB-427A-8A1A-34C3813B59F8}"/>
    <hyperlink ref="A428" r:id="rId345" xr:uid="{79330F76-4A00-4BA6-9F5D-A567C9811DD8}"/>
    <hyperlink ref="A427" r:id="rId346" xr:uid="{2FA05EB8-9D93-4454-8BB3-F717E0EB8AFE}"/>
    <hyperlink ref="A430" r:id="rId347" xr:uid="{58FDA88A-C6DE-49EF-87EC-E8859D3C87A8}"/>
    <hyperlink ref="A431" r:id="rId348" xr:uid="{50B67CD8-906F-4F27-8ABF-30C2099CAFE0}"/>
    <hyperlink ref="A433" r:id="rId349" xr:uid="{632AFEF6-F97E-4D5C-A96F-D9DE02AA2C8A}"/>
    <hyperlink ref="A434" r:id="rId350" xr:uid="{63366B6B-3670-4CE3-91BB-FB5327A2115D}"/>
    <hyperlink ref="A436" r:id="rId351" xr:uid="{976DB499-F12A-46E5-AE16-B718DE6EDCAC}"/>
    <hyperlink ref="A435" r:id="rId352" xr:uid="{D39ED9BC-AB0A-4E7E-BDFE-2CEC85B8441E}"/>
    <hyperlink ref="A440" r:id="rId353" xr:uid="{3A06E8A3-0B61-419B-B918-6D336CD064D0}"/>
    <hyperlink ref="A442" r:id="rId354" xr:uid="{8050EF7F-2BBC-47E7-B409-CBD4123772BD}"/>
    <hyperlink ref="A443" r:id="rId355" display="Identification of 13 novel susceptibility loci for early-onset myocardial infarction, hypertension, or chronic kidney disease." xr:uid="{0134B5F0-658B-4297-B8C2-AE6557903863}"/>
    <hyperlink ref="A444" r:id="rId356" xr:uid="{14C98C34-8768-4DAD-AF03-2CDF51EAC639}"/>
    <hyperlink ref="A445" r:id="rId357" xr:uid="{C554AB9F-F0DC-416C-BD3B-99994EB43DD0}"/>
    <hyperlink ref="A446" r:id="rId358" xr:uid="{3E27413D-20AB-4043-AE00-5373A7CF0518}"/>
    <hyperlink ref="A449" r:id="rId359" xr:uid="{2FDCD91D-A8AC-46E8-9B7A-F4371AB2B2D7}"/>
    <hyperlink ref="A448" r:id="rId360" xr:uid="{95A7D897-634E-4C28-BED0-645F5C124369}"/>
    <hyperlink ref="A450" r:id="rId361" xr:uid="{FD779358-2D3D-404C-A9B1-3EC15BF3FFE9}"/>
    <hyperlink ref="A447" r:id="rId362" xr:uid="{2333E244-57D2-4FD8-9DB0-18E763188DCD}"/>
    <hyperlink ref="A453" r:id="rId363" xr:uid="{0DA0BAEA-CFEA-4482-9793-CEC4532817F0}"/>
    <hyperlink ref="A452" r:id="rId364" xr:uid="{FC1C2127-B94C-4EBA-99AF-4FF659A4815C}"/>
    <hyperlink ref="A451" r:id="rId365" xr:uid="{1B5C1203-0638-4B78-83A6-DAEC06163ED0}"/>
    <hyperlink ref="A458" r:id="rId366" xr:uid="{A40DEFAA-FB5F-4379-85CD-B6A8BC37347C}"/>
    <hyperlink ref="A457" r:id="rId367" xr:uid="{F03F9EC0-FD95-4853-9B5A-19BF6BCBC318}"/>
    <hyperlink ref="A456" r:id="rId368" xr:uid="{B7769D14-EA99-432E-9D58-287151C75873}"/>
    <hyperlink ref="A454" r:id="rId369" xr:uid="{CB758700-B441-4FD2-B65B-3445F8131A4C}"/>
    <hyperlink ref="A455" r:id="rId370" xr:uid="{D232ED90-9FDC-44E8-9BF7-17DFB77D382D}"/>
    <hyperlink ref="A460" r:id="rId371" xr:uid="{DB9D23C4-74B6-4AA6-A677-2A7D1F22A51C}"/>
    <hyperlink ref="A461" r:id="rId372" xr:uid="{0EFF5A15-08B5-405D-8375-689671029F3E}"/>
    <hyperlink ref="A463" r:id="rId373" xr:uid="{28885991-1611-445F-8E1C-80D975A89960}"/>
    <hyperlink ref="A467" r:id="rId374" xr:uid="{93FC45D3-F207-40E6-B893-7A03ED24E04C}"/>
    <hyperlink ref="A466" r:id="rId375" xr:uid="{F5B3A413-E69D-458F-AE33-27028AF93B59}"/>
    <hyperlink ref="A465" r:id="rId376" xr:uid="{F51642E1-AFE4-45C2-B9CC-1DCD6D156543}"/>
    <hyperlink ref="A464" r:id="rId377" xr:uid="{F8A4653D-FCB9-4B19-B61C-6209C9C9708C}"/>
    <hyperlink ref="A472" r:id="rId378" xr:uid="{80FC5158-C868-46D5-85BE-8CD9E0636859}"/>
    <hyperlink ref="A470" r:id="rId379" xr:uid="{D7254C29-ECA8-43F9-889B-BA4E1C0AC7D6}"/>
    <hyperlink ref="A474" r:id="rId380" xr:uid="{71A10590-E0C5-4826-947B-552FB14CBE0A}"/>
    <hyperlink ref="A468" r:id="rId381" xr:uid="{304945EE-CFD1-46AB-A077-681666371B7F}"/>
    <hyperlink ref="A469" r:id="rId382" xr:uid="{DDEC0D80-D68E-4735-8B02-15A66E7C459B}"/>
    <hyperlink ref="A476" r:id="rId383" xr:uid="{BEF16A4E-3EA3-4886-A8AE-14602562DB27}"/>
    <hyperlink ref="A477" r:id="rId384" xr:uid="{98BE249A-AE24-4859-BFD9-26E8A921219E}"/>
    <hyperlink ref="A478" r:id="rId385" xr:uid="{9D47997B-78CC-41C2-9C99-0078A68163ED}"/>
    <hyperlink ref="A484" r:id="rId386" display="Association between a genetic variant related to glutamic acid metabolism and coronary heart disease in individuals with type 2 diabetes." xr:uid="{5C0DB56B-D0FA-4136-BA1D-12C520767EEA}"/>
    <hyperlink ref="A483" r:id="rId387" xr:uid="{42CD5626-614E-45EA-BFF7-0326639B5933}"/>
    <hyperlink ref="A482" r:id="rId388" xr:uid="{CA96A8A3-F2E0-4DFC-BA8B-1F8D9178D23B}"/>
    <hyperlink ref="A481" r:id="rId389" xr:uid="{6789BED5-5C08-43CA-A2A7-98EAF37DF74E}"/>
    <hyperlink ref="A480" r:id="rId390" xr:uid="{FA4EB69D-EDB0-4B14-8AB0-6BC04D03DA09}"/>
    <hyperlink ref="A485" r:id="rId391" xr:uid="{609C8219-A079-4F5E-946D-A1B21FA8F842}"/>
    <hyperlink ref="A479" r:id="rId392" xr:uid="{7092A5FB-3B5B-4437-8910-1420CC10EC0C}"/>
    <hyperlink ref="A486" r:id="rId393" xr:uid="{72D64035-B240-485D-A848-FCCB36DC615C}"/>
    <hyperlink ref="A489" r:id="rId394" xr:uid="{C6167680-E728-45EF-89AE-BC1358BD3D11}"/>
    <hyperlink ref="A492" r:id="rId395" xr:uid="{48801556-482B-4892-9E6A-418C0DC4AC5D}"/>
    <hyperlink ref="A490" r:id="rId396" xr:uid="{6790534C-EA86-4B88-8507-88577F204DB9}"/>
    <hyperlink ref="A493" r:id="rId397" xr:uid="{FBB0EEC2-6666-446E-814A-5A0AB964E399}"/>
    <hyperlink ref="A496" r:id="rId398" xr:uid="{EDD80D0E-F71E-4BD5-8748-24399CAC1112}"/>
    <hyperlink ref="A497" r:id="rId399" xr:uid="{9B892DA0-C4E4-416F-9E9E-75D73936F117}"/>
    <hyperlink ref="A494" r:id="rId400" xr:uid="{182887E7-7D38-4B2C-88F3-B3B2C2387E29}"/>
    <hyperlink ref="A502" r:id="rId401" xr:uid="{C13FC55D-98AE-409F-855C-C41676744A41}"/>
    <hyperlink ref="A501" r:id="rId402" xr:uid="{5E979D4D-CB25-4D4E-9600-8F1BC25C2DBA}"/>
    <hyperlink ref="A500" r:id="rId403" xr:uid="{81B09DDA-BE58-4B15-83E9-C837BB8E11AC}"/>
    <hyperlink ref="A504" r:id="rId404" xr:uid="{94556DCE-2824-4800-A22B-B12E71352E99}"/>
    <hyperlink ref="A498" r:id="rId405" xr:uid="{843A94EF-6E75-4B2D-9BC7-E0ADA2921CAE}"/>
    <hyperlink ref="A499" r:id="rId406" xr:uid="{2040682A-D06D-4BD3-A4AC-348B31250FAD}"/>
    <hyperlink ref="A506" r:id="rId407" xr:uid="{57EAC2ED-B9C1-4403-820F-AF8E3D27DAF5}"/>
    <hyperlink ref="A507" r:id="rId408" xr:uid="{768BFD6A-22EC-4BBA-BF36-F4F6DF3F4DCC}"/>
    <hyperlink ref="A508" r:id="rId409" xr:uid="{08703FF6-B9CC-44C4-84B6-59E55F5CB499}"/>
    <hyperlink ref="A511" r:id="rId410" xr:uid="{267289C2-2D06-49C7-AE0D-AFFC5D0E5338}"/>
    <hyperlink ref="A513" r:id="rId411" xr:uid="{7FB5A26B-D2AE-4870-BD11-2F2DC54CF530}"/>
    <hyperlink ref="A512" r:id="rId412" xr:uid="{50CFE47F-6878-4C66-B965-14888B7F485B}"/>
    <hyperlink ref="A516" r:id="rId413" xr:uid="{9320AA5E-BD0F-4D77-8A2D-ABDFFC169BB9}"/>
    <hyperlink ref="A515" r:id="rId414" xr:uid="{5ED37006-8D32-4A4E-969B-5E2E8B79651F}"/>
    <hyperlink ref="A518" r:id="rId415" xr:uid="{A5736ABC-C4C1-41C6-B1A3-B4B716EE1A10}"/>
    <hyperlink ref="A524" r:id="rId416" xr:uid="{F2332A81-BBEE-4060-AE70-E575F398EAFF}"/>
    <hyperlink ref="A521" r:id="rId417" xr:uid="{24476CEA-25E5-4AC1-974C-539A45DFC330}"/>
    <hyperlink ref="A520" r:id="rId418" xr:uid="{393F81B2-786E-4E49-AAF8-8F5B53B79421}"/>
    <hyperlink ref="A523" r:id="rId419" xr:uid="{4B392795-A515-4AC3-B213-D2E4D1447B4B}"/>
    <hyperlink ref="A525" r:id="rId420" xr:uid="{B172AF6C-B627-47BE-A9DC-1FC82B1B8DAE}"/>
    <hyperlink ref="A522" r:id="rId421" display="Transethnic Meta-analysis of Genome-wide Association Studies Identifies Three New Loci and Characterizes Population-specific Differences for Coronary Artery Disease" xr:uid="{0CBE6AD3-4D35-4DD9-9113-47B4BFB4245B}"/>
    <hyperlink ref="A519" r:id="rId422" xr:uid="{C5A63086-E4E0-4F4D-A1CF-7154D59A68F5}"/>
    <hyperlink ref="A527" r:id="rId423" xr:uid="{821C72B7-5E2C-4D54-826E-3F8730F45017}"/>
    <hyperlink ref="A526" r:id="rId424" xr:uid="{754FCD9C-41C7-4443-854B-52D1F196186D}"/>
    <hyperlink ref="A530" r:id="rId425" xr:uid="{FEFAB84C-3A9E-471A-A3E0-6BEF2A5F1701}"/>
    <hyperlink ref="A528" r:id="rId426" xr:uid="{4462A9E7-16B4-4D55-948F-47D0BE1F0891}"/>
    <hyperlink ref="A535" r:id="rId427" display="A genome-wide association study in europeans and South asians identifies 5 new Loci for coronary artery disease" xr:uid="{A444F42C-2E2A-474A-9F09-EC1C9AA0E44A}"/>
    <hyperlink ref="A533" r:id="rId428" xr:uid="{0EC2CB64-F4D3-4269-9F27-033780F43C58}"/>
    <hyperlink ref="A532" r:id="rId429" xr:uid="{710CDC99-B2CC-43E3-91DA-9B28834D176C}"/>
    <hyperlink ref="A531" r:id="rId430" xr:uid="{0A85E829-D3E8-4D6F-9D67-75BBCB6B1F80}"/>
    <hyperlink ref="A539" r:id="rId431" xr:uid="{5650926E-4AC5-44B0-B198-8333D0DB0EEF}"/>
    <hyperlink ref="A537" r:id="rId432" xr:uid="{056C93AC-C8DA-4338-8EA9-4F6F6E901C5C}"/>
    <hyperlink ref="A541" r:id="rId433" xr:uid="{6D91AF6E-5E54-4453-A1BB-1639DC580CEC}"/>
    <hyperlink ref="A543" r:id="rId434" xr:uid="{4343688D-5587-4A8B-ABC9-12DE4E35E33B}"/>
    <hyperlink ref="A542" r:id="rId435" xr:uid="{622E90E6-6DA3-44FA-9056-20F61EE14ADB}"/>
    <hyperlink ref="A545" r:id="rId436" xr:uid="{2F86B741-B1E7-4AF7-8DA6-B743BBB7ECC9}"/>
    <hyperlink ref="A546" r:id="rId437" xr:uid="{01AB1D80-75C7-4C03-BAF6-1820D9040512}"/>
    <hyperlink ref="A547" r:id="rId438" xr:uid="{3CE3B11E-40BB-49FE-9557-855EBA54E1C0}"/>
    <hyperlink ref="A550" r:id="rId439" xr:uid="{253AA01A-3755-41BB-B34D-9FD417064670}"/>
    <hyperlink ref="A551" r:id="rId440" xr:uid="{A070381E-12F2-4D90-B65E-333AD7A6C10C}"/>
    <hyperlink ref="A553" r:id="rId441" xr:uid="{3A1FF1BF-46B5-4A5F-98EB-FCB614934495}"/>
    <hyperlink ref="A548" r:id="rId442" xr:uid="{C1169C52-388E-4155-892D-03BF10999F90}"/>
    <hyperlink ref="A549" r:id="rId443" xr:uid="{4D9E2B5B-1A49-46FD-B082-8A94C4780285}"/>
    <hyperlink ref="A555" r:id="rId444" xr:uid="{6B00AF4F-4406-4067-AC75-5A0BD5AF4BFA}"/>
    <hyperlink ref="A554" r:id="rId445" xr:uid="{1D720444-3435-4309-A406-BB24936B15F8}"/>
    <hyperlink ref="A557" r:id="rId446" xr:uid="{EC1C7CF9-AAD0-4177-B0A0-C626B7B422B5}"/>
    <hyperlink ref="A558" r:id="rId447" xr:uid="{C0F60CA6-6A31-4BA4-BE3F-86952ECCEEAD}"/>
    <hyperlink ref="A563" r:id="rId448" xr:uid="{B88EB16E-8F61-42FD-9E90-EF9FD9229627}"/>
    <hyperlink ref="A562" r:id="rId449" xr:uid="{BCBA7CE4-7AFE-40B8-BBE4-8DE98464465B}"/>
    <hyperlink ref="A561" r:id="rId450" xr:uid="{4C6482B8-0995-4665-985B-2B5D57B625BB}"/>
    <hyperlink ref="A565" r:id="rId451" xr:uid="{73D0BB37-6DBD-403D-8E7A-2E3BC601A64F}"/>
    <hyperlink ref="A559" r:id="rId452" xr:uid="{25595D1F-8531-4D28-86CB-038EC7813390}"/>
    <hyperlink ref="A560" r:id="rId453" xr:uid="{7C01F824-1FB0-4E14-819C-106EA073C1A9}"/>
    <hyperlink ref="A566" r:id="rId454" xr:uid="{32E57E6C-E39F-482D-B842-F8F81243A5E4}"/>
    <hyperlink ref="A567" r:id="rId455" xr:uid="{D4AABE3B-8AD5-4C6B-97B7-F2C1ABE3979C}"/>
    <hyperlink ref="A569" r:id="rId456" xr:uid="{5B9BC24C-055B-486E-AC13-3542A706EFA0}"/>
    <hyperlink ref="A570" r:id="rId457" xr:uid="{4B26FBBF-AB99-4C17-8A95-8531D31CD419}"/>
    <hyperlink ref="A568" r:id="rId458" xr:uid="{A02022F6-1936-48AE-9D6E-72979ABB4F19}"/>
    <hyperlink ref="A571" r:id="rId459" xr:uid="{069F59C2-4CBC-4A45-8FD1-5AB4098AE538}"/>
    <hyperlink ref="A572" r:id="rId460" xr:uid="{3E67B454-7AFA-4197-8CCE-CCF4E0283E97}"/>
    <hyperlink ref="A575" r:id="rId461" xr:uid="{280AF375-E88B-4E3A-BCBB-B7B16E9A67BB}"/>
    <hyperlink ref="A574" r:id="rId462" xr:uid="{FE679AAC-86B4-4C63-92E3-683324A2B07E}"/>
    <hyperlink ref="A577" r:id="rId463" xr:uid="{D074A053-006F-4AC4-8D91-8EEFBCF435D2}"/>
    <hyperlink ref="A573" r:id="rId464" xr:uid="{8F8632C1-6DBA-44A8-9CF5-611681379D92}"/>
    <hyperlink ref="A579" r:id="rId465" xr:uid="{BAB8F149-075A-4B68-94F1-CBDE3FBA3391}"/>
    <hyperlink ref="A580" r:id="rId466" xr:uid="{812EA8B3-135F-4E12-8C93-4C7BA5B4EE61}"/>
    <hyperlink ref="A581" r:id="rId467" xr:uid="{5FD93B23-3DA2-4999-91B4-6AB36182FAE2}"/>
    <hyperlink ref="A587" r:id="rId468" xr:uid="{F39E5816-8A5B-4B67-BDA4-D62E49D5E0FF}"/>
    <hyperlink ref="A588" r:id="rId469" xr:uid="{71682C5C-1590-4E9C-9EC1-2526FCA579E6}"/>
    <hyperlink ref="A590" r:id="rId470" xr:uid="{34518DBE-686B-4C4C-8CAB-539BCCE9D42C}"/>
    <hyperlink ref="A586" r:id="rId471" xr:uid="{D61FC6B9-5D5C-4899-825D-B1CD4A1BBDE9}"/>
    <hyperlink ref="A583" r:id="rId472" xr:uid="{1119B13A-DFB8-49B0-9CD1-A1E04F1DD09A}"/>
    <hyperlink ref="A585" r:id="rId473" xr:uid="{E679112A-91DE-44BC-84FB-37AD461EEC48}"/>
    <hyperlink ref="A584" r:id="rId474" xr:uid="{D01D752E-0E78-4730-8E7C-4720DD365670}"/>
    <hyperlink ref="A591" r:id="rId475" xr:uid="{B7270E6A-597E-4AAD-AC56-052E1F51EC2F}"/>
    <hyperlink ref="A582" r:id="rId476" xr:uid="{6CDD07DA-27BF-49C8-AE0C-17759C7021D6}"/>
    <hyperlink ref="A596" r:id="rId477" xr:uid="{F4A3FB72-4905-40FD-A752-F80688A1F8E7}"/>
    <hyperlink ref="A595" r:id="rId478" xr:uid="{06321C78-D88C-4FE6-9CFC-A4654F64A495}"/>
    <hyperlink ref="A594" r:id="rId479" xr:uid="{45822CE7-6053-4156-85F5-6903D0355340}"/>
    <hyperlink ref="A599" r:id="rId480" xr:uid="{461A0666-742C-469D-8E32-F41668BC12D9}"/>
    <hyperlink ref="A598" r:id="rId481" xr:uid="{B4C7B616-57D0-4666-A3EB-6A7F2D6551CD}"/>
    <hyperlink ref="A593" r:id="rId482" xr:uid="{47B06441-AB9B-41AD-B352-4287A00EFA85}"/>
    <hyperlink ref="A601" r:id="rId483" xr:uid="{FE3D8C5D-3341-481A-9FCD-A63B201ECDB2}"/>
    <hyperlink ref="A602" r:id="rId484" xr:uid="{6EF1FA3D-6771-400D-AA54-59ADB5DFBB41}"/>
    <hyperlink ref="A608" r:id="rId485" xr:uid="{AED6D598-B4DA-482D-B210-A6F3E59CC5DE}"/>
    <hyperlink ref="A607" r:id="rId486" xr:uid="{8E64CFC6-4708-4304-814E-6FEBA7E3B824}"/>
    <hyperlink ref="A606" r:id="rId487" xr:uid="{3C1337CC-B5BC-4941-82AB-3B294F80A084}"/>
    <hyperlink ref="A605" r:id="rId488" xr:uid="{7BF5E196-E34B-4FAD-A12C-A2AA2166AE10}"/>
    <hyperlink ref="A609" r:id="rId489" xr:uid="{99EEA665-22DC-4372-918E-243F642BCFEB}"/>
    <hyperlink ref="A603" r:id="rId490" xr:uid="{3DC568EF-9144-4C9A-8903-6D7455239883}"/>
    <hyperlink ref="A604" r:id="rId491" xr:uid="{B9CF9900-27DB-476B-B2CB-804EC9E6235D}"/>
    <hyperlink ref="A611" r:id="rId492" xr:uid="{F185A8DC-BE67-44BD-B63D-6D7F0DD35005}"/>
    <hyperlink ref="A610" r:id="rId493" xr:uid="{7FF4297B-86BF-4E20-8F88-61B29B0C2298}"/>
    <hyperlink ref="A613" r:id="rId494" xr:uid="{7D2AA718-5449-4AC2-A98B-E50482762B80}"/>
    <hyperlink ref="A614" r:id="rId495" xr:uid="{7957FE98-01D6-463F-A1EF-EAABB48EBC3A}"/>
    <hyperlink ref="A612" r:id="rId496" xr:uid="{0DA075E1-FD96-4509-91B8-479930AD3D2E}"/>
    <hyperlink ref="A615" r:id="rId497" xr:uid="{46FA4AFD-F2E7-42F5-B5A6-414A310C859F}"/>
    <hyperlink ref="A616" r:id="rId498" xr:uid="{03D07954-6F3C-4AF0-B5FD-87E59CD2C74B}"/>
    <hyperlink ref="A619" r:id="rId499" display="A genome-wide association study in europeans and South asians identifies 5 new Loci for coronary artery disease" xr:uid="{4E1D4326-ED32-4AB8-B863-F14C222EA39C}"/>
    <hyperlink ref="A618" r:id="rId500" xr:uid="{BB9EA324-74C6-45FD-9B03-24FF737A562E}"/>
    <hyperlink ref="A617" r:id="rId501" xr:uid="{99284C82-49F8-4F77-B50B-6D69908F7574}"/>
    <hyperlink ref="A621" r:id="rId502" xr:uid="{FFA97CCB-5488-46E7-A0A5-C87E6B1CEF81}"/>
    <hyperlink ref="A620" r:id="rId503" xr:uid="{972548F5-D568-498F-B305-42E9CE1DECF2}"/>
    <hyperlink ref="A625" r:id="rId504" xr:uid="{9994C7F7-DACA-41BA-B7C4-64E5BAF5D885}"/>
    <hyperlink ref="A624" r:id="rId505" xr:uid="{B6E8571C-DC6D-4EF7-9C60-F7776FC57580}"/>
    <hyperlink ref="A622" r:id="rId506" xr:uid="{4C17288A-E1BF-4AB1-A2EF-E9813C91CB63}"/>
    <hyperlink ref="A623" r:id="rId507" xr:uid="{AAAD5510-8E70-4675-8DDC-C96E6A5CFCD3}"/>
    <hyperlink ref="A626" r:id="rId508" xr:uid="{F4BC4B6F-CB6D-43FA-BE61-70F831518BE1}"/>
    <hyperlink ref="A628" r:id="rId509" xr:uid="{C83A4FC1-9157-44AF-B733-39A62B6F59F2}"/>
    <hyperlink ref="A629" r:id="rId510" xr:uid="{D2709E6D-2BBF-46E1-9B59-23A5033D5604}"/>
    <hyperlink ref="A630" r:id="rId511" xr:uid="{EC9CF500-2A78-423D-BFD6-AC18FDEC62BD}"/>
    <hyperlink ref="A632" r:id="rId512" xr:uid="{68D6242E-8A5F-45B6-97DE-06C1327C696F}"/>
    <hyperlink ref="A631" r:id="rId513" xr:uid="{08999C9C-ABE2-452F-88AF-2D1F1E74825D}"/>
    <hyperlink ref="A633" r:id="rId514" xr:uid="{184CB134-BF0A-4310-870A-7434FFE601FC}"/>
    <hyperlink ref="A635" r:id="rId515" xr:uid="{9680CE03-C3AA-44FE-81BD-739E20368DB8}"/>
    <hyperlink ref="A636" r:id="rId516" xr:uid="{12D7FEC3-EAC7-4A71-8F74-3646BEF1E92B}"/>
    <hyperlink ref="A637" r:id="rId517" xr:uid="{739F20A1-563F-45F9-B681-3A3A2B22E114}"/>
    <hyperlink ref="A638" r:id="rId518" xr:uid="{643B208F-8248-4B79-A1EF-7FB3F64DD781}"/>
    <hyperlink ref="A639" r:id="rId519" xr:uid="{B88076B2-E636-4EB8-ABFD-C949A1B9FA13}"/>
    <hyperlink ref="A642" r:id="rId520" xr:uid="{D5EE8E32-ED21-4690-ACF8-BDC57AACB0F3}"/>
    <hyperlink ref="A643" r:id="rId521" xr:uid="{FE3ADF7C-BE80-4C08-9A59-8E8C666CA40C}"/>
    <hyperlink ref="A645" r:id="rId522" xr:uid="{64635324-23AF-4ECA-90BA-208521C96651}"/>
    <hyperlink ref="A640" r:id="rId523" xr:uid="{8CEA5297-0969-4F6E-90B8-EAF6169E2371}"/>
    <hyperlink ref="A649" r:id="rId524" xr:uid="{E60AD238-CE63-4195-A0F5-BF2F44BC4B0A}"/>
    <hyperlink ref="A648" r:id="rId525" xr:uid="{5E51A2DC-A9E4-4447-9BAD-B9B6B70A9C84}"/>
    <hyperlink ref="A647" r:id="rId526" xr:uid="{B96EBA51-DF36-41A9-8463-9C014A9820C3}"/>
    <hyperlink ref="A651" r:id="rId527" xr:uid="{D53952A6-502E-4F0C-A247-83C091308942}"/>
    <hyperlink ref="A650" r:id="rId528" xr:uid="{53C75198-F1BF-464B-8A50-1B365ADE0393}"/>
    <hyperlink ref="A646" r:id="rId529" xr:uid="{49D700FD-F3AA-4CFC-A243-B33B500C2F31}"/>
    <hyperlink ref="A653" r:id="rId530" xr:uid="{FBD58AB3-DF32-48C6-BE86-10029A7CB107}"/>
    <hyperlink ref="A654" r:id="rId531" xr:uid="{9BFEB9D5-3A9C-4BE9-B6C8-83DF656121C9}"/>
    <hyperlink ref="A656" r:id="rId532" xr:uid="{D3B8CDFD-3168-4885-8E36-B61F220C6658}"/>
    <hyperlink ref="A659" r:id="rId533" xr:uid="{27BB106F-9447-4D86-87FC-211FC934B618}"/>
    <hyperlink ref="A658" r:id="rId534" xr:uid="{0FEDF1E6-1D01-449B-9C10-81058A5DDCF9}"/>
    <hyperlink ref="A657" r:id="rId535" xr:uid="{FB095636-7627-4938-BE91-BDFDCC58F9C7}"/>
    <hyperlink ref="A660" r:id="rId536" xr:uid="{17018071-5D55-41B7-928E-BB3CDA7F7E9B}"/>
    <hyperlink ref="A664" r:id="rId537" xr:uid="{6419FC7A-BBC8-414F-B5AF-9EA0DD0EE1DC}"/>
    <hyperlink ref="A663" r:id="rId538" xr:uid="{1369B152-C27A-489B-8226-4AAC0F33B499}"/>
    <hyperlink ref="A662" r:id="rId539" xr:uid="{0F264079-0353-4669-A11B-51CA2C8321F7}"/>
    <hyperlink ref="A666" r:id="rId540" xr:uid="{CD5593A8-2C7D-4688-8A52-8225618FE798}"/>
    <hyperlink ref="A661" r:id="rId541" xr:uid="{9284E4EC-B709-476C-991B-05AC1FD531AD}"/>
    <hyperlink ref="A668" r:id="rId542" xr:uid="{3209775B-1F6E-4BC7-8AFB-22232BCD0D62}"/>
    <hyperlink ref="A667" r:id="rId543" xr:uid="{85D931AF-B402-4155-BC30-3A5E0EBF3B08}"/>
    <hyperlink ref="A669" r:id="rId544" xr:uid="{EE7E7A43-3A46-4680-89B8-0D54102CE12F}"/>
    <hyperlink ref="A670" r:id="rId545" xr:uid="{47FA2A53-CE5E-40F5-8A40-F0FDC65A98FC}"/>
    <hyperlink ref="A671" r:id="rId546" xr:uid="{EAFFD476-42C2-41C4-9411-70A5A9E13A6F}"/>
    <hyperlink ref="A672" r:id="rId547" xr:uid="{DEFDAF61-DDF5-4C83-9E20-24353C640218}"/>
    <hyperlink ref="A676" r:id="rId548" xr:uid="{8B00D925-2BE9-4EC4-831C-E86C3EE2FC1B}"/>
    <hyperlink ref="A674" r:id="rId549" xr:uid="{F597B9DA-8DF2-4DC5-8C64-4D8F90808835}"/>
    <hyperlink ref="A675" r:id="rId550" xr:uid="{989C8783-6A02-4AFE-B37F-41E6150F159B}"/>
    <hyperlink ref="A673" r:id="rId551" xr:uid="{6741480E-F57B-41FA-ACD9-BB1D6D179551}"/>
    <hyperlink ref="A677" r:id="rId552" xr:uid="{C7CAEB9F-01AA-4FA6-B00C-E70A4ED591D4}"/>
    <hyperlink ref="A678" r:id="rId553" xr:uid="{B9CC4867-8061-4809-8568-F2F80430948A}"/>
    <hyperlink ref="A682" r:id="rId554" xr:uid="{2D6466DC-BB87-4FF9-96F1-D09092DAF7D2}"/>
    <hyperlink ref="A681" r:id="rId555" xr:uid="{EB968CC7-9630-4A67-9CB8-BA45DB80B578}"/>
    <hyperlink ref="A683" r:id="rId556" xr:uid="{371F3767-5C95-4F09-A07E-6E3437561361}"/>
    <hyperlink ref="A679" r:id="rId557" xr:uid="{9FDF35CB-FF5B-40C7-B2D6-12B6A99AB2E8}"/>
    <hyperlink ref="A680" r:id="rId558" xr:uid="{33BCD4F7-5E28-470A-9A6F-601BE83FD78A}"/>
    <hyperlink ref="A686" r:id="rId559" xr:uid="{74F585A5-15DF-4D78-88CC-8DE1C7CAAEBC}"/>
    <hyperlink ref="A685" r:id="rId560" xr:uid="{C47B3AD6-2F2D-470D-869A-28150B6FA118}"/>
    <hyperlink ref="A684" r:id="rId561" xr:uid="{207AF354-4FFB-4153-A13D-3AD709DD600C}"/>
    <hyperlink ref="A687" r:id="rId562" xr:uid="{391BE13D-1160-4636-9BB7-65B2F75EFAE7}"/>
    <hyperlink ref="A688" r:id="rId563" xr:uid="{746F483C-12B5-434F-968B-DBA60001065C}"/>
    <hyperlink ref="A689" r:id="rId564" display="A genome-wide association study in europeans and South asians identifies 5 new Loci for coronary artery disease" xr:uid="{F68ED6B1-8FEF-401D-92C2-57303EDCB0C4}"/>
    <hyperlink ref="A691" r:id="rId565" xr:uid="{AFF9B9B9-0168-4750-8BBB-DC353941B469}"/>
    <hyperlink ref="A694" r:id="rId566" xr:uid="{7043E443-526A-4F4C-A244-1B51700CF19A}"/>
    <hyperlink ref="A692" r:id="rId567" xr:uid="{4B963E58-6894-4003-A330-8C16143622F7}"/>
    <hyperlink ref="A697" r:id="rId568" xr:uid="{057720BD-7829-42A1-958A-0B50F2D70DCE}"/>
    <hyperlink ref="A696" r:id="rId569" xr:uid="{2C75D2AC-C6CC-46BB-A759-E285455595E6}"/>
    <hyperlink ref="A695" r:id="rId570" xr:uid="{81D9EFDF-9C16-4886-A51B-BE42F25E2BEE}"/>
    <hyperlink ref="A702" r:id="rId571" xr:uid="{75D5454F-3248-4E16-9D8A-98EED41F0B48}"/>
    <hyperlink ref="A701" r:id="rId572" xr:uid="{2515FB60-5A5E-439C-99A8-062BEA48D35B}"/>
    <hyperlink ref="A700" r:id="rId573" xr:uid="{A08168EE-F37D-4677-8956-0B9B6343606D}"/>
    <hyperlink ref="A703" r:id="rId574" xr:uid="{CFAF2A60-FFD6-4E1A-BBC1-AFC6E5057261}"/>
    <hyperlink ref="A699" r:id="rId575" xr:uid="{5ADB997A-A5E9-4A68-80FA-2260A38D1F4A}"/>
    <hyperlink ref="A698" r:id="rId576" xr:uid="{BBFE4986-AD96-45BC-AB4D-F0CB9024FD55}"/>
    <hyperlink ref="A707" r:id="rId577" xr:uid="{3E87F4A8-F3D2-49E5-B145-8BD84BA0C5DC}"/>
    <hyperlink ref="A706" r:id="rId578" xr:uid="{4E57F4E4-EF9A-493A-BD88-19F98BAD3EFE}"/>
    <hyperlink ref="A705" r:id="rId579" xr:uid="{AA81C048-743B-44E5-BF0E-B7B9469BC7E7}"/>
    <hyperlink ref="A704" r:id="rId580" xr:uid="{59729830-584B-4905-8AD9-B724ED60C5C4}"/>
    <hyperlink ref="A709" r:id="rId581" xr:uid="{3EA07690-6D55-4651-9B96-8DF82B0715EF}"/>
    <hyperlink ref="A716" r:id="rId582" xr:uid="{27D59E00-32DE-439B-AFF2-0C5990C8FBF5}"/>
    <hyperlink ref="A710" r:id="rId583" xr:uid="{D950A8AA-4C07-40C9-8401-EEE29FDFAEC2}"/>
    <hyperlink ref="A715" r:id="rId584" xr:uid="{411EE6AD-A2DF-4177-A68B-A91DAA94EB5E}"/>
    <hyperlink ref="A714" r:id="rId585" xr:uid="{E31A2461-C947-4B00-BFB0-E18286652890}"/>
    <hyperlink ref="A711" r:id="rId586" xr:uid="{5B07F714-5F3B-4B53-9280-0A2935EF0A8B}"/>
    <hyperlink ref="A718" r:id="rId587" xr:uid="{4ED3EA88-2BB9-4CD3-970E-AEEABC0BA7D8}"/>
    <hyperlink ref="A712" r:id="rId588" xr:uid="{60A4922F-B1B8-456F-BBF7-37B5A21F904D}"/>
    <hyperlink ref="A713" r:id="rId589" xr:uid="{9DE5535E-2E5A-4CEE-AAC5-1ED84297923F}"/>
    <hyperlink ref="A722" r:id="rId590" xr:uid="{B4C885AF-7203-4084-9555-42173258DCE8}"/>
    <hyperlink ref="A721" r:id="rId591" xr:uid="{C313595E-C790-4FE8-86B0-923074FFBF0B}"/>
    <hyperlink ref="A720" r:id="rId592" xr:uid="{50A950C2-66AB-461A-9B1C-38A8426EAD39}"/>
    <hyperlink ref="A723" r:id="rId593" xr:uid="{F8414D0D-A8DC-4840-B988-D92B118F38C6}"/>
    <hyperlink ref="A719" r:id="rId594" xr:uid="{6D09F13B-7BCF-43EE-9AA6-D7CAEF1ABF90}"/>
    <hyperlink ref="A732" r:id="rId595" xr:uid="{EDF0FE6F-7A2E-49CC-8A2F-5078DCC53DBD}"/>
    <hyperlink ref="A735" r:id="rId596" display="A genome-wide association study in europeans and South asians identifies 5 new Loci for coronary artery disease" xr:uid="{7C3E9308-3D3E-4F0A-892A-BF810A97420F}"/>
    <hyperlink ref="A733" r:id="rId597" xr:uid="{CB0FE0C1-41A8-4B6D-8424-7DC162205868}"/>
    <hyperlink ref="A739" r:id="rId598" xr:uid="{ADF362BF-6839-4FA8-B028-EE65C2E92D99}"/>
    <hyperlink ref="A729" r:id="rId599" xr:uid="{C1BFF5E5-B1F3-4614-B7AE-6A5361004929}"/>
    <hyperlink ref="A730" r:id="rId600" xr:uid="{5E4B03F2-E937-4B14-8945-C4D082C65B6C}"/>
    <hyperlink ref="A724" r:id="rId601" xr:uid="{665FFE02-12A0-46E6-8405-2D4437873F4B}"/>
    <hyperlink ref="A726" r:id="rId602" xr:uid="{FBE58E2C-361B-4D6A-8B9B-37FFEB6B41F4}"/>
    <hyperlink ref="A725" r:id="rId603" xr:uid="{71EC1508-521B-4683-B534-392F2E031D28}"/>
    <hyperlink ref="A728" r:id="rId604" xr:uid="{4EC17BD4-ED22-4DE7-A38D-88386E266786}"/>
    <hyperlink ref="A727" r:id="rId605" xr:uid="{9239A5AC-DC3D-4C2C-943F-3FA65BE453B3}"/>
    <hyperlink ref="A734" r:id="rId606" xr:uid="{1D944972-F1F6-4DE7-BF0F-3C9E4472F3BE}"/>
    <hyperlink ref="A743" r:id="rId607" xr:uid="{29ABE65E-42F8-43FB-8E6D-237EFD39A82F}"/>
    <hyperlink ref="A741" r:id="rId608" xr:uid="{F6908D3C-CF81-4935-9B96-7696F18D56E7}"/>
    <hyperlink ref="A740" r:id="rId609" xr:uid="{1DA5DDEA-B556-42E8-9E48-072BBA4BB60B}"/>
    <hyperlink ref="A749" r:id="rId610" xr:uid="{2B16D3B1-1A2F-4EDF-90F1-8DC0FA752AD0}"/>
    <hyperlink ref="A748" r:id="rId611" xr:uid="{AB493673-E80D-4043-A4E9-03F4B418C898}"/>
    <hyperlink ref="A747" r:id="rId612" xr:uid="{31FA4AE8-269B-4DD4-A3C8-39A2321D4E20}"/>
    <hyperlink ref="A746" r:id="rId613" xr:uid="{65D58410-68EF-4938-8CDE-FE4A9695037B}"/>
    <hyperlink ref="A750" r:id="rId614" xr:uid="{0A1100FB-7D52-4810-81DF-46AA5AE46B3F}"/>
    <hyperlink ref="A744" r:id="rId615" xr:uid="{747B6117-C666-41C8-9249-44B555254EA0}"/>
    <hyperlink ref="A745" r:id="rId616" xr:uid="{526DA9C1-1556-484C-9F25-4ECF19BEC882}"/>
    <hyperlink ref="A752" r:id="rId617" xr:uid="{3C03F073-707B-4E8D-BCE4-011B8BADA816}"/>
    <hyperlink ref="A754" r:id="rId618" xr:uid="{15E7183C-1A3A-4A17-86BF-63FB4AF43C90}"/>
    <hyperlink ref="A753" r:id="rId619" xr:uid="{8959599D-FA31-4F1A-B524-EDDAB1207EE2}"/>
    <hyperlink ref="A760" r:id="rId620" xr:uid="{686FCC68-F45A-41EC-BFCA-775345C12C2B}"/>
    <hyperlink ref="A758" r:id="rId621" xr:uid="{1F906849-CDBA-464F-8F87-FBAAED5884C1}"/>
    <hyperlink ref="A759" r:id="rId622" xr:uid="{4E38BBFE-E96F-42F3-869C-AF832F1BC687}"/>
    <hyperlink ref="A761" r:id="rId623" xr:uid="{287C740E-510B-4740-83F3-87C70861B818}"/>
    <hyperlink ref="A757" r:id="rId624" xr:uid="{6F1025F1-59D8-42DD-AC69-D0F8AD98E999}"/>
    <hyperlink ref="A762" r:id="rId625" xr:uid="{F6A53071-C95B-455D-9F95-F061BB2A8691}"/>
    <hyperlink ref="A764" r:id="rId626" xr:uid="{770E1ADC-11CB-40A8-8CE4-7E3C41E7BA3D}"/>
    <hyperlink ref="A768" r:id="rId627" xr:uid="{E504229A-1AAF-43DC-9A04-8215462FD4E0}"/>
    <hyperlink ref="A770" r:id="rId628" xr:uid="{AD771312-CD71-41DF-BBCC-055DEE535931}"/>
    <hyperlink ref="A769" r:id="rId629" xr:uid="{333D752D-85FC-483B-A55A-94043AC4D9E0}"/>
    <hyperlink ref="A766" r:id="rId630" xr:uid="{67A27F18-44F3-4570-80A1-6564D81D92D9}"/>
    <hyperlink ref="A771" r:id="rId631" xr:uid="{3B263FCA-48A0-450B-B6E8-2D80D4EEE9B7}"/>
    <hyperlink ref="A775" r:id="rId632" xr:uid="{A4A4A934-B9D1-4901-9697-95C619E37055}"/>
    <hyperlink ref="A774" r:id="rId633" xr:uid="{7089F689-830C-4E92-94E6-70A9BDEB09D1}"/>
    <hyperlink ref="A778" r:id="rId634" xr:uid="{C510B16D-E243-4055-A2CA-87025F73C5B0}"/>
    <hyperlink ref="A773" r:id="rId635" xr:uid="{1834900E-78A9-4E9E-82CE-0DDACE78DC65}"/>
    <hyperlink ref="A780" r:id="rId636" xr:uid="{F9830A44-416C-4183-A39B-AB113A11D877}"/>
    <hyperlink ref="A781" r:id="rId637" xr:uid="{B343358F-CA1E-41A8-B728-9144BA651EE5}"/>
    <hyperlink ref="A782" r:id="rId638" xr:uid="{D55BBC01-DA15-461C-BC40-0CCF859FFDB0}"/>
    <hyperlink ref="A785" r:id="rId639" xr:uid="{D9A1D6E9-FF4F-48A1-A289-585B1A35DCF6}"/>
    <hyperlink ref="A783" r:id="rId640" xr:uid="{BD20D1F8-26D6-4C36-ABE4-4793E80AD777}"/>
    <hyperlink ref="A786" r:id="rId641" xr:uid="{8FDB6721-7F32-43FC-B57E-24C415B4A949}"/>
    <hyperlink ref="A787" r:id="rId642" xr:uid="{389A3751-521E-43D4-B48F-DCFD026085CB}"/>
    <hyperlink ref="A789" r:id="rId643" xr:uid="{EA12F11A-E981-49C4-A127-D4428CBC204C}"/>
    <hyperlink ref="A788" r:id="rId644" xr:uid="{BB683DF2-4E88-40D7-8FD2-BF26D63F9E0A}"/>
    <hyperlink ref="A794" r:id="rId645" xr:uid="{8742E49A-90CC-4FF5-8A15-F4BBCD1BD49B}"/>
    <hyperlink ref="A793" r:id="rId646" xr:uid="{6CE4B939-2A0B-45AF-A49C-A569A0ABC988}"/>
    <hyperlink ref="A792" r:id="rId647" xr:uid="{73F4BAB9-C33F-4023-9125-A3D2452B60AC}"/>
    <hyperlink ref="A796" r:id="rId648" xr:uid="{90F5CACD-2628-4B5E-89A8-8E7DB4080731}"/>
    <hyperlink ref="A797" r:id="rId649" xr:uid="{C306FD93-5CD0-442E-9472-700094CBC5CC}"/>
    <hyperlink ref="A801" r:id="rId650" display="Association between a genetic variant related to glutamic acid metabolism and coronary heart disease in individuals with type 2 diabetes." xr:uid="{77BE5195-9D48-4B9F-A22E-0EF858B4631F}"/>
    <hyperlink ref="A800" r:id="rId651" xr:uid="{A387DDFF-2A1E-4685-AA9C-B572327672DA}"/>
    <hyperlink ref="A799" r:id="rId652" xr:uid="{21E5DE96-AAB8-4A83-B8A3-1D9EE74E5516}"/>
    <hyperlink ref="A798" r:id="rId653" xr:uid="{63381666-C523-42B6-98A1-C95D4A03DACF}"/>
    <hyperlink ref="A802" r:id="rId654" xr:uid="{4BBDA11F-5435-42C8-8D4F-7D1645150AE6}"/>
    <hyperlink ref="A804" r:id="rId655" xr:uid="{DE841938-97B4-4219-AA1B-9DF9E5B3FA32}"/>
    <hyperlink ref="A803" r:id="rId656" xr:uid="{836C41E3-705E-472F-B1E5-51281765526E}"/>
    <hyperlink ref="A805" r:id="rId657" xr:uid="{0900F598-90C9-4AF8-97F6-0383B93E8436}"/>
    <hyperlink ref="A806" r:id="rId658" xr:uid="{1E04E824-C7BC-4F88-92C9-74D1EC266974}"/>
    <hyperlink ref="A807" r:id="rId659" xr:uid="{B2602B2F-ECDC-45AA-B004-7D69CDE089FC}"/>
    <hyperlink ref="A809" r:id="rId660" xr:uid="{68D9DDB2-26D1-4577-B893-9257E63059AE}"/>
    <hyperlink ref="A811" r:id="rId661" xr:uid="{F2319B64-262B-472F-80B9-70336262C277}"/>
    <hyperlink ref="A810" r:id="rId662" xr:uid="{7EAEAFEC-23ED-49A7-A494-9641A996401E}"/>
    <hyperlink ref="A814" r:id="rId663" xr:uid="{D57EA39F-BBB9-4B03-9783-F516A947B8B1}"/>
    <hyperlink ref="A815" r:id="rId664" xr:uid="{85B95A75-F31C-467A-BA73-2F4F82C1E969}"/>
    <hyperlink ref="A816" r:id="rId665" xr:uid="{324FF23C-77F4-4F8F-9B4F-A9356985AFBA}"/>
    <hyperlink ref="A813" r:id="rId666" xr:uid="{A1C73B4E-3E8F-416E-8C80-A7C60AEE64C2}"/>
    <hyperlink ref="A812" r:id="rId667" xr:uid="{09E982D1-4D69-4D8D-AA74-6B89F9B618A4}"/>
    <hyperlink ref="A817" r:id="rId668" xr:uid="{9A4E541F-9991-4F95-B48D-18613BD3900D}"/>
    <hyperlink ref="A818" r:id="rId669" xr:uid="{EAD3BC73-892B-49F4-940C-5D206DFC709E}"/>
    <hyperlink ref="A820" r:id="rId670" xr:uid="{C07AD0F5-3A68-4B7C-A883-C7DA72778DC1}"/>
    <hyperlink ref="A821" r:id="rId671" xr:uid="{1AA75234-8FBF-4EA6-9BBB-CD3F03A62257}"/>
    <hyperlink ref="A822" r:id="rId672" xr:uid="{3DCC39FF-9E1A-4315-817E-716231446855}"/>
    <hyperlink ref="A823" r:id="rId673" xr:uid="{1A466C91-3208-4D12-B1C6-EE17FEB3A33C}"/>
    <hyperlink ref="A824" r:id="rId674" xr:uid="{24204503-D1FF-4161-917D-404E0B7EAA20}"/>
    <hyperlink ref="A825" r:id="rId675" xr:uid="{E9A11585-33A2-457F-8922-E3FF1CB58CA1}"/>
    <hyperlink ref="A826" r:id="rId676" xr:uid="{800B9CBE-6C04-4B60-A6CF-C38375A52E82}"/>
    <hyperlink ref="A827" r:id="rId677" xr:uid="{34A0D1B0-E17D-4FE5-A216-0CFDB7224142}"/>
    <hyperlink ref="A828" r:id="rId678" xr:uid="{B6C435D3-DFAC-49EC-B086-94A184EA4F39}"/>
    <hyperlink ref="A832" r:id="rId679" display="Identification of ADAMTS7 as a novel locus for coronary atherosclerosis and association of ABO with myocardial infarction in the presence of coronary atherosclerosis: two genome-wide association studies." xr:uid="{C88E06C0-C9FE-48D2-895E-B17FDCDF98B3}"/>
    <hyperlink ref="A829" r:id="rId680" xr:uid="{FF421FFE-DA95-4581-B90D-9B5709CBE846}"/>
    <hyperlink ref="A842" r:id="rId681" display="Identification of ADAMTS7 as a novel locus for coronary atherosclerosis and association of ABO with myocardial infarction in the presence of coronary atherosclerosis: two genome-wide association studies." xr:uid="{1ACD6488-3FEB-4684-AA8B-8075FE0D0AC4}"/>
    <hyperlink ref="A839" r:id="rId682" display="A genome-wide association study in europeans and South asians identifies 5 new Loci for coronary artery disease" xr:uid="{B1AE83A8-F94B-44DE-87B3-D6F2E810A0BF}"/>
    <hyperlink ref="A838" r:id="rId683" xr:uid="{F5E39950-F1F6-4669-BEC7-C7B32F9CF26B}"/>
    <hyperlink ref="A835" r:id="rId684" xr:uid="{98E7DEFD-62FA-47DE-B103-45491011BB21}"/>
    <hyperlink ref="A833" r:id="rId685" xr:uid="{BA073514-0205-492B-BE2D-71B22033B875}"/>
    <hyperlink ref="A834" r:id="rId686" xr:uid="{AE1906F9-93CB-42C8-8003-9238D1299EA3}"/>
    <hyperlink ref="A843" r:id="rId687" xr:uid="{2EC16FD0-72B6-4547-8EA4-E89287919DB1}"/>
    <hyperlink ref="A849" r:id="rId688" xr:uid="{5A16ECFE-4FB7-4EED-A8DE-2678DF82B6E6}"/>
    <hyperlink ref="A845" r:id="rId689" xr:uid="{91240530-5B48-4C17-96AE-1F9D1FE74A0D}"/>
    <hyperlink ref="A846" r:id="rId690" xr:uid="{44940D2A-FCFC-44B4-AB43-084E510C3507}"/>
    <hyperlink ref="A847" r:id="rId691" xr:uid="{A106FCBF-4EBA-485E-A47A-3F1D80F8FD1A}"/>
    <hyperlink ref="A848" r:id="rId692" xr:uid="{8A286DFA-8475-4B7D-A641-E8AA5B99017E}"/>
    <hyperlink ref="A844" r:id="rId693" xr:uid="{CF441206-76BD-4D2D-AAF3-044CE0AB49F9}"/>
    <hyperlink ref="A852" r:id="rId694" xr:uid="{9DEF99D3-67B2-44BC-8CA8-7E171524AD5B}"/>
    <hyperlink ref="A851" r:id="rId695" xr:uid="{D35DCC93-2AD5-4D7B-AAD3-69183E76FD9A}"/>
    <hyperlink ref="A853" r:id="rId696" xr:uid="{B5717EDA-FE6F-4500-933D-F6DC2DFB2559}"/>
    <hyperlink ref="A854" r:id="rId697" xr:uid="{8961AA2F-CD94-4E3A-B21F-45A1065562FF}"/>
    <hyperlink ref="A856" r:id="rId698" xr:uid="{38AC5A68-5B38-42DE-A138-FC895C47EA97}"/>
    <hyperlink ref="A855" r:id="rId699" xr:uid="{9DF2552D-75F3-4A21-9A13-6CA217B01638}"/>
    <hyperlink ref="A857" r:id="rId700" xr:uid="{90E3D9E3-B7CE-4DE8-8A5C-96DBF7B032D8}"/>
    <hyperlink ref="A858" r:id="rId701" xr:uid="{FF60FD42-8AD7-4348-A63E-F8D97F7AAAA7}"/>
    <hyperlink ref="A859" r:id="rId702" xr:uid="{56BA7EFC-A567-4199-A280-32E11F77A125}"/>
    <hyperlink ref="A862" r:id="rId703" xr:uid="{9B5264F1-FB8D-412F-BD93-C499CBCB5E32}"/>
    <hyperlink ref="A861" r:id="rId704" xr:uid="{36330EE7-5980-4512-A766-B8C86407C093}"/>
    <hyperlink ref="A864" r:id="rId705" xr:uid="{2D923493-4793-4704-9A9B-092BAF48E331}"/>
    <hyperlink ref="A860" r:id="rId706" xr:uid="{2FE0E118-9D55-4C02-9050-F8C1A86E0650}"/>
    <hyperlink ref="A870" r:id="rId707" xr:uid="{A310DA69-64DF-496A-A09A-373BBF657935}"/>
    <hyperlink ref="A869" r:id="rId708" xr:uid="{7A43A7ED-7C71-4576-A71D-735C6B09E43A}"/>
    <hyperlink ref="A868" r:id="rId709" xr:uid="{17F224DC-09E8-4A68-8C52-4F8779056A4F}"/>
    <hyperlink ref="A867" r:id="rId710" xr:uid="{32C44903-01B2-4815-8C9B-0827DAA2FEBB}"/>
    <hyperlink ref="A872" r:id="rId711" xr:uid="{A5807071-3834-4F53-B8F4-1A3073A79F3C}"/>
    <hyperlink ref="A875" r:id="rId712" xr:uid="{7A3C9CB9-CC17-4882-9A50-79A1CCDAED3B}"/>
    <hyperlink ref="A874" r:id="rId713" xr:uid="{5F5B2D53-882D-45C4-B9CB-80A5AD5E48ED}"/>
    <hyperlink ref="A876" r:id="rId714" xr:uid="{FF3BC568-ABF3-4B92-8488-CD6062401A3A}"/>
    <hyperlink ref="A878" r:id="rId715" xr:uid="{AED56ADD-FF62-4754-82FF-3611ED902DA9}"/>
    <hyperlink ref="A880" r:id="rId716" xr:uid="{40A68BDC-165D-4CB3-BF60-7616EF4FA6F3}"/>
    <hyperlink ref="A882" r:id="rId717" xr:uid="{8C2ACF11-0A8B-4921-A810-79DECDAAD06A}"/>
    <hyperlink ref="A892" r:id="rId718" display="Identification of ADAMTS7 as a novel locus for coronary atherosclerosis and association of ABO with myocardial infarction in the presence of coronary atherosclerosis: two genome-wide association studies." xr:uid="{53FB88C8-591D-4879-89A6-48E33859184D}"/>
    <hyperlink ref="A890" r:id="rId719" display="A genome-wide association study in europeans and South asians identifies 5 new Loci for coronary artery disease" xr:uid="{7A915495-D39D-4F5F-A4FB-93232147C3E2}"/>
    <hyperlink ref="A889" r:id="rId720" xr:uid="{0ABC7EA3-64BB-4DC6-9A4F-6D2AB7D918EA}"/>
    <hyperlink ref="A886" r:id="rId721" xr:uid="{B776D382-9733-4B5B-91A8-6498DBEDAFB5}"/>
    <hyperlink ref="A885" r:id="rId722" xr:uid="{1AB4C016-AC21-4BA7-AA0F-26C765E1488E}"/>
    <hyperlink ref="A884" r:id="rId723" xr:uid="{39134894-1BED-4238-94F4-84CB40F2F355}"/>
    <hyperlink ref="A894" r:id="rId724" xr:uid="{1889960D-C3FC-4A06-BB77-AEF38A7CD4A2}"/>
    <hyperlink ref="A883" r:id="rId725" xr:uid="{8821B7B2-87EF-4AFE-8870-1C4A020593E5}"/>
    <hyperlink ref="A896" r:id="rId726" xr:uid="{F58C6BD8-A115-474E-89DF-A3454817C6C7}"/>
    <hyperlink ref="A897" r:id="rId727" xr:uid="{21711A3E-AB66-48F3-99A3-3A22485011D5}"/>
    <hyperlink ref="A900" r:id="rId728" xr:uid="{5222D6D0-F04B-4F09-9760-437734DA89F6}"/>
    <hyperlink ref="A898" r:id="rId729" xr:uid="{8CD7B7A4-D46E-4FBE-AC50-7FD2510E6F4F}"/>
    <hyperlink ref="A903" r:id="rId730" xr:uid="{7B68CF96-C0A0-4F3A-BC3B-C6CD7D8FC1E4}"/>
    <hyperlink ref="A902" r:id="rId731" xr:uid="{15843824-E4C6-4F90-88D7-621A3D5E00AF}"/>
    <hyperlink ref="A901" r:id="rId732" xr:uid="{3EF9862A-A9E2-4617-A8FB-09B241552665}"/>
    <hyperlink ref="A904" r:id="rId733" xr:uid="{9E538324-582F-44FC-B6AD-3B64A1135AE7}"/>
    <hyperlink ref="A908" r:id="rId734" xr:uid="{A23581E0-183B-4605-83CA-E918573C9124}"/>
    <hyperlink ref="A909" r:id="rId735" xr:uid="{BF7D00DE-8F27-4E2B-80F4-0BCED4001E05}"/>
    <hyperlink ref="A907" r:id="rId736" xr:uid="{E782B74E-C1AF-455F-9ECF-741F0BE75CF4}"/>
    <hyperlink ref="A906" r:id="rId737" xr:uid="{F9B10407-9192-4C89-B30F-AA3F62BC0202}"/>
    <hyperlink ref="A905" r:id="rId738" xr:uid="{5CAEEAB0-D1BF-4659-B57B-7C85F3C22FD5}"/>
    <hyperlink ref="A910" r:id="rId739" xr:uid="{A6472512-0E06-450D-A089-AC6DC162F568}"/>
    <hyperlink ref="A911" r:id="rId740" xr:uid="{43FE26AC-7203-4DF7-9AC3-5DCD3D4DDECB}"/>
    <hyperlink ref="A913" r:id="rId741" xr:uid="{C3DEE768-D6E6-4D5F-B266-A26A88FA5D2B}"/>
    <hyperlink ref="A914" r:id="rId742" xr:uid="{3984EC0B-84D6-40EF-AC8D-8A4AC032D7A7}"/>
    <hyperlink ref="A912" r:id="rId743" xr:uid="{1954D63A-BE36-41FC-8762-7760BBA2A446}"/>
    <hyperlink ref="A917" r:id="rId744" xr:uid="{87734823-EA2B-4CC5-94D7-B569FD33E6D6}"/>
    <hyperlink ref="A915" r:id="rId745" xr:uid="{6F7A21C1-3E57-4FF6-9C69-AA8400CC956E}"/>
    <hyperlink ref="A918" r:id="rId746" xr:uid="{8F28DE27-1157-4D1C-9F32-37037D82EA2D}"/>
    <hyperlink ref="A919" r:id="rId747" xr:uid="{4323FBB7-6A96-48A4-8EFA-7D6CA6B0D363}"/>
    <hyperlink ref="A923" r:id="rId748" xr:uid="{A4E16406-1DE7-4938-AE3E-7E47126D2C80}"/>
    <hyperlink ref="A922" r:id="rId749" xr:uid="{B19341AF-0D78-430F-A146-8FB74F417A20}"/>
    <hyperlink ref="A921" r:id="rId750" xr:uid="{6DAE4290-87CD-4AD9-992B-8A153CC5CBA8}"/>
    <hyperlink ref="A928" r:id="rId751" xr:uid="{8DA11389-F62F-4E2E-BD6E-A55DBA357762}"/>
    <hyperlink ref="A927" r:id="rId752" xr:uid="{01A6D517-36D8-4405-8A74-1BC211C7DC50}"/>
    <hyperlink ref="A926" r:id="rId753" xr:uid="{56E3A7EF-F160-436D-B348-31E75EEF30E9}"/>
    <hyperlink ref="A929" r:id="rId754" xr:uid="{45BAEEDC-2A83-437E-B8C8-0D1215423CB6}"/>
    <hyperlink ref="A924" r:id="rId755" xr:uid="{A0841228-CC8B-401D-9412-5D4BE8764C80}"/>
    <hyperlink ref="A925" r:id="rId756" xr:uid="{6ACA5BD1-402C-4B21-BAAF-0B21282FDC55}"/>
    <hyperlink ref="A931" r:id="rId757" xr:uid="{364EB982-BADE-4285-9EE0-2103BB3FDF61}"/>
    <hyperlink ref="A930" r:id="rId758" xr:uid="{D71E0C1D-1F6D-43BB-A70A-C2C3A6DB09DE}"/>
    <hyperlink ref="A933" r:id="rId759" xr:uid="{42A9DD1C-65DE-4971-9735-3F03C35102F5}"/>
    <hyperlink ref="A937" r:id="rId760" xr:uid="{3B341A53-605E-4FEF-A040-5F020073A92D}"/>
    <hyperlink ref="A936" r:id="rId761" xr:uid="{FC66BF52-35BE-486C-A6A5-BFD566AFDBDB}"/>
    <hyperlink ref="A935" r:id="rId762" xr:uid="{45536D47-1A95-4FEE-A980-184538D64297}"/>
    <hyperlink ref="A938" r:id="rId763" xr:uid="{C6C07735-9528-44D3-BF49-AC08092852DC}"/>
    <hyperlink ref="A939" r:id="rId764" xr:uid="{B1C133EA-7543-4790-8AA2-3F7DE2CE0D15}"/>
    <hyperlink ref="A942" r:id="rId765" xr:uid="{5CF50DF6-61D6-47AE-AAB9-C89DA9A412F2}"/>
    <hyperlink ref="A941" r:id="rId766" xr:uid="{3ACA0816-CA09-46E4-9D6D-BFF6DE42423D}"/>
    <hyperlink ref="A943" r:id="rId767" xr:uid="{981EF9F3-CF10-453E-9107-2A86A1856E9C}"/>
    <hyperlink ref="A944" r:id="rId768" xr:uid="{DBEED3D9-7237-4D21-B613-55B57EED84AC}"/>
    <hyperlink ref="A945" r:id="rId769" xr:uid="{301C3427-24E6-407D-A4A0-E6ECD0867023}"/>
    <hyperlink ref="A946" r:id="rId770" xr:uid="{F10B438F-2129-466A-97F8-1E89C522CDBD}"/>
    <hyperlink ref="A948" r:id="rId771" xr:uid="{F05C4420-9989-407D-AC37-A3A2FB42A603}"/>
    <hyperlink ref="A947" r:id="rId772" xr:uid="{179785CC-0987-4002-BC09-BF82ECB4E391}"/>
    <hyperlink ref="A949" r:id="rId773" xr:uid="{0D1D9999-AB8E-4FCC-A49C-D339719C49BB}"/>
    <hyperlink ref="A950" r:id="rId774" xr:uid="{7A59D7F2-996F-4A7F-A8F1-213FC834D581}"/>
    <hyperlink ref="A952" r:id="rId775" xr:uid="{D6C78948-0CDD-44A1-B1DB-D3ED3D03105D}"/>
    <hyperlink ref="A953" r:id="rId776" xr:uid="{9BD2C60F-0462-42D4-AC86-37903C59851A}"/>
    <hyperlink ref="A955" r:id="rId777" xr:uid="{6A7A9295-9BB8-4CD8-B299-363DE3144667}"/>
    <hyperlink ref="A954" r:id="rId778" xr:uid="{36A4C8E0-7C99-419A-A7F4-882BF1B5244F}"/>
    <hyperlink ref="A957" r:id="rId779" xr:uid="{B52F790A-FAC2-43CF-B02C-2993373E250E}"/>
    <hyperlink ref="A956" r:id="rId780" xr:uid="{2481ACDD-3AC4-4303-9ED3-4F43CDB0E1F2}"/>
    <hyperlink ref="A960" r:id="rId781" xr:uid="{DDE4D4ED-9699-48BB-B313-61E8307C5290}"/>
    <hyperlink ref="A959" r:id="rId782" xr:uid="{0D028A84-9B74-4813-A509-32145B627DE5}"/>
    <hyperlink ref="A961" r:id="rId783" xr:uid="{22E7F4CE-68BB-4343-A45E-2934AEC5DEC4}"/>
    <hyperlink ref="A958" r:id="rId784" xr:uid="{8DBE874A-DB4D-41E6-A5BE-700D0E89A99A}"/>
    <hyperlink ref="A963" r:id="rId785" xr:uid="{B6C16EC8-EBDC-4F1F-AA44-ED92E6785960}"/>
    <hyperlink ref="A962" r:id="rId786" xr:uid="{7A2CCA0F-91F6-40AE-B204-FFD097ACB6C3}"/>
    <hyperlink ref="A965" r:id="rId787" xr:uid="{502CA6B3-71BA-4B1A-992C-E314968319DA}"/>
    <hyperlink ref="A966" r:id="rId788" xr:uid="{1F3632D7-6970-4C0A-9FFC-FFBCF4803753}"/>
    <hyperlink ref="A968" r:id="rId789" xr:uid="{F4FAB2AF-669C-4325-B289-2D3DD2A92810}"/>
    <hyperlink ref="A967" r:id="rId790" xr:uid="{A8E43EF2-0EA8-4020-BC78-EB859A262A46}"/>
    <hyperlink ref="A972" r:id="rId791" xr:uid="{AFA86DEF-CCF2-4C24-B9F5-E4F9C8DE33EC}"/>
    <hyperlink ref="A971" r:id="rId792" xr:uid="{46D9A11C-D919-4DE9-91B8-C5B65F66B069}"/>
    <hyperlink ref="A973" r:id="rId793" xr:uid="{E27E11D9-E6B8-4DDE-AA66-27DD6088CCD3}"/>
    <hyperlink ref="A970" r:id="rId794" xr:uid="{0AEB439E-E793-4CA8-963C-42804A4D82AD}"/>
    <hyperlink ref="A976" r:id="rId795" xr:uid="{A98D4961-ED30-4EE1-994B-9F61E660A72E}"/>
    <hyperlink ref="A975" r:id="rId796" xr:uid="{2531480D-E767-4BF4-B7CD-5753C312FEF9}"/>
    <hyperlink ref="A977" r:id="rId797" xr:uid="{ADEA7383-3DCF-420C-B951-711A9DED3633}"/>
    <hyperlink ref="A974" r:id="rId798" xr:uid="{25AF5E57-6862-4D79-BE5C-FB2B880BD013}"/>
    <hyperlink ref="A981" r:id="rId799" xr:uid="{FF931A48-5D94-4B61-95CB-27D13C6E44A8}"/>
    <hyperlink ref="A980" r:id="rId800" xr:uid="{BA8FF278-0E2F-46F3-BB62-A2157656F05C}"/>
    <hyperlink ref="A979" r:id="rId801" xr:uid="{B24AE015-EF0B-4E0D-BEF4-F606E0CC7E4B}"/>
    <hyperlink ref="A982" r:id="rId802" xr:uid="{CBAFDED6-EB65-485C-BDF0-CB862F54DEB1}"/>
    <hyperlink ref="A978" r:id="rId803" xr:uid="{C9AF9A4B-FBAA-4777-998F-53A5746B87E1}"/>
    <hyperlink ref="A983" r:id="rId804" xr:uid="{042E9CBD-1AA4-49BB-9E72-57475586C776}"/>
    <hyperlink ref="A984" r:id="rId805" xr:uid="{D351812D-B485-493A-9DB4-7EFEA4350253}"/>
    <hyperlink ref="A989" r:id="rId806" xr:uid="{3EC8C144-A0C8-4308-8581-DF4BC2F83846}"/>
    <hyperlink ref="A990" r:id="rId807" xr:uid="{B507B5FF-E335-46D9-A905-B9A3B134D934}"/>
    <hyperlink ref="A991" r:id="rId808" xr:uid="{4D62A308-F7C6-4D7F-B93D-1E80D32E4493}"/>
    <hyperlink ref="A995" r:id="rId809" xr:uid="{9E1F21E4-35A6-43D6-8DFF-3CE93323CF42}"/>
    <hyperlink ref="A994" r:id="rId810" xr:uid="{069D55AC-DD2C-4DA5-947B-D0B59C78C224}"/>
    <hyperlink ref="A993" r:id="rId811" xr:uid="{CA32AF47-C966-4E8E-B24D-D7319502C09D}"/>
    <hyperlink ref="A997" r:id="rId812" xr:uid="{E65281B7-9E09-4BF4-B240-A14694EDCF2A}"/>
    <hyperlink ref="A992" r:id="rId813" xr:uid="{A561D1C9-57B2-4A7F-A047-BBEB476BB4AB}"/>
    <hyperlink ref="A1000" r:id="rId814" xr:uid="{2EF7B0A5-F10F-40F5-9D0F-C40D34CA03F8}"/>
    <hyperlink ref="A999" r:id="rId815" xr:uid="{8A877807-D95C-485B-9AAB-5981BF32BF2F}"/>
    <hyperlink ref="A998" r:id="rId816" xr:uid="{2B0154CF-8C7E-4428-A039-CF63EBF00E18}"/>
    <hyperlink ref="A1001" r:id="rId817" xr:uid="{F618501B-071C-4E5E-8FB5-070352A5EF5D}"/>
    <hyperlink ref="A1004" r:id="rId818" xr:uid="{77317B52-C093-4594-945D-0C36D99FDC02}"/>
    <hyperlink ref="A1003" r:id="rId819" xr:uid="{57B14195-AFE9-469D-A5F3-7C9163209E83}"/>
    <hyperlink ref="A1002" r:id="rId820" xr:uid="{A1172FD2-9017-4081-B16F-FE11D96E8E64}"/>
    <hyperlink ref="A1005" r:id="rId821" xr:uid="{FCA82B88-154C-4963-B23C-A886147A4398}"/>
    <hyperlink ref="A1006" r:id="rId822" xr:uid="{1C24D553-7B60-4AEE-8E97-967EC466379B}"/>
    <hyperlink ref="A1008" r:id="rId823" xr:uid="{2F7724CC-8941-42EA-8209-8BF2B8BF80CD}"/>
    <hyperlink ref="A1007" r:id="rId824" xr:uid="{6462CE5A-7AAD-4936-998A-555BA24A23E0}"/>
    <hyperlink ref="A1010" r:id="rId825" xr:uid="{3F36E8C7-CD46-4268-BDFA-54BDD92F8459}"/>
    <hyperlink ref="A1009" r:id="rId826" xr:uid="{B1D9D80D-B865-4A9E-A2B2-0806CB2F8B40}"/>
    <hyperlink ref="A1011" r:id="rId827" xr:uid="{39D77684-2CCD-4FA0-8E7F-497FC76D6307}"/>
    <hyperlink ref="A1014" r:id="rId828" xr:uid="{DBE3D7E1-CE0E-4EB6-8513-9D7BCFCDE293}"/>
    <hyperlink ref="A1013" r:id="rId829" xr:uid="{31D8785F-6B22-4732-9447-8AFA9CFE3E2A}"/>
    <hyperlink ref="A1016" r:id="rId830" xr:uid="{CA5E6487-F3FB-49DB-BD4C-E2DFA8DBD4F4}"/>
    <hyperlink ref="A1021" r:id="rId831" xr:uid="{6E6C6802-3AD0-4ADE-B917-894D7D888519}"/>
    <hyperlink ref="A1020" r:id="rId832" xr:uid="{F696C012-2812-47A9-B42A-FA293089C5EB}"/>
    <hyperlink ref="A1019" r:id="rId833" xr:uid="{6EB9EA06-2B9C-4009-8F80-C203920AB4B4}"/>
    <hyperlink ref="A1023" r:id="rId834" xr:uid="{EEB70322-B01D-4D3A-9075-E6C145803A31}"/>
    <hyperlink ref="A1017" r:id="rId835" xr:uid="{6DBB4D12-958B-4C6F-ABF5-0DD9564F1362}"/>
    <hyperlink ref="A1018" r:id="rId836" xr:uid="{67B6C4C8-AC58-48DE-A4D8-E56AFACF1AC8}"/>
    <hyperlink ref="A1029" r:id="rId837" xr:uid="{3624F8E7-0990-4F87-A014-F41205178872}"/>
    <hyperlink ref="A1027" r:id="rId838" xr:uid="{7DEACA55-E6B5-4766-ACAE-DD0602368EAB}"/>
    <hyperlink ref="A1026" r:id="rId839" xr:uid="{7CD8E8DA-55DF-44F1-818B-400FF217222E}"/>
    <hyperlink ref="A1025" r:id="rId840" xr:uid="{070ACC6B-4B77-4DB7-ACA4-05FB527E0B30}"/>
    <hyperlink ref="A1028" r:id="rId841" xr:uid="{CC01D56A-0F18-41D1-B5A6-B0CB47D29C5F}"/>
    <hyperlink ref="A1036" r:id="rId842" xr:uid="{616F8CEE-755E-4CBF-BDC9-B89CCA03E511}"/>
    <hyperlink ref="A1033" r:id="rId843" xr:uid="{B893FD51-AB4E-4EC8-97D7-CAAFA5C6ADD3}"/>
    <hyperlink ref="A1024" r:id="rId844" xr:uid="{5B0DCC45-EA53-408F-BA70-95A40B8FA577}"/>
    <hyperlink ref="A1035" r:id="rId845" xr:uid="{F7A0F95E-F175-4BA7-AD9A-7F40018ED955}"/>
    <hyperlink ref="A1034" r:id="rId846" xr:uid="{FDD0E56A-BEAE-4B2F-A61F-FCA90BBB29AF}"/>
    <hyperlink ref="A1038" r:id="rId847" xr:uid="{13573584-E5D1-42DF-8C72-42DB028FC29A}"/>
    <hyperlink ref="A1037" r:id="rId848" xr:uid="{BA798FEF-D355-4521-813C-85407A96679F}"/>
    <hyperlink ref="A1041" r:id="rId849" xr:uid="{7E644E5C-1AC2-491D-9FBD-BBA8376D3E18}"/>
    <hyperlink ref="A1039" r:id="rId850" xr:uid="{5F426E3B-CF2D-4C8F-8AF8-9DEA1BDAB735}"/>
    <hyperlink ref="A1042" r:id="rId851" xr:uid="{51ED0E4E-BAAB-41C3-8728-F9F5A156A0FC}"/>
    <hyperlink ref="A1043" r:id="rId852" xr:uid="{27C0AB8B-2678-463E-88FA-C0A155F35EC8}"/>
    <hyperlink ref="A1044" r:id="rId853" xr:uid="{1F7FBF6C-278D-40B1-B5E9-1E77CD426F4B}"/>
    <hyperlink ref="A1049" r:id="rId854" xr:uid="{34570A5B-9DFF-48AF-A029-0A8D9FF1386D}"/>
    <hyperlink ref="A1048" r:id="rId855" xr:uid="{FB94385E-65D0-4189-884F-7AF74F0007B4}"/>
    <hyperlink ref="A1047" r:id="rId856" xr:uid="{C0B4681F-726A-4CA3-BC91-79050C3E7E0C}"/>
    <hyperlink ref="A1050" r:id="rId857" xr:uid="{C66C5DB3-F87F-4D41-97E1-E70C3C3D5A2D}"/>
    <hyperlink ref="A1045" r:id="rId858" xr:uid="{59E62A6C-C152-483E-85D6-84509146006F}"/>
    <hyperlink ref="A1046" r:id="rId859" xr:uid="{06029922-AB71-486B-AA21-9ACF4524DF07}"/>
    <hyperlink ref="A1051" r:id="rId860" xr:uid="{0A166E55-611D-48F9-8586-2E919B54B87B}"/>
    <hyperlink ref="A1052" r:id="rId861" xr:uid="{3B7028C4-D97A-48E3-BB77-791B84E16F0A}"/>
    <hyperlink ref="A1054" r:id="rId862" xr:uid="{F60A00E2-35B7-4F33-ADE1-6F40344274A6}"/>
    <hyperlink ref="A1053" r:id="rId863" xr:uid="{090D88A9-DBC7-438D-84DE-1CA8E3F42E8A}"/>
    <hyperlink ref="A1058" r:id="rId864" xr:uid="{13D815C1-B7DE-4115-80A3-188FC57FE559}"/>
    <hyperlink ref="A1059" r:id="rId865" xr:uid="{7A2321F8-A41F-4D31-A70E-E9E56AD5C37B}"/>
    <hyperlink ref="A1057" r:id="rId866" xr:uid="{8E39925C-15EC-4AA8-B27E-47064F7537C0}"/>
    <hyperlink ref="A1056" r:id="rId867" xr:uid="{3D5CA0C3-D948-4B87-9810-FF385876FF20}"/>
    <hyperlink ref="A1055" r:id="rId868" xr:uid="{BA1C9F0F-0B41-4203-9194-4899DB804B03}"/>
    <hyperlink ref="A1063" r:id="rId869" xr:uid="{9D1E55FF-FDA5-4A03-87EF-4BE67F893B8C}"/>
    <hyperlink ref="A1062" r:id="rId870" xr:uid="{F2C23467-7F60-4F67-9943-01704B6DA080}"/>
    <hyperlink ref="A1070" r:id="rId871" display="A genome-wide association study in europeans and South asians identifies 5 new Loci for coronary artery disease" xr:uid="{D424DBD8-45D5-4141-B1BD-C016BCA841C8}"/>
    <hyperlink ref="A1069" r:id="rId872" xr:uid="{9E87BB68-D26B-4649-B0B8-CDECCC076CA7}"/>
    <hyperlink ref="A1067" r:id="rId873" xr:uid="{A12D69B8-31B1-433D-9748-ED73AED4D195}"/>
    <hyperlink ref="A1066" r:id="rId874" xr:uid="{3090EF4F-B76F-4E5C-81BE-7421CAD3F67D}"/>
    <hyperlink ref="A1065" r:id="rId875" xr:uid="{7E5EA51D-F7EC-4D89-ACDF-06211C1C0DE5}"/>
    <hyperlink ref="A1072" r:id="rId876" xr:uid="{140FF7E2-EB43-4037-A94D-BA30B183AEE5}"/>
    <hyperlink ref="A1064" r:id="rId877" xr:uid="{C4C5E81C-5126-4A90-9E69-367149EB7EC9}"/>
    <hyperlink ref="A1077" r:id="rId878" display="Association between a genetic variant related to glutamic acid metabolism and coronary heart disease in individuals with type 2 diabetes." xr:uid="{5AED7E3F-4C69-464F-AFB2-B2574F1C794D}"/>
    <hyperlink ref="A1076" r:id="rId879" xr:uid="{676723DF-1DD7-4FDE-ABE3-615F8D8C3FD4}"/>
    <hyperlink ref="A1075" r:id="rId880" xr:uid="{60A9E745-67A2-4F3B-A37D-3C731EBB064B}"/>
    <hyperlink ref="A1074" r:id="rId881" xr:uid="{01790300-73FF-4F33-BF68-9242B20F53DD}"/>
    <hyperlink ref="A1073" r:id="rId882" xr:uid="{FCE29DFD-592D-44E9-A8E6-5B16FE688CB5}"/>
    <hyperlink ref="A1081" r:id="rId883" xr:uid="{53437328-7E66-46E9-8290-E030DD88A9D5}"/>
    <hyperlink ref="A1083" r:id="rId884" xr:uid="{5829529B-BBC5-4EA3-9626-EE88FE7BEB41}"/>
    <hyperlink ref="A1080" r:id="rId885" xr:uid="{D2196D93-638E-42E1-8C6E-AD8D814DCE7D}"/>
    <hyperlink ref="A1093" r:id="rId886" xr:uid="{24CDCE1D-9B84-488D-A928-4A8E8DA93E22}"/>
    <hyperlink ref="A1085" r:id="rId887" xr:uid="{89AF1DDA-675E-47D9-B3A5-9D3DB06A0AC8}"/>
    <hyperlink ref="A1086" r:id="rId888" xr:uid="{FCCE080B-A7F4-407D-AD85-6A576A269F48}"/>
    <hyperlink ref="A1092" r:id="rId889" xr:uid="{56E070A7-10F3-4A2E-8816-C3E18BAA37D0}"/>
    <hyperlink ref="A1091" r:id="rId890" xr:uid="{DCF0148F-6522-4ABC-A30D-9A7A6DEC6EBD}"/>
    <hyperlink ref="A1084" r:id="rId891" xr:uid="{2CEB9E78-BE62-42C2-9C4D-48BDCC36DCC6}"/>
    <hyperlink ref="A985" r:id="rId892" xr:uid="{FAC6D80A-1108-4051-89B9-0DD202D22C4B}"/>
    <hyperlink ref="A986" r:id="rId893" xr:uid="{3B8A5157-2A90-48E0-8211-CBBCE92C8EAB}"/>
  </hyperlinks>
  <pageMargins left="0.7" right="0.7" top="0.75" bottom="0.75" header="0.3" footer="0.3"/>
  <legacyDrawing r:id="rId89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1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Q8" sqref="Q8"/>
    </sheetView>
  </sheetViews>
  <sheetFormatPr defaultRowHeight="14.4" x14ac:dyDescent="0.3"/>
  <cols>
    <col min="1" max="1" width="15.33203125" bestFit="1" customWidth="1"/>
    <col min="2" max="2" width="7.6640625" customWidth="1"/>
    <col min="3" max="3" width="8.88671875" style="13"/>
    <col min="4" max="4" width="11.21875" style="14" bestFit="1" customWidth="1"/>
    <col min="5" max="5" width="8.88671875" style="15"/>
    <col min="6" max="6" width="11.77734375" style="1" customWidth="1"/>
    <col min="7" max="7" width="15.88671875" style="1" bestFit="1" customWidth="1"/>
    <col min="8" max="8" width="10.33203125" style="1" bestFit="1" customWidth="1"/>
    <col min="9" max="9" width="12.5546875" style="2" customWidth="1"/>
    <col min="10" max="10" width="9.88671875" style="1" customWidth="1"/>
    <col min="11" max="12" width="8.88671875" style="1"/>
    <col min="13" max="13" width="13.109375" style="16" bestFit="1" customWidth="1"/>
    <col min="14" max="14" width="12.109375" style="16" bestFit="1" customWidth="1"/>
    <col min="15" max="15" width="15.21875" style="16" bestFit="1" customWidth="1"/>
    <col min="16" max="16" width="12.109375" style="16" bestFit="1" customWidth="1"/>
  </cols>
  <sheetData>
    <row r="1" spans="1:17" x14ac:dyDescent="0.3">
      <c r="A1" s="109"/>
      <c r="B1" s="108"/>
      <c r="C1" s="126" t="s">
        <v>845</v>
      </c>
      <c r="D1" s="127"/>
      <c r="E1" s="127"/>
      <c r="F1" s="128"/>
      <c r="G1" s="129" t="s">
        <v>8</v>
      </c>
      <c r="H1" s="130"/>
      <c r="I1" s="131"/>
      <c r="J1" s="129" t="s">
        <v>846</v>
      </c>
      <c r="K1" s="130"/>
      <c r="L1" s="131"/>
      <c r="M1" s="123" t="s">
        <v>0</v>
      </c>
      <c r="N1" s="124"/>
      <c r="O1" s="123" t="s">
        <v>1</v>
      </c>
      <c r="P1" s="125"/>
      <c r="Q1" s="85"/>
    </row>
    <row r="2" spans="1:17" s="3" customFormat="1" ht="16.2" x14ac:dyDescent="0.3">
      <c r="A2" s="110" t="s">
        <v>2</v>
      </c>
      <c r="B2" s="87" t="s">
        <v>3</v>
      </c>
      <c r="C2" s="88" t="s">
        <v>4</v>
      </c>
      <c r="D2" s="89" t="s">
        <v>5</v>
      </c>
      <c r="E2" s="90" t="s">
        <v>6</v>
      </c>
      <c r="F2" s="91" t="s">
        <v>7</v>
      </c>
      <c r="G2" s="92" t="s">
        <v>8</v>
      </c>
      <c r="H2" s="93" t="s">
        <v>9</v>
      </c>
      <c r="I2" s="91" t="s">
        <v>10</v>
      </c>
      <c r="J2" s="92" t="s">
        <v>11</v>
      </c>
      <c r="K2" s="93" t="s">
        <v>12</v>
      </c>
      <c r="L2" s="93" t="s">
        <v>13</v>
      </c>
      <c r="M2" s="94" t="s">
        <v>14</v>
      </c>
      <c r="N2" s="89" t="s">
        <v>10</v>
      </c>
      <c r="O2" s="94" t="s">
        <v>15</v>
      </c>
      <c r="P2" s="95" t="s">
        <v>10</v>
      </c>
      <c r="Q2" s="86"/>
    </row>
    <row r="3" spans="1:17" x14ac:dyDescent="0.3">
      <c r="A3" s="111" t="s">
        <v>18</v>
      </c>
      <c r="B3" s="76" t="s">
        <v>19</v>
      </c>
      <c r="C3" s="79">
        <v>0</v>
      </c>
      <c r="D3" s="4">
        <v>1.8295999999999999</v>
      </c>
      <c r="E3" s="5">
        <v>2</v>
      </c>
      <c r="F3" s="66">
        <v>0.40060000000000001</v>
      </c>
      <c r="G3" s="68" t="s">
        <v>20</v>
      </c>
      <c r="H3" s="6">
        <v>9.2989999999999995</v>
      </c>
      <c r="I3" s="66">
        <v>1.0000000000000001E-5</v>
      </c>
      <c r="J3" s="68">
        <v>1.0229999999999999</v>
      </c>
      <c r="K3" s="6">
        <v>1.018</v>
      </c>
      <c r="L3" s="7">
        <v>1.0269999999999999</v>
      </c>
      <c r="M3" s="70">
        <v>-0.96109999999999995</v>
      </c>
      <c r="N3" s="73">
        <v>0.54100000000000004</v>
      </c>
      <c r="O3" s="70">
        <v>-0.33329999999999999</v>
      </c>
      <c r="P3" s="73">
        <v>0.60150000000000003</v>
      </c>
      <c r="Q3" s="85"/>
    </row>
    <row r="4" spans="1:17" x14ac:dyDescent="0.3">
      <c r="A4" s="111" t="s">
        <v>21</v>
      </c>
      <c r="B4" s="76" t="s">
        <v>22</v>
      </c>
      <c r="C4" s="79">
        <v>4.4399999999999999E-14</v>
      </c>
      <c r="D4" s="4">
        <v>1</v>
      </c>
      <c r="E4" s="5">
        <v>1</v>
      </c>
      <c r="F4" s="66">
        <v>0.31730000000000003</v>
      </c>
      <c r="G4" s="68" t="s">
        <v>20</v>
      </c>
      <c r="H4" s="6">
        <v>5.75</v>
      </c>
      <c r="I4" s="66">
        <v>1.0000000000000001E-5</v>
      </c>
      <c r="J4" s="68">
        <v>1.014</v>
      </c>
      <c r="K4" s="6">
        <v>1.0089999999999999</v>
      </c>
      <c r="L4" s="7">
        <v>1.0189999999999999</v>
      </c>
      <c r="M4" s="70">
        <v>5</v>
      </c>
      <c r="N4" s="73">
        <v>1E-4</v>
      </c>
      <c r="O4" s="70">
        <v>1</v>
      </c>
      <c r="P4" s="73">
        <v>0.31730000000000003</v>
      </c>
      <c r="Q4" s="85"/>
    </row>
    <row r="5" spans="1:17" x14ac:dyDescent="0.3">
      <c r="A5" s="111" t="s">
        <v>23</v>
      </c>
      <c r="B5" s="77" t="s">
        <v>16</v>
      </c>
      <c r="C5" s="80">
        <v>0</v>
      </c>
      <c r="D5" s="8">
        <v>0.4652</v>
      </c>
      <c r="E5" s="5">
        <v>1</v>
      </c>
      <c r="F5" s="66">
        <v>0.49519999999999997</v>
      </c>
      <c r="G5" s="82" t="s">
        <v>20</v>
      </c>
      <c r="H5" s="6">
        <v>-5.069</v>
      </c>
      <c r="I5" s="66">
        <v>1.0000000000000001E-5</v>
      </c>
      <c r="J5" s="68">
        <v>0.98499999999999999</v>
      </c>
      <c r="K5" s="6">
        <v>0.97899999999999998</v>
      </c>
      <c r="L5" s="7">
        <v>0.99099999999999999</v>
      </c>
      <c r="M5" s="70">
        <v>-0.7429</v>
      </c>
      <c r="N5" s="73">
        <v>1E-4</v>
      </c>
      <c r="O5" s="70">
        <v>-1</v>
      </c>
      <c r="P5" s="73">
        <v>0.31730000000000003</v>
      </c>
      <c r="Q5" s="85"/>
    </row>
    <row r="6" spans="1:17" x14ac:dyDescent="0.3">
      <c r="A6" s="111" t="s">
        <v>24</v>
      </c>
      <c r="B6" s="76" t="s">
        <v>19</v>
      </c>
      <c r="C6" s="79">
        <v>64.33</v>
      </c>
      <c r="D6" s="8">
        <v>2.8037999999999998</v>
      </c>
      <c r="E6" s="5">
        <v>1</v>
      </c>
      <c r="F6" s="66">
        <v>9.4E-2</v>
      </c>
      <c r="G6" s="82" t="s">
        <v>17</v>
      </c>
      <c r="H6" s="6">
        <v>7.98</v>
      </c>
      <c r="I6" s="66">
        <v>1.0000000000000001E-5</v>
      </c>
      <c r="J6" s="68">
        <v>1.1120000000000001</v>
      </c>
      <c r="K6" s="6">
        <v>1.083</v>
      </c>
      <c r="L6" s="7">
        <v>1.141</v>
      </c>
      <c r="M6" s="70">
        <v>-4.5</v>
      </c>
      <c r="N6" s="73">
        <v>1E-4</v>
      </c>
      <c r="O6" s="70">
        <v>-1</v>
      </c>
      <c r="P6" s="73">
        <v>0.31730000000000003</v>
      </c>
      <c r="Q6" s="85"/>
    </row>
    <row r="7" spans="1:17" x14ac:dyDescent="0.3">
      <c r="A7" s="111" t="s">
        <v>25</v>
      </c>
      <c r="B7" s="76" t="s">
        <v>26</v>
      </c>
      <c r="C7" s="79">
        <v>0</v>
      </c>
      <c r="D7" s="8">
        <v>0.65549999999999997</v>
      </c>
      <c r="E7" s="5">
        <v>1</v>
      </c>
      <c r="F7" s="66">
        <v>0.41820000000000002</v>
      </c>
      <c r="G7" s="82" t="s">
        <v>20</v>
      </c>
      <c r="H7" s="6">
        <v>7.5549999999999997</v>
      </c>
      <c r="I7" s="66">
        <v>1.0000000000000001E-5</v>
      </c>
      <c r="J7" s="68">
        <v>1.0149999999999999</v>
      </c>
      <c r="K7" s="6">
        <v>1.0109999999999999</v>
      </c>
      <c r="L7" s="7">
        <v>1.0189999999999999</v>
      </c>
      <c r="M7" s="70">
        <v>0.85709999999999997</v>
      </c>
      <c r="N7" s="73">
        <v>1E-4</v>
      </c>
      <c r="O7" s="70">
        <v>1</v>
      </c>
      <c r="P7" s="73">
        <v>0.31730000000000003</v>
      </c>
      <c r="Q7" s="85"/>
    </row>
    <row r="8" spans="1:17" x14ac:dyDescent="0.3">
      <c r="A8" s="111" t="s">
        <v>28</v>
      </c>
      <c r="B8" s="76" t="s">
        <v>19</v>
      </c>
      <c r="C8" s="79">
        <v>0</v>
      </c>
      <c r="D8" s="8">
        <v>0.1643</v>
      </c>
      <c r="E8" s="5">
        <v>1</v>
      </c>
      <c r="F8" s="66">
        <v>0.68520000000000003</v>
      </c>
      <c r="G8" s="82" t="s">
        <v>20</v>
      </c>
      <c r="H8" s="6">
        <v>8.6430000000000007</v>
      </c>
      <c r="I8" s="66">
        <v>1.0000000000000001E-5</v>
      </c>
      <c r="J8" s="68">
        <v>1.095</v>
      </c>
      <c r="K8" s="6">
        <v>1.073</v>
      </c>
      <c r="L8" s="7">
        <v>1.1180000000000001</v>
      </c>
      <c r="M8" s="70">
        <v>1.8</v>
      </c>
      <c r="N8" s="73">
        <v>1E-4</v>
      </c>
      <c r="O8" s="70">
        <v>1</v>
      </c>
      <c r="P8" s="73">
        <v>0.31730000000000003</v>
      </c>
      <c r="Q8" s="85"/>
    </row>
    <row r="9" spans="1:17" x14ac:dyDescent="0.3">
      <c r="A9" s="111" t="s">
        <v>30</v>
      </c>
      <c r="B9" s="76" t="s">
        <v>19</v>
      </c>
      <c r="C9" s="79">
        <v>10.8</v>
      </c>
      <c r="D9" s="8">
        <v>1.1211</v>
      </c>
      <c r="E9" s="5">
        <v>1</v>
      </c>
      <c r="F9" s="66">
        <v>0.28970000000000001</v>
      </c>
      <c r="G9" s="82" t="s">
        <v>20</v>
      </c>
      <c r="H9" s="6">
        <v>10.765000000000001</v>
      </c>
      <c r="I9" s="66">
        <v>1.0000000000000001E-5</v>
      </c>
      <c r="J9" s="68">
        <v>1.079</v>
      </c>
      <c r="K9" s="6">
        <v>1.0640000000000001</v>
      </c>
      <c r="L9" s="7">
        <v>1.0940000000000001</v>
      </c>
      <c r="M9" s="70">
        <v>2.5714000000000001</v>
      </c>
      <c r="N9" s="73">
        <v>1E-4</v>
      </c>
      <c r="O9" s="70">
        <v>1</v>
      </c>
      <c r="P9" s="73">
        <v>0.31730000000000003</v>
      </c>
      <c r="Q9" s="85"/>
    </row>
    <row r="10" spans="1:17" x14ac:dyDescent="0.3">
      <c r="A10" s="111" t="s">
        <v>31</v>
      </c>
      <c r="B10" s="76" t="s">
        <v>19</v>
      </c>
      <c r="C10" s="79">
        <v>0</v>
      </c>
      <c r="D10" s="8">
        <v>0.42349999999999999</v>
      </c>
      <c r="E10" s="5">
        <v>1</v>
      </c>
      <c r="F10" s="66">
        <v>0.51519999999999999</v>
      </c>
      <c r="G10" s="82" t="s">
        <v>20</v>
      </c>
      <c r="H10" s="6">
        <v>9.32</v>
      </c>
      <c r="I10" s="66">
        <v>1.0000000000000001E-5</v>
      </c>
      <c r="J10" s="68">
        <v>1.089</v>
      </c>
      <c r="K10" s="6">
        <v>1.069</v>
      </c>
      <c r="L10" s="7">
        <v>1.1080000000000001</v>
      </c>
      <c r="M10" s="70">
        <v>-6</v>
      </c>
      <c r="N10" s="73">
        <v>1E-4</v>
      </c>
      <c r="O10" s="70">
        <v>-1</v>
      </c>
      <c r="P10" s="73">
        <v>0.31730000000000003</v>
      </c>
      <c r="Q10" s="85"/>
    </row>
    <row r="11" spans="1:17" x14ac:dyDescent="0.3">
      <c r="A11" s="111" t="s">
        <v>32</v>
      </c>
      <c r="B11" s="76" t="s">
        <v>16</v>
      </c>
      <c r="C11" s="79">
        <v>84.47</v>
      </c>
      <c r="D11" s="8">
        <v>25.753399999999999</v>
      </c>
      <c r="E11" s="5">
        <v>4</v>
      </c>
      <c r="F11" s="66">
        <v>1E-4</v>
      </c>
      <c r="G11" s="82" t="s">
        <v>17</v>
      </c>
      <c r="H11" s="6">
        <v>5.2069999999999999</v>
      </c>
      <c r="I11" s="66">
        <v>1.0000000000000001E-5</v>
      </c>
      <c r="J11" s="68">
        <v>1.1140000000000001</v>
      </c>
      <c r="K11" s="6">
        <v>1.069</v>
      </c>
      <c r="L11" s="7">
        <v>1.1599999999999999</v>
      </c>
      <c r="M11" s="70">
        <v>1.5066999999999999</v>
      </c>
      <c r="N11" s="73">
        <v>0.55989999999999995</v>
      </c>
      <c r="O11" s="70">
        <v>0</v>
      </c>
      <c r="P11" s="73">
        <v>1</v>
      </c>
      <c r="Q11" s="85"/>
    </row>
    <row r="12" spans="1:17" x14ac:dyDescent="0.3">
      <c r="A12" s="111" t="s">
        <v>33</v>
      </c>
      <c r="B12" s="76" t="s">
        <v>19</v>
      </c>
      <c r="C12" s="79">
        <v>97.1</v>
      </c>
      <c r="D12" s="8">
        <v>137.90090000000001</v>
      </c>
      <c r="E12" s="5">
        <v>4</v>
      </c>
      <c r="F12" s="66">
        <v>1.0000000000000001E-5</v>
      </c>
      <c r="G12" s="82" t="s">
        <v>17</v>
      </c>
      <c r="H12" s="6">
        <v>2.15</v>
      </c>
      <c r="I12" s="66">
        <v>3.2000000000000001E-2</v>
      </c>
      <c r="J12" s="68">
        <v>1.0660000000000001</v>
      </c>
      <c r="K12" s="6">
        <v>1.006</v>
      </c>
      <c r="L12" s="7">
        <v>1.1299999999999999</v>
      </c>
      <c r="M12" s="70">
        <v>-13.3919</v>
      </c>
      <c r="N12" s="73">
        <v>0.2223</v>
      </c>
      <c r="O12" s="70">
        <v>-0.4</v>
      </c>
      <c r="P12" s="73">
        <v>0.32719999999999999</v>
      </c>
      <c r="Q12" s="85"/>
    </row>
    <row r="13" spans="1:17" x14ac:dyDescent="0.3">
      <c r="A13" s="111" t="s">
        <v>34</v>
      </c>
      <c r="B13" s="76" t="s">
        <v>26</v>
      </c>
      <c r="C13" s="79">
        <v>0</v>
      </c>
      <c r="D13" s="8">
        <v>0.40410000000000001</v>
      </c>
      <c r="E13" s="5">
        <v>1</v>
      </c>
      <c r="F13" s="66">
        <v>0.52500000000000002</v>
      </c>
      <c r="G13" s="82" t="s">
        <v>20</v>
      </c>
      <c r="H13" s="6">
        <v>8.4809999999999999</v>
      </c>
      <c r="I13" s="66">
        <v>1.0000000000000001E-5</v>
      </c>
      <c r="J13" s="68">
        <v>1.0960000000000001</v>
      </c>
      <c r="K13" s="6">
        <v>1.073</v>
      </c>
      <c r="L13" s="7">
        <v>1.119</v>
      </c>
      <c r="M13" s="70">
        <v>4.6666999999999996</v>
      </c>
      <c r="N13" s="73">
        <v>1E-4</v>
      </c>
      <c r="O13" s="70">
        <v>1</v>
      </c>
      <c r="P13" s="73">
        <v>0.31730000000000003</v>
      </c>
      <c r="Q13" s="85"/>
    </row>
    <row r="14" spans="1:17" x14ac:dyDescent="0.3">
      <c r="A14" s="111" t="s">
        <v>36</v>
      </c>
      <c r="B14" s="76" t="s">
        <v>22</v>
      </c>
      <c r="C14" s="79">
        <v>0</v>
      </c>
      <c r="D14" s="8">
        <v>0.86580000000000001</v>
      </c>
      <c r="E14" s="5">
        <v>1</v>
      </c>
      <c r="F14" s="66">
        <v>0.35210000000000002</v>
      </c>
      <c r="G14" s="82" t="s">
        <v>20</v>
      </c>
      <c r="H14" s="6">
        <v>3.9180000000000001</v>
      </c>
      <c r="I14" s="66">
        <v>1E-4</v>
      </c>
      <c r="J14" s="68">
        <v>1.1950000000000001</v>
      </c>
      <c r="K14" s="6">
        <v>1.093</v>
      </c>
      <c r="L14" s="7">
        <v>1.306</v>
      </c>
      <c r="M14" s="70">
        <v>12.142899999999999</v>
      </c>
      <c r="N14" s="73">
        <v>1E-4</v>
      </c>
      <c r="O14" s="70">
        <v>1</v>
      </c>
      <c r="P14" s="73">
        <v>0.31730000000000003</v>
      </c>
      <c r="Q14" s="85"/>
    </row>
    <row r="15" spans="1:17" x14ac:dyDescent="0.3">
      <c r="A15" s="111" t="s">
        <v>37</v>
      </c>
      <c r="B15" s="76" t="s">
        <v>26</v>
      </c>
      <c r="C15" s="79">
        <v>56.14</v>
      </c>
      <c r="D15" s="8">
        <v>6.8403</v>
      </c>
      <c r="E15" s="5">
        <v>3</v>
      </c>
      <c r="F15" s="66">
        <v>0.08</v>
      </c>
      <c r="G15" s="82" t="s">
        <v>17</v>
      </c>
      <c r="H15" s="6">
        <v>6.0970000000000004</v>
      </c>
      <c r="I15" s="66">
        <v>1.0000000000000001E-5</v>
      </c>
      <c r="J15" s="68">
        <v>1.02</v>
      </c>
      <c r="K15" s="6">
        <v>1.0129999999999999</v>
      </c>
      <c r="L15" s="7">
        <v>1.026</v>
      </c>
      <c r="M15" s="70">
        <v>-3.4030999999999998</v>
      </c>
      <c r="N15" s="73">
        <v>0.30530000000000002</v>
      </c>
      <c r="O15" s="70">
        <v>-0.18260000000000001</v>
      </c>
      <c r="P15" s="73">
        <v>0.70979999999999999</v>
      </c>
      <c r="Q15" s="85"/>
    </row>
    <row r="16" spans="1:17" x14ac:dyDescent="0.3">
      <c r="A16" s="111" t="s">
        <v>38</v>
      </c>
      <c r="B16" s="76" t="s">
        <v>19</v>
      </c>
      <c r="C16" s="79">
        <v>0</v>
      </c>
      <c r="D16" s="8">
        <v>6.7750000000000005E-2</v>
      </c>
      <c r="E16" s="5">
        <v>2</v>
      </c>
      <c r="F16" s="66">
        <v>0.9667</v>
      </c>
      <c r="G16" s="82" t="s">
        <v>20</v>
      </c>
      <c r="H16" s="6">
        <v>11.414</v>
      </c>
      <c r="I16" s="66">
        <v>1.0000000000000001E-5</v>
      </c>
      <c r="J16" s="68">
        <v>1.022</v>
      </c>
      <c r="K16" s="6">
        <v>1.018</v>
      </c>
      <c r="L16" s="7">
        <v>1.0249999999999999</v>
      </c>
      <c r="M16" s="70">
        <v>-0.5</v>
      </c>
      <c r="N16" s="73">
        <v>0.72109999999999996</v>
      </c>
      <c r="O16" s="70">
        <v>0</v>
      </c>
      <c r="P16" s="84">
        <v>1</v>
      </c>
      <c r="Q16" s="85"/>
    </row>
    <row r="17" spans="1:17" x14ac:dyDescent="0.3">
      <c r="A17" s="111" t="s">
        <v>39</v>
      </c>
      <c r="B17" s="76" t="s">
        <v>22</v>
      </c>
      <c r="C17" s="79">
        <v>0</v>
      </c>
      <c r="D17" s="8">
        <v>0.89990000000000003</v>
      </c>
      <c r="E17" s="5">
        <v>1</v>
      </c>
      <c r="F17" s="66">
        <v>0.34279999999999999</v>
      </c>
      <c r="G17" s="82" t="s">
        <v>20</v>
      </c>
      <c r="H17" s="6">
        <v>3.5409999999999999</v>
      </c>
      <c r="I17" s="66">
        <v>4.0000000000000002E-4</v>
      </c>
      <c r="J17" s="68">
        <v>1.177</v>
      </c>
      <c r="K17" s="6">
        <v>1.0760000000000001</v>
      </c>
      <c r="L17" s="7">
        <v>1.2889999999999999</v>
      </c>
      <c r="M17" s="70">
        <v>12.571400000000001</v>
      </c>
      <c r="N17" s="73">
        <v>1E-4</v>
      </c>
      <c r="O17" s="70">
        <v>1</v>
      </c>
      <c r="P17" s="73">
        <v>0.31730000000000003</v>
      </c>
      <c r="Q17" s="85"/>
    </row>
    <row r="18" spans="1:17" x14ac:dyDescent="0.3">
      <c r="A18" s="111" t="s">
        <v>40</v>
      </c>
      <c r="B18" s="76" t="s">
        <v>16</v>
      </c>
      <c r="C18" s="79">
        <v>0</v>
      </c>
      <c r="D18" s="8">
        <v>1.0719000000000001</v>
      </c>
      <c r="E18" s="5">
        <v>3</v>
      </c>
      <c r="F18" s="66">
        <v>0.78390000000000004</v>
      </c>
      <c r="G18" s="82" t="s">
        <v>20</v>
      </c>
      <c r="H18" s="6">
        <v>11.23</v>
      </c>
      <c r="I18" s="66">
        <v>1.0000000000000001E-5</v>
      </c>
      <c r="J18" s="68">
        <v>1.0229999999999999</v>
      </c>
      <c r="K18" s="6">
        <v>1.0189999999999999</v>
      </c>
      <c r="L18" s="7">
        <v>1.0269999999999999</v>
      </c>
      <c r="M18" s="70">
        <v>-0.1053</v>
      </c>
      <c r="N18" s="73">
        <v>0.90439999999999998</v>
      </c>
      <c r="O18" s="70">
        <v>0.2</v>
      </c>
      <c r="P18" s="73">
        <v>0.68359999999999999</v>
      </c>
      <c r="Q18" s="85"/>
    </row>
    <row r="19" spans="1:17" x14ac:dyDescent="0.3">
      <c r="A19" s="111" t="s">
        <v>41</v>
      </c>
      <c r="B19" s="76" t="s">
        <v>19</v>
      </c>
      <c r="C19" s="79">
        <v>75</v>
      </c>
      <c r="D19" s="8">
        <v>4</v>
      </c>
      <c r="E19" s="5">
        <v>1</v>
      </c>
      <c r="F19" s="66">
        <v>4.5499999999999999E-2</v>
      </c>
      <c r="G19" s="82" t="s">
        <v>17</v>
      </c>
      <c r="H19" s="6">
        <v>2.3359999999999999</v>
      </c>
      <c r="I19" s="66">
        <v>0.02</v>
      </c>
      <c r="J19" s="68">
        <v>1.012</v>
      </c>
      <c r="K19" s="6">
        <v>1.002</v>
      </c>
      <c r="L19" s="7">
        <v>1.022</v>
      </c>
      <c r="M19" s="70">
        <v>10</v>
      </c>
      <c r="N19" s="73">
        <v>1E-4</v>
      </c>
      <c r="O19" s="70">
        <v>1</v>
      </c>
      <c r="P19" s="73">
        <v>0.31730000000000003</v>
      </c>
      <c r="Q19" s="85"/>
    </row>
    <row r="20" spans="1:17" x14ac:dyDescent="0.3">
      <c r="A20" s="111" t="s">
        <v>42</v>
      </c>
      <c r="B20" s="76" t="s">
        <v>16</v>
      </c>
      <c r="C20" s="79">
        <v>8.27</v>
      </c>
      <c r="D20" s="8">
        <v>1.0901000000000001</v>
      </c>
      <c r="E20" s="5">
        <v>1</v>
      </c>
      <c r="F20" s="66">
        <v>0.2964</v>
      </c>
      <c r="G20" s="82" t="s">
        <v>20</v>
      </c>
      <c r="H20" s="6">
        <v>4.3259999999999996</v>
      </c>
      <c r="I20" s="66">
        <v>1E-4</v>
      </c>
      <c r="J20" s="68">
        <v>1.079</v>
      </c>
      <c r="K20" s="6">
        <v>1.042</v>
      </c>
      <c r="L20" s="7">
        <v>1.1160000000000001</v>
      </c>
      <c r="M20" s="70">
        <v>1.9615</v>
      </c>
      <c r="N20" s="73">
        <v>1E-4</v>
      </c>
      <c r="O20" s="70">
        <v>1</v>
      </c>
      <c r="P20" s="73">
        <v>0.31730000000000003</v>
      </c>
      <c r="Q20" s="85"/>
    </row>
    <row r="21" spans="1:17" x14ac:dyDescent="0.3">
      <c r="A21" s="111" t="s">
        <v>43</v>
      </c>
      <c r="B21" s="76" t="s">
        <v>16</v>
      </c>
      <c r="C21" s="79">
        <v>81.06</v>
      </c>
      <c r="D21" s="8">
        <v>15.8385</v>
      </c>
      <c r="E21" s="5">
        <v>3</v>
      </c>
      <c r="F21" s="66">
        <v>1.1999999999999999E-3</v>
      </c>
      <c r="G21" s="82" t="s">
        <v>17</v>
      </c>
      <c r="H21" s="6">
        <v>2.5720000000000001</v>
      </c>
      <c r="I21" s="66">
        <v>0.01</v>
      </c>
      <c r="J21" s="68">
        <v>1.016</v>
      </c>
      <c r="K21" s="6">
        <v>1.004</v>
      </c>
      <c r="L21" s="7">
        <v>1.028</v>
      </c>
      <c r="M21" s="70">
        <v>1.3748</v>
      </c>
      <c r="N21" s="73">
        <v>0.63100000000000001</v>
      </c>
      <c r="O21" s="70">
        <v>-0.18260000000000001</v>
      </c>
      <c r="P21" s="73">
        <v>0.70979999999999999</v>
      </c>
      <c r="Q21" s="85"/>
    </row>
    <row r="22" spans="1:17" x14ac:dyDescent="0.3">
      <c r="A22" s="111" t="s">
        <v>45</v>
      </c>
      <c r="B22" s="76" t="s">
        <v>26</v>
      </c>
      <c r="C22" s="79">
        <v>10.029999999999999</v>
      </c>
      <c r="D22" s="8">
        <v>1.1114999999999999</v>
      </c>
      <c r="E22" s="5">
        <v>1</v>
      </c>
      <c r="F22" s="66">
        <v>0.29170000000000001</v>
      </c>
      <c r="G22" s="82" t="s">
        <v>20</v>
      </c>
      <c r="H22" s="6">
        <v>12.552</v>
      </c>
      <c r="I22" s="66">
        <v>1.0000000000000001E-5</v>
      </c>
      <c r="J22" s="68">
        <v>1.091</v>
      </c>
      <c r="K22" s="6">
        <v>1.0760000000000001</v>
      </c>
      <c r="L22" s="7">
        <v>1.1060000000000001</v>
      </c>
      <c r="M22" s="70">
        <v>2.8332999999999999</v>
      </c>
      <c r="N22" s="73">
        <v>1E-4</v>
      </c>
      <c r="O22" s="70">
        <v>1</v>
      </c>
      <c r="P22" s="73">
        <v>0.31730000000000003</v>
      </c>
      <c r="Q22" s="85"/>
    </row>
    <row r="23" spans="1:17" x14ac:dyDescent="0.3">
      <c r="A23" s="111" t="s">
        <v>46</v>
      </c>
      <c r="B23" s="76" t="s">
        <v>26</v>
      </c>
      <c r="C23" s="79">
        <v>49.83</v>
      </c>
      <c r="D23" s="8">
        <v>1.9931000000000001</v>
      </c>
      <c r="E23" s="5">
        <v>1</v>
      </c>
      <c r="F23" s="66">
        <v>0.158</v>
      </c>
      <c r="G23" s="82" t="s">
        <v>20</v>
      </c>
      <c r="H23" s="6">
        <v>12.510999999999999</v>
      </c>
      <c r="I23" s="66">
        <v>1.0000000000000001E-5</v>
      </c>
      <c r="J23" s="68">
        <v>1.0920000000000001</v>
      </c>
      <c r="K23" s="6">
        <v>1.077</v>
      </c>
      <c r="L23" s="7">
        <v>1.1080000000000001</v>
      </c>
      <c r="M23" s="70">
        <v>3.4285999999999999</v>
      </c>
      <c r="N23" s="73">
        <v>1E-4</v>
      </c>
      <c r="O23" s="70">
        <v>1</v>
      </c>
      <c r="P23" s="73">
        <v>0.31730000000000003</v>
      </c>
      <c r="Q23" s="85"/>
    </row>
    <row r="24" spans="1:17" x14ac:dyDescent="0.3">
      <c r="A24" s="111" t="s">
        <v>47</v>
      </c>
      <c r="B24" s="76" t="s">
        <v>19</v>
      </c>
      <c r="C24" s="79">
        <v>6.59</v>
      </c>
      <c r="D24" s="8">
        <v>2.1412</v>
      </c>
      <c r="E24" s="5">
        <v>2</v>
      </c>
      <c r="F24" s="66">
        <v>0.34279999999999999</v>
      </c>
      <c r="G24" s="82" t="s">
        <v>20</v>
      </c>
      <c r="H24" s="6">
        <v>13.425000000000001</v>
      </c>
      <c r="I24" s="66">
        <v>1.0000000000000001E-5</v>
      </c>
      <c r="J24" s="68">
        <v>1.095</v>
      </c>
      <c r="K24" s="6">
        <v>1.08</v>
      </c>
      <c r="L24" s="7">
        <v>1.109</v>
      </c>
      <c r="M24" s="70">
        <v>-0.69920000000000004</v>
      </c>
      <c r="N24" s="73">
        <v>0.78469999999999995</v>
      </c>
      <c r="O24" s="70">
        <v>-0.33329999999999999</v>
      </c>
      <c r="P24" s="73">
        <v>0.60150000000000003</v>
      </c>
      <c r="Q24" s="85"/>
    </row>
    <row r="25" spans="1:17" x14ac:dyDescent="0.3">
      <c r="A25" s="111" t="s">
        <v>48</v>
      </c>
      <c r="B25" s="76" t="s">
        <v>16</v>
      </c>
      <c r="C25" s="79">
        <v>0</v>
      </c>
      <c r="D25" s="8">
        <v>3.9710000000000002E-2</v>
      </c>
      <c r="E25" s="5">
        <v>1</v>
      </c>
      <c r="F25" s="66">
        <v>0.84209999999999996</v>
      </c>
      <c r="G25" s="82" t="s">
        <v>20</v>
      </c>
      <c r="H25" s="6">
        <v>6.0389999999999997</v>
      </c>
      <c r="I25" s="66">
        <v>1.0000000000000001E-5</v>
      </c>
      <c r="J25" s="68">
        <v>1.018</v>
      </c>
      <c r="K25" s="6">
        <v>1.012</v>
      </c>
      <c r="L25" s="7">
        <v>1.024</v>
      </c>
      <c r="M25" s="70">
        <v>0.21879999999999999</v>
      </c>
      <c r="N25" s="73">
        <v>1E-4</v>
      </c>
      <c r="O25" s="70">
        <v>1</v>
      </c>
      <c r="P25" s="73">
        <v>0.31730000000000003</v>
      </c>
      <c r="Q25" s="85"/>
    </row>
    <row r="26" spans="1:17" x14ac:dyDescent="0.3">
      <c r="A26" s="111" t="s">
        <v>49</v>
      </c>
      <c r="B26" s="76" t="s">
        <v>26</v>
      </c>
      <c r="C26" s="79">
        <v>28.56</v>
      </c>
      <c r="D26" s="8">
        <v>2.7995000000000001</v>
      </c>
      <c r="E26" s="5">
        <v>2</v>
      </c>
      <c r="F26" s="66">
        <v>0.2467</v>
      </c>
      <c r="G26" s="82" t="s">
        <v>20</v>
      </c>
      <c r="H26" s="6">
        <v>-10.215999999999999</v>
      </c>
      <c r="I26" s="66">
        <v>1.0000000000000001E-5</v>
      </c>
      <c r="J26" s="68">
        <v>0.98099999999999998</v>
      </c>
      <c r="K26" s="6">
        <v>0.97699999999999998</v>
      </c>
      <c r="L26" s="7">
        <v>0.98499999999999999</v>
      </c>
      <c r="M26" s="70">
        <v>-7.5</v>
      </c>
      <c r="N26" s="73">
        <v>0.09</v>
      </c>
      <c r="O26" s="70">
        <v>-0.8165</v>
      </c>
      <c r="P26" s="73">
        <v>0.20080000000000001</v>
      </c>
      <c r="Q26" s="85"/>
    </row>
    <row r="27" spans="1:17" x14ac:dyDescent="0.3">
      <c r="A27" s="111" t="s">
        <v>50</v>
      </c>
      <c r="B27" s="76" t="s">
        <v>26</v>
      </c>
      <c r="C27" s="79">
        <v>16.329999999999998</v>
      </c>
      <c r="D27" s="8">
        <v>1.1951000000000001</v>
      </c>
      <c r="E27" s="5">
        <v>1</v>
      </c>
      <c r="F27" s="66">
        <v>0.27429999999999999</v>
      </c>
      <c r="G27" s="82" t="s">
        <v>20</v>
      </c>
      <c r="H27" s="6">
        <v>10.651</v>
      </c>
      <c r="I27" s="66">
        <v>1.0000000000000001E-5</v>
      </c>
      <c r="J27" s="68">
        <v>1.034</v>
      </c>
      <c r="K27" s="6">
        <v>1.028</v>
      </c>
      <c r="L27" s="7">
        <v>1.04</v>
      </c>
      <c r="M27" s="70">
        <v>-7</v>
      </c>
      <c r="N27" s="73">
        <v>1E-4</v>
      </c>
      <c r="O27" s="70">
        <v>-1</v>
      </c>
      <c r="P27" s="73">
        <v>0.31730000000000003</v>
      </c>
      <c r="Q27" s="85"/>
    </row>
    <row r="28" spans="1:17" x14ac:dyDescent="0.3">
      <c r="A28" s="111" t="s">
        <v>51</v>
      </c>
      <c r="B28" s="76" t="s">
        <v>16</v>
      </c>
      <c r="C28" s="79">
        <v>0</v>
      </c>
      <c r="D28" s="8">
        <v>0.04</v>
      </c>
      <c r="E28" s="5">
        <v>1</v>
      </c>
      <c r="F28" s="66">
        <v>0.84150000000000003</v>
      </c>
      <c r="G28" s="82" t="s">
        <v>20</v>
      </c>
      <c r="H28" s="6">
        <v>12.35</v>
      </c>
      <c r="I28" s="66">
        <v>1.0000000000000001E-5</v>
      </c>
      <c r="J28" s="68">
        <v>1.03</v>
      </c>
      <c r="K28" s="6">
        <v>1.0249999999999999</v>
      </c>
      <c r="L28" s="7">
        <v>1.0349999999999999</v>
      </c>
      <c r="M28" s="70">
        <v>-1</v>
      </c>
      <c r="N28" s="73">
        <v>1E-4</v>
      </c>
      <c r="O28" s="70">
        <v>-1</v>
      </c>
      <c r="P28" s="73">
        <v>0.31730000000000003</v>
      </c>
      <c r="Q28" s="85"/>
    </row>
    <row r="29" spans="1:17" x14ac:dyDescent="0.3">
      <c r="A29" s="111" t="s">
        <v>52</v>
      </c>
      <c r="B29" s="76" t="s">
        <v>22</v>
      </c>
      <c r="C29" s="79">
        <v>0</v>
      </c>
      <c r="D29" s="8">
        <v>5.7320000000000003E-2</v>
      </c>
      <c r="E29" s="5">
        <v>1</v>
      </c>
      <c r="F29" s="66">
        <v>0.81079999999999997</v>
      </c>
      <c r="G29" s="82" t="s">
        <v>20</v>
      </c>
      <c r="H29" s="6">
        <v>14.298</v>
      </c>
      <c r="I29" s="66">
        <v>1.0000000000000001E-5</v>
      </c>
      <c r="J29" s="68">
        <v>1.163</v>
      </c>
      <c r="K29" s="6">
        <v>1.139</v>
      </c>
      <c r="L29" s="7">
        <v>1.1870000000000001</v>
      </c>
      <c r="M29" s="70">
        <v>-0.6</v>
      </c>
      <c r="N29" s="73">
        <v>1E-4</v>
      </c>
      <c r="O29" s="70">
        <v>-1</v>
      </c>
      <c r="P29" s="73">
        <v>0.31730000000000003</v>
      </c>
      <c r="Q29" s="85"/>
    </row>
    <row r="30" spans="1:17" x14ac:dyDescent="0.3">
      <c r="A30" s="111" t="s">
        <v>55</v>
      </c>
      <c r="B30" s="76" t="s">
        <v>26</v>
      </c>
      <c r="C30" s="79">
        <v>0</v>
      </c>
      <c r="D30" s="8">
        <v>0.64</v>
      </c>
      <c r="E30" s="5">
        <v>1</v>
      </c>
      <c r="F30" s="66">
        <v>0.42370000000000002</v>
      </c>
      <c r="G30" s="82" t="s">
        <v>20</v>
      </c>
      <c r="H30" s="6">
        <v>7.6829999999999998</v>
      </c>
      <c r="I30" s="66">
        <v>1.0000000000000001E-5</v>
      </c>
      <c r="J30" s="68">
        <v>1.0189999999999999</v>
      </c>
      <c r="K30" s="6">
        <v>1.014</v>
      </c>
      <c r="L30" s="7">
        <v>1.0229999999999999</v>
      </c>
      <c r="M30" s="70">
        <v>4</v>
      </c>
      <c r="N30" s="73">
        <v>1E-4</v>
      </c>
      <c r="O30" s="70">
        <v>1</v>
      </c>
      <c r="P30" s="73">
        <v>0.31730000000000003</v>
      </c>
      <c r="Q30" s="85"/>
    </row>
    <row r="31" spans="1:17" x14ac:dyDescent="0.3">
      <c r="A31" s="111" t="s">
        <v>56</v>
      </c>
      <c r="B31" s="76" t="s">
        <v>22</v>
      </c>
      <c r="C31" s="79">
        <v>0</v>
      </c>
      <c r="D31" s="8">
        <v>0.24160000000000001</v>
      </c>
      <c r="E31" s="5">
        <v>1</v>
      </c>
      <c r="F31" s="66">
        <v>0.623</v>
      </c>
      <c r="G31" s="82" t="s">
        <v>20</v>
      </c>
      <c r="H31" s="6">
        <v>7.8419999999999996</v>
      </c>
      <c r="I31" s="66">
        <v>1.0000000000000001E-5</v>
      </c>
      <c r="J31" s="68">
        <v>1.046</v>
      </c>
      <c r="K31" s="6">
        <v>1.034</v>
      </c>
      <c r="L31" s="7">
        <v>1.0580000000000001</v>
      </c>
      <c r="M31" s="70">
        <v>2</v>
      </c>
      <c r="N31" s="73">
        <v>1E-4</v>
      </c>
      <c r="O31" s="70">
        <v>1</v>
      </c>
      <c r="P31" s="73">
        <v>0.31730000000000003</v>
      </c>
      <c r="Q31" s="85"/>
    </row>
    <row r="32" spans="1:17" x14ac:dyDescent="0.3">
      <c r="A32" s="111" t="s">
        <v>57</v>
      </c>
      <c r="B32" s="76" t="s">
        <v>19</v>
      </c>
      <c r="C32" s="79">
        <v>0</v>
      </c>
      <c r="D32" s="8">
        <v>0.25</v>
      </c>
      <c r="E32" s="5">
        <v>1</v>
      </c>
      <c r="F32" s="66">
        <v>0.61709999999999998</v>
      </c>
      <c r="G32" s="82" t="s">
        <v>20</v>
      </c>
      <c r="H32" s="6">
        <v>8.375</v>
      </c>
      <c r="I32" s="66">
        <v>1.0000000000000001E-5</v>
      </c>
      <c r="J32" s="68">
        <v>1.0409999999999999</v>
      </c>
      <c r="K32" s="6">
        <v>1.0309999999999999</v>
      </c>
      <c r="L32" s="7">
        <v>1.0509999999999999</v>
      </c>
      <c r="M32" s="70">
        <v>-2.5</v>
      </c>
      <c r="N32" s="73">
        <v>1E-4</v>
      </c>
      <c r="O32" s="70">
        <v>-1</v>
      </c>
      <c r="P32" s="73">
        <v>0.31730000000000003</v>
      </c>
      <c r="Q32" s="85"/>
    </row>
    <row r="33" spans="1:17" x14ac:dyDescent="0.3">
      <c r="A33" s="111" t="s">
        <v>58</v>
      </c>
      <c r="B33" s="76" t="s">
        <v>22</v>
      </c>
      <c r="C33" s="79">
        <v>0</v>
      </c>
      <c r="D33" s="8">
        <v>0.16</v>
      </c>
      <c r="E33" s="5">
        <v>1</v>
      </c>
      <c r="F33" s="66">
        <v>0.68920000000000003</v>
      </c>
      <c r="G33" s="82" t="s">
        <v>20</v>
      </c>
      <c r="H33" s="6">
        <v>6.55</v>
      </c>
      <c r="I33" s="66">
        <v>1.0000000000000001E-5</v>
      </c>
      <c r="J33" s="68">
        <v>1.016</v>
      </c>
      <c r="K33" s="6">
        <v>1.0109999999999999</v>
      </c>
      <c r="L33" s="7">
        <v>1.0209999999999999</v>
      </c>
      <c r="M33" s="70">
        <v>2</v>
      </c>
      <c r="N33" s="73">
        <v>1E-4</v>
      </c>
      <c r="O33" s="70">
        <v>1</v>
      </c>
      <c r="P33" s="73">
        <v>0.31730000000000003</v>
      </c>
      <c r="Q33" s="85"/>
    </row>
    <row r="34" spans="1:17" x14ac:dyDescent="0.3">
      <c r="A34" s="111" t="s">
        <v>59</v>
      </c>
      <c r="B34" s="76" t="s">
        <v>16</v>
      </c>
      <c r="C34" s="79">
        <v>0</v>
      </c>
      <c r="D34" s="8">
        <v>1.6706000000000001</v>
      </c>
      <c r="E34" s="5">
        <v>2</v>
      </c>
      <c r="F34" s="66">
        <v>0.43369999999999997</v>
      </c>
      <c r="G34" s="82" t="s">
        <v>20</v>
      </c>
      <c r="H34" s="6">
        <v>8.5269999999999992</v>
      </c>
      <c r="I34" s="66">
        <v>1.0000000000000001E-5</v>
      </c>
      <c r="J34" s="68">
        <v>1.0329999999999999</v>
      </c>
      <c r="K34" s="6">
        <v>1.0249999999999999</v>
      </c>
      <c r="L34" s="7">
        <v>1.0409999999999999</v>
      </c>
      <c r="M34" s="70">
        <v>-1.3935</v>
      </c>
      <c r="N34" s="73">
        <v>8.8999999999999996E-2</v>
      </c>
      <c r="O34" s="70">
        <v>-1</v>
      </c>
      <c r="P34" s="73">
        <v>0.1172</v>
      </c>
      <c r="Q34" s="85"/>
    </row>
    <row r="35" spans="1:17" x14ac:dyDescent="0.3">
      <c r="A35" s="111" t="s">
        <v>61</v>
      </c>
      <c r="B35" s="76" t="s">
        <v>16</v>
      </c>
      <c r="C35" s="79">
        <v>77.64</v>
      </c>
      <c r="D35" s="8">
        <v>53.6646</v>
      </c>
      <c r="E35" s="5">
        <v>12</v>
      </c>
      <c r="F35" s="66">
        <v>1.0000000000000001E-5</v>
      </c>
      <c r="G35" s="82" t="s">
        <v>17</v>
      </c>
      <c r="H35" s="6">
        <v>4.8250000000000002</v>
      </c>
      <c r="I35" s="66">
        <v>1.0000000000000001E-5</v>
      </c>
      <c r="J35" s="68">
        <v>1.0269999999999999</v>
      </c>
      <c r="K35" s="6">
        <v>1.016</v>
      </c>
      <c r="L35" s="7">
        <v>1.0389999999999999</v>
      </c>
      <c r="M35" s="70">
        <v>1.1143000000000001</v>
      </c>
      <c r="N35" s="73">
        <v>0.24829999999999999</v>
      </c>
      <c r="O35" s="70">
        <v>-0.13070000000000001</v>
      </c>
      <c r="P35" s="73">
        <v>0.53390000000000004</v>
      </c>
      <c r="Q35" s="85"/>
    </row>
    <row r="36" spans="1:17" x14ac:dyDescent="0.3">
      <c r="A36" s="111" t="s">
        <v>63</v>
      </c>
      <c r="B36" s="76" t="s">
        <v>16</v>
      </c>
      <c r="C36" s="79">
        <v>0</v>
      </c>
      <c r="D36" s="8">
        <v>0.32700000000000001</v>
      </c>
      <c r="E36" s="5">
        <v>1</v>
      </c>
      <c r="F36" s="66">
        <v>0.56740000000000002</v>
      </c>
      <c r="G36" s="82" t="s">
        <v>20</v>
      </c>
      <c r="H36" s="6">
        <v>-7.8460000000000001</v>
      </c>
      <c r="I36" s="66">
        <v>1.0000000000000001E-5</v>
      </c>
      <c r="J36" s="68">
        <v>0.93899999999999995</v>
      </c>
      <c r="K36" s="6">
        <v>0.92500000000000004</v>
      </c>
      <c r="L36" s="7">
        <v>0.95399999999999996</v>
      </c>
      <c r="M36" s="70">
        <v>-1.375</v>
      </c>
      <c r="N36" s="73">
        <v>1E-4</v>
      </c>
      <c r="O36" s="70">
        <v>-1</v>
      </c>
      <c r="P36" s="73">
        <v>0.31730000000000003</v>
      </c>
      <c r="Q36" s="85"/>
    </row>
    <row r="37" spans="1:17" x14ac:dyDescent="0.3">
      <c r="A37" s="111" t="s">
        <v>64</v>
      </c>
      <c r="B37" s="76" t="s">
        <v>26</v>
      </c>
      <c r="C37" s="79">
        <v>0</v>
      </c>
      <c r="D37" s="8">
        <v>0</v>
      </c>
      <c r="E37" s="5">
        <v>1</v>
      </c>
      <c r="F37" s="66">
        <v>1</v>
      </c>
      <c r="G37" s="82" t="s">
        <v>20</v>
      </c>
      <c r="H37" s="6">
        <v>8.1120000000000001</v>
      </c>
      <c r="I37" s="66">
        <v>1.0000000000000001E-5</v>
      </c>
      <c r="J37" s="68">
        <v>1.0269999999999999</v>
      </c>
      <c r="K37" s="6">
        <v>1.0209999999999999</v>
      </c>
      <c r="L37" s="7">
        <v>1.034</v>
      </c>
      <c r="M37" s="70">
        <v>1.7763999999999998E-15</v>
      </c>
      <c r="N37" s="73">
        <v>1E-4</v>
      </c>
      <c r="O37" s="70">
        <v>0</v>
      </c>
      <c r="P37" s="73">
        <v>1</v>
      </c>
      <c r="Q37" s="85"/>
    </row>
    <row r="38" spans="1:17" x14ac:dyDescent="0.3">
      <c r="A38" s="111" t="s">
        <v>65</v>
      </c>
      <c r="B38" s="76" t="s">
        <v>26</v>
      </c>
      <c r="C38" s="79">
        <v>0</v>
      </c>
      <c r="D38" s="8">
        <v>0.88890000000000002</v>
      </c>
      <c r="E38" s="5">
        <v>1</v>
      </c>
      <c r="F38" s="66">
        <v>0.3458</v>
      </c>
      <c r="G38" s="82" t="s">
        <v>20</v>
      </c>
      <c r="H38" s="6">
        <v>7.0709999999999997</v>
      </c>
      <c r="I38" s="66">
        <v>1.0000000000000001E-5</v>
      </c>
      <c r="J38" s="68">
        <v>1.0149999999999999</v>
      </c>
      <c r="K38" s="6">
        <v>1.0109999999999999</v>
      </c>
      <c r="L38" s="7">
        <v>1.0189999999999999</v>
      </c>
      <c r="M38" s="70">
        <v>0</v>
      </c>
      <c r="N38" s="73">
        <v>1</v>
      </c>
      <c r="O38" s="70">
        <v>0</v>
      </c>
      <c r="P38" s="73">
        <v>1</v>
      </c>
      <c r="Q38" s="85"/>
    </row>
    <row r="39" spans="1:17" x14ac:dyDescent="0.3">
      <c r="A39" s="111" t="s">
        <v>66</v>
      </c>
      <c r="B39" s="76" t="s">
        <v>26</v>
      </c>
      <c r="C39" s="79">
        <v>0</v>
      </c>
      <c r="D39" s="8">
        <v>0.6673</v>
      </c>
      <c r="E39" s="5">
        <v>1</v>
      </c>
      <c r="F39" s="66">
        <v>0.41399999999999998</v>
      </c>
      <c r="G39" s="82" t="s">
        <v>20</v>
      </c>
      <c r="H39" s="6">
        <v>-10.013</v>
      </c>
      <c r="I39" s="66">
        <v>1.0000000000000001E-5</v>
      </c>
      <c r="J39" s="68">
        <v>0.158</v>
      </c>
      <c r="K39" s="6">
        <v>0.11</v>
      </c>
      <c r="L39" s="7">
        <v>0.22700000000000001</v>
      </c>
      <c r="M39" s="70">
        <v>-27.363600000000002</v>
      </c>
      <c r="N39" s="73">
        <v>1E-4</v>
      </c>
      <c r="O39" s="70">
        <v>-1</v>
      </c>
      <c r="P39" s="73">
        <v>0.31730000000000003</v>
      </c>
      <c r="Q39" s="85"/>
    </row>
    <row r="40" spans="1:17" x14ac:dyDescent="0.3">
      <c r="A40" s="111" t="s">
        <v>67</v>
      </c>
      <c r="B40" s="76" t="s">
        <v>22</v>
      </c>
      <c r="C40" s="79">
        <v>79.66</v>
      </c>
      <c r="D40" s="8">
        <v>49.171599999999998</v>
      </c>
      <c r="E40" s="5">
        <v>10</v>
      </c>
      <c r="F40" s="66">
        <v>1.0000000000000001E-5</v>
      </c>
      <c r="G40" s="82" t="s">
        <v>17</v>
      </c>
      <c r="H40" s="6">
        <v>6.2489999999999997</v>
      </c>
      <c r="I40" s="66">
        <v>1.0000000000000001E-5</v>
      </c>
      <c r="J40" s="68">
        <v>1.0269999999999999</v>
      </c>
      <c r="K40" s="6">
        <v>1.018</v>
      </c>
      <c r="L40" s="7">
        <v>1.036</v>
      </c>
      <c r="M40" s="70">
        <v>-0.25559999999999999</v>
      </c>
      <c r="N40" s="73">
        <v>0.84409999999999996</v>
      </c>
      <c r="O40" s="70">
        <v>1.9060000000000001E-2</v>
      </c>
      <c r="P40" s="73">
        <v>0.93500000000000005</v>
      </c>
      <c r="Q40" s="85"/>
    </row>
    <row r="41" spans="1:17" x14ac:dyDescent="0.3">
      <c r="A41" s="111" t="s">
        <v>68</v>
      </c>
      <c r="B41" s="76" t="s">
        <v>16</v>
      </c>
      <c r="C41" s="79">
        <v>45.41</v>
      </c>
      <c r="D41" s="8">
        <v>1.8320000000000001</v>
      </c>
      <c r="E41" s="5">
        <v>1</v>
      </c>
      <c r="F41" s="66">
        <v>0.1759</v>
      </c>
      <c r="G41" s="82" t="s">
        <v>20</v>
      </c>
      <c r="H41" s="6">
        <v>-12.044</v>
      </c>
      <c r="I41" s="66">
        <v>1.0000000000000001E-5</v>
      </c>
      <c r="J41" s="68">
        <v>0.89300000000000002</v>
      </c>
      <c r="K41" s="6">
        <v>0.877</v>
      </c>
      <c r="L41" s="7">
        <v>0.91</v>
      </c>
      <c r="M41" s="70">
        <v>8.6667000000000005</v>
      </c>
      <c r="N41" s="73">
        <v>1E-4</v>
      </c>
      <c r="O41" s="70">
        <v>1</v>
      </c>
      <c r="P41" s="73">
        <v>0.31730000000000003</v>
      </c>
      <c r="Q41" s="85"/>
    </row>
    <row r="42" spans="1:17" x14ac:dyDescent="0.3">
      <c r="A42" s="111" t="s">
        <v>69</v>
      </c>
      <c r="B42" s="76" t="s">
        <v>16</v>
      </c>
      <c r="C42" s="79">
        <v>0</v>
      </c>
      <c r="D42" s="8">
        <v>6.6900000000000001E-2</v>
      </c>
      <c r="E42" s="5">
        <v>2</v>
      </c>
      <c r="F42" s="66">
        <v>0.96709999999999996</v>
      </c>
      <c r="G42" s="82" t="s">
        <v>20</v>
      </c>
      <c r="H42" s="6">
        <v>11.851000000000001</v>
      </c>
      <c r="I42" s="66">
        <v>1.0000000000000001E-5</v>
      </c>
      <c r="J42" s="68">
        <v>1.036</v>
      </c>
      <c r="K42" s="6">
        <v>1.03</v>
      </c>
      <c r="L42" s="7">
        <v>1.042</v>
      </c>
      <c r="M42" s="70">
        <v>0.61570000000000003</v>
      </c>
      <c r="N42" s="73">
        <v>0.10680000000000001</v>
      </c>
      <c r="O42" s="70">
        <v>1</v>
      </c>
      <c r="P42" s="73">
        <v>0.1172</v>
      </c>
      <c r="Q42" s="85"/>
    </row>
    <row r="43" spans="1:17" x14ac:dyDescent="0.3">
      <c r="A43" s="111" t="s">
        <v>70</v>
      </c>
      <c r="B43" s="76" t="s">
        <v>26</v>
      </c>
      <c r="C43" s="79">
        <v>0</v>
      </c>
      <c r="D43" s="8">
        <v>3.3779999999999999E-3</v>
      </c>
      <c r="E43" s="5">
        <v>1</v>
      </c>
      <c r="F43" s="66">
        <v>0.95369999999999999</v>
      </c>
      <c r="G43" s="82" t="s">
        <v>20</v>
      </c>
      <c r="H43" s="6">
        <v>-8.6440000000000001</v>
      </c>
      <c r="I43" s="66">
        <v>1.0000000000000001E-5</v>
      </c>
      <c r="J43" s="68">
        <v>0.93200000000000005</v>
      </c>
      <c r="K43" s="6">
        <v>0.91700000000000004</v>
      </c>
      <c r="L43" s="7">
        <v>0.94699999999999995</v>
      </c>
      <c r="M43" s="70">
        <v>-0.25</v>
      </c>
      <c r="N43" s="73">
        <v>1E-4</v>
      </c>
      <c r="O43" s="70">
        <v>-1</v>
      </c>
      <c r="P43" s="73">
        <v>0.31730000000000003</v>
      </c>
      <c r="Q43" s="85"/>
    </row>
    <row r="44" spans="1:17" x14ac:dyDescent="0.3">
      <c r="A44" s="111" t="s">
        <v>71</v>
      </c>
      <c r="B44" s="76" t="s">
        <v>19</v>
      </c>
      <c r="C44" s="79">
        <v>63.27</v>
      </c>
      <c r="D44" s="8">
        <v>2.7222</v>
      </c>
      <c r="E44" s="5">
        <v>1</v>
      </c>
      <c r="F44" s="66">
        <v>9.9000000000000005E-2</v>
      </c>
      <c r="G44" s="82" t="s">
        <v>17</v>
      </c>
      <c r="H44" s="6">
        <v>3.8570000000000002</v>
      </c>
      <c r="I44" s="66">
        <v>1E-4</v>
      </c>
      <c r="J44" s="68">
        <v>1.014</v>
      </c>
      <c r="K44" s="6">
        <v>1.0069999999999999</v>
      </c>
      <c r="L44" s="7">
        <v>1.0209999999999999</v>
      </c>
      <c r="M44" s="70">
        <v>0</v>
      </c>
      <c r="N44" s="73">
        <v>1</v>
      </c>
      <c r="O44" s="70">
        <v>0</v>
      </c>
      <c r="P44" s="73">
        <v>1</v>
      </c>
      <c r="Q44" s="85"/>
    </row>
    <row r="45" spans="1:17" x14ac:dyDescent="0.3">
      <c r="A45" s="111" t="s">
        <v>72</v>
      </c>
      <c r="B45" s="76" t="s">
        <v>16</v>
      </c>
      <c r="C45" s="79">
        <v>26.32</v>
      </c>
      <c r="D45" s="8">
        <v>1.3573</v>
      </c>
      <c r="E45" s="5">
        <v>1</v>
      </c>
      <c r="F45" s="66">
        <v>0.24399999999999999</v>
      </c>
      <c r="G45" s="82" t="s">
        <v>20</v>
      </c>
      <c r="H45" s="6">
        <v>6.3129999999999997</v>
      </c>
      <c r="I45" s="66">
        <v>1.0000000000000001E-5</v>
      </c>
      <c r="J45" s="68">
        <v>1.117</v>
      </c>
      <c r="K45" s="6">
        <v>1.08</v>
      </c>
      <c r="L45" s="7">
        <v>1.157</v>
      </c>
      <c r="M45" s="70">
        <v>2.8824000000000001</v>
      </c>
      <c r="N45" s="73">
        <v>1E-4</v>
      </c>
      <c r="O45" s="70">
        <v>1</v>
      </c>
      <c r="P45" s="73">
        <v>0.31730000000000003</v>
      </c>
      <c r="Q45" s="85"/>
    </row>
    <row r="46" spans="1:17" x14ac:dyDescent="0.3">
      <c r="A46" s="111" t="s">
        <v>73</v>
      </c>
      <c r="B46" s="76" t="s">
        <v>19</v>
      </c>
      <c r="C46" s="79">
        <v>0</v>
      </c>
      <c r="D46" s="8">
        <v>0.3508</v>
      </c>
      <c r="E46" s="5">
        <v>3</v>
      </c>
      <c r="F46" s="66">
        <v>0.95020000000000004</v>
      </c>
      <c r="G46" s="82" t="s">
        <v>20</v>
      </c>
      <c r="H46" s="6">
        <v>9.2970000000000006</v>
      </c>
      <c r="I46" s="66">
        <v>1.0000000000000001E-5</v>
      </c>
      <c r="J46" s="68">
        <v>1.0229999999999999</v>
      </c>
      <c r="K46" s="6">
        <v>1.018</v>
      </c>
      <c r="L46" s="7">
        <v>1.028</v>
      </c>
      <c r="M46" s="70">
        <v>1.32E-2</v>
      </c>
      <c r="N46" s="73">
        <v>0.97929999999999995</v>
      </c>
      <c r="O46" s="70">
        <v>-0.18260000000000001</v>
      </c>
      <c r="P46" s="73">
        <v>0.70979999999999999</v>
      </c>
      <c r="Q46" s="85"/>
    </row>
    <row r="47" spans="1:17" x14ac:dyDescent="0.3">
      <c r="A47" s="111" t="s">
        <v>74</v>
      </c>
      <c r="B47" s="76" t="s">
        <v>19</v>
      </c>
      <c r="C47" s="79">
        <v>0</v>
      </c>
      <c r="D47" s="8">
        <v>3.3579999999999999E-3</v>
      </c>
      <c r="E47" s="5">
        <v>1</v>
      </c>
      <c r="F47" s="66">
        <v>0.95379999999999998</v>
      </c>
      <c r="G47" s="82" t="s">
        <v>20</v>
      </c>
      <c r="H47" s="6">
        <v>11.551</v>
      </c>
      <c r="I47" s="66">
        <v>1.0000000000000001E-5</v>
      </c>
      <c r="J47" s="68">
        <v>1.4750000000000001</v>
      </c>
      <c r="K47" s="6">
        <v>1.381</v>
      </c>
      <c r="L47" s="7">
        <v>1.575</v>
      </c>
      <c r="M47" s="70">
        <v>0.36359999999999998</v>
      </c>
      <c r="N47" s="73">
        <v>1E-4</v>
      </c>
      <c r="O47" s="70">
        <v>1</v>
      </c>
      <c r="P47" s="73">
        <v>0.31730000000000003</v>
      </c>
      <c r="Q47" s="85"/>
    </row>
    <row r="48" spans="1:17" x14ac:dyDescent="0.3">
      <c r="A48" s="111" t="s">
        <v>75</v>
      </c>
      <c r="B48" s="76" t="s">
        <v>26</v>
      </c>
      <c r="C48" s="79">
        <v>67.06</v>
      </c>
      <c r="D48" s="8">
        <v>6.0708000000000002</v>
      </c>
      <c r="E48" s="5">
        <v>2</v>
      </c>
      <c r="F48" s="66">
        <v>4.8099999999999997E-2</v>
      </c>
      <c r="G48" s="82" t="s">
        <v>17</v>
      </c>
      <c r="H48" s="6">
        <v>4.66</v>
      </c>
      <c r="I48" s="66">
        <v>1.0000000000000001E-5</v>
      </c>
      <c r="J48" s="68">
        <v>1.03</v>
      </c>
      <c r="K48" s="6">
        <v>1.0169999999999999</v>
      </c>
      <c r="L48" s="7">
        <v>1.042</v>
      </c>
      <c r="M48" s="70">
        <v>2.6215999999999999</v>
      </c>
      <c r="N48" s="73">
        <v>0.18529999999999999</v>
      </c>
      <c r="O48" s="70">
        <v>0.8165</v>
      </c>
      <c r="P48" s="73">
        <v>0.20080000000000001</v>
      </c>
      <c r="Q48" s="85"/>
    </row>
    <row r="49" spans="1:17" x14ac:dyDescent="0.3">
      <c r="A49" s="111" t="s">
        <v>76</v>
      </c>
      <c r="B49" s="76" t="s">
        <v>26</v>
      </c>
      <c r="C49" s="79">
        <v>16.329999999999998</v>
      </c>
      <c r="D49" s="8">
        <v>1.1951000000000001</v>
      </c>
      <c r="E49" s="5">
        <v>1</v>
      </c>
      <c r="F49" s="66">
        <v>0.27429999999999999</v>
      </c>
      <c r="G49" s="82" t="s">
        <v>20</v>
      </c>
      <c r="H49" s="6">
        <v>-5.6769999999999996</v>
      </c>
      <c r="I49" s="66">
        <v>1.0000000000000001E-5</v>
      </c>
      <c r="J49" s="68">
        <v>0.98199999999999998</v>
      </c>
      <c r="K49" s="6">
        <v>0.97599999999999998</v>
      </c>
      <c r="L49" s="7">
        <v>0.98799999999999999</v>
      </c>
      <c r="M49" s="70">
        <v>-7</v>
      </c>
      <c r="N49" s="73">
        <v>1E-4</v>
      </c>
      <c r="O49" s="70">
        <v>-1</v>
      </c>
      <c r="P49" s="73">
        <v>0.31730000000000003</v>
      </c>
      <c r="Q49" s="85"/>
    </row>
    <row r="50" spans="1:17" x14ac:dyDescent="0.3">
      <c r="A50" s="111" t="s">
        <v>77</v>
      </c>
      <c r="B50" s="76" t="s">
        <v>16</v>
      </c>
      <c r="C50" s="79">
        <v>28</v>
      </c>
      <c r="D50" s="8">
        <v>1.3889</v>
      </c>
      <c r="E50" s="5">
        <v>1</v>
      </c>
      <c r="F50" s="66">
        <v>0.23860000000000001</v>
      </c>
      <c r="G50" s="82" t="s">
        <v>20</v>
      </c>
      <c r="H50" s="6">
        <v>-7.3070000000000004</v>
      </c>
      <c r="I50" s="66">
        <v>1.0000000000000001E-5</v>
      </c>
      <c r="J50" s="68">
        <v>0.98499999999999999</v>
      </c>
      <c r="K50" s="6">
        <v>0.98099999999999998</v>
      </c>
      <c r="L50" s="7">
        <v>0.98899999999999999</v>
      </c>
      <c r="M50" s="70">
        <v>0</v>
      </c>
      <c r="N50" s="73">
        <v>1</v>
      </c>
      <c r="O50" s="70">
        <v>0</v>
      </c>
      <c r="P50" s="73">
        <v>1</v>
      </c>
      <c r="Q50" s="85"/>
    </row>
    <row r="51" spans="1:17" x14ac:dyDescent="0.3">
      <c r="A51" s="111" t="s">
        <v>78</v>
      </c>
      <c r="B51" s="76" t="s">
        <v>22</v>
      </c>
      <c r="C51" s="79">
        <v>91.59</v>
      </c>
      <c r="D51" s="8">
        <v>59.441000000000003</v>
      </c>
      <c r="E51" s="5">
        <v>5</v>
      </c>
      <c r="F51" s="66">
        <v>1.0000000000000001E-5</v>
      </c>
      <c r="G51" s="82" t="s">
        <v>17</v>
      </c>
      <c r="H51" s="6">
        <v>2.6850000000000001</v>
      </c>
      <c r="I51" s="66">
        <v>7.0000000000000001E-3</v>
      </c>
      <c r="J51" s="68">
        <v>1.026</v>
      </c>
      <c r="K51" s="6">
        <v>1.0069999999999999</v>
      </c>
      <c r="L51" s="7">
        <v>1.0449999999999999</v>
      </c>
      <c r="M51" s="70">
        <v>2.2601</v>
      </c>
      <c r="N51" s="73">
        <v>0.2258</v>
      </c>
      <c r="O51" s="70">
        <v>-6.6669999999999993E-2</v>
      </c>
      <c r="P51" s="73">
        <v>0.85099999999999998</v>
      </c>
      <c r="Q51" s="85"/>
    </row>
    <row r="52" spans="1:17" x14ac:dyDescent="0.3">
      <c r="A52" s="111" t="s">
        <v>79</v>
      </c>
      <c r="B52" s="76" t="s">
        <v>26</v>
      </c>
      <c r="C52" s="79">
        <v>0</v>
      </c>
      <c r="D52" s="8">
        <v>1.3495999999999999</v>
      </c>
      <c r="E52" s="5">
        <v>2</v>
      </c>
      <c r="F52" s="66">
        <v>0.50929999999999997</v>
      </c>
      <c r="G52" s="82" t="s">
        <v>20</v>
      </c>
      <c r="H52" s="6">
        <v>7.7160000000000002</v>
      </c>
      <c r="I52" s="66">
        <v>1.0000000000000001E-5</v>
      </c>
      <c r="J52" s="68">
        <v>1.03</v>
      </c>
      <c r="K52" s="6">
        <v>1.022</v>
      </c>
      <c r="L52" s="7">
        <v>1.038</v>
      </c>
      <c r="M52" s="70">
        <v>0.21709999999999999</v>
      </c>
      <c r="N52" s="73">
        <v>0.86360000000000003</v>
      </c>
      <c r="O52" s="70">
        <v>0.33329999999999999</v>
      </c>
      <c r="P52" s="73">
        <v>0.60150000000000003</v>
      </c>
      <c r="Q52" s="85"/>
    </row>
    <row r="53" spans="1:17" x14ac:dyDescent="0.3">
      <c r="A53" s="111" t="s">
        <v>80</v>
      </c>
      <c r="B53" s="76" t="s">
        <v>19</v>
      </c>
      <c r="C53" s="79">
        <v>43.83</v>
      </c>
      <c r="D53" s="8">
        <v>1.7802</v>
      </c>
      <c r="E53" s="5">
        <v>1</v>
      </c>
      <c r="F53" s="66">
        <v>0.18210000000000001</v>
      </c>
      <c r="G53" s="82" t="s">
        <v>20</v>
      </c>
      <c r="H53" s="6">
        <v>6.4749999999999996</v>
      </c>
      <c r="I53" s="66">
        <v>1.0000000000000001E-5</v>
      </c>
      <c r="J53" s="68">
        <v>1.3360000000000001</v>
      </c>
      <c r="K53" s="6">
        <v>1.224</v>
      </c>
      <c r="L53" s="7">
        <v>1.458</v>
      </c>
      <c r="M53" s="70">
        <v>17.142900000000001</v>
      </c>
      <c r="N53" s="73">
        <v>1E-4</v>
      </c>
      <c r="O53" s="70">
        <v>1</v>
      </c>
      <c r="P53" s="73">
        <v>0.31730000000000003</v>
      </c>
      <c r="Q53" s="85"/>
    </row>
    <row r="54" spans="1:17" x14ac:dyDescent="0.3">
      <c r="A54" s="111" t="s">
        <v>81</v>
      </c>
      <c r="B54" s="76" t="s">
        <v>16</v>
      </c>
      <c r="C54" s="79">
        <v>63.85</v>
      </c>
      <c r="D54" s="8">
        <v>2.766</v>
      </c>
      <c r="E54" s="5">
        <v>1</v>
      </c>
      <c r="F54" s="66">
        <v>9.6299999999999997E-2</v>
      </c>
      <c r="G54" s="82" t="s">
        <v>17</v>
      </c>
      <c r="H54" s="6">
        <v>-4.72</v>
      </c>
      <c r="I54" s="66">
        <v>1.0000000000000001E-5</v>
      </c>
      <c r="J54" s="68">
        <v>0.72199999999999998</v>
      </c>
      <c r="K54" s="6">
        <v>0.63100000000000001</v>
      </c>
      <c r="L54" s="7">
        <v>0.82699999999999996</v>
      </c>
      <c r="M54" s="70">
        <v>-15.333299999999999</v>
      </c>
      <c r="N54" s="73">
        <v>1E-4</v>
      </c>
      <c r="O54" s="70">
        <v>-1</v>
      </c>
      <c r="P54" s="73">
        <v>0.31730000000000003</v>
      </c>
      <c r="Q54" s="85"/>
    </row>
    <row r="55" spans="1:17" x14ac:dyDescent="0.3">
      <c r="A55" s="111" t="s">
        <v>82</v>
      </c>
      <c r="B55" s="76" t="s">
        <v>19</v>
      </c>
      <c r="C55" s="79">
        <v>76.41</v>
      </c>
      <c r="D55" s="8">
        <v>21.192299999999999</v>
      </c>
      <c r="E55" s="5">
        <v>5</v>
      </c>
      <c r="F55" s="66">
        <v>6.9999999999999999E-4</v>
      </c>
      <c r="G55" s="82" t="s">
        <v>17</v>
      </c>
      <c r="H55" s="6">
        <v>3.121</v>
      </c>
      <c r="I55" s="66">
        <v>2E-3</v>
      </c>
      <c r="J55" s="68">
        <v>1.0349999999999999</v>
      </c>
      <c r="K55" s="6">
        <v>1.0129999999999999</v>
      </c>
      <c r="L55" s="7">
        <v>1.0569999999999999</v>
      </c>
      <c r="M55" s="70">
        <v>1.6484000000000001</v>
      </c>
      <c r="N55" s="73">
        <v>0.1772</v>
      </c>
      <c r="O55" s="70">
        <v>-0.33329999999999999</v>
      </c>
      <c r="P55" s="73">
        <v>0.34760000000000002</v>
      </c>
      <c r="Q55" s="85"/>
    </row>
    <row r="56" spans="1:17" x14ac:dyDescent="0.3">
      <c r="A56" s="111" t="s">
        <v>83</v>
      </c>
      <c r="B56" s="76" t="s">
        <v>22</v>
      </c>
      <c r="C56" s="79">
        <v>18.7</v>
      </c>
      <c r="D56" s="8">
        <v>3.6901000000000002</v>
      </c>
      <c r="E56" s="5">
        <v>3</v>
      </c>
      <c r="F56" s="66">
        <v>0.2969</v>
      </c>
      <c r="G56" s="82" t="s">
        <v>20</v>
      </c>
      <c r="H56" s="6">
        <v>11.788</v>
      </c>
      <c r="I56" s="66">
        <v>1.0000000000000001E-5</v>
      </c>
      <c r="J56" s="68">
        <v>1.032</v>
      </c>
      <c r="K56" s="6">
        <v>1.026</v>
      </c>
      <c r="L56" s="7">
        <v>1.0369999999999999</v>
      </c>
      <c r="M56" s="70">
        <v>-1.9710000000000001</v>
      </c>
      <c r="N56" s="73">
        <v>4.9200000000000001E-2</v>
      </c>
      <c r="O56" s="70">
        <v>-0.54769999999999996</v>
      </c>
      <c r="P56" s="73">
        <v>0.26429999999999998</v>
      </c>
      <c r="Q56" s="85"/>
    </row>
    <row r="57" spans="1:17" x14ac:dyDescent="0.3">
      <c r="A57" s="111" t="s">
        <v>84</v>
      </c>
      <c r="B57" s="76" t="s">
        <v>16</v>
      </c>
      <c r="C57" s="79">
        <v>30.21</v>
      </c>
      <c r="D57" s="8">
        <v>4.2987000000000002</v>
      </c>
      <c r="E57" s="5">
        <v>3</v>
      </c>
      <c r="F57" s="66">
        <v>0.23100000000000001</v>
      </c>
      <c r="G57" s="82" t="s">
        <v>20</v>
      </c>
      <c r="H57" s="6">
        <v>13.776999999999999</v>
      </c>
      <c r="I57" s="66">
        <v>1.0000000000000001E-5</v>
      </c>
      <c r="J57" s="68">
        <v>1.0289999999999999</v>
      </c>
      <c r="K57" s="6">
        <v>1.0249999999999999</v>
      </c>
      <c r="L57" s="7">
        <v>1.0329999999999999</v>
      </c>
      <c r="M57" s="70">
        <v>-2.0411999999999999</v>
      </c>
      <c r="N57" s="73">
        <v>7.0199999999999999E-2</v>
      </c>
      <c r="O57" s="70">
        <v>-0.2</v>
      </c>
      <c r="P57" s="73">
        <v>0.68359999999999999</v>
      </c>
      <c r="Q57" s="85"/>
    </row>
    <row r="58" spans="1:17" x14ac:dyDescent="0.3">
      <c r="A58" s="111" t="s">
        <v>85</v>
      </c>
      <c r="B58" s="76" t="s">
        <v>22</v>
      </c>
      <c r="C58" s="79">
        <v>57.47</v>
      </c>
      <c r="D58" s="8">
        <v>4.7022000000000004</v>
      </c>
      <c r="E58" s="5">
        <v>2</v>
      </c>
      <c r="F58" s="66">
        <v>9.5299999999999996E-2</v>
      </c>
      <c r="G58" s="82" t="s">
        <v>17</v>
      </c>
      <c r="H58" s="6">
        <v>4.5069999999999997</v>
      </c>
      <c r="I58" s="66">
        <v>1.0000000000000001E-5</v>
      </c>
      <c r="J58" s="68">
        <v>1.0409999999999999</v>
      </c>
      <c r="K58" s="6">
        <v>1.0229999999999999</v>
      </c>
      <c r="L58" s="7">
        <v>1.0589999999999999</v>
      </c>
      <c r="M58" s="70">
        <v>2.6804000000000001</v>
      </c>
      <c r="N58" s="73">
        <v>8.2400000000000001E-2</v>
      </c>
      <c r="O58" s="70">
        <v>1</v>
      </c>
      <c r="P58" s="73">
        <v>0.1172</v>
      </c>
      <c r="Q58" s="85"/>
    </row>
    <row r="59" spans="1:17" x14ac:dyDescent="0.3">
      <c r="A59" s="111" t="s">
        <v>86</v>
      </c>
      <c r="B59" s="76" t="s">
        <v>22</v>
      </c>
      <c r="C59" s="79">
        <v>89.27</v>
      </c>
      <c r="D59" s="8">
        <v>37.272199999999998</v>
      </c>
      <c r="E59" s="5">
        <v>4</v>
      </c>
      <c r="F59" s="66">
        <v>1.0000000000000001E-5</v>
      </c>
      <c r="G59" s="82" t="s">
        <v>17</v>
      </c>
      <c r="H59" s="6">
        <v>2.8759999999999999</v>
      </c>
      <c r="I59" s="66">
        <v>4.0000000000000001E-3</v>
      </c>
      <c r="J59" s="68">
        <v>1.03</v>
      </c>
      <c r="K59" s="6">
        <v>1.01</v>
      </c>
      <c r="L59" s="7">
        <v>1.052</v>
      </c>
      <c r="M59" s="70">
        <v>3.1328999999999998</v>
      </c>
      <c r="N59" s="73">
        <v>0.1191</v>
      </c>
      <c r="O59" s="70">
        <v>0</v>
      </c>
      <c r="P59" s="73">
        <v>1</v>
      </c>
      <c r="Q59" s="85"/>
    </row>
    <row r="60" spans="1:17" x14ac:dyDescent="0.3">
      <c r="A60" s="111" t="s">
        <v>87</v>
      </c>
      <c r="B60" s="76" t="s">
        <v>22</v>
      </c>
      <c r="C60" s="79">
        <v>0</v>
      </c>
      <c r="D60" s="8">
        <v>0.23930000000000001</v>
      </c>
      <c r="E60" s="5">
        <v>2</v>
      </c>
      <c r="F60" s="66">
        <v>0.88719999999999999</v>
      </c>
      <c r="G60" s="82" t="s">
        <v>20</v>
      </c>
      <c r="H60" s="6">
        <v>-8.5299999999999994</v>
      </c>
      <c r="I60" s="66">
        <v>1.0000000000000001E-5</v>
      </c>
      <c r="J60" s="68">
        <v>0.97799999999999998</v>
      </c>
      <c r="K60" s="6">
        <v>0.97299999999999998</v>
      </c>
      <c r="L60" s="7">
        <v>0.98299999999999998</v>
      </c>
      <c r="M60" s="70">
        <v>2.5</v>
      </c>
      <c r="N60" s="73">
        <v>0.1867</v>
      </c>
      <c r="O60" s="70">
        <v>0.8165</v>
      </c>
      <c r="P60" s="73">
        <v>0.20080000000000001</v>
      </c>
      <c r="Q60" s="85"/>
    </row>
    <row r="61" spans="1:17" x14ac:dyDescent="0.3">
      <c r="A61" s="111" t="s">
        <v>89</v>
      </c>
      <c r="B61" s="76" t="s">
        <v>26</v>
      </c>
      <c r="C61" s="79">
        <v>0</v>
      </c>
      <c r="D61" s="8">
        <v>0.3145</v>
      </c>
      <c r="E61" s="5">
        <v>3</v>
      </c>
      <c r="F61" s="66">
        <v>0.95730000000000004</v>
      </c>
      <c r="G61" s="82" t="s">
        <v>20</v>
      </c>
      <c r="H61" s="6">
        <v>-8.9649999999999999</v>
      </c>
      <c r="I61" s="66">
        <v>1.0000000000000001E-5</v>
      </c>
      <c r="J61" s="68">
        <v>0.98099999999999998</v>
      </c>
      <c r="K61" s="6">
        <v>0.97699999999999998</v>
      </c>
      <c r="L61" s="7">
        <v>0.98499999999999999</v>
      </c>
      <c r="M61" s="70">
        <v>0.24149999999999999</v>
      </c>
      <c r="N61" s="73">
        <v>0.5776</v>
      </c>
      <c r="O61" s="70">
        <v>0.33329999999999999</v>
      </c>
      <c r="P61" s="73">
        <v>0.49690000000000001</v>
      </c>
      <c r="Q61" s="85"/>
    </row>
    <row r="62" spans="1:17" x14ac:dyDescent="0.3">
      <c r="A62" s="111" t="s">
        <v>90</v>
      </c>
      <c r="B62" s="76" t="s">
        <v>26</v>
      </c>
      <c r="C62" s="79">
        <v>16.329999999999998</v>
      </c>
      <c r="D62" s="8">
        <v>1.1951000000000001</v>
      </c>
      <c r="E62" s="5">
        <v>1</v>
      </c>
      <c r="F62" s="66">
        <v>0.27429999999999999</v>
      </c>
      <c r="G62" s="82" t="s">
        <v>20</v>
      </c>
      <c r="H62" s="6">
        <v>5.6769999999999996</v>
      </c>
      <c r="I62" s="66">
        <v>1.0000000000000001E-5</v>
      </c>
      <c r="J62" s="68">
        <v>1.018</v>
      </c>
      <c r="K62" s="6">
        <v>1.012</v>
      </c>
      <c r="L62" s="7">
        <v>1.024</v>
      </c>
      <c r="M62" s="70">
        <v>7</v>
      </c>
      <c r="N62" s="73">
        <v>1E-4</v>
      </c>
      <c r="O62" s="70">
        <v>1</v>
      </c>
      <c r="P62" s="73">
        <v>0.31730000000000003</v>
      </c>
      <c r="Q62" s="85"/>
    </row>
    <row r="63" spans="1:17" x14ac:dyDescent="0.3">
      <c r="A63" s="111" t="s">
        <v>91</v>
      </c>
      <c r="B63" s="76" t="s">
        <v>19</v>
      </c>
      <c r="C63" s="79">
        <v>64.73</v>
      </c>
      <c r="D63" s="8">
        <v>14.1776</v>
      </c>
      <c r="E63" s="5">
        <v>5</v>
      </c>
      <c r="F63" s="66">
        <v>1.4500000000000001E-2</v>
      </c>
      <c r="G63" s="82" t="s">
        <v>17</v>
      </c>
      <c r="H63" s="6">
        <v>3.5960000000000001</v>
      </c>
      <c r="I63" s="66">
        <v>2.9999999999999997E-4</v>
      </c>
      <c r="J63" s="68">
        <v>1.0169999999999999</v>
      </c>
      <c r="K63" s="6">
        <v>1.008</v>
      </c>
      <c r="L63" s="7">
        <v>1.0269999999999999</v>
      </c>
      <c r="M63" s="70">
        <v>-0.35580000000000001</v>
      </c>
      <c r="N63" s="73">
        <v>0.78259999999999996</v>
      </c>
      <c r="O63" s="70">
        <v>0.13800000000000001</v>
      </c>
      <c r="P63" s="73">
        <v>0.69730000000000003</v>
      </c>
      <c r="Q63" s="85"/>
    </row>
    <row r="64" spans="1:17" x14ac:dyDescent="0.3">
      <c r="A64" s="111" t="s">
        <v>92</v>
      </c>
      <c r="B64" s="76" t="s">
        <v>16</v>
      </c>
      <c r="C64" s="79">
        <v>0</v>
      </c>
      <c r="D64" s="8">
        <v>0.22220000000000001</v>
      </c>
      <c r="E64" s="5">
        <v>1</v>
      </c>
      <c r="F64" s="66">
        <v>0.63739999999999997</v>
      </c>
      <c r="G64" s="82" t="s">
        <v>20</v>
      </c>
      <c r="H64" s="6">
        <v>7.5419999999999998</v>
      </c>
      <c r="I64" s="66">
        <v>1.0000000000000001E-5</v>
      </c>
      <c r="J64" s="68">
        <v>1.016</v>
      </c>
      <c r="K64" s="6">
        <v>1.012</v>
      </c>
      <c r="L64" s="7">
        <v>1.02</v>
      </c>
      <c r="M64" s="70">
        <v>0</v>
      </c>
      <c r="N64" s="73">
        <v>1</v>
      </c>
      <c r="O64" s="70">
        <v>0</v>
      </c>
      <c r="P64" s="73">
        <v>1</v>
      </c>
      <c r="Q64" s="85"/>
    </row>
    <row r="65" spans="1:17" x14ac:dyDescent="0.3">
      <c r="A65" s="111" t="s">
        <v>93</v>
      </c>
      <c r="B65" s="76" t="s">
        <v>19</v>
      </c>
      <c r="C65" s="79">
        <v>90.8</v>
      </c>
      <c r="D65" s="8">
        <v>76.059399999999997</v>
      </c>
      <c r="E65" s="5">
        <v>7</v>
      </c>
      <c r="F65" s="66">
        <v>1.0000000000000001E-5</v>
      </c>
      <c r="G65" s="82" t="s">
        <v>17</v>
      </c>
      <c r="H65" s="6">
        <v>5.8390000000000004</v>
      </c>
      <c r="I65" s="66">
        <v>1.0000000000000001E-5</v>
      </c>
      <c r="J65" s="68">
        <v>1.095</v>
      </c>
      <c r="K65" s="6">
        <v>1.0620000000000001</v>
      </c>
      <c r="L65" s="7">
        <v>1.129</v>
      </c>
      <c r="M65" s="70">
        <v>0.75649999999999995</v>
      </c>
      <c r="N65" s="73">
        <v>0.79690000000000005</v>
      </c>
      <c r="O65" s="70">
        <v>-0.28570000000000001</v>
      </c>
      <c r="P65" s="73">
        <v>0.32229999999999998</v>
      </c>
      <c r="Q65" s="85"/>
    </row>
    <row r="66" spans="1:17" x14ac:dyDescent="0.3">
      <c r="A66" s="111" t="s">
        <v>95</v>
      </c>
      <c r="B66" s="76" t="s">
        <v>26</v>
      </c>
      <c r="C66" s="79">
        <v>0</v>
      </c>
      <c r="D66" s="8">
        <v>3.9815999999999998</v>
      </c>
      <c r="E66" s="5">
        <v>4</v>
      </c>
      <c r="F66" s="66">
        <v>0.40849999999999997</v>
      </c>
      <c r="G66" s="82" t="s">
        <v>20</v>
      </c>
      <c r="H66" s="6">
        <v>-17.768000000000001</v>
      </c>
      <c r="I66" s="66">
        <v>1.0000000000000001E-5</v>
      </c>
      <c r="J66" s="68">
        <v>0.89200000000000002</v>
      </c>
      <c r="K66" s="6">
        <v>0.88100000000000001</v>
      </c>
      <c r="L66" s="7">
        <v>0.90300000000000002</v>
      </c>
      <c r="M66" s="70">
        <v>-0.2011</v>
      </c>
      <c r="N66" s="73">
        <v>0.86199999999999999</v>
      </c>
      <c r="O66" s="70">
        <v>0</v>
      </c>
      <c r="P66" s="73">
        <v>1</v>
      </c>
      <c r="Q66" s="85"/>
    </row>
    <row r="67" spans="1:17" x14ac:dyDescent="0.3">
      <c r="A67" s="111" t="s">
        <v>96</v>
      </c>
      <c r="B67" s="76" t="s">
        <v>22</v>
      </c>
      <c r="C67" s="79">
        <v>92.23</v>
      </c>
      <c r="D67" s="8">
        <v>115.78019999999999</v>
      </c>
      <c r="E67" s="5">
        <v>9</v>
      </c>
      <c r="F67" s="66">
        <v>1.0000000000000001E-5</v>
      </c>
      <c r="G67" s="82" t="s">
        <v>17</v>
      </c>
      <c r="H67" s="6">
        <v>10.419</v>
      </c>
      <c r="I67" s="66">
        <v>1.0000000000000001E-5</v>
      </c>
      <c r="J67" s="68">
        <v>1.1160000000000001</v>
      </c>
      <c r="K67" s="6">
        <v>1.093</v>
      </c>
      <c r="L67" s="7">
        <v>1.139</v>
      </c>
      <c r="M67" s="70">
        <v>3.2239</v>
      </c>
      <c r="N67" s="73">
        <v>7.1599999999999997E-2</v>
      </c>
      <c r="O67" s="70">
        <v>0.35959999999999998</v>
      </c>
      <c r="P67" s="73">
        <v>0.14779999999999999</v>
      </c>
      <c r="Q67" s="85"/>
    </row>
    <row r="68" spans="1:17" x14ac:dyDescent="0.3">
      <c r="A68" s="111" t="s">
        <v>97</v>
      </c>
      <c r="B68" s="76" t="s">
        <v>19</v>
      </c>
      <c r="C68" s="79">
        <v>48</v>
      </c>
      <c r="D68" s="8">
        <v>1.9231</v>
      </c>
      <c r="E68" s="5">
        <v>1</v>
      </c>
      <c r="F68" s="66">
        <v>0.16550000000000001</v>
      </c>
      <c r="G68" s="82" t="s">
        <v>20</v>
      </c>
      <c r="H68" s="6">
        <v>9.8919999999999995</v>
      </c>
      <c r="I68" s="66">
        <v>1.0000000000000001E-5</v>
      </c>
      <c r="J68" s="68">
        <v>1.0169999999999999</v>
      </c>
      <c r="K68" s="6">
        <v>1.0129999999999999</v>
      </c>
      <c r="L68" s="7">
        <v>1.02</v>
      </c>
      <c r="M68" s="70">
        <v>-5</v>
      </c>
      <c r="N68" s="73">
        <v>1E-4</v>
      </c>
      <c r="O68" s="70">
        <v>-1</v>
      </c>
      <c r="P68" s="73">
        <v>0.31730000000000003</v>
      </c>
      <c r="Q68" s="85"/>
    </row>
    <row r="69" spans="1:17" x14ac:dyDescent="0.3">
      <c r="A69" s="111" t="s">
        <v>98</v>
      </c>
      <c r="B69" s="76" t="s">
        <v>26</v>
      </c>
      <c r="C69" s="79">
        <v>0</v>
      </c>
      <c r="D69" s="8">
        <v>0</v>
      </c>
      <c r="E69" s="5">
        <v>1</v>
      </c>
      <c r="F69" s="66">
        <v>1</v>
      </c>
      <c r="G69" s="82" t="s">
        <v>20</v>
      </c>
      <c r="H69" s="6">
        <v>7.0830000000000002</v>
      </c>
      <c r="I69" s="66">
        <v>1.0000000000000001E-5</v>
      </c>
      <c r="J69" s="68">
        <v>1.0169999999999999</v>
      </c>
      <c r="K69" s="6">
        <v>1.012</v>
      </c>
      <c r="L69" s="7">
        <v>1.022</v>
      </c>
      <c r="M69" s="70">
        <v>0</v>
      </c>
      <c r="N69" s="73">
        <v>1E-4</v>
      </c>
      <c r="O69" s="70">
        <v>0</v>
      </c>
      <c r="P69" s="73">
        <v>1</v>
      </c>
      <c r="Q69" s="85"/>
    </row>
    <row r="70" spans="1:17" x14ac:dyDescent="0.3">
      <c r="A70" s="111" t="s">
        <v>99</v>
      </c>
      <c r="B70" s="76" t="s">
        <v>26</v>
      </c>
      <c r="C70" s="79">
        <v>0</v>
      </c>
      <c r="D70" s="8">
        <v>0.30769999999999997</v>
      </c>
      <c r="E70" s="5">
        <v>1</v>
      </c>
      <c r="F70" s="66">
        <v>0.57909999999999995</v>
      </c>
      <c r="G70" s="82" t="s">
        <v>20</v>
      </c>
      <c r="H70" s="6">
        <v>-5.7779999999999996</v>
      </c>
      <c r="I70" s="66">
        <v>1.0000000000000001E-5</v>
      </c>
      <c r="J70" s="68">
        <v>0.99</v>
      </c>
      <c r="K70" s="6">
        <v>0.98699999999999999</v>
      </c>
      <c r="L70" s="7">
        <v>0.99399999999999999</v>
      </c>
      <c r="M70" s="70">
        <v>-2</v>
      </c>
      <c r="N70" s="73">
        <v>1E-4</v>
      </c>
      <c r="O70" s="70">
        <v>-1</v>
      </c>
      <c r="P70" s="73">
        <v>0.31730000000000003</v>
      </c>
      <c r="Q70" s="85"/>
    </row>
    <row r="71" spans="1:17" x14ac:dyDescent="0.3">
      <c r="A71" s="111" t="s">
        <v>100</v>
      </c>
      <c r="B71" s="76" t="s">
        <v>22</v>
      </c>
      <c r="C71" s="79">
        <v>81.36</v>
      </c>
      <c r="D71" s="8">
        <v>5.3634000000000004</v>
      </c>
      <c r="E71" s="5">
        <v>1</v>
      </c>
      <c r="F71" s="66">
        <v>2.06E-2</v>
      </c>
      <c r="G71" s="82" t="s">
        <v>17</v>
      </c>
      <c r="H71" s="6">
        <v>6.5730000000000004</v>
      </c>
      <c r="I71" s="66">
        <v>1.0000000000000001E-5</v>
      </c>
      <c r="J71" s="68">
        <v>1.272</v>
      </c>
      <c r="K71" s="6">
        <v>1.1839999999999999</v>
      </c>
      <c r="L71" s="7">
        <v>1.367</v>
      </c>
      <c r="M71" s="70">
        <v>3.8946999999999998</v>
      </c>
      <c r="N71" s="73">
        <v>1E-4</v>
      </c>
      <c r="O71" s="70">
        <v>1</v>
      </c>
      <c r="P71" s="73">
        <v>0.31730000000000003</v>
      </c>
      <c r="Q71" s="85"/>
    </row>
    <row r="72" spans="1:17" x14ac:dyDescent="0.3">
      <c r="A72" s="111" t="s">
        <v>101</v>
      </c>
      <c r="B72" s="76" t="s">
        <v>16</v>
      </c>
      <c r="C72" s="79">
        <v>92.79</v>
      </c>
      <c r="D72" s="8">
        <v>110.9615</v>
      </c>
      <c r="E72" s="5">
        <v>8</v>
      </c>
      <c r="F72" s="66">
        <v>1.0000000000000001E-5</v>
      </c>
      <c r="G72" s="82" t="s">
        <v>17</v>
      </c>
      <c r="H72" s="6">
        <v>2.609</v>
      </c>
      <c r="I72" s="66">
        <v>8.9999999999999993E-3</v>
      </c>
      <c r="J72" s="68">
        <v>1.0169999999999999</v>
      </c>
      <c r="K72" s="6">
        <v>1.004</v>
      </c>
      <c r="L72" s="7">
        <v>1.0309999999999999</v>
      </c>
      <c r="M72" s="70">
        <v>1.2984</v>
      </c>
      <c r="N72" s="73">
        <v>0.44919999999999999</v>
      </c>
      <c r="O72" s="70">
        <v>-0.27779999999999999</v>
      </c>
      <c r="P72" s="73">
        <v>0.29709999999999998</v>
      </c>
      <c r="Q72" s="85"/>
    </row>
    <row r="73" spans="1:17" x14ac:dyDescent="0.3">
      <c r="A73" s="111" t="s">
        <v>102</v>
      </c>
      <c r="B73" s="76" t="s">
        <v>16</v>
      </c>
      <c r="C73" s="79">
        <v>0</v>
      </c>
      <c r="D73" s="8">
        <v>0.48720000000000002</v>
      </c>
      <c r="E73" s="5">
        <v>1</v>
      </c>
      <c r="F73" s="66">
        <v>0.48520000000000002</v>
      </c>
      <c r="G73" s="82" t="s">
        <v>20</v>
      </c>
      <c r="H73" s="6">
        <v>-6.24</v>
      </c>
      <c r="I73" s="66">
        <v>1.0000000000000001E-5</v>
      </c>
      <c r="J73" s="68">
        <v>0.92700000000000005</v>
      </c>
      <c r="K73" s="6">
        <v>0.90500000000000003</v>
      </c>
      <c r="L73" s="7">
        <v>0.94899999999999995</v>
      </c>
      <c r="M73" s="70">
        <v>1.8182</v>
      </c>
      <c r="N73" s="73">
        <v>1E-4</v>
      </c>
      <c r="O73" s="70">
        <v>1</v>
      </c>
      <c r="P73" s="73">
        <v>0.31730000000000003</v>
      </c>
      <c r="Q73" s="85"/>
    </row>
    <row r="74" spans="1:17" x14ac:dyDescent="0.3">
      <c r="A74" s="111" t="s">
        <v>103</v>
      </c>
      <c r="B74" s="76" t="s">
        <v>19</v>
      </c>
      <c r="C74" s="79">
        <v>2.88</v>
      </c>
      <c r="D74" s="8">
        <v>1.0297000000000001</v>
      </c>
      <c r="E74" s="5">
        <v>1</v>
      </c>
      <c r="F74" s="66">
        <v>0.31019999999999998</v>
      </c>
      <c r="G74" s="82" t="s">
        <v>20</v>
      </c>
      <c r="H74" s="6">
        <v>5.9290000000000003</v>
      </c>
      <c r="I74" s="66">
        <v>1.0000000000000001E-5</v>
      </c>
      <c r="J74" s="68">
        <v>1.03</v>
      </c>
      <c r="K74" s="6">
        <v>1.02</v>
      </c>
      <c r="L74" s="7">
        <v>1.04</v>
      </c>
      <c r="M74" s="70">
        <v>-1.1304000000000001</v>
      </c>
      <c r="N74" s="73">
        <v>1E-4</v>
      </c>
      <c r="O74" s="70">
        <v>-1</v>
      </c>
      <c r="P74" s="73">
        <v>0.31730000000000003</v>
      </c>
      <c r="Q74" s="85"/>
    </row>
    <row r="75" spans="1:17" x14ac:dyDescent="0.3">
      <c r="A75" s="111" t="s">
        <v>104</v>
      </c>
      <c r="B75" s="76" t="s">
        <v>19</v>
      </c>
      <c r="C75" s="79">
        <v>39</v>
      </c>
      <c r="D75" s="8">
        <v>1.6394</v>
      </c>
      <c r="E75" s="5">
        <v>1</v>
      </c>
      <c r="F75" s="66">
        <v>0.20039999999999999</v>
      </c>
      <c r="G75" s="82" t="s">
        <v>20</v>
      </c>
      <c r="H75" s="6">
        <v>5.0220000000000002</v>
      </c>
      <c r="I75" s="66">
        <v>1.0000000000000001E-5</v>
      </c>
      <c r="J75" s="68">
        <v>1.0409999999999999</v>
      </c>
      <c r="K75" s="6">
        <v>1.0249999999999999</v>
      </c>
      <c r="L75" s="7">
        <v>1.0569999999999999</v>
      </c>
      <c r="M75" s="70">
        <v>7</v>
      </c>
      <c r="N75" s="73">
        <v>1E-4</v>
      </c>
      <c r="O75" s="70">
        <v>1</v>
      </c>
      <c r="P75" s="73">
        <v>0.31730000000000003</v>
      </c>
      <c r="Q75" s="85"/>
    </row>
    <row r="76" spans="1:17" x14ac:dyDescent="0.3">
      <c r="A76" s="111" t="s">
        <v>105</v>
      </c>
      <c r="B76" s="76" t="s">
        <v>16</v>
      </c>
      <c r="C76" s="79">
        <v>0</v>
      </c>
      <c r="D76" s="8">
        <v>0.69669999999999999</v>
      </c>
      <c r="E76" s="5">
        <v>1</v>
      </c>
      <c r="F76" s="66">
        <v>0.40389999999999998</v>
      </c>
      <c r="G76" s="82" t="s">
        <v>20</v>
      </c>
      <c r="H76" s="6">
        <v>-10.257</v>
      </c>
      <c r="I76" s="66">
        <v>1.0000000000000001E-5</v>
      </c>
      <c r="J76" s="68">
        <v>0.157</v>
      </c>
      <c r="K76" s="6">
        <v>0.11</v>
      </c>
      <c r="L76" s="7">
        <v>0.224</v>
      </c>
      <c r="M76" s="70">
        <v>0</v>
      </c>
      <c r="N76" s="73">
        <v>1</v>
      </c>
      <c r="O76" s="70">
        <v>0</v>
      </c>
      <c r="P76" s="73">
        <v>1</v>
      </c>
      <c r="Q76" s="85"/>
    </row>
    <row r="77" spans="1:17" x14ac:dyDescent="0.3">
      <c r="A77" s="111" t="s">
        <v>106</v>
      </c>
      <c r="B77" s="76" t="s">
        <v>26</v>
      </c>
      <c r="C77" s="79">
        <v>0</v>
      </c>
      <c r="D77" s="8">
        <v>0.6673</v>
      </c>
      <c r="E77" s="5">
        <v>1</v>
      </c>
      <c r="F77" s="66">
        <v>0.41399999999999998</v>
      </c>
      <c r="G77" s="82" t="s">
        <v>20</v>
      </c>
      <c r="H77" s="6">
        <v>-10.013</v>
      </c>
      <c r="I77" s="66">
        <v>1.0000000000000001E-5</v>
      </c>
      <c r="J77" s="68">
        <v>0.158</v>
      </c>
      <c r="K77" s="6">
        <v>0.11</v>
      </c>
      <c r="L77" s="7">
        <v>0.22700000000000001</v>
      </c>
      <c r="M77" s="70">
        <v>-27.363600000000002</v>
      </c>
      <c r="N77" s="73">
        <v>1E-4</v>
      </c>
      <c r="O77" s="70">
        <v>-1</v>
      </c>
      <c r="P77" s="73">
        <v>0.31730000000000003</v>
      </c>
      <c r="Q77" s="85"/>
    </row>
    <row r="78" spans="1:17" x14ac:dyDescent="0.3">
      <c r="A78" s="111" t="s">
        <v>107</v>
      </c>
      <c r="B78" s="76" t="s">
        <v>26</v>
      </c>
      <c r="C78" s="79">
        <v>77.39</v>
      </c>
      <c r="D78" s="8">
        <v>4.4230999999999998</v>
      </c>
      <c r="E78" s="5">
        <v>1</v>
      </c>
      <c r="F78" s="66">
        <v>3.5499999999999997E-2</v>
      </c>
      <c r="G78" s="82" t="s">
        <v>17</v>
      </c>
      <c r="H78" s="6">
        <v>5.2789999999999999</v>
      </c>
      <c r="I78" s="66">
        <v>1.0000000000000001E-5</v>
      </c>
      <c r="J78" s="68">
        <v>1.159</v>
      </c>
      <c r="K78" s="6">
        <v>1.097</v>
      </c>
      <c r="L78" s="7">
        <v>1.224</v>
      </c>
      <c r="M78" s="70">
        <v>-8</v>
      </c>
      <c r="N78" s="73">
        <v>1E-4</v>
      </c>
      <c r="O78" s="70">
        <v>-1</v>
      </c>
      <c r="P78" s="73">
        <v>0.31730000000000003</v>
      </c>
      <c r="Q78" s="85"/>
    </row>
    <row r="79" spans="1:17" x14ac:dyDescent="0.3">
      <c r="A79" s="111" t="s">
        <v>108</v>
      </c>
      <c r="B79" s="76" t="s">
        <v>16</v>
      </c>
      <c r="C79" s="79">
        <v>0</v>
      </c>
      <c r="D79" s="8">
        <v>0.59589999999999999</v>
      </c>
      <c r="E79" s="5">
        <v>1</v>
      </c>
      <c r="F79" s="66">
        <v>0.44019999999999998</v>
      </c>
      <c r="G79" s="82" t="s">
        <v>20</v>
      </c>
      <c r="H79" s="6">
        <v>8.6859999999999999</v>
      </c>
      <c r="I79" s="66">
        <v>1.0000000000000001E-5</v>
      </c>
      <c r="J79" s="68">
        <v>1.0980000000000001</v>
      </c>
      <c r="K79" s="6">
        <v>1.075</v>
      </c>
      <c r="L79" s="7">
        <v>1.1220000000000001</v>
      </c>
      <c r="M79" s="70">
        <v>5.6666999999999996</v>
      </c>
      <c r="N79" s="73">
        <v>1E-4</v>
      </c>
      <c r="O79" s="70">
        <v>1</v>
      </c>
      <c r="P79" s="73">
        <v>0.31730000000000003</v>
      </c>
      <c r="Q79" s="85"/>
    </row>
    <row r="80" spans="1:17" x14ac:dyDescent="0.3">
      <c r="A80" s="111" t="s">
        <v>109</v>
      </c>
      <c r="B80" s="76" t="s">
        <v>19</v>
      </c>
      <c r="C80" s="79">
        <v>0</v>
      </c>
      <c r="D80" s="8">
        <v>7.2059999999999999E-2</v>
      </c>
      <c r="E80" s="5">
        <v>1</v>
      </c>
      <c r="F80" s="66">
        <v>0.78839999999999999</v>
      </c>
      <c r="G80" s="82" t="s">
        <v>20</v>
      </c>
      <c r="H80" s="6">
        <v>6.8559999999999999</v>
      </c>
      <c r="I80" s="66">
        <v>1.0000000000000001E-5</v>
      </c>
      <c r="J80" s="68">
        <v>1.0840000000000001</v>
      </c>
      <c r="K80" s="6">
        <v>1.06</v>
      </c>
      <c r="L80" s="7">
        <v>1.1100000000000001</v>
      </c>
      <c r="M80" s="70">
        <v>-0.875</v>
      </c>
      <c r="N80" s="73">
        <v>1E-4</v>
      </c>
      <c r="O80" s="70">
        <v>-1</v>
      </c>
      <c r="P80" s="73">
        <v>0.31730000000000003</v>
      </c>
      <c r="Q80" s="85"/>
    </row>
    <row r="81" spans="1:17" x14ac:dyDescent="0.3">
      <c r="A81" s="111" t="s">
        <v>110</v>
      </c>
      <c r="B81" s="76" t="s">
        <v>22</v>
      </c>
      <c r="C81" s="79">
        <v>0</v>
      </c>
      <c r="D81" s="8">
        <v>0.55579999999999996</v>
      </c>
      <c r="E81" s="5">
        <v>1</v>
      </c>
      <c r="F81" s="66">
        <v>0.45600000000000002</v>
      </c>
      <c r="G81" s="82" t="s">
        <v>20</v>
      </c>
      <c r="H81" s="6">
        <v>8.0909999999999993</v>
      </c>
      <c r="I81" s="66">
        <v>1.0000000000000001E-5</v>
      </c>
      <c r="J81" s="68">
        <v>1.0940000000000001</v>
      </c>
      <c r="K81" s="6">
        <v>1.07</v>
      </c>
      <c r="L81" s="7">
        <v>1.117</v>
      </c>
      <c r="M81" s="70">
        <v>4.25</v>
      </c>
      <c r="N81" s="73">
        <v>1E-4</v>
      </c>
      <c r="O81" s="70">
        <v>1</v>
      </c>
      <c r="P81" s="73">
        <v>0.31730000000000003</v>
      </c>
      <c r="Q81" s="85"/>
    </row>
    <row r="82" spans="1:17" x14ac:dyDescent="0.3">
      <c r="A82" s="111" t="s">
        <v>111</v>
      </c>
      <c r="B82" s="76" t="s">
        <v>16</v>
      </c>
      <c r="C82" s="79">
        <v>88.17</v>
      </c>
      <c r="D82" s="8">
        <v>25.3614</v>
      </c>
      <c r="E82" s="5">
        <v>3</v>
      </c>
      <c r="F82" s="66">
        <v>1E-4</v>
      </c>
      <c r="G82" s="82" t="s">
        <v>17</v>
      </c>
      <c r="H82" s="6">
        <v>3.1970000000000001</v>
      </c>
      <c r="I82" s="66">
        <v>1E-3</v>
      </c>
      <c r="J82" s="68">
        <v>1.02</v>
      </c>
      <c r="K82" s="6">
        <v>1.008</v>
      </c>
      <c r="L82" s="7">
        <v>1.032</v>
      </c>
      <c r="M82" s="70">
        <v>2.3490000000000002</v>
      </c>
      <c r="N82" s="73">
        <v>0.505</v>
      </c>
      <c r="O82" s="70">
        <v>0</v>
      </c>
      <c r="P82" s="73">
        <v>1</v>
      </c>
      <c r="Q82" s="85"/>
    </row>
    <row r="83" spans="1:17" x14ac:dyDescent="0.3">
      <c r="A83" s="111" t="s">
        <v>112</v>
      </c>
      <c r="B83" s="76" t="s">
        <v>16</v>
      </c>
      <c r="C83" s="79">
        <v>0</v>
      </c>
      <c r="D83" s="8">
        <v>1.111E-2</v>
      </c>
      <c r="E83" s="5">
        <v>1</v>
      </c>
      <c r="F83" s="66">
        <v>0.91610000000000003</v>
      </c>
      <c r="G83" s="82" t="s">
        <v>20</v>
      </c>
      <c r="H83" s="6">
        <v>-6.641</v>
      </c>
      <c r="I83" s="66">
        <v>1.0000000000000001E-5</v>
      </c>
      <c r="J83" s="68">
        <v>0.98099999999999998</v>
      </c>
      <c r="K83" s="6">
        <v>0.97599999999999998</v>
      </c>
      <c r="L83" s="7">
        <v>0.98699999999999999</v>
      </c>
      <c r="M83" s="70">
        <v>0.16669999999999999</v>
      </c>
      <c r="N83" s="73">
        <v>1E-4</v>
      </c>
      <c r="O83" s="70">
        <v>1</v>
      </c>
      <c r="P83" s="73">
        <v>0.31730000000000003</v>
      </c>
      <c r="Q83" s="85"/>
    </row>
    <row r="84" spans="1:17" x14ac:dyDescent="0.3">
      <c r="A84" s="111" t="s">
        <v>113</v>
      </c>
      <c r="B84" s="76" t="s">
        <v>26</v>
      </c>
      <c r="C84" s="79">
        <v>73.45</v>
      </c>
      <c r="D84" s="8">
        <v>22.5991</v>
      </c>
      <c r="E84" s="5">
        <v>6</v>
      </c>
      <c r="F84" s="66">
        <v>8.9999999999999998E-4</v>
      </c>
      <c r="G84" s="82" t="s">
        <v>17</v>
      </c>
      <c r="H84" s="6">
        <v>6.7050000000000001</v>
      </c>
      <c r="I84" s="66">
        <v>1.0000000000000001E-5</v>
      </c>
      <c r="J84" s="68">
        <v>1.0349999999999999</v>
      </c>
      <c r="K84" s="6">
        <v>1.024</v>
      </c>
      <c r="L84" s="7">
        <v>1.0449999999999999</v>
      </c>
      <c r="M84" s="70">
        <v>0.83889999999999998</v>
      </c>
      <c r="N84" s="73">
        <v>0.63829999999999998</v>
      </c>
      <c r="O84" s="70">
        <v>-9.7589999999999996E-2</v>
      </c>
      <c r="P84" s="73">
        <v>0.75819999999999999</v>
      </c>
      <c r="Q84" s="85"/>
    </row>
    <row r="85" spans="1:17" x14ac:dyDescent="0.3">
      <c r="A85" s="111" t="s">
        <v>114</v>
      </c>
      <c r="B85" s="76" t="s">
        <v>16</v>
      </c>
      <c r="C85" s="79">
        <v>66.930000000000007</v>
      </c>
      <c r="D85" s="8">
        <v>9.0721000000000007</v>
      </c>
      <c r="E85" s="5">
        <v>3</v>
      </c>
      <c r="F85" s="66">
        <v>2.8299999999999999E-2</v>
      </c>
      <c r="G85" s="82" t="s">
        <v>17</v>
      </c>
      <c r="H85" s="6">
        <v>2.5059999999999998</v>
      </c>
      <c r="I85" s="66">
        <v>1.2E-2</v>
      </c>
      <c r="J85" s="68">
        <v>1.016</v>
      </c>
      <c r="K85" s="6">
        <v>1.0029999999999999</v>
      </c>
      <c r="L85" s="7">
        <v>1.0289999999999999</v>
      </c>
      <c r="M85" s="70">
        <v>0.8589</v>
      </c>
      <c r="N85" s="73">
        <v>0.60609999999999997</v>
      </c>
      <c r="O85" s="70">
        <v>0</v>
      </c>
      <c r="P85" s="73">
        <v>1</v>
      </c>
      <c r="Q85" s="85"/>
    </row>
    <row r="86" spans="1:17" x14ac:dyDescent="0.3">
      <c r="A86" s="111" t="s">
        <v>115</v>
      </c>
      <c r="B86" s="76" t="s">
        <v>26</v>
      </c>
      <c r="C86" s="79">
        <v>92.1</v>
      </c>
      <c r="D86" s="8">
        <v>50.603299999999997</v>
      </c>
      <c r="E86" s="5">
        <v>4</v>
      </c>
      <c r="F86" s="66">
        <v>1.0000000000000001E-5</v>
      </c>
      <c r="G86" s="82" t="s">
        <v>17</v>
      </c>
      <c r="H86" s="6">
        <v>2.5179999999999998</v>
      </c>
      <c r="I86" s="66">
        <v>1.2E-2</v>
      </c>
      <c r="J86" s="68">
        <v>1.048</v>
      </c>
      <c r="K86" s="6">
        <v>1.01</v>
      </c>
      <c r="L86" s="7">
        <v>1.087</v>
      </c>
      <c r="M86" s="70">
        <v>2.5024000000000002</v>
      </c>
      <c r="N86" s="73">
        <v>0.32669999999999999</v>
      </c>
      <c r="O86" s="70">
        <v>0</v>
      </c>
      <c r="P86" s="73">
        <v>1</v>
      </c>
      <c r="Q86" s="85"/>
    </row>
    <row r="87" spans="1:17" x14ac:dyDescent="0.3">
      <c r="A87" s="111" t="s">
        <v>117</v>
      </c>
      <c r="B87" s="76" t="s">
        <v>22</v>
      </c>
      <c r="C87" s="79">
        <v>0</v>
      </c>
      <c r="D87" s="8">
        <v>0.58289999999999997</v>
      </c>
      <c r="E87" s="5">
        <v>1</v>
      </c>
      <c r="F87" s="66">
        <v>0.44519999999999998</v>
      </c>
      <c r="G87" s="82" t="s">
        <v>20</v>
      </c>
      <c r="H87" s="6">
        <v>4.5439999999999996</v>
      </c>
      <c r="I87" s="66">
        <v>1.0000000000000001E-5</v>
      </c>
      <c r="J87" s="68">
        <v>1.022</v>
      </c>
      <c r="K87" s="6">
        <v>1.0129999999999999</v>
      </c>
      <c r="L87" s="7">
        <v>1.032</v>
      </c>
      <c r="M87" s="70">
        <v>1.0713999999999999</v>
      </c>
      <c r="N87" s="73">
        <v>1E-4</v>
      </c>
      <c r="O87" s="70">
        <v>1</v>
      </c>
      <c r="P87" s="73">
        <v>0.31730000000000003</v>
      </c>
      <c r="Q87" s="85"/>
    </row>
    <row r="88" spans="1:17" x14ac:dyDescent="0.3">
      <c r="A88" s="111" t="s">
        <v>120</v>
      </c>
      <c r="B88" s="76" t="s">
        <v>16</v>
      </c>
      <c r="C88" s="79">
        <v>0</v>
      </c>
      <c r="D88" s="8">
        <v>0.53890000000000005</v>
      </c>
      <c r="E88" s="5">
        <v>1</v>
      </c>
      <c r="F88" s="66">
        <v>0.46289999999999998</v>
      </c>
      <c r="G88" s="82" t="s">
        <v>20</v>
      </c>
      <c r="H88" s="6">
        <v>6.5350000000000001</v>
      </c>
      <c r="I88" s="66">
        <v>1.0000000000000001E-5</v>
      </c>
      <c r="J88" s="68">
        <v>1.0129999999999999</v>
      </c>
      <c r="K88" s="6">
        <v>1.0089999999999999</v>
      </c>
      <c r="L88" s="7">
        <v>1.0169999999999999</v>
      </c>
      <c r="M88" s="70">
        <v>0.76600000000000001</v>
      </c>
      <c r="N88" s="73">
        <v>1E-4</v>
      </c>
      <c r="O88" s="70">
        <v>1</v>
      </c>
      <c r="P88" s="73">
        <v>0.31730000000000003</v>
      </c>
      <c r="Q88" s="85"/>
    </row>
    <row r="89" spans="1:17" x14ac:dyDescent="0.3">
      <c r="A89" s="111" t="s">
        <v>121</v>
      </c>
      <c r="B89" s="76" t="s">
        <v>22</v>
      </c>
      <c r="C89" s="79">
        <v>89.1</v>
      </c>
      <c r="D89" s="8">
        <v>73.369</v>
      </c>
      <c r="E89" s="5">
        <v>8</v>
      </c>
      <c r="F89" s="66">
        <v>1.0000000000000001E-5</v>
      </c>
      <c r="G89" s="82" t="s">
        <v>17</v>
      </c>
      <c r="H89" s="6">
        <v>5.149</v>
      </c>
      <c r="I89" s="66">
        <v>1.0000000000000001E-5</v>
      </c>
      <c r="J89" s="68">
        <v>1.0349999999999999</v>
      </c>
      <c r="K89" s="6">
        <v>1.022</v>
      </c>
      <c r="L89" s="7">
        <v>1.0489999999999999</v>
      </c>
      <c r="M89" s="70">
        <v>2.1663999999999999</v>
      </c>
      <c r="N89" s="73">
        <v>0.1444</v>
      </c>
      <c r="O89" s="70">
        <v>2.8170000000000001E-2</v>
      </c>
      <c r="P89" s="73">
        <v>0.91579999999999995</v>
      </c>
      <c r="Q89" s="85"/>
    </row>
    <row r="90" spans="1:17" x14ac:dyDescent="0.3">
      <c r="A90" s="111" t="s">
        <v>122</v>
      </c>
      <c r="B90" s="76" t="s">
        <v>26</v>
      </c>
      <c r="C90" s="79">
        <v>84.21</v>
      </c>
      <c r="D90" s="8">
        <v>31.6617</v>
      </c>
      <c r="E90" s="5">
        <v>5</v>
      </c>
      <c r="F90" s="66">
        <v>1.0000000000000001E-5</v>
      </c>
      <c r="G90" s="82" t="s">
        <v>17</v>
      </c>
      <c r="H90" s="6">
        <v>3.1720000000000002</v>
      </c>
      <c r="I90" s="66">
        <v>2E-3</v>
      </c>
      <c r="J90" s="68">
        <v>1.0189999999999999</v>
      </c>
      <c r="K90" s="6">
        <v>1.0069999999999999</v>
      </c>
      <c r="L90" s="7">
        <v>1.0309999999999999</v>
      </c>
      <c r="M90" s="70">
        <v>0.76700000000000002</v>
      </c>
      <c r="N90" s="73">
        <v>0.61250000000000004</v>
      </c>
      <c r="O90" s="70">
        <v>-6.6669999999999993E-2</v>
      </c>
      <c r="P90" s="73">
        <v>0.85099999999999998</v>
      </c>
      <c r="Q90" s="85"/>
    </row>
    <row r="91" spans="1:17" x14ac:dyDescent="0.3">
      <c r="A91" s="111" t="s">
        <v>123</v>
      </c>
      <c r="B91" s="76" t="s">
        <v>22</v>
      </c>
      <c r="C91" s="79">
        <v>0</v>
      </c>
      <c r="D91" s="8">
        <v>0.64</v>
      </c>
      <c r="E91" s="5">
        <v>1</v>
      </c>
      <c r="F91" s="66">
        <v>0.42370000000000002</v>
      </c>
      <c r="G91" s="82" t="s">
        <v>20</v>
      </c>
      <c r="H91" s="6">
        <v>9.35</v>
      </c>
      <c r="I91" s="66">
        <v>1.0000000000000001E-5</v>
      </c>
      <c r="J91" s="68">
        <v>1.0229999999999999</v>
      </c>
      <c r="K91" s="6">
        <v>1.018</v>
      </c>
      <c r="L91" s="7">
        <v>1.028</v>
      </c>
      <c r="M91" s="71">
        <v>4</v>
      </c>
      <c r="N91" s="74">
        <v>1E-4</v>
      </c>
      <c r="O91" s="71">
        <v>1</v>
      </c>
      <c r="P91" s="74">
        <v>0.31730000000000003</v>
      </c>
      <c r="Q91" s="85"/>
    </row>
    <row r="92" spans="1:17" x14ac:dyDescent="0.3">
      <c r="A92" s="111" t="s">
        <v>124</v>
      </c>
      <c r="B92" s="76" t="s">
        <v>26</v>
      </c>
      <c r="C92" s="79">
        <v>0</v>
      </c>
      <c r="D92" s="8">
        <v>2.9409999999999999E-2</v>
      </c>
      <c r="E92" s="5">
        <v>1</v>
      </c>
      <c r="F92" s="66">
        <v>0.86380000000000001</v>
      </c>
      <c r="G92" s="82" t="s">
        <v>20</v>
      </c>
      <c r="H92" s="6">
        <v>6.7110000000000003</v>
      </c>
      <c r="I92" s="66">
        <v>1.0000000000000001E-5</v>
      </c>
      <c r="J92" s="68">
        <v>1.0169999999999999</v>
      </c>
      <c r="K92" s="6">
        <v>1.012</v>
      </c>
      <c r="L92" s="7">
        <v>1.0229999999999999</v>
      </c>
      <c r="M92" s="70">
        <v>0.5</v>
      </c>
      <c r="N92" s="73">
        <v>1E-4</v>
      </c>
      <c r="O92" s="70">
        <v>1</v>
      </c>
      <c r="P92" s="73">
        <v>0.31730000000000003</v>
      </c>
      <c r="Q92" s="85"/>
    </row>
    <row r="93" spans="1:17" x14ac:dyDescent="0.3">
      <c r="A93" s="111" t="s">
        <v>125</v>
      </c>
      <c r="B93" s="76" t="s">
        <v>22</v>
      </c>
      <c r="C93" s="79">
        <v>48.22</v>
      </c>
      <c r="D93" s="8">
        <v>1.9314</v>
      </c>
      <c r="E93" s="5">
        <v>1</v>
      </c>
      <c r="F93" s="66">
        <v>0.1646</v>
      </c>
      <c r="G93" s="82" t="s">
        <v>20</v>
      </c>
      <c r="H93" s="6">
        <v>6.5960000000000001</v>
      </c>
      <c r="I93" s="66">
        <v>1.0000000000000001E-5</v>
      </c>
      <c r="J93" s="68">
        <v>1.02</v>
      </c>
      <c r="K93" s="6">
        <v>1.014</v>
      </c>
      <c r="L93" s="7">
        <v>1.026</v>
      </c>
      <c r="M93" s="70">
        <v>-1.4792000000000001</v>
      </c>
      <c r="N93" s="73">
        <v>1E-4</v>
      </c>
      <c r="O93" s="70">
        <v>-1</v>
      </c>
      <c r="P93" s="73">
        <v>0.31730000000000003</v>
      </c>
      <c r="Q93" s="85"/>
    </row>
    <row r="94" spans="1:17" x14ac:dyDescent="0.3">
      <c r="A94" s="111" t="s">
        <v>128</v>
      </c>
      <c r="B94" s="76" t="s">
        <v>19</v>
      </c>
      <c r="C94" s="79">
        <v>18.34</v>
      </c>
      <c r="D94" s="8">
        <v>4.8982999999999999</v>
      </c>
      <c r="E94" s="5">
        <v>4</v>
      </c>
      <c r="F94" s="66">
        <v>0.2979</v>
      </c>
      <c r="G94" s="82" t="s">
        <v>20</v>
      </c>
      <c r="H94" s="6">
        <v>10.378</v>
      </c>
      <c r="I94" s="66">
        <v>1.0000000000000001E-5</v>
      </c>
      <c r="J94" s="68">
        <v>1.0309999999999999</v>
      </c>
      <c r="K94" s="6">
        <v>1.0249999999999999</v>
      </c>
      <c r="L94" s="7">
        <v>1.0369999999999999</v>
      </c>
      <c r="M94" s="70">
        <v>1.3964000000000001</v>
      </c>
      <c r="N94" s="73">
        <v>0.28760000000000002</v>
      </c>
      <c r="O94" s="70">
        <v>0.7379</v>
      </c>
      <c r="P94" s="73">
        <v>7.0699999999999999E-2</v>
      </c>
      <c r="Q94" s="85"/>
    </row>
    <row r="95" spans="1:17" x14ac:dyDescent="0.3">
      <c r="A95" s="111" t="s">
        <v>129</v>
      </c>
      <c r="B95" s="76" t="s">
        <v>19</v>
      </c>
      <c r="C95" s="79">
        <v>0</v>
      </c>
      <c r="D95" s="8">
        <v>0</v>
      </c>
      <c r="E95" s="5">
        <v>1</v>
      </c>
      <c r="F95" s="66">
        <v>1</v>
      </c>
      <c r="G95" s="82" t="s">
        <v>20</v>
      </c>
      <c r="H95" s="6">
        <v>9.2850000000000001</v>
      </c>
      <c r="I95" s="66">
        <v>1.0000000000000001E-5</v>
      </c>
      <c r="J95" s="68">
        <v>1.0289999999999999</v>
      </c>
      <c r="K95" s="6">
        <v>1.0229999999999999</v>
      </c>
      <c r="L95" s="7">
        <v>1.036</v>
      </c>
      <c r="M95" s="70">
        <v>2.6644999999999998E-15</v>
      </c>
      <c r="N95" s="73">
        <v>1E-4</v>
      </c>
      <c r="O95" s="70">
        <v>1</v>
      </c>
      <c r="P95" s="73">
        <v>0.31730000000000003</v>
      </c>
      <c r="Q95" s="85"/>
    </row>
    <row r="96" spans="1:17" x14ac:dyDescent="0.3">
      <c r="A96" s="111" t="s">
        <v>130</v>
      </c>
      <c r="B96" s="76" t="s">
        <v>16</v>
      </c>
      <c r="C96" s="79">
        <v>36.61</v>
      </c>
      <c r="D96" s="8">
        <v>3.1553</v>
      </c>
      <c r="E96" s="5">
        <v>2</v>
      </c>
      <c r="F96" s="66">
        <v>0.20649999999999999</v>
      </c>
      <c r="G96" s="82" t="s">
        <v>20</v>
      </c>
      <c r="H96" s="6">
        <v>9.8469999999999995</v>
      </c>
      <c r="I96" s="66">
        <v>1.0000000000000001E-5</v>
      </c>
      <c r="J96" s="68">
        <v>1.0249999999999999</v>
      </c>
      <c r="K96" s="6">
        <v>1.02</v>
      </c>
      <c r="L96" s="7">
        <v>1.0289999999999999</v>
      </c>
      <c r="M96" s="70">
        <v>1</v>
      </c>
      <c r="N96" s="73">
        <v>0.9375</v>
      </c>
      <c r="O96" s="70">
        <v>0</v>
      </c>
      <c r="P96" s="73">
        <v>1</v>
      </c>
      <c r="Q96" s="85"/>
    </row>
    <row r="97" spans="1:17" x14ac:dyDescent="0.3">
      <c r="A97" s="111" t="s">
        <v>131</v>
      </c>
      <c r="B97" s="76" t="s">
        <v>26</v>
      </c>
      <c r="C97" s="79">
        <v>0</v>
      </c>
      <c r="D97" s="8">
        <v>0.39219999999999999</v>
      </c>
      <c r="E97" s="5">
        <v>1</v>
      </c>
      <c r="F97" s="66">
        <v>0.53110000000000002</v>
      </c>
      <c r="G97" s="82" t="s">
        <v>20</v>
      </c>
      <c r="H97" s="6">
        <v>-5.968</v>
      </c>
      <c r="I97" s="66">
        <v>1.0000000000000001E-5</v>
      </c>
      <c r="J97" s="68">
        <v>0.98199999999999998</v>
      </c>
      <c r="K97" s="6">
        <v>0.97699999999999998</v>
      </c>
      <c r="L97" s="7">
        <v>0.98799999999999999</v>
      </c>
      <c r="M97" s="70">
        <v>0.6875</v>
      </c>
      <c r="N97" s="73">
        <v>1E-4</v>
      </c>
      <c r="O97" s="70">
        <v>1</v>
      </c>
      <c r="P97" s="73">
        <v>0.31730000000000003</v>
      </c>
      <c r="Q97" s="85"/>
    </row>
    <row r="98" spans="1:17" x14ac:dyDescent="0.3">
      <c r="A98" s="111" t="s">
        <v>132</v>
      </c>
      <c r="B98" s="76" t="s">
        <v>26</v>
      </c>
      <c r="C98" s="79">
        <v>29.42</v>
      </c>
      <c r="D98" s="8">
        <v>1.4169</v>
      </c>
      <c r="E98" s="5">
        <v>1</v>
      </c>
      <c r="F98" s="66">
        <v>0.2339</v>
      </c>
      <c r="G98" s="82" t="s">
        <v>20</v>
      </c>
      <c r="H98" s="6">
        <v>6.12</v>
      </c>
      <c r="I98" s="66">
        <v>1.0000000000000001E-5</v>
      </c>
      <c r="J98" s="68">
        <v>1.018</v>
      </c>
      <c r="K98" s="6">
        <v>1.0129999999999999</v>
      </c>
      <c r="L98" s="7">
        <v>1.024</v>
      </c>
      <c r="M98" s="70">
        <v>1.3029999999999999</v>
      </c>
      <c r="N98" s="73">
        <v>1E-4</v>
      </c>
      <c r="O98" s="70">
        <v>1</v>
      </c>
      <c r="P98" s="73">
        <v>0.31730000000000003</v>
      </c>
      <c r="Q98" s="85"/>
    </row>
    <row r="99" spans="1:17" x14ac:dyDescent="0.3">
      <c r="A99" s="111" t="s">
        <v>133</v>
      </c>
      <c r="B99" s="76" t="s">
        <v>19</v>
      </c>
      <c r="C99" s="79">
        <v>0</v>
      </c>
      <c r="D99" s="8">
        <v>2.8563999999999998</v>
      </c>
      <c r="E99" s="5">
        <v>3</v>
      </c>
      <c r="F99" s="66">
        <v>0.4143</v>
      </c>
      <c r="G99" s="82" t="s">
        <v>20</v>
      </c>
      <c r="H99" s="6">
        <v>8.8309999999999995</v>
      </c>
      <c r="I99" s="66">
        <v>1.0000000000000001E-5</v>
      </c>
      <c r="J99" s="68">
        <v>1.0740000000000001</v>
      </c>
      <c r="K99" s="6">
        <v>1.0569999999999999</v>
      </c>
      <c r="L99" s="7">
        <v>1.091</v>
      </c>
      <c r="M99" s="70">
        <v>-0.72209999999999996</v>
      </c>
      <c r="N99" s="73">
        <v>0.53559999999999997</v>
      </c>
      <c r="O99" s="70">
        <v>-0.33329999999999999</v>
      </c>
      <c r="P99" s="73">
        <v>0.49690000000000001</v>
      </c>
      <c r="Q99" s="85"/>
    </row>
    <row r="100" spans="1:17" x14ac:dyDescent="0.3">
      <c r="A100" s="111" t="s">
        <v>136</v>
      </c>
      <c r="B100" s="76" t="s">
        <v>16</v>
      </c>
      <c r="C100" s="79">
        <v>45.13</v>
      </c>
      <c r="D100" s="8">
        <v>1.8225</v>
      </c>
      <c r="E100" s="5">
        <v>1</v>
      </c>
      <c r="F100" s="66">
        <v>0.17699999999999999</v>
      </c>
      <c r="G100" s="82" t="s">
        <v>20</v>
      </c>
      <c r="H100" s="6">
        <v>23.675000000000001</v>
      </c>
      <c r="I100" s="66">
        <v>1.0000000000000001E-5</v>
      </c>
      <c r="J100" s="68">
        <v>1.2549999999999999</v>
      </c>
      <c r="K100" s="6">
        <v>1.232</v>
      </c>
      <c r="L100" s="7">
        <v>1.2789999999999999</v>
      </c>
      <c r="M100" s="70">
        <v>-6.75</v>
      </c>
      <c r="N100" s="73">
        <v>1E-4</v>
      </c>
      <c r="O100" s="70">
        <v>-1</v>
      </c>
      <c r="P100" s="73">
        <v>0.31730000000000003</v>
      </c>
      <c r="Q100" s="85"/>
    </row>
    <row r="101" spans="1:17" x14ac:dyDescent="0.3">
      <c r="A101" s="111" t="s">
        <v>137</v>
      </c>
      <c r="B101" s="76" t="s">
        <v>16</v>
      </c>
      <c r="C101" s="79">
        <v>22.67</v>
      </c>
      <c r="D101" s="8">
        <v>1.2930999999999999</v>
      </c>
      <c r="E101" s="5">
        <v>1</v>
      </c>
      <c r="F101" s="66">
        <v>0.2555</v>
      </c>
      <c r="G101" s="82" t="s">
        <v>20</v>
      </c>
      <c r="H101" s="6">
        <v>7.9489999999999998</v>
      </c>
      <c r="I101" s="66">
        <v>1.0000000000000001E-5</v>
      </c>
      <c r="J101" s="68">
        <v>1.016</v>
      </c>
      <c r="K101" s="6">
        <v>1.012</v>
      </c>
      <c r="L101" s="7">
        <v>1.02</v>
      </c>
      <c r="M101" s="70">
        <v>-1.2059</v>
      </c>
      <c r="N101" s="73">
        <v>1E-4</v>
      </c>
      <c r="O101" s="70">
        <v>-1</v>
      </c>
      <c r="P101" s="73">
        <v>0.31730000000000003</v>
      </c>
      <c r="Q101" s="85"/>
    </row>
    <row r="102" spans="1:17" x14ac:dyDescent="0.3">
      <c r="A102" s="111" t="s">
        <v>138</v>
      </c>
      <c r="B102" s="76" t="s">
        <v>19</v>
      </c>
      <c r="C102" s="79">
        <v>65.47</v>
      </c>
      <c r="D102" s="8">
        <v>5.7912999999999997</v>
      </c>
      <c r="E102" s="5">
        <v>2</v>
      </c>
      <c r="F102" s="66">
        <v>5.5300000000000002E-2</v>
      </c>
      <c r="G102" s="82" t="s">
        <v>17</v>
      </c>
      <c r="H102" s="6">
        <v>8.0850000000000009</v>
      </c>
      <c r="I102" s="66">
        <v>1.0000000000000001E-5</v>
      </c>
      <c r="J102" s="68">
        <v>1.0269999999999999</v>
      </c>
      <c r="K102" s="6">
        <v>1.02</v>
      </c>
      <c r="L102" s="7">
        <v>1.0329999999999999</v>
      </c>
      <c r="M102" s="70">
        <v>9.5</v>
      </c>
      <c r="N102" s="73">
        <v>0.32579999999999998</v>
      </c>
      <c r="O102" s="70">
        <v>0.8165</v>
      </c>
      <c r="P102" s="73">
        <v>0.20080000000000001</v>
      </c>
      <c r="Q102" s="85"/>
    </row>
    <row r="103" spans="1:17" x14ac:dyDescent="0.3">
      <c r="A103" s="111" t="s">
        <v>139</v>
      </c>
      <c r="B103" s="76" t="s">
        <v>16</v>
      </c>
      <c r="C103" s="79">
        <v>82.73</v>
      </c>
      <c r="D103" s="8">
        <v>11.5817</v>
      </c>
      <c r="E103" s="5">
        <v>2</v>
      </c>
      <c r="F103" s="66">
        <v>3.0999999999999999E-3</v>
      </c>
      <c r="G103" s="82" t="s">
        <v>17</v>
      </c>
      <c r="H103" s="6">
        <v>2.0070000000000001</v>
      </c>
      <c r="I103" s="66">
        <v>4.4999999999999998E-2</v>
      </c>
      <c r="J103" s="68">
        <v>1.026</v>
      </c>
      <c r="K103" s="6">
        <v>1.0009999999999999</v>
      </c>
      <c r="L103" s="7">
        <v>1.052</v>
      </c>
      <c r="M103" s="70">
        <v>1.8635999999999999</v>
      </c>
      <c r="N103" s="73">
        <v>0.54300000000000004</v>
      </c>
      <c r="O103" s="70">
        <v>0.33329999999999999</v>
      </c>
      <c r="P103" s="73">
        <v>0.60150000000000003</v>
      </c>
      <c r="Q103" s="85"/>
    </row>
    <row r="104" spans="1:17" x14ac:dyDescent="0.3">
      <c r="A104" s="111" t="s">
        <v>140</v>
      </c>
      <c r="B104" s="76" t="s">
        <v>16</v>
      </c>
      <c r="C104" s="79">
        <v>0</v>
      </c>
      <c r="D104" s="8">
        <v>0.73019999999999996</v>
      </c>
      <c r="E104" s="5">
        <v>1</v>
      </c>
      <c r="F104" s="66">
        <v>0.39279999999999998</v>
      </c>
      <c r="G104" s="82" t="s">
        <v>20</v>
      </c>
      <c r="H104" s="6">
        <v>-10.472</v>
      </c>
      <c r="I104" s="66">
        <v>1.0000000000000001E-5</v>
      </c>
      <c r="J104" s="68">
        <v>0.158</v>
      </c>
      <c r="K104" s="6">
        <v>0.112</v>
      </c>
      <c r="L104" s="7">
        <v>0.224</v>
      </c>
      <c r="M104" s="70">
        <v>-25.083300000000001</v>
      </c>
      <c r="N104" s="73">
        <v>1E-4</v>
      </c>
      <c r="O104" s="70">
        <v>-1</v>
      </c>
      <c r="P104" s="73">
        <v>0.31730000000000003</v>
      </c>
      <c r="Q104" s="85"/>
    </row>
    <row r="105" spans="1:17" x14ac:dyDescent="0.3">
      <c r="A105" s="111" t="s">
        <v>142</v>
      </c>
      <c r="B105" s="76" t="s">
        <v>16</v>
      </c>
      <c r="C105" s="79">
        <v>48.81</v>
      </c>
      <c r="D105" s="8">
        <v>1.9536</v>
      </c>
      <c r="E105" s="5">
        <v>1</v>
      </c>
      <c r="F105" s="66">
        <v>0.16220000000000001</v>
      </c>
      <c r="G105" s="82" t="s">
        <v>20</v>
      </c>
      <c r="H105" s="6">
        <v>-7.9329999999999998</v>
      </c>
      <c r="I105" s="66">
        <v>1.0000000000000001E-5</v>
      </c>
      <c r="J105" s="68">
        <v>0.98399999999999999</v>
      </c>
      <c r="K105" s="6">
        <v>0.98</v>
      </c>
      <c r="L105" s="7">
        <v>0.98799999999999999</v>
      </c>
      <c r="M105" s="70">
        <v>1.4847999999999999</v>
      </c>
      <c r="N105" s="73">
        <v>1E-4</v>
      </c>
      <c r="O105" s="70">
        <v>1</v>
      </c>
      <c r="P105" s="73">
        <v>0.31730000000000003</v>
      </c>
      <c r="Q105" s="85"/>
    </row>
    <row r="106" spans="1:17" x14ac:dyDescent="0.3">
      <c r="A106" s="111" t="s">
        <v>143</v>
      </c>
      <c r="B106" s="76" t="s">
        <v>16</v>
      </c>
      <c r="C106" s="79">
        <v>0</v>
      </c>
      <c r="D106" s="8">
        <v>5.1520000000000003E-2</v>
      </c>
      <c r="E106" s="5">
        <v>1</v>
      </c>
      <c r="F106" s="66">
        <v>0.82040000000000002</v>
      </c>
      <c r="G106" s="82" t="s">
        <v>20</v>
      </c>
      <c r="H106" s="6">
        <v>-8.1950000000000003</v>
      </c>
      <c r="I106" s="66">
        <v>1.0000000000000001E-5</v>
      </c>
      <c r="J106" s="68">
        <v>0.307</v>
      </c>
      <c r="K106" s="6">
        <v>0.23100000000000001</v>
      </c>
      <c r="L106" s="7">
        <v>0.40699999999999997</v>
      </c>
      <c r="M106" s="70">
        <v>-1.4888999999999999</v>
      </c>
      <c r="N106" s="73">
        <v>1E-4</v>
      </c>
      <c r="O106" s="70">
        <v>-1</v>
      </c>
      <c r="P106" s="73">
        <v>0.31730000000000003</v>
      </c>
      <c r="Q106" s="85"/>
    </row>
    <row r="107" spans="1:17" x14ac:dyDescent="0.3">
      <c r="A107" s="111" t="s">
        <v>144</v>
      </c>
      <c r="B107" s="76" t="s">
        <v>16</v>
      </c>
      <c r="C107" s="79">
        <v>0</v>
      </c>
      <c r="D107" s="8">
        <v>0</v>
      </c>
      <c r="E107" s="5">
        <v>1</v>
      </c>
      <c r="F107" s="66">
        <v>1</v>
      </c>
      <c r="G107" s="82" t="s">
        <v>20</v>
      </c>
      <c r="H107" s="6">
        <v>7.4249999999999998</v>
      </c>
      <c r="I107" s="66">
        <v>1.0000000000000001E-5</v>
      </c>
      <c r="J107" s="68">
        <v>1.0209999999999999</v>
      </c>
      <c r="K107" s="6">
        <v>1.016</v>
      </c>
      <c r="L107" s="7">
        <v>1.0269999999999999</v>
      </c>
      <c r="M107" s="70">
        <v>0</v>
      </c>
      <c r="N107" s="73">
        <v>1</v>
      </c>
      <c r="O107" s="70">
        <v>0</v>
      </c>
      <c r="P107" s="73">
        <v>1</v>
      </c>
      <c r="Q107" s="85"/>
    </row>
    <row r="108" spans="1:17" x14ac:dyDescent="0.3">
      <c r="A108" s="111" t="s">
        <v>145</v>
      </c>
      <c r="B108" s="76" t="s">
        <v>26</v>
      </c>
      <c r="C108" s="79">
        <v>0</v>
      </c>
      <c r="D108" s="8">
        <v>0.78129999999999999</v>
      </c>
      <c r="E108" s="5">
        <v>1</v>
      </c>
      <c r="F108" s="66">
        <v>0.37680000000000002</v>
      </c>
      <c r="G108" s="82" t="s">
        <v>20</v>
      </c>
      <c r="H108" s="6">
        <v>6.5410000000000004</v>
      </c>
      <c r="I108" s="66">
        <v>1.0000000000000001E-5</v>
      </c>
      <c r="J108" s="68">
        <v>1.0189999999999999</v>
      </c>
      <c r="K108" s="6">
        <v>1.0129999999999999</v>
      </c>
      <c r="L108" s="7">
        <v>1.024</v>
      </c>
      <c r="M108" s="70">
        <v>0</v>
      </c>
      <c r="N108" s="73">
        <v>1</v>
      </c>
      <c r="O108" s="70">
        <v>0</v>
      </c>
      <c r="P108" s="73">
        <v>1</v>
      </c>
      <c r="Q108" s="85"/>
    </row>
    <row r="109" spans="1:17" x14ac:dyDescent="0.3">
      <c r="A109" s="111" t="s">
        <v>146</v>
      </c>
      <c r="B109" s="76" t="s">
        <v>19</v>
      </c>
      <c r="C109" s="79">
        <v>25.62</v>
      </c>
      <c r="D109" s="8">
        <v>1.3445</v>
      </c>
      <c r="E109" s="5">
        <v>1</v>
      </c>
      <c r="F109" s="66">
        <v>0.2462</v>
      </c>
      <c r="G109" s="82" t="s">
        <v>20</v>
      </c>
      <c r="H109" s="6">
        <v>4.9020000000000001</v>
      </c>
      <c r="I109" s="66">
        <v>1.0000000000000001E-5</v>
      </c>
      <c r="J109" s="68">
        <v>1.02</v>
      </c>
      <c r="K109" s="6">
        <v>1.012</v>
      </c>
      <c r="L109" s="7">
        <v>1.028</v>
      </c>
      <c r="M109" s="70">
        <v>-1.3125</v>
      </c>
      <c r="N109" s="73">
        <v>1E-4</v>
      </c>
      <c r="O109" s="70">
        <v>-1</v>
      </c>
      <c r="P109" s="73">
        <v>0.31730000000000003</v>
      </c>
      <c r="Q109" s="85"/>
    </row>
    <row r="110" spans="1:17" x14ac:dyDescent="0.3">
      <c r="A110" s="111" t="s">
        <v>148</v>
      </c>
      <c r="B110" s="76" t="s">
        <v>16</v>
      </c>
      <c r="C110" s="79">
        <v>0</v>
      </c>
      <c r="D110" s="8">
        <v>0.73019999999999996</v>
      </c>
      <c r="E110" s="5">
        <v>1</v>
      </c>
      <c r="F110" s="66">
        <v>0.39279999999999998</v>
      </c>
      <c r="G110" s="82" t="s">
        <v>20</v>
      </c>
      <c r="H110" s="6">
        <v>-10.472</v>
      </c>
      <c r="I110" s="66">
        <v>1.0000000000000001E-5</v>
      </c>
      <c r="J110" s="68">
        <v>0.158</v>
      </c>
      <c r="K110" s="6">
        <v>0.112</v>
      </c>
      <c r="L110" s="7">
        <v>0.224</v>
      </c>
      <c r="M110" s="70">
        <v>-25.083300000000001</v>
      </c>
      <c r="N110" s="73">
        <v>1E-4</v>
      </c>
      <c r="O110" s="70">
        <v>-1</v>
      </c>
      <c r="P110" s="73">
        <v>0.31730000000000003</v>
      </c>
      <c r="Q110" s="85"/>
    </row>
    <row r="111" spans="1:17" x14ac:dyDescent="0.3">
      <c r="A111" s="111" t="s">
        <v>149</v>
      </c>
      <c r="B111" s="76" t="s">
        <v>26</v>
      </c>
      <c r="C111" s="79">
        <v>0</v>
      </c>
      <c r="D111" s="8">
        <v>0.125</v>
      </c>
      <c r="E111" s="5">
        <v>1</v>
      </c>
      <c r="F111" s="66">
        <v>0.72370000000000001</v>
      </c>
      <c r="G111" s="82" t="s">
        <v>20</v>
      </c>
      <c r="H111" s="6">
        <v>8.4849999999999994</v>
      </c>
      <c r="I111" s="66">
        <v>1.0000000000000001E-5</v>
      </c>
      <c r="J111" s="68">
        <v>1.024</v>
      </c>
      <c r="K111" s="6">
        <v>1.0189999999999999</v>
      </c>
      <c r="L111" s="7">
        <v>1.03</v>
      </c>
      <c r="M111" s="70">
        <v>0</v>
      </c>
      <c r="N111" s="73">
        <v>1</v>
      </c>
      <c r="O111" s="70">
        <v>0</v>
      </c>
      <c r="P111" s="73">
        <v>1</v>
      </c>
      <c r="Q111" s="85"/>
    </row>
    <row r="112" spans="1:17" x14ac:dyDescent="0.3">
      <c r="A112" s="111" t="s">
        <v>150</v>
      </c>
      <c r="B112" s="76" t="s">
        <v>16</v>
      </c>
      <c r="C112" s="79">
        <v>0</v>
      </c>
      <c r="D112" s="8">
        <v>0.73019999999999996</v>
      </c>
      <c r="E112" s="5">
        <v>1</v>
      </c>
      <c r="F112" s="66">
        <v>0.39279999999999998</v>
      </c>
      <c r="G112" s="82" t="s">
        <v>20</v>
      </c>
      <c r="H112" s="6">
        <v>-10.472</v>
      </c>
      <c r="I112" s="66">
        <v>1.0000000000000001E-5</v>
      </c>
      <c r="J112" s="68">
        <v>0.158</v>
      </c>
      <c r="K112" s="6">
        <v>0.112</v>
      </c>
      <c r="L112" s="7">
        <v>0.224</v>
      </c>
      <c r="M112" s="70">
        <v>-25.083300000000001</v>
      </c>
      <c r="N112" s="73">
        <v>1E-4</v>
      </c>
      <c r="O112" s="70">
        <v>-1</v>
      </c>
      <c r="P112" s="73">
        <v>0.31730000000000003</v>
      </c>
      <c r="Q112" s="85"/>
    </row>
    <row r="113" spans="1:17" x14ac:dyDescent="0.3">
      <c r="A113" s="111" t="s">
        <v>151</v>
      </c>
      <c r="B113" s="76" t="s">
        <v>19</v>
      </c>
      <c r="C113" s="79">
        <v>59</v>
      </c>
      <c r="D113" s="8">
        <v>2.4390000000000001</v>
      </c>
      <c r="E113" s="5">
        <v>1</v>
      </c>
      <c r="F113" s="66">
        <v>0.1183</v>
      </c>
      <c r="G113" s="82" t="s">
        <v>17</v>
      </c>
      <c r="H113" s="6">
        <v>3.1230000000000002</v>
      </c>
      <c r="I113" s="66">
        <v>2E-3</v>
      </c>
      <c r="J113" s="68">
        <v>1.016</v>
      </c>
      <c r="K113" s="6">
        <v>1.006</v>
      </c>
      <c r="L113" s="7">
        <v>1.026</v>
      </c>
      <c r="M113" s="70">
        <v>10</v>
      </c>
      <c r="N113" s="73">
        <v>1E-4</v>
      </c>
      <c r="O113" s="70">
        <v>1</v>
      </c>
      <c r="P113" s="73">
        <v>0.31730000000000003</v>
      </c>
      <c r="Q113" s="85"/>
    </row>
    <row r="114" spans="1:17" x14ac:dyDescent="0.3">
      <c r="A114" s="111" t="s">
        <v>152</v>
      </c>
      <c r="B114" s="76" t="s">
        <v>22</v>
      </c>
      <c r="C114" s="79">
        <v>86.49</v>
      </c>
      <c r="D114" s="8">
        <v>14.8079</v>
      </c>
      <c r="E114" s="5">
        <v>2</v>
      </c>
      <c r="F114" s="66">
        <v>5.9999999999999995E-4</v>
      </c>
      <c r="G114" s="82" t="s">
        <v>17</v>
      </c>
      <c r="H114" s="6">
        <v>2.1560000000000001</v>
      </c>
      <c r="I114" s="66">
        <v>3.1E-2</v>
      </c>
      <c r="J114" s="68">
        <v>1.0229999999999999</v>
      </c>
      <c r="K114" s="6">
        <v>1.002</v>
      </c>
      <c r="L114" s="7">
        <v>1.0449999999999999</v>
      </c>
      <c r="M114" s="70">
        <v>2.0116000000000001</v>
      </c>
      <c r="N114" s="73">
        <v>0.65059999999999996</v>
      </c>
      <c r="O114" s="70">
        <v>0.33329999999999999</v>
      </c>
      <c r="P114" s="73">
        <v>0.60150000000000003</v>
      </c>
      <c r="Q114" s="85"/>
    </row>
    <row r="115" spans="1:17" x14ac:dyDescent="0.3">
      <c r="A115" s="111" t="s">
        <v>154</v>
      </c>
      <c r="B115" s="76" t="s">
        <v>22</v>
      </c>
      <c r="C115" s="79">
        <v>67.13</v>
      </c>
      <c r="D115" s="8">
        <v>9.1271000000000004</v>
      </c>
      <c r="E115" s="5">
        <v>3</v>
      </c>
      <c r="F115" s="66">
        <v>2.76E-2</v>
      </c>
      <c r="G115" s="82" t="s">
        <v>17</v>
      </c>
      <c r="H115" s="6">
        <v>3.1219999999999999</v>
      </c>
      <c r="I115" s="66">
        <v>2E-3</v>
      </c>
      <c r="J115" s="68">
        <v>1.02</v>
      </c>
      <c r="K115" s="6">
        <v>1.0069999999999999</v>
      </c>
      <c r="L115" s="7">
        <v>1.0329999999999999</v>
      </c>
      <c r="M115" s="70">
        <v>0.83599999999999997</v>
      </c>
      <c r="N115" s="73">
        <v>0.62009999999999998</v>
      </c>
      <c r="O115" s="70">
        <v>0</v>
      </c>
      <c r="P115" s="73">
        <v>1</v>
      </c>
      <c r="Q115" s="85"/>
    </row>
    <row r="116" spans="1:17" x14ac:dyDescent="0.3">
      <c r="A116" s="111" t="s">
        <v>155</v>
      </c>
      <c r="B116" s="76" t="s">
        <v>16</v>
      </c>
      <c r="C116" s="79">
        <v>0</v>
      </c>
      <c r="D116" s="8">
        <v>0.2036</v>
      </c>
      <c r="E116" s="5">
        <v>1</v>
      </c>
      <c r="F116" s="66">
        <v>0.65180000000000005</v>
      </c>
      <c r="G116" s="82" t="s">
        <v>20</v>
      </c>
      <c r="H116" s="6">
        <v>3.4140000000000001</v>
      </c>
      <c r="I116" s="66">
        <v>5.9999999999999995E-4</v>
      </c>
      <c r="J116" s="68">
        <v>1.2250000000000001</v>
      </c>
      <c r="K116" s="6">
        <v>1.0900000000000001</v>
      </c>
      <c r="L116" s="7">
        <v>1.377</v>
      </c>
      <c r="M116" s="70">
        <v>6</v>
      </c>
      <c r="N116" s="73">
        <v>1E-4</v>
      </c>
      <c r="O116" s="70">
        <v>1</v>
      </c>
      <c r="P116" s="73">
        <v>0.31730000000000003</v>
      </c>
      <c r="Q116" s="85"/>
    </row>
    <row r="117" spans="1:17" x14ac:dyDescent="0.3">
      <c r="A117" s="111" t="s">
        <v>156</v>
      </c>
      <c r="B117" s="76" t="s">
        <v>16</v>
      </c>
      <c r="C117" s="79">
        <v>86.29</v>
      </c>
      <c r="D117" s="8">
        <v>14.592599999999999</v>
      </c>
      <c r="E117" s="5">
        <v>2</v>
      </c>
      <c r="F117" s="66">
        <v>6.9999999999999999E-4</v>
      </c>
      <c r="G117" s="82" t="s">
        <v>17</v>
      </c>
      <c r="H117" s="6">
        <v>3.5739999999999998</v>
      </c>
      <c r="I117" s="66">
        <v>4.0000000000000002E-4</v>
      </c>
      <c r="J117" s="68">
        <v>1.2909999999999999</v>
      </c>
      <c r="K117" s="6">
        <v>1.1220000000000001</v>
      </c>
      <c r="L117" s="7">
        <v>1.4850000000000001</v>
      </c>
      <c r="M117" s="70">
        <v>4.7483000000000004</v>
      </c>
      <c r="N117" s="73">
        <v>0.23769999999999999</v>
      </c>
      <c r="O117" s="70">
        <v>1</v>
      </c>
      <c r="P117" s="73">
        <v>0.1172</v>
      </c>
      <c r="Q117" s="85"/>
    </row>
    <row r="118" spans="1:17" x14ac:dyDescent="0.3">
      <c r="A118" s="111" t="s">
        <v>158</v>
      </c>
      <c r="B118" s="76" t="s">
        <v>26</v>
      </c>
      <c r="C118" s="79">
        <v>0</v>
      </c>
      <c r="D118" s="8">
        <v>4.3167</v>
      </c>
      <c r="E118" s="5">
        <v>6</v>
      </c>
      <c r="F118" s="66">
        <v>0.63390000000000002</v>
      </c>
      <c r="G118" s="82" t="s">
        <v>20</v>
      </c>
      <c r="H118" s="6">
        <v>17.497</v>
      </c>
      <c r="I118" s="66">
        <v>1.0000000000000001E-5</v>
      </c>
      <c r="J118" s="68">
        <v>1.0329999999999999</v>
      </c>
      <c r="K118" s="6">
        <v>1.0289999999999999</v>
      </c>
      <c r="L118" s="7">
        <v>1.036</v>
      </c>
      <c r="M118" s="70">
        <v>-0.56510000000000005</v>
      </c>
      <c r="N118" s="73">
        <v>0.4229</v>
      </c>
      <c r="O118" s="70">
        <v>-0.19520000000000001</v>
      </c>
      <c r="P118" s="73">
        <v>0.53820000000000001</v>
      </c>
      <c r="Q118" s="85"/>
    </row>
    <row r="119" spans="1:17" x14ac:dyDescent="0.3">
      <c r="A119" s="111" t="s">
        <v>159</v>
      </c>
      <c r="B119" s="76" t="s">
        <v>26</v>
      </c>
      <c r="C119" s="79">
        <v>0</v>
      </c>
      <c r="D119" s="8">
        <v>0.36</v>
      </c>
      <c r="E119" s="5">
        <v>1</v>
      </c>
      <c r="F119" s="66">
        <v>0.54849999999999999</v>
      </c>
      <c r="G119" s="82" t="s">
        <v>20</v>
      </c>
      <c r="H119" s="6">
        <v>12.882999999999999</v>
      </c>
      <c r="I119" s="66">
        <v>1.0000000000000001E-5</v>
      </c>
      <c r="J119" s="68">
        <v>1.0309999999999999</v>
      </c>
      <c r="K119" s="6">
        <v>1.0269999999999999</v>
      </c>
      <c r="L119" s="7">
        <v>1.036</v>
      </c>
      <c r="M119" s="70">
        <v>-3</v>
      </c>
      <c r="N119" s="73">
        <v>1E-4</v>
      </c>
      <c r="O119" s="70">
        <v>-1</v>
      </c>
      <c r="P119" s="73">
        <v>0.31730000000000003</v>
      </c>
      <c r="Q119" s="85"/>
    </row>
    <row r="120" spans="1:17" x14ac:dyDescent="0.3">
      <c r="A120" s="111" t="s">
        <v>160</v>
      </c>
      <c r="B120" s="76" t="s">
        <v>26</v>
      </c>
      <c r="C120" s="79">
        <v>0</v>
      </c>
      <c r="D120" s="8">
        <v>0.2195</v>
      </c>
      <c r="E120" s="5">
        <v>1</v>
      </c>
      <c r="F120" s="66">
        <v>0.63939999999999997</v>
      </c>
      <c r="G120" s="82" t="s">
        <v>20</v>
      </c>
      <c r="H120" s="6">
        <v>6.4580000000000002</v>
      </c>
      <c r="I120" s="66">
        <v>1.0000000000000001E-5</v>
      </c>
      <c r="J120" s="68">
        <v>1.02</v>
      </c>
      <c r="K120" s="6">
        <v>1.014</v>
      </c>
      <c r="L120" s="7">
        <v>1.0269999999999999</v>
      </c>
      <c r="M120" s="70">
        <v>3</v>
      </c>
      <c r="N120" s="73">
        <v>1E-4</v>
      </c>
      <c r="O120" s="70">
        <v>1</v>
      </c>
      <c r="P120" s="73">
        <v>0.31730000000000003</v>
      </c>
      <c r="Q120" s="85"/>
    </row>
    <row r="121" spans="1:17" x14ac:dyDescent="0.3">
      <c r="A121" s="111" t="s">
        <v>161</v>
      </c>
      <c r="B121" s="76" t="s">
        <v>22</v>
      </c>
      <c r="C121" s="79">
        <v>86.37</v>
      </c>
      <c r="D121" s="8">
        <v>36.692599999999999</v>
      </c>
      <c r="E121" s="5">
        <v>5</v>
      </c>
      <c r="F121" s="66">
        <v>1.0000000000000001E-5</v>
      </c>
      <c r="G121" s="82" t="s">
        <v>17</v>
      </c>
      <c r="H121" s="6">
        <v>2.14</v>
      </c>
      <c r="I121" s="66">
        <v>3.2000000000000001E-2</v>
      </c>
      <c r="J121" s="68">
        <v>1.02</v>
      </c>
      <c r="K121" s="6">
        <v>1.002</v>
      </c>
      <c r="L121" s="7">
        <v>1.0389999999999999</v>
      </c>
      <c r="M121" s="70">
        <v>1.4574</v>
      </c>
      <c r="N121" s="73">
        <v>0.38150000000000001</v>
      </c>
      <c r="O121" s="70">
        <v>6.6669999999999993E-2</v>
      </c>
      <c r="P121" s="73">
        <v>0.85099999999999998</v>
      </c>
      <c r="Q121" s="85"/>
    </row>
    <row r="122" spans="1:17" x14ac:dyDescent="0.3">
      <c r="A122" s="111" t="s">
        <v>163</v>
      </c>
      <c r="B122" s="76" t="s">
        <v>16</v>
      </c>
      <c r="C122" s="79">
        <v>0</v>
      </c>
      <c r="D122" s="8">
        <v>5.5559999999999998E-2</v>
      </c>
      <c r="E122" s="5">
        <v>1</v>
      </c>
      <c r="F122" s="66">
        <v>0.81369999999999998</v>
      </c>
      <c r="G122" s="82" t="s">
        <v>20</v>
      </c>
      <c r="H122" s="6">
        <v>9.6639999999999997</v>
      </c>
      <c r="I122" s="66">
        <v>1.0000000000000001E-5</v>
      </c>
      <c r="J122" s="68">
        <v>1.0209999999999999</v>
      </c>
      <c r="K122" s="6">
        <v>1.016</v>
      </c>
      <c r="L122" s="7">
        <v>1.0249999999999999</v>
      </c>
      <c r="M122" s="70">
        <v>0</v>
      </c>
      <c r="N122" s="73">
        <v>1</v>
      </c>
      <c r="O122" s="70">
        <v>0</v>
      </c>
      <c r="P122" s="73">
        <v>1</v>
      </c>
      <c r="Q122" s="85"/>
    </row>
    <row r="123" spans="1:17" x14ac:dyDescent="0.3">
      <c r="A123" s="111" t="s">
        <v>164</v>
      </c>
      <c r="B123" s="76" t="s">
        <v>19</v>
      </c>
      <c r="C123" s="79">
        <v>0</v>
      </c>
      <c r="D123" s="8">
        <v>8.6809999999999998E-2</v>
      </c>
      <c r="E123" s="5">
        <v>3</v>
      </c>
      <c r="F123" s="66">
        <v>0.99339999999999995</v>
      </c>
      <c r="G123" s="82" t="s">
        <v>20</v>
      </c>
      <c r="H123" s="6">
        <v>12.669</v>
      </c>
      <c r="I123" s="66">
        <v>1.0000000000000001E-5</v>
      </c>
      <c r="J123" s="68">
        <v>1.022</v>
      </c>
      <c r="K123" s="6">
        <v>1.018</v>
      </c>
      <c r="L123" s="7">
        <v>1.0249999999999999</v>
      </c>
      <c r="M123" s="70">
        <v>0</v>
      </c>
      <c r="N123" s="73">
        <v>1</v>
      </c>
      <c r="O123" s="70">
        <v>0</v>
      </c>
      <c r="P123" s="73">
        <v>1</v>
      </c>
      <c r="Q123" s="85"/>
    </row>
    <row r="124" spans="1:17" x14ac:dyDescent="0.3">
      <c r="A124" s="111" t="s">
        <v>165</v>
      </c>
      <c r="B124" s="76" t="s">
        <v>16</v>
      </c>
      <c r="C124" s="79">
        <v>30.56</v>
      </c>
      <c r="D124" s="8">
        <v>1.44</v>
      </c>
      <c r="E124" s="5">
        <v>1</v>
      </c>
      <c r="F124" s="66">
        <v>0.2301</v>
      </c>
      <c r="G124" s="82" t="s">
        <v>20</v>
      </c>
      <c r="H124" s="6">
        <v>6.9420000000000002</v>
      </c>
      <c r="I124" s="66">
        <v>1.0000000000000001E-5</v>
      </c>
      <c r="J124" s="68">
        <v>1.034</v>
      </c>
      <c r="K124" s="6">
        <v>1.024</v>
      </c>
      <c r="L124" s="7">
        <v>1.044</v>
      </c>
      <c r="M124" s="70">
        <v>6</v>
      </c>
      <c r="N124" s="73">
        <v>1E-4</v>
      </c>
      <c r="O124" s="70">
        <v>1</v>
      </c>
      <c r="P124" s="73">
        <v>0.31730000000000003</v>
      </c>
      <c r="Q124" s="85"/>
    </row>
    <row r="125" spans="1:17" x14ac:dyDescent="0.3">
      <c r="A125" s="111" t="s">
        <v>166</v>
      </c>
      <c r="B125" s="76" t="s">
        <v>19</v>
      </c>
      <c r="C125" s="79">
        <v>0</v>
      </c>
      <c r="D125" s="8">
        <v>0.16</v>
      </c>
      <c r="E125" s="5">
        <v>1</v>
      </c>
      <c r="F125" s="66">
        <v>0.68920000000000003</v>
      </c>
      <c r="G125" s="82" t="s">
        <v>20</v>
      </c>
      <c r="H125" s="6">
        <v>13.217000000000001</v>
      </c>
      <c r="I125" s="66">
        <v>1.0000000000000001E-5</v>
      </c>
      <c r="J125" s="68">
        <v>1.032</v>
      </c>
      <c r="K125" s="6">
        <v>1.0269999999999999</v>
      </c>
      <c r="L125" s="7">
        <v>1.0369999999999999</v>
      </c>
      <c r="M125" s="70">
        <v>2</v>
      </c>
      <c r="N125" s="73">
        <v>1E-4</v>
      </c>
      <c r="O125" s="70">
        <v>1</v>
      </c>
      <c r="P125" s="73">
        <v>0.31730000000000003</v>
      </c>
      <c r="Q125" s="85"/>
    </row>
    <row r="126" spans="1:17" x14ac:dyDescent="0.3">
      <c r="A126" s="111" t="s">
        <v>167</v>
      </c>
      <c r="B126" s="76" t="s">
        <v>22</v>
      </c>
      <c r="C126" s="79">
        <v>79.33</v>
      </c>
      <c r="D126" s="8">
        <v>24.193100000000001</v>
      </c>
      <c r="E126" s="5">
        <v>5</v>
      </c>
      <c r="F126" s="66">
        <v>2.0000000000000001E-4</v>
      </c>
      <c r="G126" s="82" t="s">
        <v>17</v>
      </c>
      <c r="H126" s="6">
        <v>2.7469999999999999</v>
      </c>
      <c r="I126" s="66">
        <v>6.0000000000000001E-3</v>
      </c>
      <c r="J126" s="68">
        <v>1.0129999999999999</v>
      </c>
      <c r="K126" s="6">
        <v>1.004</v>
      </c>
      <c r="L126" s="7">
        <v>1.0229999999999999</v>
      </c>
      <c r="M126" s="70">
        <v>0.37930000000000003</v>
      </c>
      <c r="N126" s="73">
        <v>0.80549999999999999</v>
      </c>
      <c r="O126" s="70">
        <v>-0.27600000000000002</v>
      </c>
      <c r="P126" s="73">
        <v>0.43669999999999998</v>
      </c>
      <c r="Q126" s="85"/>
    </row>
    <row r="127" spans="1:17" x14ac:dyDescent="0.3">
      <c r="A127" s="111" t="s">
        <v>168</v>
      </c>
      <c r="B127" s="76" t="s">
        <v>22</v>
      </c>
      <c r="C127" s="79">
        <v>0</v>
      </c>
      <c r="D127" s="8">
        <v>0.64019999999999999</v>
      </c>
      <c r="E127" s="5">
        <v>2</v>
      </c>
      <c r="F127" s="66">
        <v>0.72609999999999997</v>
      </c>
      <c r="G127" s="82" t="s">
        <v>20</v>
      </c>
      <c r="H127" s="6">
        <v>9.0730000000000004</v>
      </c>
      <c r="I127" s="66">
        <v>1.0000000000000001E-5</v>
      </c>
      <c r="J127" s="68">
        <v>1.0369999999999999</v>
      </c>
      <c r="K127" s="6">
        <v>1.0289999999999999</v>
      </c>
      <c r="L127" s="7">
        <v>1.0449999999999999</v>
      </c>
      <c r="M127" s="70">
        <v>3.9054000000000002</v>
      </c>
      <c r="N127" s="73">
        <v>9.2799999999999994E-2</v>
      </c>
      <c r="O127" s="70">
        <v>1</v>
      </c>
      <c r="P127" s="73">
        <v>0.1172</v>
      </c>
      <c r="Q127" s="85"/>
    </row>
    <row r="128" spans="1:17" x14ac:dyDescent="0.3">
      <c r="A128" s="111" t="s">
        <v>169</v>
      </c>
      <c r="B128" s="76" t="s">
        <v>16</v>
      </c>
      <c r="C128" s="79">
        <v>2.6</v>
      </c>
      <c r="D128" s="8">
        <v>1.0266999999999999</v>
      </c>
      <c r="E128" s="5">
        <v>1</v>
      </c>
      <c r="F128" s="66">
        <v>0.31090000000000001</v>
      </c>
      <c r="G128" s="82" t="s">
        <v>20</v>
      </c>
      <c r="H128" s="6">
        <v>5.8120000000000003</v>
      </c>
      <c r="I128" s="66">
        <v>1.0000000000000001E-5</v>
      </c>
      <c r="J128" s="68">
        <v>1.0349999999999999</v>
      </c>
      <c r="K128" s="6">
        <v>1.0229999999999999</v>
      </c>
      <c r="L128" s="7">
        <v>1.0469999999999999</v>
      </c>
      <c r="M128" s="70">
        <v>1.2917000000000001</v>
      </c>
      <c r="N128" s="73">
        <v>1E-4</v>
      </c>
      <c r="O128" s="70">
        <v>1</v>
      </c>
      <c r="P128" s="73">
        <v>0.31730000000000003</v>
      </c>
      <c r="Q128" s="85"/>
    </row>
    <row r="129" spans="1:17" x14ac:dyDescent="0.3">
      <c r="A129" s="111" t="s">
        <v>170</v>
      </c>
      <c r="B129" s="76" t="s">
        <v>16</v>
      </c>
      <c r="C129" s="79">
        <v>77.56</v>
      </c>
      <c r="D129" s="8">
        <v>13.3712</v>
      </c>
      <c r="E129" s="5">
        <v>3</v>
      </c>
      <c r="F129" s="66">
        <v>3.8999999999999998E-3</v>
      </c>
      <c r="G129" s="82" t="s">
        <v>17</v>
      </c>
      <c r="H129" s="6">
        <v>-3.4140000000000001</v>
      </c>
      <c r="I129" s="66">
        <v>5.9999999999999995E-4</v>
      </c>
      <c r="J129" s="68">
        <v>0.97199999999999998</v>
      </c>
      <c r="K129" s="6">
        <v>0.95599999999999996</v>
      </c>
      <c r="L129" s="7">
        <v>0.98799999999999999</v>
      </c>
      <c r="M129" s="70">
        <v>0.37869999999999998</v>
      </c>
      <c r="N129" s="73">
        <v>0.89690000000000003</v>
      </c>
      <c r="O129" s="70">
        <v>0</v>
      </c>
      <c r="P129" s="73">
        <v>1</v>
      </c>
      <c r="Q129" s="85"/>
    </row>
    <row r="130" spans="1:17" x14ac:dyDescent="0.3">
      <c r="A130" s="111" t="s">
        <v>171</v>
      </c>
      <c r="B130" s="76" t="s">
        <v>26</v>
      </c>
      <c r="C130" s="79">
        <v>84.35</v>
      </c>
      <c r="D130" s="8">
        <v>6.3879999999999999</v>
      </c>
      <c r="E130" s="5">
        <v>1</v>
      </c>
      <c r="F130" s="66">
        <v>1.15E-2</v>
      </c>
      <c r="G130" s="82" t="s">
        <v>17</v>
      </c>
      <c r="H130" s="6">
        <v>4.5510000000000002</v>
      </c>
      <c r="I130" s="66">
        <v>1.0000000000000001E-5</v>
      </c>
      <c r="J130" s="68">
        <v>1.1080000000000001</v>
      </c>
      <c r="K130" s="6">
        <v>1.06</v>
      </c>
      <c r="L130" s="7">
        <v>1.1579999999999999</v>
      </c>
      <c r="M130" s="70">
        <v>-15</v>
      </c>
      <c r="N130" s="73">
        <v>1E-4</v>
      </c>
      <c r="O130" s="70">
        <v>-1</v>
      </c>
      <c r="P130" s="73">
        <v>0.31730000000000003</v>
      </c>
      <c r="Q130" s="85"/>
    </row>
    <row r="131" spans="1:17" x14ac:dyDescent="0.3">
      <c r="A131" s="111" t="s">
        <v>172</v>
      </c>
      <c r="B131" s="76" t="s">
        <v>16</v>
      </c>
      <c r="C131" s="79">
        <v>89.2</v>
      </c>
      <c r="D131" s="8">
        <v>9.2603000000000009</v>
      </c>
      <c r="E131" s="5">
        <v>1</v>
      </c>
      <c r="F131" s="66">
        <v>2.3E-3</v>
      </c>
      <c r="G131" s="82" t="s">
        <v>17</v>
      </c>
      <c r="H131" s="6">
        <v>3.3140000000000001</v>
      </c>
      <c r="I131" s="66">
        <v>8.9999999999999998E-4</v>
      </c>
      <c r="J131" s="68">
        <v>1.044</v>
      </c>
      <c r="K131" s="6">
        <v>1.018</v>
      </c>
      <c r="L131" s="7">
        <v>1.071</v>
      </c>
      <c r="M131" s="70">
        <v>5.2</v>
      </c>
      <c r="N131" s="73">
        <v>1E-4</v>
      </c>
      <c r="O131" s="70">
        <v>1</v>
      </c>
      <c r="P131" s="73">
        <v>0.31730000000000003</v>
      </c>
      <c r="Q131" s="85"/>
    </row>
    <row r="132" spans="1:17" x14ac:dyDescent="0.3">
      <c r="A132" s="111" t="s">
        <v>173</v>
      </c>
      <c r="B132" s="76" t="s">
        <v>19</v>
      </c>
      <c r="C132" s="79">
        <v>25.78</v>
      </c>
      <c r="D132" s="8">
        <v>4.0422000000000002</v>
      </c>
      <c r="E132" s="5">
        <v>3</v>
      </c>
      <c r="F132" s="66">
        <v>0.25690000000000002</v>
      </c>
      <c r="G132" s="82" t="s">
        <v>20</v>
      </c>
      <c r="H132" s="6">
        <v>11.76</v>
      </c>
      <c r="I132" s="66">
        <v>1.0000000000000001E-5</v>
      </c>
      <c r="J132" s="68">
        <v>1.091</v>
      </c>
      <c r="K132" s="6">
        <v>1.075</v>
      </c>
      <c r="L132" s="7">
        <v>1.107</v>
      </c>
      <c r="M132" s="70">
        <v>-2.4843000000000002</v>
      </c>
      <c r="N132" s="73">
        <v>0.35110000000000002</v>
      </c>
      <c r="O132" s="70">
        <v>-0.33329999999999999</v>
      </c>
      <c r="P132" s="73">
        <v>0.49690000000000001</v>
      </c>
      <c r="Q132" s="85"/>
    </row>
    <row r="133" spans="1:17" x14ac:dyDescent="0.3">
      <c r="A133" s="111" t="s">
        <v>174</v>
      </c>
      <c r="B133" s="76" t="s">
        <v>19</v>
      </c>
      <c r="C133" s="79">
        <v>0</v>
      </c>
      <c r="D133" s="8">
        <v>1.1711</v>
      </c>
      <c r="E133" s="5">
        <v>2</v>
      </c>
      <c r="F133" s="66">
        <v>0.55679999999999996</v>
      </c>
      <c r="G133" s="82" t="s">
        <v>20</v>
      </c>
      <c r="H133" s="6">
        <v>10.159000000000001</v>
      </c>
      <c r="I133" s="66">
        <v>1.0000000000000001E-5</v>
      </c>
      <c r="J133" s="68">
        <v>1.0960000000000001</v>
      </c>
      <c r="K133" s="6">
        <v>1.0760000000000001</v>
      </c>
      <c r="L133" s="7">
        <v>1.115</v>
      </c>
      <c r="M133" s="70">
        <v>0.68289999999999995</v>
      </c>
      <c r="N133" s="73">
        <v>0.68410000000000004</v>
      </c>
      <c r="O133" s="70">
        <v>-0.33329999999999999</v>
      </c>
      <c r="P133" s="73">
        <v>0.60150000000000003</v>
      </c>
      <c r="Q133" s="85"/>
    </row>
    <row r="134" spans="1:17" x14ac:dyDescent="0.3">
      <c r="A134" s="111" t="s">
        <v>175</v>
      </c>
      <c r="B134" s="76" t="s">
        <v>16</v>
      </c>
      <c r="C134" s="79">
        <v>0</v>
      </c>
      <c r="D134" s="8">
        <v>0.73229999999999995</v>
      </c>
      <c r="E134" s="5">
        <v>1</v>
      </c>
      <c r="F134" s="66">
        <v>0.3921</v>
      </c>
      <c r="G134" s="82" t="s">
        <v>20</v>
      </c>
      <c r="H134" s="6">
        <v>10.468</v>
      </c>
      <c r="I134" s="66">
        <v>1.0000000000000001E-5</v>
      </c>
      <c r="J134" s="68">
        <v>1.0209999999999999</v>
      </c>
      <c r="K134" s="6">
        <v>1.0169999999999999</v>
      </c>
      <c r="L134" s="7">
        <v>1.0249999999999999</v>
      </c>
      <c r="M134" s="70">
        <v>-0.90910000000000002</v>
      </c>
      <c r="N134" s="73">
        <v>1E-4</v>
      </c>
      <c r="O134" s="70">
        <v>-1</v>
      </c>
      <c r="P134" s="73">
        <v>0.31730000000000003</v>
      </c>
      <c r="Q134" s="85"/>
    </row>
    <row r="135" spans="1:17" x14ac:dyDescent="0.3">
      <c r="A135" s="111" t="s">
        <v>176</v>
      </c>
      <c r="B135" s="76" t="s">
        <v>26</v>
      </c>
      <c r="C135" s="79">
        <v>0</v>
      </c>
      <c r="D135" s="8">
        <v>0.1007</v>
      </c>
      <c r="E135" s="5">
        <v>2</v>
      </c>
      <c r="F135" s="66">
        <v>0.95089999999999997</v>
      </c>
      <c r="G135" s="82" t="s">
        <v>20</v>
      </c>
      <c r="H135" s="6">
        <v>10.191000000000001</v>
      </c>
      <c r="I135" s="66">
        <v>1.0000000000000001E-5</v>
      </c>
      <c r="J135" s="68">
        <v>1.0249999999999999</v>
      </c>
      <c r="K135" s="6">
        <v>1.02</v>
      </c>
      <c r="L135" s="7">
        <v>1.03</v>
      </c>
      <c r="M135" s="70">
        <v>0.30709999999999998</v>
      </c>
      <c r="N135" s="73">
        <v>0.29530000000000001</v>
      </c>
      <c r="O135" s="70">
        <v>1</v>
      </c>
      <c r="P135" s="73">
        <v>0.1172</v>
      </c>
      <c r="Q135" s="85"/>
    </row>
    <row r="136" spans="1:17" x14ac:dyDescent="0.3">
      <c r="A136" s="111" t="s">
        <v>177</v>
      </c>
      <c r="B136" s="76" t="s">
        <v>22</v>
      </c>
      <c r="C136" s="79">
        <v>85.03</v>
      </c>
      <c r="D136" s="8">
        <v>26.7164</v>
      </c>
      <c r="E136" s="5">
        <v>4</v>
      </c>
      <c r="F136" s="66">
        <v>1E-4</v>
      </c>
      <c r="G136" s="82" t="s">
        <v>17</v>
      </c>
      <c r="H136" s="6">
        <v>2.411</v>
      </c>
      <c r="I136" s="66">
        <v>1.6E-2</v>
      </c>
      <c r="J136" s="68">
        <v>1.018</v>
      </c>
      <c r="K136" s="6">
        <v>1.0029999999999999</v>
      </c>
      <c r="L136" s="7">
        <v>1.0329999999999999</v>
      </c>
      <c r="M136" s="70">
        <v>1.4117</v>
      </c>
      <c r="N136" s="73">
        <v>0.41599999999999998</v>
      </c>
      <c r="O136" s="70">
        <v>0</v>
      </c>
      <c r="P136" s="73">
        <v>1</v>
      </c>
      <c r="Q136" s="85"/>
    </row>
    <row r="137" spans="1:17" x14ac:dyDescent="0.3">
      <c r="A137" s="111" t="s">
        <v>178</v>
      </c>
      <c r="B137" s="76" t="s">
        <v>16</v>
      </c>
      <c r="C137" s="79">
        <v>0</v>
      </c>
      <c r="D137" s="8">
        <v>1.3553999999999999</v>
      </c>
      <c r="E137" s="5">
        <v>2</v>
      </c>
      <c r="F137" s="66">
        <v>0.50780000000000003</v>
      </c>
      <c r="G137" s="82" t="s">
        <v>20</v>
      </c>
      <c r="H137" s="6">
        <v>9.5519999999999996</v>
      </c>
      <c r="I137" s="66">
        <v>1.0000000000000001E-5</v>
      </c>
      <c r="J137" s="68">
        <v>1.03</v>
      </c>
      <c r="K137" s="6">
        <v>1.024</v>
      </c>
      <c r="L137" s="7">
        <v>1.0369999999999999</v>
      </c>
      <c r="M137" s="70">
        <v>-0.78510000000000002</v>
      </c>
      <c r="N137" s="73">
        <v>0.57740000000000002</v>
      </c>
      <c r="O137" s="70">
        <v>-0.33329999999999999</v>
      </c>
      <c r="P137" s="73">
        <v>0.60150000000000003</v>
      </c>
      <c r="Q137" s="85"/>
    </row>
    <row r="138" spans="1:17" x14ac:dyDescent="0.3">
      <c r="A138" s="111" t="s">
        <v>179</v>
      </c>
      <c r="B138" s="76" t="s">
        <v>19</v>
      </c>
      <c r="C138" s="79">
        <v>0</v>
      </c>
      <c r="D138" s="8">
        <v>0.50970000000000004</v>
      </c>
      <c r="E138" s="5">
        <v>1</v>
      </c>
      <c r="F138" s="66">
        <v>0.4753</v>
      </c>
      <c r="G138" s="82" t="s">
        <v>20</v>
      </c>
      <c r="H138" s="6">
        <v>7.056</v>
      </c>
      <c r="I138" s="66">
        <v>1.0000000000000001E-5</v>
      </c>
      <c r="J138" s="68">
        <v>1.2470000000000001</v>
      </c>
      <c r="K138" s="6">
        <v>1.173</v>
      </c>
      <c r="L138" s="7">
        <v>1.3260000000000001</v>
      </c>
      <c r="M138" s="70">
        <v>9</v>
      </c>
      <c r="N138" s="73">
        <v>1E-4</v>
      </c>
      <c r="O138" s="70">
        <v>1</v>
      </c>
      <c r="P138" s="73">
        <v>0.31730000000000003</v>
      </c>
      <c r="Q138" s="85"/>
    </row>
    <row r="139" spans="1:17" x14ac:dyDescent="0.3">
      <c r="A139" s="111" t="s">
        <v>180</v>
      </c>
      <c r="B139" s="76" t="s">
        <v>26</v>
      </c>
      <c r="C139" s="79">
        <v>0</v>
      </c>
      <c r="D139" s="8">
        <v>6.9230000000000003E-3</v>
      </c>
      <c r="E139" s="5">
        <v>1</v>
      </c>
      <c r="F139" s="66">
        <v>0.93369999999999997</v>
      </c>
      <c r="G139" s="82" t="s">
        <v>20</v>
      </c>
      <c r="H139" s="6">
        <v>9.0190000000000001</v>
      </c>
      <c r="I139" s="66">
        <v>1.0000000000000001E-5</v>
      </c>
      <c r="J139" s="68">
        <v>1.018</v>
      </c>
      <c r="K139" s="6">
        <v>1.014</v>
      </c>
      <c r="L139" s="7">
        <v>1.022</v>
      </c>
      <c r="M139" s="70">
        <v>8.8239999999999999E-2</v>
      </c>
      <c r="N139" s="73">
        <v>1E-4</v>
      </c>
      <c r="O139" s="70">
        <v>1</v>
      </c>
      <c r="P139" s="73">
        <v>0.31730000000000003</v>
      </c>
      <c r="Q139" s="85"/>
    </row>
    <row r="140" spans="1:17" x14ac:dyDescent="0.3">
      <c r="A140" s="111" t="s">
        <v>181</v>
      </c>
      <c r="B140" s="76" t="s">
        <v>16</v>
      </c>
      <c r="C140" s="79">
        <v>0</v>
      </c>
      <c r="D140" s="8">
        <v>0.77039999999999997</v>
      </c>
      <c r="E140" s="5">
        <v>1</v>
      </c>
      <c r="F140" s="66">
        <v>0.38009999999999999</v>
      </c>
      <c r="G140" s="82" t="s">
        <v>20</v>
      </c>
      <c r="H140" s="6">
        <v>7.5759999999999996</v>
      </c>
      <c r="I140" s="66">
        <v>1.0000000000000001E-5</v>
      </c>
      <c r="J140" s="68">
        <v>1.3160000000000001</v>
      </c>
      <c r="K140" s="6">
        <v>1.226</v>
      </c>
      <c r="L140" s="7">
        <v>1.413</v>
      </c>
      <c r="M140" s="70">
        <v>12.8</v>
      </c>
      <c r="N140" s="73">
        <v>1E-4</v>
      </c>
      <c r="O140" s="70">
        <v>1</v>
      </c>
      <c r="P140" s="73">
        <v>0.31730000000000003</v>
      </c>
      <c r="Q140" s="85"/>
    </row>
    <row r="141" spans="1:17" x14ac:dyDescent="0.3">
      <c r="A141" s="111" t="s">
        <v>182</v>
      </c>
      <c r="B141" s="76" t="s">
        <v>22</v>
      </c>
      <c r="C141" s="79">
        <v>0</v>
      </c>
      <c r="D141" s="8">
        <v>0.5</v>
      </c>
      <c r="E141" s="5">
        <v>1</v>
      </c>
      <c r="F141" s="66">
        <v>0.47949999999999998</v>
      </c>
      <c r="G141" s="82" t="s">
        <v>20</v>
      </c>
      <c r="H141" s="6">
        <v>6.718</v>
      </c>
      <c r="I141" s="66">
        <v>1.0000000000000001E-5</v>
      </c>
      <c r="J141" s="68">
        <v>1.0189999999999999</v>
      </c>
      <c r="K141" s="6">
        <v>1.014</v>
      </c>
      <c r="L141" s="7">
        <v>1.0249999999999999</v>
      </c>
      <c r="M141" s="70">
        <v>0</v>
      </c>
      <c r="N141" s="73">
        <v>1</v>
      </c>
      <c r="O141" s="70">
        <v>0</v>
      </c>
      <c r="P141" s="73">
        <v>1</v>
      </c>
      <c r="Q141" s="85"/>
    </row>
    <row r="142" spans="1:17" x14ac:dyDescent="0.3">
      <c r="A142" s="111" t="s">
        <v>183</v>
      </c>
      <c r="B142" s="76" t="s">
        <v>19</v>
      </c>
      <c r="C142" s="79">
        <v>74.010000000000005</v>
      </c>
      <c r="D142" s="8">
        <v>15.3901</v>
      </c>
      <c r="E142" s="5">
        <v>4</v>
      </c>
      <c r="F142" s="66">
        <v>4.0000000000000001E-3</v>
      </c>
      <c r="G142" s="82" t="s">
        <v>17</v>
      </c>
      <c r="H142" s="6">
        <v>3.3330000000000002</v>
      </c>
      <c r="I142" s="66">
        <v>8.9999999999999998E-4</v>
      </c>
      <c r="J142" s="68">
        <v>1.024</v>
      </c>
      <c r="K142" s="6">
        <v>1.01</v>
      </c>
      <c r="L142" s="7">
        <v>1.0389999999999999</v>
      </c>
      <c r="M142" s="70">
        <v>-5.3789999999999998E-2</v>
      </c>
      <c r="N142" s="73">
        <v>0.97699999999999998</v>
      </c>
      <c r="O142" s="70">
        <v>-0.10539999999999999</v>
      </c>
      <c r="P142" s="73">
        <v>0.79630000000000001</v>
      </c>
      <c r="Q142" s="85"/>
    </row>
    <row r="143" spans="1:17" x14ac:dyDescent="0.3">
      <c r="A143" s="111" t="s">
        <v>184</v>
      </c>
      <c r="B143" s="76" t="s">
        <v>19</v>
      </c>
      <c r="C143" s="79">
        <v>0</v>
      </c>
      <c r="D143" s="8">
        <v>1.0822000000000001</v>
      </c>
      <c r="E143" s="5">
        <v>2</v>
      </c>
      <c r="F143" s="66">
        <v>0.58209999999999995</v>
      </c>
      <c r="G143" s="82" t="s">
        <v>20</v>
      </c>
      <c r="H143" s="6">
        <v>9.8070000000000004</v>
      </c>
      <c r="I143" s="66">
        <v>1.0000000000000001E-5</v>
      </c>
      <c r="J143" s="68">
        <v>1.0309999999999999</v>
      </c>
      <c r="K143" s="6">
        <v>1.024</v>
      </c>
      <c r="L143" s="7">
        <v>1.0369999999999999</v>
      </c>
      <c r="M143" s="70">
        <v>-0.93089999999999995</v>
      </c>
      <c r="N143" s="73">
        <v>0.54749999999999999</v>
      </c>
      <c r="O143" s="70">
        <v>-0.33329999999999999</v>
      </c>
      <c r="P143" s="73">
        <v>0.60150000000000003</v>
      </c>
      <c r="Q143" s="85"/>
    </row>
    <row r="144" spans="1:17" x14ac:dyDescent="0.3">
      <c r="A144" s="111" t="s">
        <v>185</v>
      </c>
      <c r="B144" s="76" t="s">
        <v>22</v>
      </c>
      <c r="C144" s="79">
        <v>0</v>
      </c>
      <c r="D144" s="8">
        <v>0.73529999999999995</v>
      </c>
      <c r="E144" s="5">
        <v>1</v>
      </c>
      <c r="F144" s="66">
        <v>0.39119999999999999</v>
      </c>
      <c r="G144" s="82" t="s">
        <v>20</v>
      </c>
      <c r="H144" s="6">
        <v>5.5679999999999996</v>
      </c>
      <c r="I144" s="66">
        <v>1.0000000000000001E-5</v>
      </c>
      <c r="J144" s="68">
        <v>1.014</v>
      </c>
      <c r="K144" s="6">
        <v>1.0089999999999999</v>
      </c>
      <c r="L144" s="7">
        <v>1.02</v>
      </c>
      <c r="M144" s="70">
        <v>2.5</v>
      </c>
      <c r="N144" s="73">
        <v>1E-4</v>
      </c>
      <c r="O144" s="70">
        <v>1</v>
      </c>
      <c r="P144" s="73">
        <v>0.31730000000000003</v>
      </c>
      <c r="Q144" s="85"/>
    </row>
    <row r="145" spans="1:17" x14ac:dyDescent="0.3">
      <c r="A145" s="111" t="s">
        <v>186</v>
      </c>
      <c r="B145" s="76" t="s">
        <v>19</v>
      </c>
      <c r="C145" s="79">
        <v>83.96</v>
      </c>
      <c r="D145" s="8">
        <v>31.1631</v>
      </c>
      <c r="E145" s="5">
        <v>5</v>
      </c>
      <c r="F145" s="66">
        <v>1.0000000000000001E-5</v>
      </c>
      <c r="G145" s="82" t="s">
        <v>17</v>
      </c>
      <c r="H145" s="6">
        <v>2.5859999999999999</v>
      </c>
      <c r="I145" s="66">
        <v>0.01</v>
      </c>
      <c r="J145" s="68">
        <v>1.018</v>
      </c>
      <c r="K145" s="6">
        <v>1.004</v>
      </c>
      <c r="L145" s="7">
        <v>1.0309999999999999</v>
      </c>
      <c r="M145" s="70">
        <v>1.3640000000000001</v>
      </c>
      <c r="N145" s="73">
        <v>0.42730000000000001</v>
      </c>
      <c r="O145" s="70">
        <v>-0.2</v>
      </c>
      <c r="P145" s="73">
        <v>0.57299999999999995</v>
      </c>
      <c r="Q145" s="85"/>
    </row>
    <row r="146" spans="1:17" x14ac:dyDescent="0.3">
      <c r="A146" s="111" t="s">
        <v>187</v>
      </c>
      <c r="B146" s="76" t="s">
        <v>26</v>
      </c>
      <c r="C146" s="79">
        <v>28</v>
      </c>
      <c r="D146" s="8">
        <v>1.3889</v>
      </c>
      <c r="E146" s="5">
        <v>1</v>
      </c>
      <c r="F146" s="66">
        <v>0.23860000000000001</v>
      </c>
      <c r="G146" s="82" t="s">
        <v>20</v>
      </c>
      <c r="H146" s="6">
        <v>-7.3070000000000004</v>
      </c>
      <c r="I146" s="66">
        <v>1.0000000000000001E-5</v>
      </c>
      <c r="J146" s="68">
        <v>0.98499999999999999</v>
      </c>
      <c r="K146" s="6">
        <v>0.98099999999999998</v>
      </c>
      <c r="L146" s="7">
        <v>0.98899999999999999</v>
      </c>
      <c r="M146" s="70">
        <v>0</v>
      </c>
      <c r="N146" s="73">
        <v>1</v>
      </c>
      <c r="O146" s="70">
        <v>0</v>
      </c>
      <c r="P146" s="73">
        <v>1</v>
      </c>
      <c r="Q146" s="85"/>
    </row>
    <row r="147" spans="1:17" x14ac:dyDescent="0.3">
      <c r="A147" s="111" t="s">
        <v>188</v>
      </c>
      <c r="B147" s="76" t="s">
        <v>16</v>
      </c>
      <c r="C147" s="79">
        <v>0</v>
      </c>
      <c r="D147" s="8">
        <v>0.33339999999999997</v>
      </c>
      <c r="E147" s="5">
        <v>2</v>
      </c>
      <c r="F147" s="66">
        <v>0.84640000000000004</v>
      </c>
      <c r="G147" s="82" t="s">
        <v>20</v>
      </c>
      <c r="H147" s="6">
        <v>9.7959999999999994</v>
      </c>
      <c r="I147" s="66">
        <v>1.0000000000000001E-5</v>
      </c>
      <c r="J147" s="68">
        <v>1.016</v>
      </c>
      <c r="K147" s="6">
        <v>1.0129999999999999</v>
      </c>
      <c r="L147" s="7">
        <v>1.02</v>
      </c>
      <c r="M147" s="70">
        <v>-0.40200000000000002</v>
      </c>
      <c r="N147" s="73">
        <v>0.49309999999999998</v>
      </c>
      <c r="O147" s="70">
        <v>-0.33329999999999999</v>
      </c>
      <c r="P147" s="73">
        <v>0.60150000000000003</v>
      </c>
      <c r="Q147" s="85"/>
    </row>
    <row r="148" spans="1:17" x14ac:dyDescent="0.3">
      <c r="A148" s="111" t="s">
        <v>189</v>
      </c>
      <c r="B148" s="76" t="s">
        <v>22</v>
      </c>
      <c r="C148" s="79">
        <v>0</v>
      </c>
      <c r="D148" s="8">
        <v>0</v>
      </c>
      <c r="E148" s="5">
        <v>1</v>
      </c>
      <c r="F148" s="66">
        <v>1</v>
      </c>
      <c r="G148" s="82" t="s">
        <v>20</v>
      </c>
      <c r="H148" s="6">
        <v>6.9969999999999999</v>
      </c>
      <c r="I148" s="66">
        <v>1.0000000000000001E-5</v>
      </c>
      <c r="J148" s="68">
        <v>1.018</v>
      </c>
      <c r="K148" s="6">
        <v>1.0129999999999999</v>
      </c>
      <c r="L148" s="7">
        <v>1.0229999999999999</v>
      </c>
      <c r="M148" s="70">
        <v>0</v>
      </c>
      <c r="N148" s="73">
        <v>1E-4</v>
      </c>
      <c r="O148" s="70">
        <v>-1</v>
      </c>
      <c r="P148" s="73">
        <v>0.31730000000000003</v>
      </c>
      <c r="Q148" s="85"/>
    </row>
    <row r="149" spans="1:17" x14ac:dyDescent="0.3">
      <c r="A149" s="111" t="s">
        <v>190</v>
      </c>
      <c r="B149" s="76" t="s">
        <v>26</v>
      </c>
      <c r="C149" s="79">
        <v>11.46</v>
      </c>
      <c r="D149" s="8">
        <v>4.5175999999999998</v>
      </c>
      <c r="E149" s="5">
        <v>4</v>
      </c>
      <c r="F149" s="66">
        <v>0.34050000000000002</v>
      </c>
      <c r="G149" s="82" t="s">
        <v>20</v>
      </c>
      <c r="H149" s="6">
        <v>18.911999999999999</v>
      </c>
      <c r="I149" s="66">
        <v>1.0000000000000001E-5</v>
      </c>
      <c r="J149" s="68">
        <v>1.0569999999999999</v>
      </c>
      <c r="K149" s="6">
        <v>1.0509999999999999</v>
      </c>
      <c r="L149" s="7">
        <v>1.0629999999999999</v>
      </c>
      <c r="M149" s="70">
        <v>1.8079000000000001</v>
      </c>
      <c r="N149" s="73">
        <v>2.7000000000000001E-3</v>
      </c>
      <c r="O149" s="70">
        <v>0.8</v>
      </c>
      <c r="P149" s="73">
        <v>0.05</v>
      </c>
      <c r="Q149" s="85"/>
    </row>
    <row r="150" spans="1:17" x14ac:dyDescent="0.3">
      <c r="A150" s="111" t="s">
        <v>192</v>
      </c>
      <c r="B150" s="76" t="s">
        <v>16</v>
      </c>
      <c r="C150" s="79">
        <v>0</v>
      </c>
      <c r="D150" s="8">
        <v>0.30769999999999997</v>
      </c>
      <c r="E150" s="5">
        <v>1</v>
      </c>
      <c r="F150" s="66">
        <v>0.57909999999999995</v>
      </c>
      <c r="G150" s="82" t="s">
        <v>20</v>
      </c>
      <c r="H150" s="6">
        <v>-4.5759999999999996</v>
      </c>
      <c r="I150" s="66">
        <v>1.0000000000000001E-5</v>
      </c>
      <c r="J150" s="68">
        <v>0.98499999999999999</v>
      </c>
      <c r="K150" s="6">
        <v>0.97799999999999998</v>
      </c>
      <c r="L150" s="7">
        <v>0.99099999999999999</v>
      </c>
      <c r="M150" s="70">
        <v>-2</v>
      </c>
      <c r="N150" s="73">
        <v>1E-4</v>
      </c>
      <c r="O150" s="70">
        <v>-1</v>
      </c>
      <c r="P150" s="73">
        <v>0.31730000000000003</v>
      </c>
      <c r="Q150" s="85"/>
    </row>
    <row r="151" spans="1:17" x14ac:dyDescent="0.3">
      <c r="A151" s="111" t="s">
        <v>193</v>
      </c>
      <c r="B151" s="76" t="s">
        <v>19</v>
      </c>
      <c r="C151" s="79">
        <v>86.44</v>
      </c>
      <c r="D151" s="8">
        <v>59.010300000000001</v>
      </c>
      <c r="E151" s="5">
        <v>8</v>
      </c>
      <c r="F151" s="66">
        <v>1.0000000000000001E-5</v>
      </c>
      <c r="G151" s="82" t="s">
        <v>17</v>
      </c>
      <c r="H151" s="6">
        <v>13.398</v>
      </c>
      <c r="I151" s="66">
        <v>1.0000000000000001E-5</v>
      </c>
      <c r="J151" s="68">
        <v>1.0900000000000001</v>
      </c>
      <c r="K151" s="6">
        <v>1.0760000000000001</v>
      </c>
      <c r="L151" s="7">
        <v>1.103</v>
      </c>
      <c r="M151" s="70">
        <v>1.2181999999999999</v>
      </c>
      <c r="N151" s="73">
        <v>0.4919</v>
      </c>
      <c r="O151" s="70">
        <v>5.5559999999999998E-2</v>
      </c>
      <c r="P151" s="73">
        <v>0.83479999999999999</v>
      </c>
      <c r="Q151" s="85"/>
    </row>
    <row r="152" spans="1:17" x14ac:dyDescent="0.3">
      <c r="A152" s="111" t="s">
        <v>194</v>
      </c>
      <c r="B152" s="76" t="s">
        <v>22</v>
      </c>
      <c r="C152" s="79">
        <v>94</v>
      </c>
      <c r="D152" s="8">
        <v>83.394199999999998</v>
      </c>
      <c r="E152" s="5">
        <v>5</v>
      </c>
      <c r="F152" s="66">
        <v>1.0000000000000001E-5</v>
      </c>
      <c r="G152" s="82" t="s">
        <v>17</v>
      </c>
      <c r="H152" s="6">
        <v>2.8359999999999999</v>
      </c>
      <c r="I152" s="66">
        <v>5.0000000000000001E-3</v>
      </c>
      <c r="J152" s="68">
        <v>1.018</v>
      </c>
      <c r="K152" s="6">
        <v>1.0049999999999999</v>
      </c>
      <c r="L152" s="7">
        <v>1.03</v>
      </c>
      <c r="M152" s="70">
        <v>2.5112999999999999</v>
      </c>
      <c r="N152" s="73">
        <v>0.32529999999999998</v>
      </c>
      <c r="O152" s="70">
        <v>-0.33329999999999999</v>
      </c>
      <c r="P152" s="73">
        <v>0.34760000000000002</v>
      </c>
      <c r="Q152" s="85"/>
    </row>
    <row r="153" spans="1:17" x14ac:dyDescent="0.3">
      <c r="A153" s="111" t="s">
        <v>196</v>
      </c>
      <c r="B153" s="76" t="s">
        <v>26</v>
      </c>
      <c r="C153" s="79">
        <v>87.2</v>
      </c>
      <c r="D153" s="8">
        <v>39.061700000000002</v>
      </c>
      <c r="E153" s="5">
        <v>5</v>
      </c>
      <c r="F153" s="66">
        <v>1.0000000000000001E-5</v>
      </c>
      <c r="G153" s="82" t="s">
        <v>17</v>
      </c>
      <c r="H153" s="6">
        <v>3.81</v>
      </c>
      <c r="I153" s="66">
        <v>1.0000000000000001E-5</v>
      </c>
      <c r="J153" s="68">
        <v>1.0209999999999999</v>
      </c>
      <c r="K153" s="6">
        <v>1.01</v>
      </c>
      <c r="L153" s="7">
        <v>1.032</v>
      </c>
      <c r="M153" s="70">
        <v>1.4802999999999999</v>
      </c>
      <c r="N153" s="73">
        <v>0.51229999999999998</v>
      </c>
      <c r="O153" s="70">
        <v>-0.2</v>
      </c>
      <c r="P153" s="73">
        <v>0.57299999999999995</v>
      </c>
      <c r="Q153" s="85"/>
    </row>
    <row r="154" spans="1:17" x14ac:dyDescent="0.3">
      <c r="A154" s="111" t="s">
        <v>197</v>
      </c>
      <c r="B154" s="76" t="s">
        <v>16</v>
      </c>
      <c r="C154" s="79">
        <v>0</v>
      </c>
      <c r="D154" s="8">
        <v>0.64</v>
      </c>
      <c r="E154" s="5">
        <v>1</v>
      </c>
      <c r="F154" s="66">
        <v>0.42370000000000002</v>
      </c>
      <c r="G154" s="82" t="s">
        <v>20</v>
      </c>
      <c r="H154" s="6">
        <v>9.8170000000000002</v>
      </c>
      <c r="I154" s="66">
        <v>1.0000000000000001E-5</v>
      </c>
      <c r="J154" s="68">
        <v>1.024</v>
      </c>
      <c r="K154" s="6">
        <v>1.0189999999999999</v>
      </c>
      <c r="L154" s="7">
        <v>1.0289999999999999</v>
      </c>
      <c r="M154" s="70">
        <v>-4</v>
      </c>
      <c r="N154" s="73">
        <v>1E-4</v>
      </c>
      <c r="O154" s="70">
        <v>-1</v>
      </c>
      <c r="P154" s="73">
        <v>0.31730000000000003</v>
      </c>
      <c r="Q154" s="85"/>
    </row>
    <row r="155" spans="1:17" x14ac:dyDescent="0.3">
      <c r="A155" s="111" t="s">
        <v>198</v>
      </c>
      <c r="B155" s="76" t="s">
        <v>16</v>
      </c>
      <c r="C155" s="79">
        <v>57.61</v>
      </c>
      <c r="D155" s="8">
        <v>4.7178000000000004</v>
      </c>
      <c r="E155" s="5">
        <v>2</v>
      </c>
      <c r="F155" s="66">
        <v>9.4500000000000001E-2</v>
      </c>
      <c r="G155" s="82" t="s">
        <v>17</v>
      </c>
      <c r="H155" s="6">
        <v>4.3159999999999998</v>
      </c>
      <c r="I155" s="66">
        <v>1E-4</v>
      </c>
      <c r="J155" s="68">
        <v>1.03</v>
      </c>
      <c r="K155" s="6">
        <v>1.016</v>
      </c>
      <c r="L155" s="7">
        <v>1.044</v>
      </c>
      <c r="M155" s="70">
        <v>-1.8818999999999999</v>
      </c>
      <c r="N155" s="73">
        <v>0.34549999999999997</v>
      </c>
      <c r="O155" s="70">
        <v>-0.33329999999999999</v>
      </c>
      <c r="P155" s="73">
        <v>0.60150000000000003</v>
      </c>
      <c r="Q155" s="85"/>
    </row>
    <row r="156" spans="1:17" x14ac:dyDescent="0.3">
      <c r="A156" s="111" t="s">
        <v>199</v>
      </c>
      <c r="B156" s="76" t="s">
        <v>16</v>
      </c>
      <c r="C156" s="79">
        <v>0</v>
      </c>
      <c r="D156" s="8">
        <v>0.73529999999999995</v>
      </c>
      <c r="E156" s="5">
        <v>1</v>
      </c>
      <c r="F156" s="66">
        <v>0.39119999999999999</v>
      </c>
      <c r="G156" s="82" t="s">
        <v>20</v>
      </c>
      <c r="H156" s="6">
        <v>-5.5679999999999996</v>
      </c>
      <c r="I156" s="66">
        <v>1.0000000000000001E-5</v>
      </c>
      <c r="J156" s="68">
        <v>0.98599999999999999</v>
      </c>
      <c r="K156" s="6">
        <v>0.98099999999999998</v>
      </c>
      <c r="L156" s="7">
        <v>0.99099999999999999</v>
      </c>
      <c r="M156" s="70">
        <v>-2.5</v>
      </c>
      <c r="N156" s="73">
        <v>1E-4</v>
      </c>
      <c r="O156" s="70">
        <v>-1</v>
      </c>
      <c r="P156" s="73">
        <v>0.31730000000000003</v>
      </c>
      <c r="Q156" s="85"/>
    </row>
    <row r="157" spans="1:17" x14ac:dyDescent="0.3">
      <c r="A157" s="111" t="s">
        <v>200</v>
      </c>
      <c r="B157" s="76" t="s">
        <v>16</v>
      </c>
      <c r="C157" s="79">
        <v>86.31</v>
      </c>
      <c r="D157" s="8">
        <v>21.907399999999999</v>
      </c>
      <c r="E157" s="5">
        <v>3</v>
      </c>
      <c r="F157" s="66">
        <v>1E-4</v>
      </c>
      <c r="G157" s="82" t="s">
        <v>17</v>
      </c>
      <c r="H157" s="6">
        <v>3.3279999999999998</v>
      </c>
      <c r="I157" s="66">
        <v>8.9999999999999998E-4</v>
      </c>
      <c r="J157" s="68">
        <v>1.0229999999999999</v>
      </c>
      <c r="K157" s="6">
        <v>1.0089999999999999</v>
      </c>
      <c r="L157" s="7">
        <v>1.0369999999999999</v>
      </c>
      <c r="M157" s="70">
        <v>-1.1667000000000001</v>
      </c>
      <c r="N157" s="73">
        <v>0.79649999999999999</v>
      </c>
      <c r="O157" s="70">
        <v>-0.33329999999999999</v>
      </c>
      <c r="P157" s="73">
        <v>0.49690000000000001</v>
      </c>
      <c r="Q157" s="85"/>
    </row>
    <row r="158" spans="1:17" x14ac:dyDescent="0.3">
      <c r="A158" s="111" t="s">
        <v>201</v>
      </c>
      <c r="B158" s="76" t="s">
        <v>16</v>
      </c>
      <c r="C158" s="79">
        <v>95.21</v>
      </c>
      <c r="D158" s="8">
        <v>41.786000000000001</v>
      </c>
      <c r="E158" s="5">
        <v>2</v>
      </c>
      <c r="F158" s="66">
        <v>1.0000000000000001E-5</v>
      </c>
      <c r="G158" s="82" t="s">
        <v>17</v>
      </c>
      <c r="H158" s="6">
        <v>2.0680000000000001</v>
      </c>
      <c r="I158" s="66">
        <v>0.04</v>
      </c>
      <c r="J158" s="68">
        <v>1.0429999999999999</v>
      </c>
      <c r="K158" s="6">
        <v>1.002</v>
      </c>
      <c r="L158" s="7">
        <v>1.0860000000000001</v>
      </c>
      <c r="M158" s="70">
        <v>3.5415000000000001</v>
      </c>
      <c r="N158" s="73">
        <v>0.56310000000000004</v>
      </c>
      <c r="O158" s="70">
        <v>0.33329999999999999</v>
      </c>
      <c r="P158" s="73">
        <v>0.60150000000000003</v>
      </c>
      <c r="Q158" s="85"/>
    </row>
    <row r="159" spans="1:17" x14ac:dyDescent="0.3">
      <c r="A159" s="111" t="s">
        <v>203</v>
      </c>
      <c r="B159" s="76" t="s">
        <v>22</v>
      </c>
      <c r="C159" s="79">
        <v>0</v>
      </c>
      <c r="D159" s="8">
        <v>0.22220000000000001</v>
      </c>
      <c r="E159" s="5">
        <v>1</v>
      </c>
      <c r="F159" s="66">
        <v>0.63739999999999997</v>
      </c>
      <c r="G159" s="82" t="s">
        <v>20</v>
      </c>
      <c r="H159" s="6">
        <v>7.5419999999999998</v>
      </c>
      <c r="I159" s="66">
        <v>1.0000000000000001E-5</v>
      </c>
      <c r="J159" s="68">
        <v>1.016</v>
      </c>
      <c r="K159" s="6">
        <v>1.012</v>
      </c>
      <c r="L159" s="7">
        <v>1.02</v>
      </c>
      <c r="M159" s="70">
        <v>0</v>
      </c>
      <c r="N159" s="73">
        <v>1</v>
      </c>
      <c r="O159" s="70">
        <v>0</v>
      </c>
      <c r="P159" s="73">
        <v>1</v>
      </c>
      <c r="Q159" s="85"/>
    </row>
    <row r="160" spans="1:17" x14ac:dyDescent="0.3">
      <c r="A160" s="111" t="s">
        <v>204</v>
      </c>
      <c r="B160" s="76" t="s">
        <v>26</v>
      </c>
      <c r="C160" s="79">
        <v>0</v>
      </c>
      <c r="D160" s="8">
        <v>0.60980000000000001</v>
      </c>
      <c r="E160" s="5">
        <v>1</v>
      </c>
      <c r="F160" s="66">
        <v>0.43490000000000001</v>
      </c>
      <c r="G160" s="82" t="s">
        <v>20</v>
      </c>
      <c r="H160" s="6">
        <v>-6.0670000000000002</v>
      </c>
      <c r="I160" s="66">
        <v>1.0000000000000001E-5</v>
      </c>
      <c r="J160" s="68">
        <v>0.98099999999999998</v>
      </c>
      <c r="K160" s="6">
        <v>0.97499999999999998</v>
      </c>
      <c r="L160" s="7">
        <v>0.98699999999999999</v>
      </c>
      <c r="M160" s="70">
        <v>-5</v>
      </c>
      <c r="N160" s="73">
        <v>1E-4</v>
      </c>
      <c r="O160" s="70">
        <v>-1</v>
      </c>
      <c r="P160" s="73">
        <v>0.31730000000000003</v>
      </c>
      <c r="Q160" s="85"/>
    </row>
    <row r="161" spans="1:17" x14ac:dyDescent="0.3">
      <c r="A161" s="111" t="s">
        <v>205</v>
      </c>
      <c r="B161" s="76" t="s">
        <v>26</v>
      </c>
      <c r="C161" s="79">
        <v>0</v>
      </c>
      <c r="D161" s="8">
        <v>0.2195</v>
      </c>
      <c r="E161" s="5">
        <v>1</v>
      </c>
      <c r="F161" s="66">
        <v>0.63939999999999997</v>
      </c>
      <c r="G161" s="82" t="s">
        <v>20</v>
      </c>
      <c r="H161" s="6">
        <v>6.4580000000000002</v>
      </c>
      <c r="I161" s="66">
        <v>1.0000000000000001E-5</v>
      </c>
      <c r="J161" s="68">
        <v>1.02</v>
      </c>
      <c r="K161" s="6">
        <v>1.014</v>
      </c>
      <c r="L161" s="7">
        <v>1.0269999999999999</v>
      </c>
      <c r="M161" s="70">
        <v>3</v>
      </c>
      <c r="N161" s="73">
        <v>1E-4</v>
      </c>
      <c r="O161" s="70">
        <v>1</v>
      </c>
      <c r="P161" s="73">
        <v>0.31730000000000003</v>
      </c>
      <c r="Q161" s="85"/>
    </row>
    <row r="162" spans="1:17" x14ac:dyDescent="0.3">
      <c r="A162" s="111" t="s">
        <v>206</v>
      </c>
      <c r="B162" s="76" t="s">
        <v>22</v>
      </c>
      <c r="C162" s="79">
        <v>30.56</v>
      </c>
      <c r="D162" s="8">
        <v>1.44</v>
      </c>
      <c r="E162" s="5">
        <v>1</v>
      </c>
      <c r="F162" s="66">
        <v>0.2301</v>
      </c>
      <c r="G162" s="82" t="s">
        <v>20</v>
      </c>
      <c r="H162" s="6">
        <v>8.8170000000000002</v>
      </c>
      <c r="I162" s="66">
        <v>1.0000000000000001E-5</v>
      </c>
      <c r="J162" s="68">
        <v>1.0209999999999999</v>
      </c>
      <c r="K162" s="6">
        <v>1.0169999999999999</v>
      </c>
      <c r="L162" s="7">
        <v>1.026</v>
      </c>
      <c r="M162" s="70">
        <v>6</v>
      </c>
      <c r="N162" s="73">
        <v>1E-4</v>
      </c>
      <c r="O162" s="70">
        <v>1</v>
      </c>
      <c r="P162" s="73">
        <v>0.31730000000000003</v>
      </c>
      <c r="Q162" s="85"/>
    </row>
    <row r="163" spans="1:17" x14ac:dyDescent="0.3">
      <c r="A163" s="111" t="s">
        <v>207</v>
      </c>
      <c r="B163" s="76" t="s">
        <v>19</v>
      </c>
      <c r="C163" s="79">
        <v>94.08</v>
      </c>
      <c r="D163" s="8">
        <v>16.899999999999999</v>
      </c>
      <c r="E163" s="5">
        <v>1</v>
      </c>
      <c r="F163" s="66">
        <v>1E-4</v>
      </c>
      <c r="G163" s="82" t="s">
        <v>17</v>
      </c>
      <c r="H163" s="6">
        <v>2.0830000000000002</v>
      </c>
      <c r="I163" s="66">
        <v>0.04</v>
      </c>
      <c r="J163" s="68">
        <v>1.0409999999999999</v>
      </c>
      <c r="K163" s="6">
        <v>1.002</v>
      </c>
      <c r="L163" s="7">
        <v>1.0820000000000001</v>
      </c>
      <c r="M163" s="70">
        <v>6.5</v>
      </c>
      <c r="N163" s="73">
        <v>1E-4</v>
      </c>
      <c r="O163" s="70">
        <v>1</v>
      </c>
      <c r="P163" s="73">
        <v>0.31730000000000003</v>
      </c>
      <c r="Q163" s="85"/>
    </row>
    <row r="164" spans="1:17" x14ac:dyDescent="0.3">
      <c r="A164" s="111" t="s">
        <v>208</v>
      </c>
      <c r="B164" s="76" t="s">
        <v>19</v>
      </c>
      <c r="C164" s="79">
        <v>0</v>
      </c>
      <c r="D164" s="8">
        <v>0.5</v>
      </c>
      <c r="E164" s="5">
        <v>1</v>
      </c>
      <c r="F164" s="66">
        <v>0.47949999999999998</v>
      </c>
      <c r="G164" s="82" t="s">
        <v>20</v>
      </c>
      <c r="H164" s="6">
        <v>7.3070000000000004</v>
      </c>
      <c r="I164" s="66">
        <v>1.0000000000000001E-5</v>
      </c>
      <c r="J164" s="68">
        <v>1.016</v>
      </c>
      <c r="K164" s="6">
        <v>1.0109999999999999</v>
      </c>
      <c r="L164" s="7">
        <v>1.02</v>
      </c>
      <c r="M164" s="70">
        <v>0</v>
      </c>
      <c r="N164" s="73">
        <v>1</v>
      </c>
      <c r="O164" s="70">
        <v>0</v>
      </c>
      <c r="P164" s="73">
        <v>1</v>
      </c>
      <c r="Q164" s="85"/>
    </row>
    <row r="165" spans="1:17" x14ac:dyDescent="0.3">
      <c r="A165" s="111" t="s">
        <v>209</v>
      </c>
      <c r="B165" s="76" t="s">
        <v>19</v>
      </c>
      <c r="C165" s="79">
        <v>97.83</v>
      </c>
      <c r="D165" s="8">
        <v>230.72280000000001</v>
      </c>
      <c r="E165" s="5">
        <v>5</v>
      </c>
      <c r="F165" s="66">
        <v>1.0000000000000001E-5</v>
      </c>
      <c r="G165" s="82" t="s">
        <v>17</v>
      </c>
      <c r="H165" s="6">
        <v>2.2759999999999998</v>
      </c>
      <c r="I165" s="66">
        <v>2.3E-2</v>
      </c>
      <c r="J165" s="68">
        <v>1.159</v>
      </c>
      <c r="K165" s="6">
        <v>1.0209999999999999</v>
      </c>
      <c r="L165" s="7">
        <v>1.3160000000000001</v>
      </c>
      <c r="M165" s="70">
        <v>2.7730000000000001</v>
      </c>
      <c r="N165" s="73">
        <v>0.69889999999999997</v>
      </c>
      <c r="O165" s="70">
        <v>0.4667</v>
      </c>
      <c r="P165" s="73">
        <v>0.1885</v>
      </c>
      <c r="Q165" s="85"/>
    </row>
    <row r="166" spans="1:17" x14ac:dyDescent="0.3">
      <c r="A166" s="111" t="s">
        <v>210</v>
      </c>
      <c r="B166" s="76" t="s">
        <v>22</v>
      </c>
      <c r="C166" s="79">
        <v>99.12</v>
      </c>
      <c r="D166" s="8">
        <v>456.0566</v>
      </c>
      <c r="E166" s="5">
        <v>4</v>
      </c>
      <c r="F166" s="66">
        <v>1.0000000000000001E-5</v>
      </c>
      <c r="G166" s="82" t="s">
        <v>17</v>
      </c>
      <c r="H166" s="6">
        <v>2.1179999999999999</v>
      </c>
      <c r="I166" s="66">
        <v>0.03</v>
      </c>
      <c r="J166" s="68">
        <v>1.1120000000000001</v>
      </c>
      <c r="K166" s="6">
        <v>1.008</v>
      </c>
      <c r="L166" s="7">
        <v>1.226</v>
      </c>
      <c r="M166" s="70">
        <v>6.5818000000000003</v>
      </c>
      <c r="N166" s="73">
        <v>0.51719999999999999</v>
      </c>
      <c r="O166" s="70">
        <v>0.10539999999999999</v>
      </c>
      <c r="P166" s="73">
        <v>0.79630000000000001</v>
      </c>
      <c r="Q166" s="85"/>
    </row>
    <row r="167" spans="1:17" x14ac:dyDescent="0.3">
      <c r="A167" s="111" t="s">
        <v>211</v>
      </c>
      <c r="B167" s="76" t="s">
        <v>26</v>
      </c>
      <c r="C167" s="79">
        <v>21.94</v>
      </c>
      <c r="D167" s="8">
        <v>1.2809999999999999</v>
      </c>
      <c r="E167" s="5">
        <v>1</v>
      </c>
      <c r="F167" s="66">
        <v>0.25769999999999998</v>
      </c>
      <c r="G167" s="82" t="s">
        <v>20</v>
      </c>
      <c r="H167" s="6">
        <v>7.8419999999999996</v>
      </c>
      <c r="I167" s="66">
        <v>1.0000000000000001E-5</v>
      </c>
      <c r="J167" s="68">
        <v>1.0229999999999999</v>
      </c>
      <c r="K167" s="6">
        <v>1.014</v>
      </c>
      <c r="L167" s="7">
        <v>1.0349999999999999</v>
      </c>
      <c r="M167" s="70">
        <v>1.5556000000000001</v>
      </c>
      <c r="N167" s="73">
        <v>1E-4</v>
      </c>
      <c r="O167" s="70">
        <v>1</v>
      </c>
      <c r="P167" s="73">
        <v>0.31730000000000003</v>
      </c>
      <c r="Q167" s="85"/>
    </row>
    <row r="168" spans="1:17" x14ac:dyDescent="0.3">
      <c r="A168" s="111" t="s">
        <v>214</v>
      </c>
      <c r="B168" s="76" t="s">
        <v>16</v>
      </c>
      <c r="C168" s="79">
        <v>75.260000000000005</v>
      </c>
      <c r="D168" s="8">
        <v>16.169599999999999</v>
      </c>
      <c r="E168" s="5">
        <v>4</v>
      </c>
      <c r="F168" s="66">
        <v>2.8E-3</v>
      </c>
      <c r="G168" s="82" t="s">
        <v>17</v>
      </c>
      <c r="H168" s="6">
        <v>4.6609999999999996</v>
      </c>
      <c r="I168" s="66">
        <v>1.0000000000000001E-5</v>
      </c>
      <c r="J168" s="68">
        <v>1.044</v>
      </c>
      <c r="K168" s="6">
        <v>1.0249999999999999</v>
      </c>
      <c r="L168" s="7">
        <v>1.0629999999999999</v>
      </c>
      <c r="M168" s="70">
        <v>-2.1541000000000001</v>
      </c>
      <c r="N168" s="73">
        <v>0.36380000000000001</v>
      </c>
      <c r="O168" s="70">
        <v>-0.52700000000000002</v>
      </c>
      <c r="P168" s="73">
        <v>0.19670000000000001</v>
      </c>
      <c r="Q168" s="85"/>
    </row>
    <row r="169" spans="1:17" x14ac:dyDescent="0.3">
      <c r="A169" s="111" t="s">
        <v>215</v>
      </c>
      <c r="B169" s="76" t="s">
        <v>16</v>
      </c>
      <c r="C169" s="79">
        <v>0</v>
      </c>
      <c r="D169" s="8">
        <v>3.1879999999999999E-2</v>
      </c>
      <c r="E169" s="5">
        <v>1</v>
      </c>
      <c r="F169" s="66">
        <v>0.85829999999999995</v>
      </c>
      <c r="G169" s="82" t="s">
        <v>20</v>
      </c>
      <c r="H169" s="6">
        <v>5.008</v>
      </c>
      <c r="I169" s="66">
        <v>1.0000000000000001E-5</v>
      </c>
      <c r="J169" s="68">
        <v>1.02</v>
      </c>
      <c r="K169" s="6">
        <v>1.012</v>
      </c>
      <c r="L169" s="7">
        <v>1.028</v>
      </c>
      <c r="M169" s="70">
        <v>-0.2</v>
      </c>
      <c r="N169" s="73">
        <v>1E-4</v>
      </c>
      <c r="O169" s="70">
        <v>-1</v>
      </c>
      <c r="P169" s="73">
        <v>0.31730000000000003</v>
      </c>
      <c r="Q169" s="85"/>
    </row>
    <row r="170" spans="1:17" x14ac:dyDescent="0.3">
      <c r="A170" s="111" t="s">
        <v>216</v>
      </c>
      <c r="B170" s="76" t="s">
        <v>16</v>
      </c>
      <c r="C170" s="79">
        <v>0</v>
      </c>
      <c r="D170" s="8">
        <v>0.2195</v>
      </c>
      <c r="E170" s="5">
        <v>1</v>
      </c>
      <c r="F170" s="66">
        <v>0.63939999999999997</v>
      </c>
      <c r="G170" s="82" t="s">
        <v>20</v>
      </c>
      <c r="H170" s="6">
        <v>-8.3789999999999996</v>
      </c>
      <c r="I170" s="66">
        <v>1.0000000000000001E-5</v>
      </c>
      <c r="J170" s="68">
        <v>0.94899999999999995</v>
      </c>
      <c r="K170" s="6">
        <v>0.93700000000000006</v>
      </c>
      <c r="L170" s="7">
        <v>0.96099999999999997</v>
      </c>
      <c r="M170" s="70">
        <v>-3</v>
      </c>
      <c r="N170" s="73">
        <v>1E-4</v>
      </c>
      <c r="O170" s="70">
        <v>-1</v>
      </c>
      <c r="P170" s="73">
        <v>0.31730000000000003</v>
      </c>
      <c r="Q170" s="85"/>
    </row>
    <row r="171" spans="1:17" x14ac:dyDescent="0.3">
      <c r="A171" s="111" t="s">
        <v>217</v>
      </c>
      <c r="B171" s="76" t="s">
        <v>16</v>
      </c>
      <c r="C171" s="79">
        <v>0</v>
      </c>
      <c r="D171" s="8">
        <v>0.5</v>
      </c>
      <c r="E171" s="5">
        <v>1</v>
      </c>
      <c r="F171" s="66">
        <v>0.47949999999999998</v>
      </c>
      <c r="G171" s="82" t="s">
        <v>20</v>
      </c>
      <c r="H171" s="6">
        <v>-7.7779999999999996</v>
      </c>
      <c r="I171" s="66">
        <v>1.0000000000000001E-5</v>
      </c>
      <c r="J171" s="68">
        <v>0.98399999999999999</v>
      </c>
      <c r="K171" s="6">
        <v>0.98</v>
      </c>
      <c r="L171" s="7">
        <v>0.98799999999999999</v>
      </c>
      <c r="M171" s="70">
        <v>0</v>
      </c>
      <c r="N171" s="73">
        <v>1</v>
      </c>
      <c r="O171" s="70">
        <v>0</v>
      </c>
      <c r="P171" s="73">
        <v>1</v>
      </c>
      <c r="Q171" s="85"/>
    </row>
    <row r="172" spans="1:17" x14ac:dyDescent="0.3">
      <c r="A172" s="111" t="s">
        <v>219</v>
      </c>
      <c r="B172" s="76" t="s">
        <v>22</v>
      </c>
      <c r="C172" s="79">
        <v>0</v>
      </c>
      <c r="D172" s="8">
        <v>0.5</v>
      </c>
      <c r="E172" s="5">
        <v>1</v>
      </c>
      <c r="F172" s="66">
        <v>0.47949999999999998</v>
      </c>
      <c r="G172" s="82" t="s">
        <v>20</v>
      </c>
      <c r="H172" s="6">
        <v>6.718</v>
      </c>
      <c r="I172" s="66">
        <v>1.0000000000000001E-5</v>
      </c>
      <c r="J172" s="68">
        <v>1.0189999999999999</v>
      </c>
      <c r="K172" s="6">
        <v>1.014</v>
      </c>
      <c r="L172" s="7">
        <v>1.0249999999999999</v>
      </c>
      <c r="M172" s="70">
        <v>0</v>
      </c>
      <c r="N172" s="73">
        <v>1</v>
      </c>
      <c r="O172" s="70">
        <v>0</v>
      </c>
      <c r="P172" s="73">
        <v>1</v>
      </c>
      <c r="Q172" s="85"/>
    </row>
    <row r="173" spans="1:17" x14ac:dyDescent="0.3">
      <c r="A173" s="111" t="s">
        <v>220</v>
      </c>
      <c r="B173" s="76" t="s">
        <v>16</v>
      </c>
      <c r="C173" s="79">
        <v>89.36</v>
      </c>
      <c r="D173" s="8">
        <v>28.188199999999998</v>
      </c>
      <c r="E173" s="5">
        <v>3</v>
      </c>
      <c r="F173" s="66">
        <v>1.0000000000000001E-5</v>
      </c>
      <c r="G173" s="82" t="s">
        <v>17</v>
      </c>
      <c r="H173" s="6">
        <v>2.7970000000000002</v>
      </c>
      <c r="I173" s="66">
        <v>5.0000000000000001E-3</v>
      </c>
      <c r="J173" s="68">
        <v>1.0189999999999999</v>
      </c>
      <c r="K173" s="6">
        <v>1.006</v>
      </c>
      <c r="L173" s="7">
        <v>1.0329999999999999</v>
      </c>
      <c r="M173" s="70">
        <v>1.1841999999999999</v>
      </c>
      <c r="N173" s="73">
        <v>0.74609999999999999</v>
      </c>
      <c r="O173" s="70">
        <v>0</v>
      </c>
      <c r="P173" s="73">
        <v>1</v>
      </c>
      <c r="Q173" s="85"/>
    </row>
    <row r="174" spans="1:17" x14ac:dyDescent="0.3">
      <c r="A174" s="111" t="s">
        <v>221</v>
      </c>
      <c r="B174" s="76" t="s">
        <v>22</v>
      </c>
      <c r="C174" s="79">
        <v>0</v>
      </c>
      <c r="D174" s="8">
        <v>0.23699999999999999</v>
      </c>
      <c r="E174" s="5">
        <v>1</v>
      </c>
      <c r="F174" s="66">
        <v>0.62639999999999996</v>
      </c>
      <c r="G174" s="82" t="s">
        <v>20</v>
      </c>
      <c r="H174" s="6">
        <v>6.2539999999999996</v>
      </c>
      <c r="I174" s="66">
        <v>1.0000000000000001E-5</v>
      </c>
      <c r="J174" s="68">
        <v>1.0960000000000001</v>
      </c>
      <c r="K174" s="6">
        <v>1.0649999999999999</v>
      </c>
      <c r="L174" s="7">
        <v>1.127</v>
      </c>
      <c r="M174" s="70">
        <v>-0.65310000000000001</v>
      </c>
      <c r="N174" s="73">
        <v>1E-4</v>
      </c>
      <c r="O174" s="70">
        <v>-1</v>
      </c>
      <c r="P174" s="73">
        <v>0.31730000000000003</v>
      </c>
      <c r="Q174" s="85"/>
    </row>
    <row r="175" spans="1:17" x14ac:dyDescent="0.3">
      <c r="A175" s="111" t="s">
        <v>222</v>
      </c>
      <c r="B175" s="76" t="s">
        <v>16</v>
      </c>
      <c r="C175" s="79">
        <v>0</v>
      </c>
      <c r="D175" s="8">
        <v>0</v>
      </c>
      <c r="E175" s="5">
        <v>1</v>
      </c>
      <c r="F175" s="66">
        <v>1</v>
      </c>
      <c r="G175" s="82" t="s">
        <v>20</v>
      </c>
      <c r="H175" s="6">
        <v>-10.417</v>
      </c>
      <c r="I175" s="66">
        <v>1.0000000000000001E-5</v>
      </c>
      <c r="J175" s="68">
        <v>0.97499999999999998</v>
      </c>
      <c r="K175" s="6">
        <v>0.97099999999999997</v>
      </c>
      <c r="L175" s="7">
        <v>0.98</v>
      </c>
      <c r="M175" s="70">
        <v>1.7763999999999998E-15</v>
      </c>
      <c r="N175" s="73">
        <v>1E-4</v>
      </c>
      <c r="O175" s="70">
        <v>0</v>
      </c>
      <c r="P175" s="73">
        <v>1</v>
      </c>
      <c r="Q175" s="85"/>
    </row>
    <row r="176" spans="1:17" x14ac:dyDescent="0.3">
      <c r="A176" s="111" t="s">
        <v>223</v>
      </c>
      <c r="B176" s="76" t="s">
        <v>22</v>
      </c>
      <c r="C176" s="79">
        <v>0</v>
      </c>
      <c r="D176" s="8">
        <v>1.0566</v>
      </c>
      <c r="E176" s="5">
        <v>2</v>
      </c>
      <c r="F176" s="66">
        <v>0.58960000000000001</v>
      </c>
      <c r="G176" s="82" t="s">
        <v>20</v>
      </c>
      <c r="H176" s="6">
        <v>10.378</v>
      </c>
      <c r="I176" s="66">
        <v>1.0000000000000001E-5</v>
      </c>
      <c r="J176" s="68">
        <v>1.0269999999999999</v>
      </c>
      <c r="K176" s="6">
        <v>1.022</v>
      </c>
      <c r="L176" s="7">
        <v>1.032</v>
      </c>
      <c r="M176" s="70">
        <v>-0.68030000000000002</v>
      </c>
      <c r="N176" s="73">
        <v>0.57050000000000001</v>
      </c>
      <c r="O176" s="70">
        <v>-0.33329999999999999</v>
      </c>
      <c r="P176" s="73">
        <v>0.60150000000000003</v>
      </c>
      <c r="Q176" s="85"/>
    </row>
    <row r="177" spans="1:17" x14ac:dyDescent="0.3">
      <c r="A177" s="111" t="s">
        <v>224</v>
      </c>
      <c r="B177" s="76" t="s">
        <v>19</v>
      </c>
      <c r="C177" s="79">
        <v>0</v>
      </c>
      <c r="D177" s="8">
        <v>0.78810000000000002</v>
      </c>
      <c r="E177" s="5">
        <v>2</v>
      </c>
      <c r="F177" s="66">
        <v>0.67430000000000001</v>
      </c>
      <c r="G177" s="82" t="s">
        <v>20</v>
      </c>
      <c r="H177" s="6">
        <v>12.212</v>
      </c>
      <c r="I177" s="66">
        <v>1.0000000000000001E-5</v>
      </c>
      <c r="J177" s="68">
        <v>1.0409999999999999</v>
      </c>
      <c r="K177" s="6">
        <v>1.0349999999999999</v>
      </c>
      <c r="L177" s="7">
        <v>1.048</v>
      </c>
      <c r="M177" s="70">
        <v>0.93989999999999996</v>
      </c>
      <c r="N177" s="73">
        <v>9.1899999999999996E-2</v>
      </c>
      <c r="O177" s="70">
        <v>1</v>
      </c>
      <c r="P177" s="73">
        <v>0.1172</v>
      </c>
      <c r="Q177" s="85"/>
    </row>
    <row r="178" spans="1:17" x14ac:dyDescent="0.3">
      <c r="A178" s="111" t="s">
        <v>225</v>
      </c>
      <c r="B178" s="76" t="s">
        <v>19</v>
      </c>
      <c r="C178" s="79">
        <v>47.04</v>
      </c>
      <c r="D178" s="8">
        <v>1.8882000000000001</v>
      </c>
      <c r="E178" s="5">
        <v>1</v>
      </c>
      <c r="F178" s="66">
        <v>0.1694</v>
      </c>
      <c r="G178" s="82" t="s">
        <v>20</v>
      </c>
      <c r="H178" s="6">
        <v>8.4559999999999995</v>
      </c>
      <c r="I178" s="66">
        <v>1.0000000000000001E-5</v>
      </c>
      <c r="J178" s="68">
        <v>1.0169999999999999</v>
      </c>
      <c r="K178" s="6">
        <v>1.0129999999999999</v>
      </c>
      <c r="L178" s="7">
        <v>1.0209999999999999</v>
      </c>
      <c r="M178" s="70">
        <v>-1.4258999999999999</v>
      </c>
      <c r="N178" s="73">
        <v>1E-4</v>
      </c>
      <c r="O178" s="70">
        <v>-1</v>
      </c>
      <c r="P178" s="73">
        <v>0.31730000000000003</v>
      </c>
      <c r="Q178" s="85"/>
    </row>
    <row r="179" spans="1:17" x14ac:dyDescent="0.3">
      <c r="A179" s="111" t="s">
        <v>226</v>
      </c>
      <c r="B179" s="76" t="s">
        <v>22</v>
      </c>
      <c r="C179" s="79">
        <v>0</v>
      </c>
      <c r="D179" s="8">
        <v>2.9619</v>
      </c>
      <c r="E179" s="5">
        <v>5</v>
      </c>
      <c r="F179" s="66">
        <v>0.70589999999999997</v>
      </c>
      <c r="G179" s="82" t="s">
        <v>20</v>
      </c>
      <c r="H179" s="6">
        <v>10.61</v>
      </c>
      <c r="I179" s="66">
        <v>1.0000000000000001E-5</v>
      </c>
      <c r="J179" s="68">
        <v>1.028</v>
      </c>
      <c r="K179" s="6">
        <v>1.0229999999999999</v>
      </c>
      <c r="L179" s="7">
        <v>1.0329999999999999</v>
      </c>
      <c r="M179" s="70">
        <v>-1.1091</v>
      </c>
      <c r="N179" s="73">
        <v>1.5900000000000001E-2</v>
      </c>
      <c r="O179" s="70">
        <v>-0.71430000000000005</v>
      </c>
      <c r="P179" s="73">
        <v>4.41E-2</v>
      </c>
      <c r="Q179" s="85"/>
    </row>
    <row r="180" spans="1:17" x14ac:dyDescent="0.3">
      <c r="A180" s="111" t="s">
        <v>228</v>
      </c>
      <c r="B180" s="76" t="s">
        <v>19</v>
      </c>
      <c r="C180" s="79">
        <v>0</v>
      </c>
      <c r="D180" s="8">
        <v>0.04</v>
      </c>
      <c r="E180" s="5">
        <v>1</v>
      </c>
      <c r="F180" s="66">
        <v>0.84150000000000003</v>
      </c>
      <c r="G180" s="82" t="s">
        <v>20</v>
      </c>
      <c r="H180" s="6">
        <v>10.683</v>
      </c>
      <c r="I180" s="66">
        <v>1.0000000000000001E-5</v>
      </c>
      <c r="J180" s="68">
        <v>1.026</v>
      </c>
      <c r="K180" s="6">
        <v>1.0209999999999999</v>
      </c>
      <c r="L180" s="7">
        <v>1.0309999999999999</v>
      </c>
      <c r="M180" s="70">
        <v>-1</v>
      </c>
      <c r="N180" s="73">
        <v>1E-4</v>
      </c>
      <c r="O180" s="70">
        <v>-1</v>
      </c>
      <c r="P180" s="73">
        <v>0.31730000000000003</v>
      </c>
      <c r="Q180" s="85"/>
    </row>
    <row r="181" spans="1:17" x14ac:dyDescent="0.3">
      <c r="A181" s="111" t="s">
        <v>229</v>
      </c>
      <c r="B181" s="76" t="s">
        <v>19</v>
      </c>
      <c r="C181" s="79">
        <v>89.67</v>
      </c>
      <c r="D181" s="8">
        <v>48.390799999999999</v>
      </c>
      <c r="E181" s="5">
        <v>5</v>
      </c>
      <c r="F181" s="66">
        <v>1.0000000000000001E-5</v>
      </c>
      <c r="G181" s="82" t="s">
        <v>17</v>
      </c>
      <c r="H181" s="6">
        <v>2.38</v>
      </c>
      <c r="I181" s="66">
        <v>0.02</v>
      </c>
      <c r="J181" s="68">
        <v>1.022</v>
      </c>
      <c r="K181" s="6">
        <v>1.004</v>
      </c>
      <c r="L181" s="7">
        <v>1.04</v>
      </c>
      <c r="M181" s="70">
        <v>1.8359000000000001</v>
      </c>
      <c r="N181" s="73">
        <v>0.36559999999999998</v>
      </c>
      <c r="O181" s="70">
        <v>-0.2</v>
      </c>
      <c r="P181" s="73">
        <v>0.57299999999999995</v>
      </c>
      <c r="Q181" s="85"/>
    </row>
    <row r="182" spans="1:17" x14ac:dyDescent="0.3">
      <c r="A182" s="111" t="s">
        <v>230</v>
      </c>
      <c r="B182" s="76" t="s">
        <v>16</v>
      </c>
      <c r="C182" s="79">
        <v>94.43</v>
      </c>
      <c r="D182" s="8">
        <v>53.815800000000003</v>
      </c>
      <c r="E182" s="5">
        <v>3</v>
      </c>
      <c r="F182" s="66">
        <v>1.0000000000000001E-5</v>
      </c>
      <c r="G182" s="82" t="s">
        <v>17</v>
      </c>
      <c r="H182" s="6">
        <v>2.3929999999999998</v>
      </c>
      <c r="I182" s="66">
        <v>1.7000000000000001E-2</v>
      </c>
      <c r="J182" s="68">
        <v>1.0149999999999999</v>
      </c>
      <c r="K182" s="6">
        <v>1.0029999999999999</v>
      </c>
      <c r="L182" s="7">
        <v>1.0269999999999999</v>
      </c>
      <c r="M182" s="70">
        <v>3.2866</v>
      </c>
      <c r="N182" s="73">
        <v>0.42330000000000001</v>
      </c>
      <c r="O182" s="70">
        <v>0</v>
      </c>
      <c r="P182" s="73">
        <v>1</v>
      </c>
      <c r="Q182" s="85"/>
    </row>
    <row r="183" spans="1:17" x14ac:dyDescent="0.3">
      <c r="A183" s="111" t="s">
        <v>231</v>
      </c>
      <c r="B183" s="76" t="s">
        <v>19</v>
      </c>
      <c r="C183" s="79">
        <v>98.43</v>
      </c>
      <c r="D183" s="8">
        <v>889.52390000000003</v>
      </c>
      <c r="E183" s="5">
        <v>14</v>
      </c>
      <c r="F183" s="66">
        <v>1.0000000000000001E-5</v>
      </c>
      <c r="G183" s="82" t="s">
        <v>17</v>
      </c>
      <c r="H183" s="6">
        <v>6.3769999999999998</v>
      </c>
      <c r="I183" s="66">
        <v>1.0000000000000001E-5</v>
      </c>
      <c r="J183" s="68">
        <v>1.071</v>
      </c>
      <c r="K183" s="6">
        <v>1.0489999999999999</v>
      </c>
      <c r="L183" s="7">
        <v>1.0940000000000001</v>
      </c>
      <c r="M183" s="70">
        <v>4.1870000000000003</v>
      </c>
      <c r="N183" s="73">
        <v>9.6100000000000005E-2</v>
      </c>
      <c r="O183" s="70">
        <v>-0.17230000000000001</v>
      </c>
      <c r="P183" s="73">
        <v>0.37080000000000002</v>
      </c>
      <c r="Q183" s="85"/>
    </row>
    <row r="184" spans="1:17" x14ac:dyDescent="0.3">
      <c r="A184" s="111" t="s">
        <v>232</v>
      </c>
      <c r="B184" s="76" t="s">
        <v>16</v>
      </c>
      <c r="C184" s="79">
        <v>91.94</v>
      </c>
      <c r="D184" s="8">
        <v>62.002299999999998</v>
      </c>
      <c r="E184" s="5">
        <v>5</v>
      </c>
      <c r="F184" s="66">
        <v>1.0000000000000001E-5</v>
      </c>
      <c r="G184" s="82" t="s">
        <v>17</v>
      </c>
      <c r="H184" s="6">
        <v>3.661</v>
      </c>
      <c r="I184" s="66">
        <v>2.9999999999999997E-4</v>
      </c>
      <c r="J184" s="68">
        <v>1.038</v>
      </c>
      <c r="K184" s="6">
        <v>1.018</v>
      </c>
      <c r="L184" s="7">
        <v>1.0589999999999999</v>
      </c>
      <c r="M184" s="70">
        <v>3.2557</v>
      </c>
      <c r="N184" s="73">
        <v>0.1084</v>
      </c>
      <c r="O184" s="70">
        <v>6.6669999999999993E-2</v>
      </c>
      <c r="P184" s="73">
        <v>0.85099999999999998</v>
      </c>
      <c r="Q184" s="85"/>
    </row>
    <row r="185" spans="1:17" x14ac:dyDescent="0.3">
      <c r="A185" s="111" t="s">
        <v>233</v>
      </c>
      <c r="B185" s="76" t="s">
        <v>26</v>
      </c>
      <c r="C185" s="79">
        <v>63.15</v>
      </c>
      <c r="D185" s="8">
        <v>8.1414000000000009</v>
      </c>
      <c r="E185" s="5">
        <v>3</v>
      </c>
      <c r="F185" s="66">
        <v>4.3200000000000002E-2</v>
      </c>
      <c r="G185" s="82" t="s">
        <v>17</v>
      </c>
      <c r="H185" s="6">
        <v>7.3760000000000003</v>
      </c>
      <c r="I185" s="66">
        <v>1.0000000000000001E-5</v>
      </c>
      <c r="J185" s="68">
        <v>1.0389999999999999</v>
      </c>
      <c r="K185" s="6">
        <v>1.028</v>
      </c>
      <c r="L185" s="7">
        <v>1.0489999999999999</v>
      </c>
      <c r="M185" s="70">
        <v>2.3841000000000001</v>
      </c>
      <c r="N185" s="73">
        <v>7.1999999999999995E-2</v>
      </c>
      <c r="O185" s="70">
        <v>0.66669999999999996</v>
      </c>
      <c r="P185" s="73">
        <v>0.17419999999999999</v>
      </c>
      <c r="Q185" s="85"/>
    </row>
    <row r="186" spans="1:17" x14ac:dyDescent="0.3">
      <c r="A186" s="111" t="s">
        <v>234</v>
      </c>
      <c r="B186" s="76" t="s">
        <v>22</v>
      </c>
      <c r="C186" s="79">
        <v>7.79</v>
      </c>
      <c r="D186" s="8">
        <v>1.0844</v>
      </c>
      <c r="E186" s="5">
        <v>1</v>
      </c>
      <c r="F186" s="66">
        <v>0.29770000000000002</v>
      </c>
      <c r="G186" s="82" t="s">
        <v>20</v>
      </c>
      <c r="H186" s="6">
        <v>5.6909999999999998</v>
      </c>
      <c r="I186" s="66">
        <v>1.0000000000000001E-5</v>
      </c>
      <c r="J186" s="68">
        <v>1.079</v>
      </c>
      <c r="K186" s="6">
        <v>1.0509999999999999</v>
      </c>
      <c r="L186" s="7">
        <v>1.107</v>
      </c>
      <c r="M186" s="70">
        <v>-2.4285999999999999</v>
      </c>
      <c r="N186" s="73">
        <v>1E-4</v>
      </c>
      <c r="O186" s="70">
        <v>-1</v>
      </c>
      <c r="P186" s="73">
        <v>0.31730000000000003</v>
      </c>
      <c r="Q186" s="85"/>
    </row>
    <row r="187" spans="1:17" x14ac:dyDescent="0.3">
      <c r="A187" s="111" t="s">
        <v>235</v>
      </c>
      <c r="B187" s="76" t="s">
        <v>22</v>
      </c>
      <c r="C187" s="79">
        <v>71.3</v>
      </c>
      <c r="D187" s="8">
        <v>10.4513</v>
      </c>
      <c r="E187" s="5">
        <v>3</v>
      </c>
      <c r="F187" s="66">
        <v>1.5100000000000001E-2</v>
      </c>
      <c r="G187" s="82" t="s">
        <v>17</v>
      </c>
      <c r="H187" s="6">
        <v>3.3330000000000002</v>
      </c>
      <c r="I187" s="66">
        <v>8.9999999999999998E-4</v>
      </c>
      <c r="J187" s="68">
        <v>1.0189999999999999</v>
      </c>
      <c r="K187" s="6">
        <v>1.008</v>
      </c>
      <c r="L187" s="7">
        <v>1.03</v>
      </c>
      <c r="M187" s="70">
        <v>-0.55979999999999996</v>
      </c>
      <c r="N187" s="73">
        <v>0.81820000000000004</v>
      </c>
      <c r="O187" s="70">
        <v>-0.33329999999999999</v>
      </c>
      <c r="P187" s="73">
        <v>0.49690000000000001</v>
      </c>
      <c r="Q187" s="85"/>
    </row>
    <row r="188" spans="1:17" x14ac:dyDescent="0.3">
      <c r="A188" s="111" t="s">
        <v>236</v>
      </c>
      <c r="B188" s="76" t="s">
        <v>19</v>
      </c>
      <c r="C188" s="79">
        <v>34.47</v>
      </c>
      <c r="D188" s="8">
        <v>1.526</v>
      </c>
      <c r="E188" s="5">
        <v>1</v>
      </c>
      <c r="F188" s="66">
        <v>0.2167</v>
      </c>
      <c r="G188" s="82" t="s">
        <v>20</v>
      </c>
      <c r="H188" s="6">
        <v>10.859</v>
      </c>
      <c r="I188" s="66">
        <v>1.0000000000000001E-5</v>
      </c>
      <c r="J188" s="68">
        <v>1.08</v>
      </c>
      <c r="K188" s="6">
        <v>1.0649999999999999</v>
      </c>
      <c r="L188" s="7">
        <v>1.095</v>
      </c>
      <c r="M188" s="70">
        <v>3</v>
      </c>
      <c r="N188" s="73">
        <v>1E-4</v>
      </c>
      <c r="O188" s="70">
        <v>1</v>
      </c>
      <c r="P188" s="73">
        <v>0.31730000000000003</v>
      </c>
      <c r="Q188" s="85"/>
    </row>
    <row r="189" spans="1:17" x14ac:dyDescent="0.3">
      <c r="A189" s="111" t="s">
        <v>237</v>
      </c>
      <c r="B189" s="76" t="s">
        <v>26</v>
      </c>
      <c r="C189" s="79">
        <v>0</v>
      </c>
      <c r="D189" s="8">
        <v>0.17879999999999999</v>
      </c>
      <c r="E189" s="5">
        <v>1</v>
      </c>
      <c r="F189" s="66">
        <v>0.6724</v>
      </c>
      <c r="G189" s="82" t="s">
        <v>20</v>
      </c>
      <c r="H189" s="6">
        <v>12.651</v>
      </c>
      <c r="I189" s="66">
        <v>1.0000000000000001E-5</v>
      </c>
      <c r="J189" s="68">
        <v>1.0840000000000001</v>
      </c>
      <c r="K189" s="6">
        <v>1.07</v>
      </c>
      <c r="L189" s="7">
        <v>1.097</v>
      </c>
      <c r="M189" s="70">
        <v>0.875</v>
      </c>
      <c r="N189" s="73">
        <v>1E-4</v>
      </c>
      <c r="O189" s="70">
        <v>1</v>
      </c>
      <c r="P189" s="73">
        <v>0.31730000000000003</v>
      </c>
      <c r="Q189" s="85"/>
    </row>
    <row r="190" spans="1:17" x14ac:dyDescent="0.3">
      <c r="A190" s="111" t="s">
        <v>238</v>
      </c>
      <c r="B190" s="76" t="s">
        <v>16</v>
      </c>
      <c r="C190" s="79">
        <v>79.319999999999993</v>
      </c>
      <c r="D190" s="8">
        <v>14.5068</v>
      </c>
      <c r="E190" s="5">
        <v>3</v>
      </c>
      <c r="F190" s="66">
        <v>2.3E-3</v>
      </c>
      <c r="G190" s="82" t="s">
        <v>17</v>
      </c>
      <c r="H190" s="6">
        <v>8.6609999999999996</v>
      </c>
      <c r="I190" s="66">
        <v>1.0000000000000001E-5</v>
      </c>
      <c r="J190" s="68">
        <v>1.1319999999999999</v>
      </c>
      <c r="K190" s="6">
        <v>1.101</v>
      </c>
      <c r="L190" s="7">
        <v>1.1639999999999999</v>
      </c>
      <c r="M190" s="70">
        <v>-2.5102000000000002</v>
      </c>
      <c r="N190" s="73">
        <v>0.30199999999999999</v>
      </c>
      <c r="O190" s="70">
        <v>-0.66669999999999996</v>
      </c>
      <c r="P190" s="73">
        <v>0.17419999999999999</v>
      </c>
      <c r="Q190" s="85"/>
    </row>
    <row r="191" spans="1:17" x14ac:dyDescent="0.3">
      <c r="A191" s="111" t="s">
        <v>239</v>
      </c>
      <c r="B191" s="76" t="s">
        <v>19</v>
      </c>
      <c r="C191" s="79">
        <v>0</v>
      </c>
      <c r="D191" s="8">
        <v>2.7029999999999998E-2</v>
      </c>
      <c r="E191" s="5">
        <v>1</v>
      </c>
      <c r="F191" s="66">
        <v>0.86939999999999995</v>
      </c>
      <c r="G191" s="82" t="s">
        <v>20</v>
      </c>
      <c r="H191" s="6">
        <v>6.3090000000000002</v>
      </c>
      <c r="I191" s="66">
        <v>1.0000000000000001E-5</v>
      </c>
      <c r="J191" s="68">
        <v>1.0249999999999999</v>
      </c>
      <c r="K191" s="6">
        <v>1.0169999999999999</v>
      </c>
      <c r="L191" s="7">
        <v>1.0329999999999999</v>
      </c>
      <c r="M191" s="70">
        <v>-0.2</v>
      </c>
      <c r="N191" s="73">
        <v>1E-4</v>
      </c>
      <c r="O191" s="70">
        <v>-1</v>
      </c>
      <c r="P191" s="73">
        <v>0.31730000000000003</v>
      </c>
      <c r="Q191" s="85"/>
    </row>
    <row r="192" spans="1:17" x14ac:dyDescent="0.3">
      <c r="A192" s="111" t="s">
        <v>240</v>
      </c>
      <c r="B192" s="76" t="s">
        <v>22</v>
      </c>
      <c r="C192" s="79">
        <v>94.75</v>
      </c>
      <c r="D192" s="8">
        <v>76.229799999999997</v>
      </c>
      <c r="E192" s="5">
        <v>4</v>
      </c>
      <c r="F192" s="66">
        <v>1.0000000000000001E-5</v>
      </c>
      <c r="G192" s="82" t="s">
        <v>17</v>
      </c>
      <c r="H192" s="6">
        <v>3.4780000000000002</v>
      </c>
      <c r="I192" s="66">
        <v>5.0000000000000001E-4</v>
      </c>
      <c r="J192" s="68">
        <v>1.0249999999999999</v>
      </c>
      <c r="K192" s="6">
        <v>1.0109999999999999</v>
      </c>
      <c r="L192" s="7">
        <v>1.0389999999999999</v>
      </c>
      <c r="M192" s="70">
        <v>4.4268000000000001</v>
      </c>
      <c r="N192" s="73">
        <v>0.12720000000000001</v>
      </c>
      <c r="O192" s="70">
        <v>-0.2</v>
      </c>
      <c r="P192" s="73">
        <v>0.62419999999999998</v>
      </c>
      <c r="Q192" s="85"/>
    </row>
    <row r="193" spans="1:17" x14ac:dyDescent="0.3">
      <c r="A193" s="111" t="s">
        <v>241</v>
      </c>
      <c r="B193" s="76" t="s">
        <v>26</v>
      </c>
      <c r="C193" s="79">
        <v>35.94</v>
      </c>
      <c r="D193" s="8">
        <v>1.5609999999999999</v>
      </c>
      <c r="E193" s="5">
        <v>1</v>
      </c>
      <c r="F193" s="66">
        <v>0.21149999999999999</v>
      </c>
      <c r="G193" s="82" t="s">
        <v>20</v>
      </c>
      <c r="H193" s="6">
        <v>10.846</v>
      </c>
      <c r="I193" s="66">
        <v>1.0000000000000001E-5</v>
      </c>
      <c r="J193" s="68">
        <v>1.034</v>
      </c>
      <c r="K193" s="6">
        <v>1.028</v>
      </c>
      <c r="L193" s="7">
        <v>1.0409999999999999</v>
      </c>
      <c r="M193" s="70">
        <v>-8</v>
      </c>
      <c r="N193" s="73">
        <v>1E-4</v>
      </c>
      <c r="O193" s="70">
        <v>-1</v>
      </c>
      <c r="P193" s="73">
        <v>0.31730000000000003</v>
      </c>
      <c r="Q193" s="85"/>
    </row>
    <row r="194" spans="1:17" x14ac:dyDescent="0.3">
      <c r="A194" s="111" t="s">
        <v>242</v>
      </c>
      <c r="B194" s="76" t="s">
        <v>22</v>
      </c>
      <c r="C194" s="79">
        <v>0</v>
      </c>
      <c r="D194" s="8">
        <v>0.18820000000000001</v>
      </c>
      <c r="E194" s="5">
        <v>1</v>
      </c>
      <c r="F194" s="66">
        <v>0.66439999999999999</v>
      </c>
      <c r="G194" s="82" t="s">
        <v>20</v>
      </c>
      <c r="H194" s="6">
        <v>5.86</v>
      </c>
      <c r="I194" s="66">
        <v>1.0000000000000001E-5</v>
      </c>
      <c r="J194" s="68">
        <v>1.0269999999999999</v>
      </c>
      <c r="K194" s="6">
        <v>1.018</v>
      </c>
      <c r="L194" s="7">
        <v>1.036</v>
      </c>
      <c r="M194" s="70">
        <v>4</v>
      </c>
      <c r="N194" s="73">
        <v>1E-4</v>
      </c>
      <c r="O194" s="70">
        <v>1</v>
      </c>
      <c r="P194" s="73">
        <v>0.31730000000000003</v>
      </c>
      <c r="Q194" s="85"/>
    </row>
    <row r="195" spans="1:17" x14ac:dyDescent="0.3">
      <c r="A195" s="111" t="s">
        <v>243</v>
      </c>
      <c r="B195" s="76" t="s">
        <v>19</v>
      </c>
      <c r="C195" s="79">
        <v>0</v>
      </c>
      <c r="D195" s="8">
        <v>0.14599999999999999</v>
      </c>
      <c r="E195" s="5">
        <v>2</v>
      </c>
      <c r="F195" s="66">
        <v>0.92959999999999998</v>
      </c>
      <c r="G195" s="82" t="s">
        <v>20</v>
      </c>
      <c r="H195" s="6">
        <v>14.35</v>
      </c>
      <c r="I195" s="66">
        <v>1.0000000000000001E-5</v>
      </c>
      <c r="J195" s="68">
        <v>1.06</v>
      </c>
      <c r="K195" s="6">
        <v>1.052</v>
      </c>
      <c r="L195" s="7">
        <v>1.0680000000000001</v>
      </c>
      <c r="M195" s="70">
        <v>-0.37909999999999999</v>
      </c>
      <c r="N195" s="73">
        <v>0.25519999999999998</v>
      </c>
      <c r="O195" s="70">
        <v>-1</v>
      </c>
      <c r="P195" s="73">
        <v>0.1172</v>
      </c>
      <c r="Q195" s="85"/>
    </row>
    <row r="196" spans="1:17" x14ac:dyDescent="0.3">
      <c r="A196" s="111" t="s">
        <v>244</v>
      </c>
      <c r="B196" s="76" t="s">
        <v>16</v>
      </c>
      <c r="C196" s="79">
        <v>0</v>
      </c>
      <c r="D196" s="8">
        <v>0.30769999999999997</v>
      </c>
      <c r="E196" s="5">
        <v>1</v>
      </c>
      <c r="F196" s="66">
        <v>0.57909999999999995</v>
      </c>
      <c r="G196" s="82" t="s">
        <v>20</v>
      </c>
      <c r="H196" s="6">
        <v>-7.28</v>
      </c>
      <c r="I196" s="66">
        <v>1.0000000000000001E-5</v>
      </c>
      <c r="J196" s="68">
        <v>0.97599999999999998</v>
      </c>
      <c r="K196" s="6">
        <v>0.97</v>
      </c>
      <c r="L196" s="7">
        <v>0.98199999999999998</v>
      </c>
      <c r="M196" s="70">
        <v>-2</v>
      </c>
      <c r="N196" s="73">
        <v>1E-4</v>
      </c>
      <c r="O196" s="70">
        <v>-1</v>
      </c>
      <c r="P196" s="73">
        <v>0.31730000000000003</v>
      </c>
      <c r="Q196" s="85"/>
    </row>
    <row r="197" spans="1:17" x14ac:dyDescent="0.3">
      <c r="A197" s="111" t="s">
        <v>245</v>
      </c>
      <c r="B197" s="76" t="s">
        <v>16</v>
      </c>
      <c r="C197" s="79">
        <v>0</v>
      </c>
      <c r="D197" s="8">
        <v>8.4110000000000004E-2</v>
      </c>
      <c r="E197" s="5">
        <v>2</v>
      </c>
      <c r="F197" s="66">
        <v>0.95879999999999999</v>
      </c>
      <c r="G197" s="82" t="s">
        <v>20</v>
      </c>
      <c r="H197" s="6">
        <v>5.9470000000000001</v>
      </c>
      <c r="I197" s="66">
        <v>1.0000000000000001E-5</v>
      </c>
      <c r="J197" s="68">
        <v>1.0289999999999999</v>
      </c>
      <c r="K197" s="6">
        <v>1.0189999999999999</v>
      </c>
      <c r="L197" s="7">
        <v>1.0389999999999999</v>
      </c>
      <c r="M197" s="70">
        <v>-0.23680000000000001</v>
      </c>
      <c r="N197" s="73">
        <v>0.2465</v>
      </c>
      <c r="O197" s="70">
        <v>-1</v>
      </c>
      <c r="P197" s="73">
        <v>0.1172</v>
      </c>
      <c r="Q197" s="85"/>
    </row>
    <row r="198" spans="1:17" x14ac:dyDescent="0.3">
      <c r="A198" s="111" t="s">
        <v>246</v>
      </c>
      <c r="B198" s="76" t="s">
        <v>16</v>
      </c>
      <c r="C198" s="79">
        <v>13.19</v>
      </c>
      <c r="D198" s="8">
        <v>1.1519999999999999</v>
      </c>
      <c r="E198" s="5">
        <v>1</v>
      </c>
      <c r="F198" s="66">
        <v>0.28310000000000002</v>
      </c>
      <c r="G198" s="82" t="s">
        <v>20</v>
      </c>
      <c r="H198" s="6">
        <v>13.103</v>
      </c>
      <c r="I198" s="66">
        <v>1.0000000000000001E-5</v>
      </c>
      <c r="J198" s="68">
        <v>1.06</v>
      </c>
      <c r="K198" s="6">
        <v>1.0509999999999999</v>
      </c>
      <c r="L198" s="7">
        <v>1.07</v>
      </c>
      <c r="M198" s="70">
        <v>-2.4</v>
      </c>
      <c r="N198" s="73">
        <v>1E-4</v>
      </c>
      <c r="O198" s="70">
        <v>-1</v>
      </c>
      <c r="P198" s="73">
        <v>0.31730000000000003</v>
      </c>
      <c r="Q198" s="85"/>
    </row>
    <row r="199" spans="1:17" x14ac:dyDescent="0.3">
      <c r="A199" s="111" t="s">
        <v>247</v>
      </c>
      <c r="B199" s="76" t="s">
        <v>16</v>
      </c>
      <c r="C199" s="79">
        <v>0</v>
      </c>
      <c r="D199" s="8">
        <v>0.90310000000000001</v>
      </c>
      <c r="E199" s="5">
        <v>1</v>
      </c>
      <c r="F199" s="66">
        <v>0.34189999999999998</v>
      </c>
      <c r="G199" s="82" t="s">
        <v>20</v>
      </c>
      <c r="H199" s="6">
        <v>12.074999999999999</v>
      </c>
      <c r="I199" s="66">
        <v>1.0000000000000001E-5</v>
      </c>
      <c r="J199" s="68">
        <v>1.0900000000000001</v>
      </c>
      <c r="K199" s="6">
        <v>1.075</v>
      </c>
      <c r="L199" s="7">
        <v>1.1060000000000001</v>
      </c>
      <c r="M199" s="70">
        <v>2.125</v>
      </c>
      <c r="N199" s="73">
        <v>1E-4</v>
      </c>
      <c r="O199" s="70">
        <v>1</v>
      </c>
      <c r="P199" s="73">
        <v>0.31730000000000003</v>
      </c>
      <c r="Q199" s="85"/>
    </row>
    <row r="200" spans="1:17" x14ac:dyDescent="0.3">
      <c r="A200" s="111" t="s">
        <v>248</v>
      </c>
      <c r="B200" s="76" t="s">
        <v>16</v>
      </c>
      <c r="C200" s="79">
        <v>0</v>
      </c>
      <c r="D200" s="8">
        <v>2.9409999999999999E-2</v>
      </c>
      <c r="E200" s="5">
        <v>1</v>
      </c>
      <c r="F200" s="66">
        <v>0.86380000000000001</v>
      </c>
      <c r="G200" s="82" t="s">
        <v>20</v>
      </c>
      <c r="H200" s="6">
        <v>-7.2830000000000004</v>
      </c>
      <c r="I200" s="66">
        <v>1.0000000000000001E-5</v>
      </c>
      <c r="J200" s="68">
        <v>0.98099999999999998</v>
      </c>
      <c r="K200" s="6">
        <v>0.97699999999999998</v>
      </c>
      <c r="L200" s="7">
        <v>0.98599999999999999</v>
      </c>
      <c r="M200" s="70">
        <v>0.5</v>
      </c>
      <c r="N200" s="73">
        <v>1E-4</v>
      </c>
      <c r="O200" s="70">
        <v>1</v>
      </c>
      <c r="P200" s="73">
        <v>0.31730000000000003</v>
      </c>
      <c r="Q200" s="85"/>
    </row>
    <row r="201" spans="1:17" x14ac:dyDescent="0.3">
      <c r="A201" s="111" t="s">
        <v>251</v>
      </c>
      <c r="B201" s="76" t="s">
        <v>26</v>
      </c>
      <c r="C201" s="79">
        <v>56.21</v>
      </c>
      <c r="D201" s="8">
        <v>2.2837999999999998</v>
      </c>
      <c r="E201" s="5">
        <v>1</v>
      </c>
      <c r="F201" s="66">
        <v>0.13070000000000001</v>
      </c>
      <c r="G201" s="82" t="s">
        <v>20</v>
      </c>
      <c r="H201" s="6">
        <v>5.9950000000000001</v>
      </c>
      <c r="I201" s="66">
        <v>1.0000000000000001E-5</v>
      </c>
      <c r="J201" s="68">
        <v>1.05</v>
      </c>
      <c r="K201" s="6">
        <v>1.0329999999999999</v>
      </c>
      <c r="L201" s="7">
        <v>1.0669999999999999</v>
      </c>
      <c r="M201" s="70">
        <v>6.5</v>
      </c>
      <c r="N201" s="73">
        <v>1E-4</v>
      </c>
      <c r="O201" s="70">
        <v>1</v>
      </c>
      <c r="P201" s="73">
        <v>0.31730000000000003</v>
      </c>
      <c r="Q201" s="85"/>
    </row>
    <row r="202" spans="1:17" x14ac:dyDescent="0.3">
      <c r="A202" s="111" t="s">
        <v>252</v>
      </c>
      <c r="B202" s="76" t="s">
        <v>26</v>
      </c>
      <c r="C202" s="79">
        <v>81.44</v>
      </c>
      <c r="D202" s="8">
        <v>21.555700000000002</v>
      </c>
      <c r="E202" s="5">
        <v>4</v>
      </c>
      <c r="F202" s="66">
        <v>2.0000000000000001E-4</v>
      </c>
      <c r="G202" s="82" t="s">
        <v>17</v>
      </c>
      <c r="H202" s="6">
        <v>4.37</v>
      </c>
      <c r="I202" s="66">
        <v>1E-4</v>
      </c>
      <c r="J202" s="68">
        <v>1.085</v>
      </c>
      <c r="K202" s="6">
        <v>1.046</v>
      </c>
      <c r="L202" s="7">
        <v>1.1259999999999999</v>
      </c>
      <c r="M202" s="70">
        <v>3.0848</v>
      </c>
      <c r="N202" s="73">
        <v>6.7299999999999999E-2</v>
      </c>
      <c r="O202" s="70">
        <v>0.6</v>
      </c>
      <c r="P202" s="73">
        <v>0.1416</v>
      </c>
      <c r="Q202" s="85"/>
    </row>
    <row r="203" spans="1:17" x14ac:dyDescent="0.3">
      <c r="A203" s="111" t="s">
        <v>253</v>
      </c>
      <c r="B203" s="76" t="s">
        <v>16</v>
      </c>
      <c r="C203" s="79">
        <v>95.8</v>
      </c>
      <c r="D203" s="8">
        <v>71.430899999999994</v>
      </c>
      <c r="E203" s="5">
        <v>3</v>
      </c>
      <c r="F203" s="66">
        <v>1.0000000000000001E-5</v>
      </c>
      <c r="G203" s="82" t="s">
        <v>17</v>
      </c>
      <c r="H203" s="6">
        <v>-4.0739999999999998</v>
      </c>
      <c r="I203" s="66">
        <v>1E-4</v>
      </c>
      <c r="J203" s="68">
        <v>0.95599999999999996</v>
      </c>
      <c r="K203" s="6">
        <v>0.93500000000000005</v>
      </c>
      <c r="L203" s="7">
        <v>0.97699999999999998</v>
      </c>
      <c r="M203" s="70">
        <v>-4.6993</v>
      </c>
      <c r="N203" s="73">
        <v>0.3417</v>
      </c>
      <c r="O203" s="70">
        <v>-0.33329999999999999</v>
      </c>
      <c r="P203" s="73">
        <v>0.49690000000000001</v>
      </c>
      <c r="Q203" s="85"/>
    </row>
    <row r="204" spans="1:17" x14ac:dyDescent="0.3">
      <c r="A204" s="111" t="s">
        <v>254</v>
      </c>
      <c r="B204" s="76" t="s">
        <v>19</v>
      </c>
      <c r="C204" s="79">
        <v>0</v>
      </c>
      <c r="D204" s="8">
        <v>0</v>
      </c>
      <c r="E204" s="5">
        <v>1</v>
      </c>
      <c r="F204" s="66">
        <v>1</v>
      </c>
      <c r="G204" s="82" t="s">
        <v>20</v>
      </c>
      <c r="H204" s="6">
        <v>7.0830000000000002</v>
      </c>
      <c r="I204" s="66">
        <v>1.0000000000000001E-5</v>
      </c>
      <c r="J204" s="68">
        <v>1.0169999999999999</v>
      </c>
      <c r="K204" s="6">
        <v>1.012</v>
      </c>
      <c r="L204" s="7">
        <v>1.022</v>
      </c>
      <c r="M204" s="70">
        <v>0</v>
      </c>
      <c r="N204" s="73">
        <v>1E-4</v>
      </c>
      <c r="O204" s="70">
        <v>0</v>
      </c>
      <c r="P204" s="73">
        <v>1</v>
      </c>
      <c r="Q204" s="85"/>
    </row>
    <row r="205" spans="1:17" x14ac:dyDescent="0.3">
      <c r="A205" s="111" t="s">
        <v>255</v>
      </c>
      <c r="B205" s="76" t="s">
        <v>16</v>
      </c>
      <c r="C205" s="79">
        <v>0</v>
      </c>
      <c r="D205" s="8">
        <v>0.69669999999999999</v>
      </c>
      <c r="E205" s="5">
        <v>1</v>
      </c>
      <c r="F205" s="66">
        <v>0.40389999999999998</v>
      </c>
      <c r="G205" s="82" t="s">
        <v>20</v>
      </c>
      <c r="H205" s="6">
        <v>-10.257</v>
      </c>
      <c r="I205" s="66">
        <v>1.0000000000000001E-5</v>
      </c>
      <c r="J205" s="68">
        <v>0.157</v>
      </c>
      <c r="K205" s="6">
        <v>0.11</v>
      </c>
      <c r="L205" s="7">
        <v>0.224</v>
      </c>
      <c r="M205" s="70">
        <v>0</v>
      </c>
      <c r="N205" s="73">
        <v>1</v>
      </c>
      <c r="O205" s="70">
        <v>0</v>
      </c>
      <c r="P205" s="73">
        <v>1</v>
      </c>
      <c r="Q205" s="85"/>
    </row>
    <row r="206" spans="1:17" x14ac:dyDescent="0.3">
      <c r="A206" s="111" t="s">
        <v>256</v>
      </c>
      <c r="B206" s="76" t="s">
        <v>16</v>
      </c>
      <c r="C206" s="79">
        <v>0</v>
      </c>
      <c r="D206" s="8">
        <v>0</v>
      </c>
      <c r="E206" s="5">
        <v>1</v>
      </c>
      <c r="F206" s="66">
        <v>1</v>
      </c>
      <c r="G206" s="82" t="s">
        <v>20</v>
      </c>
      <c r="H206" s="6">
        <v>9.8989999999999991</v>
      </c>
      <c r="I206" s="66">
        <v>1.0000000000000001E-5</v>
      </c>
      <c r="J206" s="68">
        <v>1.0209999999999999</v>
      </c>
      <c r="K206" s="6">
        <v>1.0169999999999999</v>
      </c>
      <c r="L206" s="7">
        <v>1.0249999999999999</v>
      </c>
      <c r="M206" s="70">
        <v>0</v>
      </c>
      <c r="N206" s="73">
        <v>1</v>
      </c>
      <c r="O206" s="70">
        <v>0</v>
      </c>
      <c r="P206" s="73">
        <v>1</v>
      </c>
      <c r="Q206" s="85"/>
    </row>
    <row r="207" spans="1:17" x14ac:dyDescent="0.3">
      <c r="A207" s="111" t="s">
        <v>257</v>
      </c>
      <c r="B207" s="76" t="s">
        <v>26</v>
      </c>
      <c r="C207" s="79">
        <v>50</v>
      </c>
      <c r="D207" s="8">
        <v>2</v>
      </c>
      <c r="E207" s="5">
        <v>1</v>
      </c>
      <c r="F207" s="66">
        <v>0.1573</v>
      </c>
      <c r="G207" s="82" t="s">
        <v>20</v>
      </c>
      <c r="H207" s="6">
        <v>7.0709999999999997</v>
      </c>
      <c r="I207" s="66">
        <v>1.0000000000000001E-5</v>
      </c>
      <c r="J207" s="68">
        <v>1.0149999999999999</v>
      </c>
      <c r="K207" s="6">
        <v>1.0109999999999999</v>
      </c>
      <c r="L207" s="7">
        <v>1.0189999999999999</v>
      </c>
      <c r="M207" s="70">
        <v>0</v>
      </c>
      <c r="N207" s="73">
        <v>1</v>
      </c>
      <c r="O207" s="70">
        <v>0</v>
      </c>
      <c r="P207" s="73">
        <v>1</v>
      </c>
      <c r="Q207" s="85"/>
    </row>
    <row r="208" spans="1:17" x14ac:dyDescent="0.3">
      <c r="A208" s="111" t="s">
        <v>259</v>
      </c>
      <c r="B208" s="76" t="s">
        <v>19</v>
      </c>
      <c r="C208" s="79">
        <v>0</v>
      </c>
      <c r="D208" s="8">
        <v>0.39019999999999999</v>
      </c>
      <c r="E208" s="5">
        <v>1</v>
      </c>
      <c r="F208" s="66">
        <v>0.53220000000000001</v>
      </c>
      <c r="G208" s="82" t="s">
        <v>20</v>
      </c>
      <c r="H208" s="6">
        <v>7.5039999999999996</v>
      </c>
      <c r="I208" s="66">
        <v>1.0000000000000001E-5</v>
      </c>
      <c r="J208" s="68">
        <v>1.024</v>
      </c>
      <c r="K208" s="6">
        <v>1.0169999999999999</v>
      </c>
      <c r="L208" s="7">
        <v>1.03</v>
      </c>
      <c r="M208" s="70">
        <v>-4</v>
      </c>
      <c r="N208" s="73">
        <v>1E-4</v>
      </c>
      <c r="O208" s="70">
        <v>-1</v>
      </c>
      <c r="P208" s="73">
        <v>0.31730000000000003</v>
      </c>
      <c r="Q208" s="85"/>
    </row>
    <row r="209" spans="1:17" x14ac:dyDescent="0.3">
      <c r="A209" s="111" t="s">
        <v>260</v>
      </c>
      <c r="B209" s="76" t="s">
        <v>22</v>
      </c>
      <c r="C209" s="79">
        <v>61.95</v>
      </c>
      <c r="D209" s="8">
        <v>2.6280999999999999</v>
      </c>
      <c r="E209" s="5">
        <v>1</v>
      </c>
      <c r="F209" s="66">
        <v>0.105</v>
      </c>
      <c r="G209" s="82" t="s">
        <v>17</v>
      </c>
      <c r="H209" s="6">
        <v>5.609</v>
      </c>
      <c r="I209" s="66">
        <v>1.0000000000000001E-5</v>
      </c>
      <c r="J209" s="68">
        <v>1.0820000000000001</v>
      </c>
      <c r="K209" s="6">
        <v>1.0529999999999999</v>
      </c>
      <c r="L209" s="7">
        <v>1.113</v>
      </c>
      <c r="M209" s="70">
        <v>3.625</v>
      </c>
      <c r="N209" s="73">
        <v>1E-4</v>
      </c>
      <c r="O209" s="70">
        <v>1</v>
      </c>
      <c r="P209" s="73">
        <v>0.31730000000000003</v>
      </c>
      <c r="Q209" s="85"/>
    </row>
    <row r="210" spans="1:17" x14ac:dyDescent="0.3">
      <c r="A210" s="111" t="s">
        <v>262</v>
      </c>
      <c r="B210" s="76" t="s">
        <v>16</v>
      </c>
      <c r="C210" s="79">
        <v>84.05</v>
      </c>
      <c r="D210" s="8">
        <v>50.165799999999997</v>
      </c>
      <c r="E210" s="5">
        <v>8</v>
      </c>
      <c r="F210" s="66">
        <v>1.0000000000000001E-5</v>
      </c>
      <c r="G210" s="82" t="s">
        <v>17</v>
      </c>
      <c r="H210" s="6">
        <v>3.758</v>
      </c>
      <c r="I210" s="66">
        <v>2.0000000000000001E-4</v>
      </c>
      <c r="J210" s="68">
        <v>1.0489999999999999</v>
      </c>
      <c r="K210" s="6">
        <v>1.0229999999999999</v>
      </c>
      <c r="L210" s="7">
        <v>1.0760000000000001</v>
      </c>
      <c r="M210" s="70">
        <v>1.1211</v>
      </c>
      <c r="N210" s="73">
        <v>0.44429999999999997</v>
      </c>
      <c r="O210" s="70">
        <v>0.1111</v>
      </c>
      <c r="P210" s="73">
        <v>0.67669999999999997</v>
      </c>
      <c r="Q210" s="85"/>
    </row>
    <row r="211" spans="1:17" x14ac:dyDescent="0.3">
      <c r="A211" s="111" t="s">
        <v>263</v>
      </c>
      <c r="B211" s="76" t="s">
        <v>16</v>
      </c>
      <c r="C211" s="79">
        <v>93.88</v>
      </c>
      <c r="D211" s="8">
        <v>65.407899999999998</v>
      </c>
      <c r="E211" s="5">
        <v>4</v>
      </c>
      <c r="F211" s="66">
        <v>1.0000000000000001E-5</v>
      </c>
      <c r="G211" s="82" t="s">
        <v>17</v>
      </c>
      <c r="H211" s="6">
        <v>4.01</v>
      </c>
      <c r="I211" s="66">
        <v>1E-4</v>
      </c>
      <c r="J211" s="68">
        <v>1.099</v>
      </c>
      <c r="K211" s="6">
        <v>1.05</v>
      </c>
      <c r="L211" s="7">
        <v>1.151</v>
      </c>
      <c r="M211" s="70">
        <v>2.9224999999999999</v>
      </c>
      <c r="N211" s="73">
        <v>0.43669999999999998</v>
      </c>
      <c r="O211" s="70">
        <v>0</v>
      </c>
      <c r="P211" s="73">
        <v>1</v>
      </c>
      <c r="Q211" s="85"/>
    </row>
    <row r="212" spans="1:17" x14ac:dyDescent="0.3">
      <c r="A212" s="111" t="s">
        <v>264</v>
      </c>
      <c r="B212" s="76" t="s">
        <v>26</v>
      </c>
      <c r="C212" s="79">
        <v>0</v>
      </c>
      <c r="D212" s="8">
        <v>0.19500000000000001</v>
      </c>
      <c r="E212" s="5">
        <v>1</v>
      </c>
      <c r="F212" s="66">
        <v>0.65880000000000005</v>
      </c>
      <c r="G212" s="82" t="s">
        <v>20</v>
      </c>
      <c r="H212" s="6">
        <v>6.3179999999999996</v>
      </c>
      <c r="I212" s="66">
        <v>1.0000000000000001E-5</v>
      </c>
      <c r="J212" s="68">
        <v>1.0189999999999999</v>
      </c>
      <c r="K212" s="6">
        <v>1.0129999999999999</v>
      </c>
      <c r="L212" s="7">
        <v>1.0249999999999999</v>
      </c>
      <c r="M212" s="70">
        <v>-0.46939999999999998</v>
      </c>
      <c r="N212" s="73">
        <v>1E-4</v>
      </c>
      <c r="O212" s="70">
        <v>-1</v>
      </c>
      <c r="P212" s="73">
        <v>0.31730000000000003</v>
      </c>
      <c r="Q212" s="85"/>
    </row>
    <row r="213" spans="1:17" x14ac:dyDescent="0.3">
      <c r="A213" s="111" t="s">
        <v>265</v>
      </c>
      <c r="B213" s="76" t="s">
        <v>19</v>
      </c>
      <c r="C213" s="79">
        <v>0</v>
      </c>
      <c r="D213" s="8">
        <v>0</v>
      </c>
      <c r="E213" s="5">
        <v>1</v>
      </c>
      <c r="F213" s="66">
        <v>1</v>
      </c>
      <c r="G213" s="82" t="s">
        <v>20</v>
      </c>
      <c r="H213" s="6">
        <v>7.0830000000000002</v>
      </c>
      <c r="I213" s="66">
        <v>1.0000000000000001E-5</v>
      </c>
      <c r="J213" s="68">
        <v>1.0169999999999999</v>
      </c>
      <c r="K213" s="6">
        <v>1.012</v>
      </c>
      <c r="L213" s="7">
        <v>1.022</v>
      </c>
      <c r="M213" s="70">
        <v>0</v>
      </c>
      <c r="N213" s="73">
        <v>1E-4</v>
      </c>
      <c r="O213" s="70">
        <v>0</v>
      </c>
      <c r="P213" s="73">
        <v>1</v>
      </c>
      <c r="Q213" s="85"/>
    </row>
    <row r="214" spans="1:17" x14ac:dyDescent="0.3">
      <c r="A214" s="111" t="s">
        <v>266</v>
      </c>
      <c r="B214" s="76" t="s">
        <v>16</v>
      </c>
      <c r="C214" s="79">
        <v>0</v>
      </c>
      <c r="D214" s="8">
        <v>1.4205000000000001</v>
      </c>
      <c r="E214" s="5">
        <v>2</v>
      </c>
      <c r="F214" s="66">
        <v>0.49149999999999999</v>
      </c>
      <c r="G214" s="82" t="s">
        <v>20</v>
      </c>
      <c r="H214" s="6">
        <v>-15.936999999999999</v>
      </c>
      <c r="I214" s="66">
        <v>1.0000000000000001E-5</v>
      </c>
      <c r="J214" s="68">
        <v>0.94499999999999995</v>
      </c>
      <c r="K214" s="6">
        <v>0.93899999999999995</v>
      </c>
      <c r="L214" s="7">
        <v>0.95199999999999996</v>
      </c>
      <c r="M214" s="70">
        <v>1.3151999999999999</v>
      </c>
      <c r="N214" s="73">
        <v>7.5700000000000003E-2</v>
      </c>
      <c r="O214" s="70">
        <v>0.8165</v>
      </c>
      <c r="P214" s="73">
        <v>0.20080000000000001</v>
      </c>
      <c r="Q214" s="85"/>
    </row>
    <row r="215" spans="1:17" x14ac:dyDescent="0.3">
      <c r="A215" s="111" t="s">
        <v>267</v>
      </c>
      <c r="B215" s="76" t="s">
        <v>16</v>
      </c>
      <c r="C215" s="79">
        <v>69.14</v>
      </c>
      <c r="D215" s="8">
        <v>3.24</v>
      </c>
      <c r="E215" s="5">
        <v>1</v>
      </c>
      <c r="F215" s="66">
        <v>7.1900000000000006E-2</v>
      </c>
      <c r="G215" s="82" t="s">
        <v>17</v>
      </c>
      <c r="H215" s="6">
        <v>3.5939999999999999</v>
      </c>
      <c r="I215" s="66">
        <v>2.9999999999999997E-4</v>
      </c>
      <c r="J215" s="68">
        <v>1.016</v>
      </c>
      <c r="K215" s="6">
        <v>1.0069999999999999</v>
      </c>
      <c r="L215" s="7">
        <v>1.0249999999999999</v>
      </c>
      <c r="M215" s="70">
        <v>9</v>
      </c>
      <c r="N215" s="73">
        <v>1E-4</v>
      </c>
      <c r="O215" s="70">
        <v>1</v>
      </c>
      <c r="P215" s="73">
        <v>0.31730000000000003</v>
      </c>
      <c r="Q215" s="85"/>
    </row>
    <row r="216" spans="1:17" x14ac:dyDescent="0.3">
      <c r="A216" s="111" t="s">
        <v>268</v>
      </c>
      <c r="B216" s="76" t="s">
        <v>16</v>
      </c>
      <c r="C216" s="79">
        <v>85.14</v>
      </c>
      <c r="D216" s="8">
        <v>20.191700000000001</v>
      </c>
      <c r="E216" s="5">
        <v>3</v>
      </c>
      <c r="F216" s="66">
        <v>2.0000000000000001E-4</v>
      </c>
      <c r="G216" s="82" t="s">
        <v>17</v>
      </c>
      <c r="H216" s="6">
        <v>3.4350000000000001</v>
      </c>
      <c r="I216" s="66">
        <v>5.9999999999999995E-4</v>
      </c>
      <c r="J216" s="68">
        <v>1.0169999999999999</v>
      </c>
      <c r="K216" s="6">
        <v>1.0069999999999999</v>
      </c>
      <c r="L216" s="7">
        <v>1.0269999999999999</v>
      </c>
      <c r="M216" s="70">
        <v>0.33810000000000001</v>
      </c>
      <c r="N216" s="73">
        <v>0.90839999999999999</v>
      </c>
      <c r="O216" s="70">
        <v>-0.18260000000000001</v>
      </c>
      <c r="P216" s="73">
        <v>0.70979999999999999</v>
      </c>
      <c r="Q216" s="85"/>
    </row>
    <row r="217" spans="1:17" x14ac:dyDescent="0.3">
      <c r="A217" s="111" t="s">
        <v>269</v>
      </c>
      <c r="B217" s="76" t="s">
        <v>22</v>
      </c>
      <c r="C217" s="79">
        <v>0</v>
      </c>
      <c r="D217" s="8">
        <v>0.45960000000000001</v>
      </c>
      <c r="E217" s="5">
        <v>1</v>
      </c>
      <c r="F217" s="66">
        <v>0.49780000000000002</v>
      </c>
      <c r="G217" s="82" t="s">
        <v>20</v>
      </c>
      <c r="H217" s="6">
        <v>-6.2439999999999998</v>
      </c>
      <c r="I217" s="66">
        <v>1.0000000000000001E-5</v>
      </c>
      <c r="J217" s="68">
        <v>0.93200000000000005</v>
      </c>
      <c r="K217" s="6">
        <v>0.91200000000000003</v>
      </c>
      <c r="L217" s="7">
        <v>0.95299999999999996</v>
      </c>
      <c r="M217" s="70">
        <v>3.2</v>
      </c>
      <c r="N217" s="73">
        <v>1E-4</v>
      </c>
      <c r="O217" s="70">
        <v>1</v>
      </c>
      <c r="P217" s="73">
        <v>0.31730000000000003</v>
      </c>
      <c r="Q217" s="85"/>
    </row>
    <row r="218" spans="1:17" x14ac:dyDescent="0.3">
      <c r="A218" s="111" t="s">
        <v>271</v>
      </c>
      <c r="B218" s="76" t="s">
        <v>26</v>
      </c>
      <c r="C218" s="79">
        <v>0</v>
      </c>
      <c r="D218" s="8">
        <v>0.5</v>
      </c>
      <c r="E218" s="5">
        <v>1</v>
      </c>
      <c r="F218" s="66">
        <v>0.47949999999999998</v>
      </c>
      <c r="G218" s="82" t="s">
        <v>20</v>
      </c>
      <c r="H218" s="6">
        <v>8.1319999999999997</v>
      </c>
      <c r="I218" s="66">
        <v>1.0000000000000001E-5</v>
      </c>
      <c r="J218" s="68">
        <v>1.0229999999999999</v>
      </c>
      <c r="K218" s="6">
        <v>1.018</v>
      </c>
      <c r="L218" s="7">
        <v>1.0289999999999999</v>
      </c>
      <c r="M218" s="70">
        <v>0</v>
      </c>
      <c r="N218" s="73">
        <v>1</v>
      </c>
      <c r="O218" s="70">
        <v>0</v>
      </c>
      <c r="P218" s="73">
        <v>1</v>
      </c>
      <c r="Q218" s="85"/>
    </row>
    <row r="219" spans="1:17" x14ac:dyDescent="0.3">
      <c r="A219" s="111" t="s">
        <v>273</v>
      </c>
      <c r="B219" s="76" t="s">
        <v>26</v>
      </c>
      <c r="C219" s="79">
        <v>91.78</v>
      </c>
      <c r="D219" s="8">
        <v>24.319099999999999</v>
      </c>
      <c r="E219" s="5">
        <v>2</v>
      </c>
      <c r="F219" s="66">
        <v>1.0000000000000001E-5</v>
      </c>
      <c r="G219" s="82" t="s">
        <v>17</v>
      </c>
      <c r="H219" s="6">
        <v>3.4009999999999998</v>
      </c>
      <c r="I219" s="66">
        <v>6.9999999999999999E-4</v>
      </c>
      <c r="J219" s="68">
        <v>1.3140000000000001</v>
      </c>
      <c r="K219" s="6">
        <v>1.123</v>
      </c>
      <c r="L219" s="7">
        <v>1.538</v>
      </c>
      <c r="M219" s="70">
        <v>4.3674999999999997</v>
      </c>
      <c r="N219" s="73">
        <v>0.23849999999999999</v>
      </c>
      <c r="O219" s="70">
        <v>1</v>
      </c>
      <c r="P219" s="73">
        <v>0.1172</v>
      </c>
      <c r="Q219" s="85"/>
    </row>
    <row r="220" spans="1:17" x14ac:dyDescent="0.3">
      <c r="A220" s="111" t="s">
        <v>274</v>
      </c>
      <c r="B220" s="76" t="s">
        <v>19</v>
      </c>
      <c r="C220" s="79">
        <v>59.13</v>
      </c>
      <c r="D220" s="8">
        <v>7.3407999999999998</v>
      </c>
      <c r="E220" s="5">
        <v>3</v>
      </c>
      <c r="F220" s="66">
        <v>6.1800000000000001E-2</v>
      </c>
      <c r="G220" s="82" t="s">
        <v>17</v>
      </c>
      <c r="H220" s="6">
        <v>9.8580000000000005</v>
      </c>
      <c r="I220" s="66">
        <v>1.0000000000000001E-5</v>
      </c>
      <c r="J220" s="68">
        <v>1.036</v>
      </c>
      <c r="K220" s="6">
        <v>1.0289999999999999</v>
      </c>
      <c r="L220" s="7">
        <v>1.0429999999999999</v>
      </c>
      <c r="M220" s="70">
        <v>2.5911</v>
      </c>
      <c r="N220" s="73">
        <v>0.39460000000000001</v>
      </c>
      <c r="O220" s="70">
        <v>0.33329999999999999</v>
      </c>
      <c r="P220" s="73">
        <v>0.49690000000000001</v>
      </c>
      <c r="Q220" s="85"/>
    </row>
    <row r="221" spans="1:17" x14ac:dyDescent="0.3">
      <c r="A221" s="111" t="s">
        <v>275</v>
      </c>
      <c r="B221" s="76" t="s">
        <v>22</v>
      </c>
      <c r="C221" s="79">
        <v>87.35</v>
      </c>
      <c r="D221" s="8">
        <v>71.141400000000004</v>
      </c>
      <c r="E221" s="5">
        <v>9</v>
      </c>
      <c r="F221" s="66">
        <v>1.0000000000000001E-5</v>
      </c>
      <c r="G221" s="82" t="s">
        <v>17</v>
      </c>
      <c r="H221" s="6">
        <v>3.399</v>
      </c>
      <c r="I221" s="66">
        <v>6.9999999999999999E-4</v>
      </c>
      <c r="J221" s="68">
        <v>1.042</v>
      </c>
      <c r="K221" s="6">
        <v>1.018</v>
      </c>
      <c r="L221" s="7">
        <v>1.0680000000000001</v>
      </c>
      <c r="M221" s="70">
        <v>1.8836999999999999</v>
      </c>
      <c r="N221" s="73">
        <v>8.0699999999999994E-2</v>
      </c>
      <c r="O221" s="70">
        <v>-0.24440000000000001</v>
      </c>
      <c r="P221" s="73">
        <v>0.32519999999999999</v>
      </c>
      <c r="Q221" s="85"/>
    </row>
    <row r="222" spans="1:17" x14ac:dyDescent="0.3">
      <c r="A222" s="111" t="s">
        <v>276</v>
      </c>
      <c r="B222" s="76" t="s">
        <v>16</v>
      </c>
      <c r="C222" s="79">
        <v>5.56</v>
      </c>
      <c r="D222" s="8">
        <v>1.0588</v>
      </c>
      <c r="E222" s="5">
        <v>1</v>
      </c>
      <c r="F222" s="66">
        <v>0.30349999999999999</v>
      </c>
      <c r="G222" s="82" t="s">
        <v>20</v>
      </c>
      <c r="H222" s="6">
        <v>6.4480000000000004</v>
      </c>
      <c r="I222" s="66">
        <v>1.0000000000000001E-5</v>
      </c>
      <c r="J222" s="68">
        <v>1.0169999999999999</v>
      </c>
      <c r="K222" s="6">
        <v>1.012</v>
      </c>
      <c r="L222" s="7">
        <v>1.022</v>
      </c>
      <c r="M222" s="70">
        <v>3</v>
      </c>
      <c r="N222" s="73">
        <v>1E-4</v>
      </c>
      <c r="O222" s="70">
        <v>1</v>
      </c>
      <c r="P222" s="73">
        <v>0.31730000000000003</v>
      </c>
      <c r="Q222" s="85"/>
    </row>
    <row r="223" spans="1:17" x14ac:dyDescent="0.3">
      <c r="A223" s="111" t="s">
        <v>277</v>
      </c>
      <c r="B223" s="76" t="s">
        <v>26</v>
      </c>
      <c r="C223" s="79">
        <v>0</v>
      </c>
      <c r="D223" s="8">
        <v>0</v>
      </c>
      <c r="E223" s="5">
        <v>1</v>
      </c>
      <c r="F223" s="66">
        <v>1</v>
      </c>
      <c r="G223" s="82" t="s">
        <v>20</v>
      </c>
      <c r="H223" s="6">
        <v>12.827999999999999</v>
      </c>
      <c r="I223" s="66">
        <v>1.0000000000000001E-5</v>
      </c>
      <c r="J223" s="68">
        <v>1.034</v>
      </c>
      <c r="K223" s="6">
        <v>1.028</v>
      </c>
      <c r="L223" s="7">
        <v>1.0389999999999999</v>
      </c>
      <c r="M223" s="70">
        <v>1.7763999999999998E-15</v>
      </c>
      <c r="N223" s="73">
        <v>1E-4</v>
      </c>
      <c r="O223" s="70">
        <v>0</v>
      </c>
      <c r="P223" s="73">
        <v>1</v>
      </c>
      <c r="Q223" s="85"/>
    </row>
    <row r="224" spans="1:17" x14ac:dyDescent="0.3">
      <c r="A224" s="111" t="s">
        <v>281</v>
      </c>
      <c r="B224" s="76" t="s">
        <v>26</v>
      </c>
      <c r="C224" s="79">
        <v>0</v>
      </c>
      <c r="D224" s="8">
        <v>0.64</v>
      </c>
      <c r="E224" s="5">
        <v>1</v>
      </c>
      <c r="F224" s="66">
        <v>0.42370000000000002</v>
      </c>
      <c r="G224" s="82" t="s">
        <v>20</v>
      </c>
      <c r="H224" s="6">
        <v>8.15</v>
      </c>
      <c r="I224" s="66">
        <v>1.0000000000000001E-5</v>
      </c>
      <c r="J224" s="68">
        <v>1.02</v>
      </c>
      <c r="K224" s="6">
        <v>1.0149999999999999</v>
      </c>
      <c r="L224" s="7">
        <v>1.0249999999999999</v>
      </c>
      <c r="M224" s="70">
        <v>-4</v>
      </c>
      <c r="N224" s="73">
        <v>1E-4</v>
      </c>
      <c r="O224" s="70">
        <v>-1</v>
      </c>
      <c r="P224" s="73">
        <v>0.31730000000000003</v>
      </c>
      <c r="Q224" s="85"/>
    </row>
    <row r="225" spans="1:17" x14ac:dyDescent="0.3">
      <c r="A225" s="111" t="s">
        <v>282</v>
      </c>
      <c r="B225" s="76" t="s">
        <v>26</v>
      </c>
      <c r="C225" s="79">
        <v>0</v>
      </c>
      <c r="D225" s="8">
        <v>0.54810000000000003</v>
      </c>
      <c r="E225" s="5">
        <v>2</v>
      </c>
      <c r="F225" s="66">
        <v>0.76029999999999998</v>
      </c>
      <c r="G225" s="82" t="s">
        <v>20</v>
      </c>
      <c r="H225" s="6">
        <v>8.3559999999999999</v>
      </c>
      <c r="I225" s="66">
        <v>1.0000000000000001E-5</v>
      </c>
      <c r="J225" s="68">
        <v>1.02</v>
      </c>
      <c r="K225" s="6">
        <v>1.0149999999999999</v>
      </c>
      <c r="L225" s="7">
        <v>1.0249999999999999</v>
      </c>
      <c r="M225" s="70">
        <v>-0.31680000000000003</v>
      </c>
      <c r="N225" s="73">
        <v>0.73970000000000002</v>
      </c>
      <c r="O225" s="70">
        <v>0.33329999999999999</v>
      </c>
      <c r="P225" s="73">
        <v>0.60150000000000003</v>
      </c>
      <c r="Q225" s="85"/>
    </row>
    <row r="226" spans="1:17" x14ac:dyDescent="0.3">
      <c r="A226" s="111" t="s">
        <v>283</v>
      </c>
      <c r="B226" s="76" t="s">
        <v>26</v>
      </c>
      <c r="C226" s="79">
        <v>89.86</v>
      </c>
      <c r="D226" s="8">
        <v>29.5823</v>
      </c>
      <c r="E226" s="5">
        <v>3</v>
      </c>
      <c r="F226" s="66">
        <v>1.0000000000000001E-5</v>
      </c>
      <c r="G226" s="82" t="s">
        <v>17</v>
      </c>
      <c r="H226" s="6">
        <v>2.9550000000000001</v>
      </c>
      <c r="I226" s="66">
        <v>3.0000000000000001E-3</v>
      </c>
      <c r="J226" s="68">
        <v>1.0669999999999999</v>
      </c>
      <c r="K226" s="6">
        <v>1.022</v>
      </c>
      <c r="L226" s="7">
        <v>1.113</v>
      </c>
      <c r="M226" s="70">
        <v>4.7649999999999997</v>
      </c>
      <c r="N226" s="73">
        <v>0.14130000000000001</v>
      </c>
      <c r="O226" s="70">
        <v>0.66669999999999996</v>
      </c>
      <c r="P226" s="73">
        <v>0.17419999999999999</v>
      </c>
      <c r="Q226" s="85"/>
    </row>
    <row r="227" spans="1:17" x14ac:dyDescent="0.3">
      <c r="A227" s="111" t="s">
        <v>284</v>
      </c>
      <c r="B227" s="76" t="s">
        <v>26</v>
      </c>
      <c r="C227" s="79">
        <v>46.39</v>
      </c>
      <c r="D227" s="8">
        <v>1.8652</v>
      </c>
      <c r="E227" s="5">
        <v>1</v>
      </c>
      <c r="F227" s="66">
        <v>0.17199999999999999</v>
      </c>
      <c r="G227" s="82" t="s">
        <v>20</v>
      </c>
      <c r="H227" s="6">
        <v>7.54</v>
      </c>
      <c r="I227" s="66">
        <v>1.0000000000000001E-5</v>
      </c>
      <c r="J227" s="68">
        <v>1.091</v>
      </c>
      <c r="K227" s="6">
        <v>1.0660000000000001</v>
      </c>
      <c r="L227" s="7">
        <v>1.1160000000000001</v>
      </c>
      <c r="M227" s="70">
        <v>-10.666700000000001</v>
      </c>
      <c r="N227" s="73">
        <v>1E-4</v>
      </c>
      <c r="O227" s="70">
        <v>-1</v>
      </c>
      <c r="P227" s="73">
        <v>0.31730000000000003</v>
      </c>
      <c r="Q227" s="85"/>
    </row>
    <row r="228" spans="1:17" x14ac:dyDescent="0.3">
      <c r="A228" s="111" t="s">
        <v>286</v>
      </c>
      <c r="B228" s="76" t="s">
        <v>16</v>
      </c>
      <c r="C228" s="79">
        <v>93.24</v>
      </c>
      <c r="D228" s="8">
        <v>59.142000000000003</v>
      </c>
      <c r="E228" s="5">
        <v>4</v>
      </c>
      <c r="F228" s="66">
        <v>1.0000000000000001E-5</v>
      </c>
      <c r="G228" s="82" t="s">
        <v>17</v>
      </c>
      <c r="H228" s="6">
        <v>4.2969999999999997</v>
      </c>
      <c r="I228" s="66">
        <v>1E-4</v>
      </c>
      <c r="J228" s="68">
        <v>1.0269999999999999</v>
      </c>
      <c r="K228" s="6">
        <v>1.0149999999999999</v>
      </c>
      <c r="L228" s="7">
        <v>1.0389999999999999</v>
      </c>
      <c r="M228" s="70">
        <v>2.7280000000000002</v>
      </c>
      <c r="N228" s="73">
        <v>0.31590000000000001</v>
      </c>
      <c r="O228" s="70">
        <v>0</v>
      </c>
      <c r="P228" s="73">
        <v>1</v>
      </c>
      <c r="Q228" s="85"/>
    </row>
    <row r="229" spans="1:17" x14ac:dyDescent="0.3">
      <c r="A229" s="111" t="s">
        <v>287</v>
      </c>
      <c r="B229" s="76" t="s">
        <v>22</v>
      </c>
      <c r="C229" s="79">
        <v>0</v>
      </c>
      <c r="D229" s="8">
        <v>0.75880000000000003</v>
      </c>
      <c r="E229" s="5">
        <v>2</v>
      </c>
      <c r="F229" s="66">
        <v>0.68430000000000002</v>
      </c>
      <c r="G229" s="82" t="s">
        <v>20</v>
      </c>
      <c r="H229" s="6">
        <v>5.6479999999999997</v>
      </c>
      <c r="I229" s="66">
        <v>1.0000000000000001E-5</v>
      </c>
      <c r="J229" s="68">
        <v>1.0329999999999999</v>
      </c>
      <c r="K229" s="6">
        <v>1.022</v>
      </c>
      <c r="L229" s="7">
        <v>1.0449999999999999</v>
      </c>
      <c r="M229" s="70">
        <v>-0.48720000000000002</v>
      </c>
      <c r="N229" s="73">
        <v>0.5696</v>
      </c>
      <c r="O229" s="70">
        <v>-1</v>
      </c>
      <c r="P229" s="73">
        <v>0.1172</v>
      </c>
      <c r="Q229" s="85"/>
    </row>
    <row r="230" spans="1:17" x14ac:dyDescent="0.3">
      <c r="A230" s="111" t="s">
        <v>288</v>
      </c>
      <c r="B230" s="76" t="s">
        <v>16</v>
      </c>
      <c r="C230" s="79">
        <v>0</v>
      </c>
      <c r="D230" s="8">
        <v>9.2490000000000003E-2</v>
      </c>
      <c r="E230" s="5">
        <v>1</v>
      </c>
      <c r="F230" s="66">
        <v>0.76100000000000001</v>
      </c>
      <c r="G230" s="82" t="s">
        <v>20</v>
      </c>
      <c r="H230" s="6">
        <v>4.2530000000000001</v>
      </c>
      <c r="I230" s="66">
        <v>1E-4</v>
      </c>
      <c r="J230" s="68">
        <v>1.0169999999999999</v>
      </c>
      <c r="K230" s="6">
        <v>1.0089999999999999</v>
      </c>
      <c r="L230" s="7">
        <v>1.0249999999999999</v>
      </c>
      <c r="M230" s="70">
        <v>-0.36359999999999998</v>
      </c>
      <c r="N230" s="73">
        <v>1E-4</v>
      </c>
      <c r="O230" s="70">
        <v>-1</v>
      </c>
      <c r="P230" s="73">
        <v>0.31730000000000003</v>
      </c>
      <c r="Q230" s="85"/>
    </row>
    <row r="231" spans="1:17" x14ac:dyDescent="0.3">
      <c r="A231" s="111" t="s">
        <v>290</v>
      </c>
      <c r="B231" s="76" t="s">
        <v>19</v>
      </c>
      <c r="C231" s="79">
        <v>0</v>
      </c>
      <c r="D231" s="8">
        <v>0.26900000000000002</v>
      </c>
      <c r="E231" s="5">
        <v>1</v>
      </c>
      <c r="F231" s="66">
        <v>0.60399999999999998</v>
      </c>
      <c r="G231" s="82" t="s">
        <v>20</v>
      </c>
      <c r="H231" s="6">
        <v>5.891</v>
      </c>
      <c r="I231" s="66">
        <v>1.0000000000000001E-5</v>
      </c>
      <c r="J231" s="68">
        <v>1.03</v>
      </c>
      <c r="K231" s="6">
        <v>1.02</v>
      </c>
      <c r="L231" s="7">
        <v>1.04</v>
      </c>
      <c r="M231" s="70">
        <v>0.58540000000000003</v>
      </c>
      <c r="N231" s="73">
        <v>1E-4</v>
      </c>
      <c r="O231" s="70">
        <v>1</v>
      </c>
      <c r="P231" s="73">
        <v>0.31730000000000003</v>
      </c>
      <c r="Q231" s="85"/>
    </row>
    <row r="232" spans="1:17" x14ac:dyDescent="0.3">
      <c r="A232" s="111" t="s">
        <v>291</v>
      </c>
      <c r="B232" s="76" t="s">
        <v>26</v>
      </c>
      <c r="C232" s="79">
        <v>0</v>
      </c>
      <c r="D232" s="8">
        <v>1.865</v>
      </c>
      <c r="E232" s="5">
        <v>2</v>
      </c>
      <c r="F232" s="66">
        <v>0.39360000000000001</v>
      </c>
      <c r="G232" s="82" t="s">
        <v>20</v>
      </c>
      <c r="H232" s="6">
        <v>-10.509</v>
      </c>
      <c r="I232" s="66">
        <v>1.0000000000000001E-5</v>
      </c>
      <c r="J232" s="68">
        <v>0.97299999999999998</v>
      </c>
      <c r="K232" s="6">
        <v>0.96899999999999997</v>
      </c>
      <c r="L232" s="7">
        <v>0.97799999999999998</v>
      </c>
      <c r="M232" s="70">
        <v>-1.0722</v>
      </c>
      <c r="N232" s="73">
        <v>0.45240000000000002</v>
      </c>
      <c r="O232" s="70">
        <v>-0.33329999999999999</v>
      </c>
      <c r="P232" s="73">
        <v>0.60150000000000003</v>
      </c>
      <c r="Q232" s="85"/>
    </row>
    <row r="233" spans="1:17" x14ac:dyDescent="0.3">
      <c r="A233" s="111" t="s">
        <v>292</v>
      </c>
      <c r="B233" s="76" t="s">
        <v>16</v>
      </c>
      <c r="C233" s="79">
        <v>0</v>
      </c>
      <c r="D233" s="8">
        <v>0.60980000000000001</v>
      </c>
      <c r="E233" s="5">
        <v>1</v>
      </c>
      <c r="F233" s="66">
        <v>0.43490000000000001</v>
      </c>
      <c r="G233" s="82" t="s">
        <v>20</v>
      </c>
      <c r="H233" s="6">
        <v>8.98</v>
      </c>
      <c r="I233" s="66">
        <v>1.0000000000000001E-5</v>
      </c>
      <c r="J233" s="68">
        <v>1.028</v>
      </c>
      <c r="K233" s="6">
        <v>1.022</v>
      </c>
      <c r="L233" s="7">
        <v>1.0349999999999999</v>
      </c>
      <c r="M233" s="70">
        <v>-5</v>
      </c>
      <c r="N233" s="73">
        <v>1E-4</v>
      </c>
      <c r="O233" s="70">
        <v>-1</v>
      </c>
      <c r="P233" s="73">
        <v>0.31730000000000003</v>
      </c>
      <c r="Q233" s="85"/>
    </row>
    <row r="234" spans="1:17" x14ac:dyDescent="0.3">
      <c r="A234" s="111" t="s">
        <v>293</v>
      </c>
      <c r="B234" s="76" t="s">
        <v>16</v>
      </c>
      <c r="C234" s="79">
        <v>82.26</v>
      </c>
      <c r="D234" s="8">
        <v>11.276999999999999</v>
      </c>
      <c r="E234" s="5">
        <v>2</v>
      </c>
      <c r="F234" s="66">
        <v>3.5999999999999999E-3</v>
      </c>
      <c r="G234" s="82" t="s">
        <v>17</v>
      </c>
      <c r="H234" s="6">
        <v>-5.65</v>
      </c>
      <c r="I234" s="66">
        <v>1.0000000000000001E-5</v>
      </c>
      <c r="J234" s="68">
        <v>0.93300000000000005</v>
      </c>
      <c r="K234" s="6">
        <v>0.91100000000000003</v>
      </c>
      <c r="L234" s="7">
        <v>0.95599999999999996</v>
      </c>
      <c r="M234" s="70">
        <v>-2.7711999999999999</v>
      </c>
      <c r="N234" s="73">
        <v>0.44679999999999997</v>
      </c>
      <c r="O234" s="70">
        <v>-0.33329999999999999</v>
      </c>
      <c r="P234" s="73">
        <v>0.60150000000000003</v>
      </c>
      <c r="Q234" s="85"/>
    </row>
    <row r="235" spans="1:17" x14ac:dyDescent="0.3">
      <c r="A235" s="111" t="s">
        <v>294</v>
      </c>
      <c r="B235" s="76" t="s">
        <v>16</v>
      </c>
      <c r="C235" s="79">
        <v>0</v>
      </c>
      <c r="D235" s="8">
        <v>5.5559999999999998E-2</v>
      </c>
      <c r="E235" s="5">
        <v>1</v>
      </c>
      <c r="F235" s="66">
        <v>0.81369999999999998</v>
      </c>
      <c r="G235" s="82" t="s">
        <v>20</v>
      </c>
      <c r="H235" s="6">
        <v>-6.3639999999999999</v>
      </c>
      <c r="I235" s="66">
        <v>1.0000000000000001E-5</v>
      </c>
      <c r="J235" s="68">
        <v>0.98699999999999999</v>
      </c>
      <c r="K235" s="6">
        <v>0.98199999999999998</v>
      </c>
      <c r="L235" s="7">
        <v>0.99099999999999999</v>
      </c>
      <c r="M235" s="70">
        <v>0</v>
      </c>
      <c r="N235" s="73">
        <v>1</v>
      </c>
      <c r="O235" s="70">
        <v>0</v>
      </c>
      <c r="P235" s="73">
        <v>1</v>
      </c>
      <c r="Q235" s="85"/>
    </row>
    <row r="236" spans="1:17" x14ac:dyDescent="0.3">
      <c r="A236" s="111" t="s">
        <v>295</v>
      </c>
      <c r="B236" s="76" t="s">
        <v>26</v>
      </c>
      <c r="C236" s="79">
        <v>0</v>
      </c>
      <c r="D236" s="8">
        <v>0.43309999999999998</v>
      </c>
      <c r="E236" s="5">
        <v>1</v>
      </c>
      <c r="F236" s="66">
        <v>0.51049999999999995</v>
      </c>
      <c r="G236" s="82" t="s">
        <v>20</v>
      </c>
      <c r="H236" s="6">
        <v>5.6559999999999997</v>
      </c>
      <c r="I236" s="66">
        <v>1.0000000000000001E-5</v>
      </c>
      <c r="J236" s="68">
        <v>1.157</v>
      </c>
      <c r="K236" s="6">
        <v>1.1000000000000001</v>
      </c>
      <c r="L236" s="7">
        <v>1.2170000000000001</v>
      </c>
      <c r="M236" s="70">
        <v>11.333299999999999</v>
      </c>
      <c r="N236" s="73">
        <v>1E-4</v>
      </c>
      <c r="O236" s="70">
        <v>1</v>
      </c>
      <c r="P236" s="73">
        <v>0.31730000000000003</v>
      </c>
      <c r="Q236" s="85"/>
    </row>
    <row r="237" spans="1:17" x14ac:dyDescent="0.3">
      <c r="A237" s="111" t="s">
        <v>296</v>
      </c>
      <c r="B237" s="76" t="s">
        <v>16</v>
      </c>
      <c r="C237" s="79">
        <v>76.16</v>
      </c>
      <c r="D237" s="8">
        <v>4.1946000000000003</v>
      </c>
      <c r="E237" s="5">
        <v>1</v>
      </c>
      <c r="F237" s="66">
        <v>4.0599999999999997E-2</v>
      </c>
      <c r="G237" s="82" t="s">
        <v>17</v>
      </c>
      <c r="H237" s="6">
        <v>4.5339999999999998</v>
      </c>
      <c r="I237" s="66">
        <v>1.0000000000000001E-5</v>
      </c>
      <c r="J237" s="68">
        <v>1.1200000000000001</v>
      </c>
      <c r="K237" s="6">
        <v>1.0660000000000001</v>
      </c>
      <c r="L237" s="7">
        <v>1.1759999999999999</v>
      </c>
      <c r="M237" s="70">
        <v>8.3332999999999995</v>
      </c>
      <c r="N237" s="73">
        <v>1E-4</v>
      </c>
      <c r="O237" s="70">
        <v>1</v>
      </c>
      <c r="P237" s="73">
        <v>0.31730000000000003</v>
      </c>
      <c r="Q237" s="85"/>
    </row>
    <row r="238" spans="1:17" x14ac:dyDescent="0.3">
      <c r="A238" s="111" t="s">
        <v>297</v>
      </c>
      <c r="B238" s="76" t="s">
        <v>19</v>
      </c>
      <c r="C238" s="79">
        <v>0</v>
      </c>
      <c r="D238" s="8">
        <v>0.2195</v>
      </c>
      <c r="E238" s="5">
        <v>1</v>
      </c>
      <c r="F238" s="66">
        <v>0.63939999999999997</v>
      </c>
      <c r="G238" s="82" t="s">
        <v>20</v>
      </c>
      <c r="H238" s="6">
        <v>6.3479999999999999</v>
      </c>
      <c r="I238" s="66">
        <v>1.0000000000000001E-5</v>
      </c>
      <c r="J238" s="68">
        <v>1.02</v>
      </c>
      <c r="K238" s="6">
        <v>1.014</v>
      </c>
      <c r="L238" s="7">
        <v>1.026</v>
      </c>
      <c r="M238" s="70">
        <v>-3</v>
      </c>
      <c r="N238" s="73">
        <v>1E-4</v>
      </c>
      <c r="O238" s="70">
        <v>-1</v>
      </c>
      <c r="P238" s="73">
        <v>0.31730000000000003</v>
      </c>
      <c r="Q238" s="85"/>
    </row>
    <row r="239" spans="1:17" x14ac:dyDescent="0.3">
      <c r="A239" s="111" t="s">
        <v>298</v>
      </c>
      <c r="B239" s="76" t="s">
        <v>26</v>
      </c>
      <c r="C239" s="79">
        <v>0</v>
      </c>
      <c r="D239" s="8">
        <v>0.18509999999999999</v>
      </c>
      <c r="E239" s="5">
        <v>3</v>
      </c>
      <c r="F239" s="66">
        <v>0.98</v>
      </c>
      <c r="G239" s="82" t="s">
        <v>20</v>
      </c>
      <c r="H239" s="6">
        <v>11.65</v>
      </c>
      <c r="I239" s="66">
        <v>1.0000000000000001E-5</v>
      </c>
      <c r="J239" s="68">
        <v>1.0269999999999999</v>
      </c>
      <c r="K239" s="6">
        <v>1.022</v>
      </c>
      <c r="L239" s="7">
        <v>1.032</v>
      </c>
      <c r="M239" s="70">
        <v>0.12540000000000001</v>
      </c>
      <c r="N239" s="73">
        <v>0.70660000000000001</v>
      </c>
      <c r="O239" s="70">
        <v>0.18260000000000001</v>
      </c>
      <c r="P239" s="73">
        <v>0.70979999999999999</v>
      </c>
      <c r="Q239" s="85"/>
    </row>
    <row r="240" spans="1:17" x14ac:dyDescent="0.3">
      <c r="A240" s="111" t="s">
        <v>299</v>
      </c>
      <c r="B240" s="76" t="s">
        <v>26</v>
      </c>
      <c r="C240" s="79">
        <v>0</v>
      </c>
      <c r="D240" s="8">
        <v>0.3221</v>
      </c>
      <c r="E240" s="5">
        <v>2</v>
      </c>
      <c r="F240" s="66">
        <v>0.85119999999999996</v>
      </c>
      <c r="G240" s="82" t="s">
        <v>20</v>
      </c>
      <c r="H240" s="6">
        <v>13.335000000000001</v>
      </c>
      <c r="I240" s="66">
        <v>1.0000000000000001E-5</v>
      </c>
      <c r="J240" s="68">
        <v>1.048</v>
      </c>
      <c r="K240" s="6">
        <v>1.0409999999999999</v>
      </c>
      <c r="L240" s="7">
        <v>1.0549999999999999</v>
      </c>
      <c r="M240" s="70">
        <v>-5.2630000000000003E-2</v>
      </c>
      <c r="N240" s="73">
        <v>0.94789999999999996</v>
      </c>
      <c r="O240" s="70">
        <v>0</v>
      </c>
      <c r="P240" s="73">
        <v>1</v>
      </c>
      <c r="Q240" s="85"/>
    </row>
    <row r="241" spans="1:17" x14ac:dyDescent="0.3">
      <c r="A241" s="111" t="s">
        <v>300</v>
      </c>
      <c r="B241" s="76" t="s">
        <v>16</v>
      </c>
      <c r="C241" s="79">
        <v>0</v>
      </c>
      <c r="D241" s="8">
        <v>0.49390000000000001</v>
      </c>
      <c r="E241" s="5">
        <v>1</v>
      </c>
      <c r="F241" s="66">
        <v>0.48220000000000002</v>
      </c>
      <c r="G241" s="82" t="s">
        <v>20</v>
      </c>
      <c r="H241" s="6">
        <v>-5.6849999999999996</v>
      </c>
      <c r="I241" s="66">
        <v>1.0000000000000001E-5</v>
      </c>
      <c r="J241" s="68">
        <v>0.96499999999999997</v>
      </c>
      <c r="K241" s="6">
        <v>0.95299999999999996</v>
      </c>
      <c r="L241" s="7">
        <v>0.97699999999999998</v>
      </c>
      <c r="M241" s="70">
        <v>-4.5</v>
      </c>
      <c r="N241" s="73">
        <v>1E-4</v>
      </c>
      <c r="O241" s="70">
        <v>-1</v>
      </c>
      <c r="P241" s="73">
        <v>0.31730000000000003</v>
      </c>
      <c r="Q241" s="85"/>
    </row>
    <row r="242" spans="1:17" x14ac:dyDescent="0.3">
      <c r="A242" s="111" t="s">
        <v>301</v>
      </c>
      <c r="B242" s="76" t="s">
        <v>26</v>
      </c>
      <c r="C242" s="79">
        <v>0</v>
      </c>
      <c r="D242" s="8">
        <v>0</v>
      </c>
      <c r="E242" s="5">
        <v>2</v>
      </c>
      <c r="F242" s="66">
        <v>1</v>
      </c>
      <c r="G242" s="82" t="s">
        <v>20</v>
      </c>
      <c r="H242" s="6">
        <v>10.44</v>
      </c>
      <c r="I242" s="66">
        <v>1.0000000000000001E-5</v>
      </c>
      <c r="J242" s="68">
        <v>1.0249999999999999</v>
      </c>
      <c r="K242" s="6">
        <v>1.0209999999999999</v>
      </c>
      <c r="L242" s="7">
        <v>1.03</v>
      </c>
      <c r="M242" s="70">
        <v>0</v>
      </c>
      <c r="N242" s="73">
        <v>1</v>
      </c>
      <c r="O242" s="70">
        <v>1</v>
      </c>
      <c r="P242" s="73">
        <v>0.1172</v>
      </c>
      <c r="Q242" s="85"/>
    </row>
    <row r="243" spans="1:17" x14ac:dyDescent="0.3">
      <c r="A243" s="111" t="s">
        <v>302</v>
      </c>
      <c r="B243" s="76" t="s">
        <v>26</v>
      </c>
      <c r="C243" s="79">
        <v>24.6</v>
      </c>
      <c r="D243" s="8">
        <v>3.9784999999999999</v>
      </c>
      <c r="E243" s="5">
        <v>3</v>
      </c>
      <c r="F243" s="66">
        <v>0.26379999999999998</v>
      </c>
      <c r="G243" s="82" t="s">
        <v>20</v>
      </c>
      <c r="H243" s="6">
        <v>10.664</v>
      </c>
      <c r="I243" s="66">
        <v>1.0000000000000001E-5</v>
      </c>
      <c r="J243" s="68">
        <v>1.0289999999999999</v>
      </c>
      <c r="K243" s="6">
        <v>1.0229999999999999</v>
      </c>
      <c r="L243" s="7">
        <v>1.034</v>
      </c>
      <c r="M243" s="70">
        <v>-0.55179999999999996</v>
      </c>
      <c r="N243" s="73">
        <v>0.74270000000000003</v>
      </c>
      <c r="O243" s="70">
        <v>0.18260000000000001</v>
      </c>
      <c r="P243" s="73">
        <v>0.70979999999999999</v>
      </c>
      <c r="Q243" s="85"/>
    </row>
    <row r="244" spans="1:17" x14ac:dyDescent="0.3">
      <c r="A244" s="111" t="s">
        <v>303</v>
      </c>
      <c r="B244" s="76" t="s">
        <v>22</v>
      </c>
      <c r="C244" s="79">
        <v>0</v>
      </c>
      <c r="D244" s="8">
        <v>2.7692999999999999</v>
      </c>
      <c r="E244" s="5">
        <v>3</v>
      </c>
      <c r="F244" s="66">
        <v>0.42859999999999998</v>
      </c>
      <c r="G244" s="82" t="s">
        <v>20</v>
      </c>
      <c r="H244" s="6">
        <v>10.787000000000001</v>
      </c>
      <c r="I244" s="66">
        <v>1.0000000000000001E-5</v>
      </c>
      <c r="J244" s="68">
        <v>1.022</v>
      </c>
      <c r="K244" s="6">
        <v>1.018</v>
      </c>
      <c r="L244" s="7">
        <v>1.0269999999999999</v>
      </c>
      <c r="M244" s="70">
        <v>-1.3275999999999999</v>
      </c>
      <c r="N244" s="73">
        <v>0.2482</v>
      </c>
      <c r="O244" s="70">
        <v>-0.18260000000000001</v>
      </c>
      <c r="P244" s="73">
        <v>0.70979999999999999</v>
      </c>
      <c r="Q244" s="85"/>
    </row>
    <row r="245" spans="1:17" x14ac:dyDescent="0.3">
      <c r="A245" s="111" t="s">
        <v>304</v>
      </c>
      <c r="B245" s="76" t="s">
        <v>19</v>
      </c>
      <c r="C245" s="79">
        <v>93.78</v>
      </c>
      <c r="D245" s="8">
        <v>48.230899999999998</v>
      </c>
      <c r="E245" s="5">
        <v>3</v>
      </c>
      <c r="F245" s="66">
        <v>1.0000000000000001E-5</v>
      </c>
      <c r="G245" s="82" t="s">
        <v>17</v>
      </c>
      <c r="H245" s="6">
        <v>3.78</v>
      </c>
      <c r="I245" s="66">
        <v>2.0000000000000001E-4</v>
      </c>
      <c r="J245" s="68">
        <v>1.0269999999999999</v>
      </c>
      <c r="K245" s="6">
        <v>1.0129999999999999</v>
      </c>
      <c r="L245" s="7">
        <v>1.0409999999999999</v>
      </c>
      <c r="M245" s="70">
        <v>1.4132</v>
      </c>
      <c r="N245" s="73">
        <v>0.77649999999999997</v>
      </c>
      <c r="O245" s="70">
        <v>-0.18260000000000001</v>
      </c>
      <c r="P245" s="73">
        <v>0.70979999999999999</v>
      </c>
      <c r="Q245" s="85"/>
    </row>
    <row r="246" spans="1:17" x14ac:dyDescent="0.3">
      <c r="A246" s="111" t="s">
        <v>305</v>
      </c>
      <c r="B246" s="76" t="s">
        <v>16</v>
      </c>
      <c r="C246" s="79">
        <v>0</v>
      </c>
      <c r="D246" s="8">
        <v>5.5559999999999998E-2</v>
      </c>
      <c r="E246" s="5">
        <v>1</v>
      </c>
      <c r="F246" s="66">
        <v>0.81369999999999998</v>
      </c>
      <c r="G246" s="82" t="s">
        <v>20</v>
      </c>
      <c r="H246" s="6">
        <v>5.8929999999999998</v>
      </c>
      <c r="I246" s="66">
        <v>1.0000000000000001E-5</v>
      </c>
      <c r="J246" s="68">
        <v>1.0129999999999999</v>
      </c>
      <c r="K246" s="6">
        <v>1.008</v>
      </c>
      <c r="L246" s="7">
        <v>1.0169999999999999</v>
      </c>
      <c r="M246" s="70">
        <v>0</v>
      </c>
      <c r="N246" s="73">
        <v>1</v>
      </c>
      <c r="O246" s="70">
        <v>0</v>
      </c>
      <c r="P246" s="73">
        <v>1</v>
      </c>
      <c r="Q246" s="85"/>
    </row>
    <row r="247" spans="1:17" x14ac:dyDescent="0.3">
      <c r="A247" s="111" t="s">
        <v>306</v>
      </c>
      <c r="B247" s="76" t="s">
        <v>26</v>
      </c>
      <c r="C247" s="79">
        <v>56.3</v>
      </c>
      <c r="D247" s="8">
        <v>4.5762999999999998</v>
      </c>
      <c r="E247" s="5">
        <v>2</v>
      </c>
      <c r="F247" s="66">
        <v>0.10150000000000001</v>
      </c>
      <c r="G247" s="82" t="s">
        <v>17</v>
      </c>
      <c r="H247" s="6">
        <v>5.7270000000000003</v>
      </c>
      <c r="I247" s="66">
        <v>1.0000000000000001E-5</v>
      </c>
      <c r="J247" s="68">
        <v>1.08</v>
      </c>
      <c r="K247" s="6">
        <v>1.052</v>
      </c>
      <c r="L247" s="7">
        <v>1.1080000000000001</v>
      </c>
      <c r="M247" s="70">
        <v>-0.1822</v>
      </c>
      <c r="N247" s="73">
        <v>0.95240000000000002</v>
      </c>
      <c r="O247" s="70">
        <v>-0.33329999999999999</v>
      </c>
      <c r="P247" s="73">
        <v>0.60150000000000003</v>
      </c>
      <c r="Q247" s="85"/>
    </row>
    <row r="248" spans="1:17" x14ac:dyDescent="0.3">
      <c r="A248" s="111" t="s">
        <v>307</v>
      </c>
      <c r="B248" s="76" t="s">
        <v>22</v>
      </c>
      <c r="C248" s="79">
        <v>54.19</v>
      </c>
      <c r="D248" s="8">
        <v>2.1827000000000001</v>
      </c>
      <c r="E248" s="5">
        <v>1</v>
      </c>
      <c r="F248" s="66">
        <v>0.1396</v>
      </c>
      <c r="G248" s="82" t="s">
        <v>17</v>
      </c>
      <c r="H248" s="6">
        <v>-5.2750000000000004</v>
      </c>
      <c r="I248" s="66">
        <v>1.0000000000000001E-5</v>
      </c>
      <c r="J248" s="68">
        <v>0.74299999999999999</v>
      </c>
      <c r="K248" s="6">
        <v>0.66500000000000004</v>
      </c>
      <c r="L248" s="7">
        <v>0.82899999999999996</v>
      </c>
      <c r="M248" s="70">
        <v>-18.833300000000001</v>
      </c>
      <c r="N248" s="73">
        <v>1E-4</v>
      </c>
      <c r="O248" s="70">
        <v>-1</v>
      </c>
      <c r="P248" s="73">
        <v>0.31730000000000003</v>
      </c>
      <c r="Q248" s="85"/>
    </row>
    <row r="249" spans="1:17" x14ac:dyDescent="0.3">
      <c r="A249" s="111" t="s">
        <v>308</v>
      </c>
      <c r="B249" s="76" t="s">
        <v>22</v>
      </c>
      <c r="C249" s="79">
        <v>70.400000000000006</v>
      </c>
      <c r="D249" s="8">
        <v>3.3784000000000001</v>
      </c>
      <c r="E249" s="5">
        <v>1</v>
      </c>
      <c r="F249" s="66">
        <v>6.6100000000000006E-2</v>
      </c>
      <c r="G249" s="82" t="s">
        <v>17</v>
      </c>
      <c r="H249" s="6">
        <v>2.8410000000000002</v>
      </c>
      <c r="I249" s="66">
        <v>5.0000000000000001E-3</v>
      </c>
      <c r="J249" s="68">
        <v>1.036</v>
      </c>
      <c r="K249" s="6">
        <v>1.0109999999999999</v>
      </c>
      <c r="L249" s="7">
        <v>1.0620000000000001</v>
      </c>
      <c r="M249" s="70">
        <v>8.3332999999999995</v>
      </c>
      <c r="N249" s="73">
        <v>1E-4</v>
      </c>
      <c r="O249" s="70">
        <v>1</v>
      </c>
      <c r="P249" s="73">
        <v>0.31730000000000003</v>
      </c>
      <c r="Q249" s="85"/>
    </row>
    <row r="250" spans="1:17" x14ac:dyDescent="0.3">
      <c r="A250" s="111" t="s">
        <v>309</v>
      </c>
      <c r="B250" s="76" t="s">
        <v>19</v>
      </c>
      <c r="C250" s="79">
        <v>67.88</v>
      </c>
      <c r="D250" s="8">
        <v>12.4537</v>
      </c>
      <c r="E250" s="5">
        <v>4</v>
      </c>
      <c r="F250" s="66">
        <v>1.43E-2</v>
      </c>
      <c r="G250" s="82" t="s">
        <v>17</v>
      </c>
      <c r="H250" s="6">
        <v>3.052</v>
      </c>
      <c r="I250" s="66">
        <v>2E-3</v>
      </c>
      <c r="J250" s="68">
        <v>1.0269999999999999</v>
      </c>
      <c r="K250" s="6">
        <v>1.0089999999999999</v>
      </c>
      <c r="L250" s="7">
        <v>1.044</v>
      </c>
      <c r="M250" s="70">
        <v>-0.52639999999999998</v>
      </c>
      <c r="N250" s="73">
        <v>0.78569999999999995</v>
      </c>
      <c r="O250" s="70">
        <v>-0.31619999999999998</v>
      </c>
      <c r="P250" s="73">
        <v>0.43859999999999999</v>
      </c>
      <c r="Q250" s="85"/>
    </row>
    <row r="251" spans="1:17" x14ac:dyDescent="0.3">
      <c r="A251" s="111" t="s">
        <v>311</v>
      </c>
      <c r="B251" s="76" t="s">
        <v>16</v>
      </c>
      <c r="C251" s="79">
        <v>0</v>
      </c>
      <c r="D251" s="8">
        <v>0.43230000000000002</v>
      </c>
      <c r="E251" s="5">
        <v>2</v>
      </c>
      <c r="F251" s="66">
        <v>0.80559999999999998</v>
      </c>
      <c r="G251" s="82" t="s">
        <v>20</v>
      </c>
      <c r="H251" s="6">
        <v>7.6719999999999997</v>
      </c>
      <c r="I251" s="66">
        <v>1.0000000000000001E-5</v>
      </c>
      <c r="J251" s="68">
        <v>1.022</v>
      </c>
      <c r="K251" s="6">
        <v>1.016</v>
      </c>
      <c r="L251" s="7">
        <v>1.028</v>
      </c>
      <c r="M251" s="70">
        <v>0.71209999999999996</v>
      </c>
      <c r="N251" s="73">
        <v>0.17330000000000001</v>
      </c>
      <c r="O251" s="70">
        <v>0.8165</v>
      </c>
      <c r="P251" s="73">
        <v>0.20080000000000001</v>
      </c>
      <c r="Q251" s="85"/>
    </row>
    <row r="252" spans="1:17" x14ac:dyDescent="0.3">
      <c r="A252" s="111" t="s">
        <v>312</v>
      </c>
      <c r="B252" s="76" t="s">
        <v>16</v>
      </c>
      <c r="C252" s="79">
        <v>0</v>
      </c>
      <c r="D252" s="8">
        <v>2.9409999999999999E-2</v>
      </c>
      <c r="E252" s="5">
        <v>1</v>
      </c>
      <c r="F252" s="66">
        <v>0.86380000000000001</v>
      </c>
      <c r="G252" s="82" t="s">
        <v>20</v>
      </c>
      <c r="H252" s="6">
        <v>-6.7110000000000003</v>
      </c>
      <c r="I252" s="66">
        <v>1.0000000000000001E-5</v>
      </c>
      <c r="J252" s="68">
        <v>0.98299999999999998</v>
      </c>
      <c r="K252" s="6">
        <v>0.97799999999999998</v>
      </c>
      <c r="L252" s="7">
        <v>0.98799999999999999</v>
      </c>
      <c r="M252" s="70">
        <v>-0.5</v>
      </c>
      <c r="N252" s="73">
        <v>1E-4</v>
      </c>
      <c r="O252" s="70">
        <v>-1</v>
      </c>
      <c r="P252" s="73">
        <v>0.31730000000000003</v>
      </c>
      <c r="Q252" s="85"/>
    </row>
    <row r="253" spans="1:17" x14ac:dyDescent="0.3">
      <c r="A253" s="111" t="s">
        <v>314</v>
      </c>
      <c r="B253" s="76" t="s">
        <v>16</v>
      </c>
      <c r="C253" s="79">
        <v>0</v>
      </c>
      <c r="D253" s="8">
        <v>0.23469999999999999</v>
      </c>
      <c r="E253" s="5">
        <v>1</v>
      </c>
      <c r="F253" s="66">
        <v>0.628</v>
      </c>
      <c r="G253" s="82" t="s">
        <v>20</v>
      </c>
      <c r="H253" s="6">
        <v>5.5529999999999999</v>
      </c>
      <c r="I253" s="66">
        <v>1.0000000000000001E-5</v>
      </c>
      <c r="J253" s="68">
        <v>1.0609999999999999</v>
      </c>
      <c r="K253" s="6">
        <v>1.0389999999999999</v>
      </c>
      <c r="L253" s="7">
        <v>1.0840000000000001</v>
      </c>
      <c r="M253" s="70">
        <v>1.0832999999999999</v>
      </c>
      <c r="N253" s="73">
        <v>1E-4</v>
      </c>
      <c r="O253" s="70">
        <v>1</v>
      </c>
      <c r="P253" s="73">
        <v>0.31730000000000003</v>
      </c>
      <c r="Q253" s="85"/>
    </row>
    <row r="254" spans="1:17" x14ac:dyDescent="0.3">
      <c r="A254" s="111" t="s">
        <v>315</v>
      </c>
      <c r="B254" s="76" t="s">
        <v>16</v>
      </c>
      <c r="C254" s="79">
        <v>0</v>
      </c>
      <c r="D254" s="8">
        <v>2.1000000000000001E-2</v>
      </c>
      <c r="E254" s="5">
        <v>1</v>
      </c>
      <c r="F254" s="66">
        <v>0.88480000000000003</v>
      </c>
      <c r="G254" s="82" t="s">
        <v>20</v>
      </c>
      <c r="H254" s="6">
        <v>3.6019999999999999</v>
      </c>
      <c r="I254" s="66">
        <v>2.9999999999999997E-4</v>
      </c>
      <c r="J254" s="68">
        <v>1.073</v>
      </c>
      <c r="K254" s="6">
        <v>1.0329999999999999</v>
      </c>
      <c r="L254" s="7">
        <v>1.115</v>
      </c>
      <c r="M254" s="70">
        <v>-0.33329999999999999</v>
      </c>
      <c r="N254" s="73">
        <v>1E-4</v>
      </c>
      <c r="O254" s="70">
        <v>-1</v>
      </c>
      <c r="P254" s="73">
        <v>0.31730000000000003</v>
      </c>
      <c r="Q254" s="85"/>
    </row>
    <row r="255" spans="1:17" x14ac:dyDescent="0.3">
      <c r="A255" s="111" t="s">
        <v>317</v>
      </c>
      <c r="B255" s="76" t="s">
        <v>22</v>
      </c>
      <c r="C255" s="79">
        <v>0</v>
      </c>
      <c r="D255" s="8">
        <v>0.44750000000000001</v>
      </c>
      <c r="E255" s="5">
        <v>1</v>
      </c>
      <c r="F255" s="66">
        <v>0.50349999999999995</v>
      </c>
      <c r="G255" s="82" t="s">
        <v>20</v>
      </c>
      <c r="H255" s="6">
        <v>5.7220000000000004</v>
      </c>
      <c r="I255" s="66">
        <v>1.0000000000000001E-5</v>
      </c>
      <c r="J255" s="68">
        <v>1.165</v>
      </c>
      <c r="K255" s="6">
        <v>1.1060000000000001</v>
      </c>
      <c r="L255" s="7">
        <v>1.228</v>
      </c>
      <c r="M255" s="70">
        <v>9</v>
      </c>
      <c r="N255" s="73">
        <v>1E-4</v>
      </c>
      <c r="O255" s="70">
        <v>1</v>
      </c>
      <c r="P255" s="73">
        <v>0.31730000000000003</v>
      </c>
      <c r="Q255" s="85"/>
    </row>
    <row r="256" spans="1:17" x14ac:dyDescent="0.3">
      <c r="A256" s="111" t="s">
        <v>318</v>
      </c>
      <c r="B256" s="76" t="s">
        <v>26</v>
      </c>
      <c r="C256" s="79">
        <v>77.02</v>
      </c>
      <c r="D256" s="8">
        <v>21.760300000000001</v>
      </c>
      <c r="E256" s="5">
        <v>5</v>
      </c>
      <c r="F256" s="66">
        <v>5.9999999999999995E-4</v>
      </c>
      <c r="G256" s="82" t="s">
        <v>17</v>
      </c>
      <c r="H256" s="6">
        <v>2.83</v>
      </c>
      <c r="I256" s="66">
        <v>5.0000000000000001E-3</v>
      </c>
      <c r="J256" s="68">
        <v>1.0129999999999999</v>
      </c>
      <c r="K256" s="6">
        <v>1.004</v>
      </c>
      <c r="L256" s="7">
        <v>1.0229999999999999</v>
      </c>
      <c r="M256" s="70">
        <v>0.62890000000000001</v>
      </c>
      <c r="N256" s="73">
        <v>0.65759999999999996</v>
      </c>
      <c r="O256" s="70">
        <v>-0.27600000000000002</v>
      </c>
      <c r="P256" s="73">
        <v>0.43669999999999998</v>
      </c>
      <c r="Q256" s="85"/>
    </row>
    <row r="257" spans="1:17" x14ac:dyDescent="0.3">
      <c r="A257" s="111" t="s">
        <v>319</v>
      </c>
      <c r="B257" s="76" t="s">
        <v>19</v>
      </c>
      <c r="C257" s="79">
        <v>93.47</v>
      </c>
      <c r="D257" s="8">
        <v>168.5702</v>
      </c>
      <c r="E257" s="5">
        <v>11</v>
      </c>
      <c r="F257" s="66">
        <v>1.0000000000000001E-5</v>
      </c>
      <c r="G257" s="82" t="s">
        <v>17</v>
      </c>
      <c r="H257" s="6">
        <v>6.4050000000000002</v>
      </c>
      <c r="I257" s="66">
        <v>1.0000000000000001E-5</v>
      </c>
      <c r="J257" s="68">
        <v>1.0569999999999999</v>
      </c>
      <c r="K257" s="6">
        <v>1.0389999999999999</v>
      </c>
      <c r="L257" s="7">
        <v>1.075</v>
      </c>
      <c r="M257" s="70">
        <v>0.9375</v>
      </c>
      <c r="N257" s="73">
        <v>0.63200000000000001</v>
      </c>
      <c r="O257" s="70">
        <v>-4.58E-2</v>
      </c>
      <c r="P257" s="73">
        <v>0.83579999999999999</v>
      </c>
      <c r="Q257" s="85"/>
    </row>
    <row r="258" spans="1:17" x14ac:dyDescent="0.3">
      <c r="A258" s="111" t="s">
        <v>321</v>
      </c>
      <c r="B258" s="76" t="s">
        <v>22</v>
      </c>
      <c r="C258" s="79">
        <v>0</v>
      </c>
      <c r="D258" s="8">
        <v>1.0232000000000001</v>
      </c>
      <c r="E258" s="5">
        <v>3</v>
      </c>
      <c r="F258" s="66">
        <v>0.79559999999999997</v>
      </c>
      <c r="G258" s="82" t="s">
        <v>20</v>
      </c>
      <c r="H258" s="6">
        <v>12.311999999999999</v>
      </c>
      <c r="I258" s="66">
        <v>1.0000000000000001E-5</v>
      </c>
      <c r="J258" s="68">
        <v>1.0960000000000001</v>
      </c>
      <c r="K258" s="6">
        <v>1.08</v>
      </c>
      <c r="L258" s="7">
        <v>1.1120000000000001</v>
      </c>
      <c r="M258" s="70">
        <v>-0.61029999999999995</v>
      </c>
      <c r="N258" s="73">
        <v>0.79090000000000005</v>
      </c>
      <c r="O258" s="70">
        <v>-0.18260000000000001</v>
      </c>
      <c r="P258" s="73">
        <v>0.70979999999999999</v>
      </c>
      <c r="Q258" s="85"/>
    </row>
    <row r="259" spans="1:17" x14ac:dyDescent="0.3">
      <c r="A259" s="111" t="s">
        <v>322</v>
      </c>
      <c r="B259" s="76" t="s">
        <v>16</v>
      </c>
      <c r="C259" s="79">
        <v>0</v>
      </c>
      <c r="D259" s="8">
        <v>0.48080000000000001</v>
      </c>
      <c r="E259" s="5">
        <v>1</v>
      </c>
      <c r="F259" s="66">
        <v>0.48809999999999998</v>
      </c>
      <c r="G259" s="82" t="s">
        <v>20</v>
      </c>
      <c r="H259" s="6">
        <v>-7.0720000000000001</v>
      </c>
      <c r="I259" s="66">
        <v>1.0000000000000001E-5</v>
      </c>
      <c r="J259" s="68">
        <v>0.97699999999999998</v>
      </c>
      <c r="K259" s="6">
        <v>0.97</v>
      </c>
      <c r="L259" s="7">
        <v>0.98299999999999998</v>
      </c>
      <c r="M259" s="70">
        <v>-2.5</v>
      </c>
      <c r="N259" s="73">
        <v>1E-4</v>
      </c>
      <c r="O259" s="70">
        <v>-1</v>
      </c>
      <c r="P259" s="73">
        <v>0.31730000000000003</v>
      </c>
      <c r="Q259" s="85"/>
    </row>
    <row r="260" spans="1:17" x14ac:dyDescent="0.3">
      <c r="A260" s="111" t="s">
        <v>323</v>
      </c>
      <c r="B260" s="76" t="s">
        <v>16</v>
      </c>
      <c r="C260" s="79">
        <v>93.14</v>
      </c>
      <c r="D260" s="8">
        <v>58.283700000000003</v>
      </c>
      <c r="E260" s="5">
        <v>4</v>
      </c>
      <c r="F260" s="66">
        <v>1.0000000000000001E-5</v>
      </c>
      <c r="G260" s="82" t="s">
        <v>17</v>
      </c>
      <c r="H260" s="6">
        <v>3.129</v>
      </c>
      <c r="I260" s="66">
        <v>2E-3</v>
      </c>
      <c r="J260" s="68">
        <v>1.024</v>
      </c>
      <c r="K260" s="6">
        <v>1.0089999999999999</v>
      </c>
      <c r="L260" s="7">
        <v>1.0389999999999999</v>
      </c>
      <c r="M260" s="70">
        <v>4.0305999999999997</v>
      </c>
      <c r="N260" s="73">
        <v>0.2273</v>
      </c>
      <c r="O260" s="70">
        <v>-0.2</v>
      </c>
      <c r="P260" s="73">
        <v>0.62419999999999998</v>
      </c>
      <c r="Q260" s="85"/>
    </row>
    <row r="261" spans="1:17" x14ac:dyDescent="0.3">
      <c r="A261" s="111" t="s">
        <v>324</v>
      </c>
      <c r="B261" s="76" t="s">
        <v>26</v>
      </c>
      <c r="C261" s="79">
        <v>0</v>
      </c>
      <c r="D261" s="8">
        <v>0</v>
      </c>
      <c r="E261" s="5">
        <v>1</v>
      </c>
      <c r="F261" s="66">
        <v>1</v>
      </c>
      <c r="G261" s="82" t="s">
        <v>20</v>
      </c>
      <c r="H261" s="6">
        <v>-8.4849999999999994</v>
      </c>
      <c r="I261" s="66">
        <v>1.0000000000000001E-5</v>
      </c>
      <c r="J261" s="68">
        <v>0.98199999999999998</v>
      </c>
      <c r="K261" s="6">
        <v>0.97799999999999998</v>
      </c>
      <c r="L261" s="7">
        <v>0.98599999999999999</v>
      </c>
      <c r="M261" s="70">
        <v>0</v>
      </c>
      <c r="N261" s="73">
        <v>1</v>
      </c>
      <c r="O261" s="70">
        <v>0</v>
      </c>
      <c r="P261" s="73">
        <v>1</v>
      </c>
      <c r="Q261" s="85"/>
    </row>
    <row r="262" spans="1:17" x14ac:dyDescent="0.3">
      <c r="A262" s="111" t="s">
        <v>325</v>
      </c>
      <c r="B262" s="76" t="s">
        <v>22</v>
      </c>
      <c r="C262" s="79">
        <v>0</v>
      </c>
      <c r="D262" s="8">
        <v>0.1416</v>
      </c>
      <c r="E262" s="5">
        <v>1</v>
      </c>
      <c r="F262" s="66">
        <v>0.70669999999999999</v>
      </c>
      <c r="G262" s="82" t="s">
        <v>20</v>
      </c>
      <c r="H262" s="6">
        <v>14.83</v>
      </c>
      <c r="I262" s="66">
        <v>1.0000000000000001E-5</v>
      </c>
      <c r="J262" s="68">
        <v>1.141</v>
      </c>
      <c r="K262" s="6">
        <v>1.121</v>
      </c>
      <c r="L262" s="7">
        <v>1.161</v>
      </c>
      <c r="M262" s="70">
        <v>-1.75</v>
      </c>
      <c r="N262" s="73">
        <v>1E-4</v>
      </c>
      <c r="O262" s="70">
        <v>-1</v>
      </c>
      <c r="P262" s="73">
        <v>0.31730000000000003</v>
      </c>
      <c r="Q262" s="85"/>
    </row>
    <row r="263" spans="1:17" x14ac:dyDescent="0.3">
      <c r="A263" s="111" t="s">
        <v>326</v>
      </c>
      <c r="B263" s="76" t="s">
        <v>19</v>
      </c>
      <c r="C263" s="79">
        <v>83.63</v>
      </c>
      <c r="D263" s="8">
        <v>42.770400000000002</v>
      </c>
      <c r="E263" s="5">
        <v>7</v>
      </c>
      <c r="F263" s="66">
        <v>1.0000000000000001E-5</v>
      </c>
      <c r="G263" s="82" t="s">
        <v>17</v>
      </c>
      <c r="H263" s="6">
        <v>4.1680000000000001</v>
      </c>
      <c r="I263" s="66">
        <v>1E-4</v>
      </c>
      <c r="J263" s="68">
        <v>1.026</v>
      </c>
      <c r="K263" s="6">
        <v>1.014</v>
      </c>
      <c r="L263" s="7">
        <v>1.0389999999999999</v>
      </c>
      <c r="M263" s="70">
        <v>0.73050000000000004</v>
      </c>
      <c r="N263" s="73">
        <v>0.71299999999999997</v>
      </c>
      <c r="O263" s="70">
        <v>0.189</v>
      </c>
      <c r="P263" s="73">
        <v>0.51270000000000004</v>
      </c>
      <c r="Q263" s="85"/>
    </row>
    <row r="264" spans="1:17" x14ac:dyDescent="0.3">
      <c r="A264" s="111" t="s">
        <v>327</v>
      </c>
      <c r="B264" s="76" t="s">
        <v>16</v>
      </c>
      <c r="C264" s="79">
        <v>91.42</v>
      </c>
      <c r="D264" s="8">
        <v>81.5501</v>
      </c>
      <c r="E264" s="5">
        <v>7</v>
      </c>
      <c r="F264" s="66">
        <v>1.0000000000000001E-5</v>
      </c>
      <c r="G264" s="82" t="s">
        <v>17</v>
      </c>
      <c r="H264" s="6">
        <v>3.7370000000000001</v>
      </c>
      <c r="I264" s="66">
        <v>2.0000000000000001E-4</v>
      </c>
      <c r="J264" s="68">
        <v>1.0249999999999999</v>
      </c>
      <c r="K264" s="6">
        <v>1.012</v>
      </c>
      <c r="L264" s="7">
        <v>1.038</v>
      </c>
      <c r="M264" s="70">
        <v>2.3007</v>
      </c>
      <c r="N264" s="73">
        <v>0.14299999999999999</v>
      </c>
      <c r="O264" s="70">
        <v>-0.21429999999999999</v>
      </c>
      <c r="P264" s="73">
        <v>0.45789999999999997</v>
      </c>
      <c r="Q264" s="85"/>
    </row>
    <row r="265" spans="1:17" x14ac:dyDescent="0.3">
      <c r="A265" s="111" t="s">
        <v>328</v>
      </c>
      <c r="B265" s="76" t="s">
        <v>16</v>
      </c>
      <c r="C265" s="79">
        <v>91.44</v>
      </c>
      <c r="D265" s="8">
        <v>46.733800000000002</v>
      </c>
      <c r="E265" s="5">
        <v>4</v>
      </c>
      <c r="F265" s="66">
        <v>1.0000000000000001E-5</v>
      </c>
      <c r="G265" s="82" t="s">
        <v>17</v>
      </c>
      <c r="H265" s="6">
        <v>2.36</v>
      </c>
      <c r="I265" s="66">
        <v>1.7999999999999999E-2</v>
      </c>
      <c r="J265" s="68">
        <v>1.032</v>
      </c>
      <c r="K265" s="6">
        <v>1.0049999999999999</v>
      </c>
      <c r="L265" s="7">
        <v>1.0589999999999999</v>
      </c>
      <c r="M265" s="70">
        <v>2.3654000000000002</v>
      </c>
      <c r="N265" s="73">
        <v>0.33300000000000002</v>
      </c>
      <c r="O265" s="70">
        <v>0.10539999999999999</v>
      </c>
      <c r="P265" s="73">
        <v>0.79630000000000001</v>
      </c>
      <c r="Q265" s="85"/>
    </row>
    <row r="266" spans="1:17" x14ac:dyDescent="0.3">
      <c r="A266" s="111" t="s">
        <v>329</v>
      </c>
      <c r="B266" s="76" t="s">
        <v>22</v>
      </c>
      <c r="C266" s="79">
        <v>0</v>
      </c>
      <c r="D266" s="8">
        <v>0.41389999999999999</v>
      </c>
      <c r="E266" s="5">
        <v>3</v>
      </c>
      <c r="F266" s="66">
        <v>0.93740000000000001</v>
      </c>
      <c r="G266" s="82" t="s">
        <v>20</v>
      </c>
      <c r="H266" s="6">
        <v>12.685</v>
      </c>
      <c r="I266" s="66">
        <v>1.0000000000000001E-5</v>
      </c>
      <c r="J266" s="68">
        <v>1.0529999999999999</v>
      </c>
      <c r="K266" s="6">
        <v>1.044</v>
      </c>
      <c r="L266" s="7">
        <v>1.0609999999999999</v>
      </c>
      <c r="M266" s="70">
        <v>0.4506</v>
      </c>
      <c r="N266" s="73">
        <v>0.1152</v>
      </c>
      <c r="O266" s="70">
        <v>0.66669999999999996</v>
      </c>
      <c r="P266" s="73">
        <v>0.17419999999999999</v>
      </c>
      <c r="Q266" s="85"/>
    </row>
    <row r="267" spans="1:17" x14ac:dyDescent="0.3">
      <c r="A267" s="111" t="s">
        <v>330</v>
      </c>
      <c r="B267" s="76" t="s">
        <v>16</v>
      </c>
      <c r="C267" s="79">
        <v>89.74</v>
      </c>
      <c r="D267" s="8">
        <v>68.199200000000005</v>
      </c>
      <c r="E267" s="5">
        <v>7</v>
      </c>
      <c r="F267" s="66">
        <v>1.0000000000000001E-5</v>
      </c>
      <c r="G267" s="82" t="s">
        <v>17</v>
      </c>
      <c r="H267" s="6">
        <v>5.7060000000000004</v>
      </c>
      <c r="I267" s="66">
        <v>1.0000000000000001E-5</v>
      </c>
      <c r="J267" s="68">
        <v>1.056</v>
      </c>
      <c r="K267" s="6">
        <v>1.0369999999999999</v>
      </c>
      <c r="L267" s="7">
        <v>1.0760000000000001</v>
      </c>
      <c r="M267" s="70">
        <v>3.1680000000000001</v>
      </c>
      <c r="N267" s="73">
        <v>0.10150000000000001</v>
      </c>
      <c r="O267" s="70">
        <v>0.52839999999999998</v>
      </c>
      <c r="P267" s="73">
        <v>6.7199999999999996E-2</v>
      </c>
      <c r="Q267" s="85"/>
    </row>
    <row r="268" spans="1:17" x14ac:dyDescent="0.3">
      <c r="A268" s="112" t="s">
        <v>27</v>
      </c>
      <c r="B268" s="78" t="s">
        <v>19</v>
      </c>
      <c r="C268" s="81">
        <v>98.35</v>
      </c>
      <c r="D268" s="9">
        <v>60.570500000000003</v>
      </c>
      <c r="E268" s="10">
        <v>1</v>
      </c>
      <c r="F268" s="67">
        <v>1E-4</v>
      </c>
      <c r="G268" s="83" t="s">
        <v>17</v>
      </c>
      <c r="H268" s="11">
        <v>-0.13100000000000001</v>
      </c>
      <c r="I268" s="67">
        <v>0.89600000000000002</v>
      </c>
      <c r="J268" s="69">
        <v>0.98799999999999999</v>
      </c>
      <c r="K268" s="11">
        <v>0.82</v>
      </c>
      <c r="L268" s="12">
        <v>1.19</v>
      </c>
      <c r="M268" s="72">
        <v>-31.666699999999999</v>
      </c>
      <c r="N268" s="75">
        <v>1E-4</v>
      </c>
      <c r="O268" s="72">
        <v>-1</v>
      </c>
      <c r="P268" s="75">
        <v>0.31730000000000003</v>
      </c>
      <c r="Q268" s="85"/>
    </row>
    <row r="269" spans="1:17" x14ac:dyDescent="0.3">
      <c r="A269" s="112" t="s">
        <v>29</v>
      </c>
      <c r="B269" s="78" t="s">
        <v>22</v>
      </c>
      <c r="C269" s="81">
        <v>83.29</v>
      </c>
      <c r="D269" s="9">
        <v>5.9827000000000004</v>
      </c>
      <c r="E269" s="10">
        <v>1</v>
      </c>
      <c r="F269" s="67">
        <v>0.01</v>
      </c>
      <c r="G269" s="83" t="s">
        <v>17</v>
      </c>
      <c r="H269" s="11">
        <v>-1.4550000000000001</v>
      </c>
      <c r="I269" s="67">
        <v>0.14599999999999999</v>
      </c>
      <c r="J269" s="69">
        <v>0.878</v>
      </c>
      <c r="K269" s="11">
        <v>0.73599999999999999</v>
      </c>
      <c r="L269" s="12">
        <v>1.046</v>
      </c>
      <c r="M269" s="72">
        <v>-3.9348000000000001</v>
      </c>
      <c r="N269" s="75">
        <v>1E-4</v>
      </c>
      <c r="O269" s="72">
        <v>-1</v>
      </c>
      <c r="P269" s="75">
        <v>0.31730000000000003</v>
      </c>
      <c r="Q269" s="85"/>
    </row>
    <row r="270" spans="1:17" x14ac:dyDescent="0.3">
      <c r="A270" s="112" t="s">
        <v>35</v>
      </c>
      <c r="B270" s="78" t="s">
        <v>19</v>
      </c>
      <c r="C270" s="81">
        <v>93.71</v>
      </c>
      <c r="D270" s="9">
        <v>31.7956</v>
      </c>
      <c r="E270" s="10">
        <v>2</v>
      </c>
      <c r="F270" s="67">
        <v>1.0000000000000001E-5</v>
      </c>
      <c r="G270" s="83" t="s">
        <v>17</v>
      </c>
      <c r="H270" s="11">
        <v>0.59399999999999997</v>
      </c>
      <c r="I270" s="67">
        <v>0.55200000000000005</v>
      </c>
      <c r="J270" s="69">
        <v>1.024</v>
      </c>
      <c r="K270" s="11">
        <v>0.94799999999999995</v>
      </c>
      <c r="L270" s="12">
        <v>1.105</v>
      </c>
      <c r="M270" s="72">
        <v>-0.80310000000000004</v>
      </c>
      <c r="N270" s="75">
        <v>0.89490000000000003</v>
      </c>
      <c r="O270" s="72">
        <v>-0.33329999999999999</v>
      </c>
      <c r="P270" s="75">
        <v>0.60150000000000003</v>
      </c>
      <c r="Q270" s="85"/>
    </row>
    <row r="271" spans="1:17" x14ac:dyDescent="0.3">
      <c r="A271" s="112" t="s">
        <v>44</v>
      </c>
      <c r="B271" s="78" t="s">
        <v>22</v>
      </c>
      <c r="C271" s="81">
        <v>87.22</v>
      </c>
      <c r="D271" s="9">
        <v>46.933</v>
      </c>
      <c r="E271" s="10">
        <v>6</v>
      </c>
      <c r="F271" s="67">
        <v>1.0000000000000001E-5</v>
      </c>
      <c r="G271" s="83" t="s">
        <v>17</v>
      </c>
      <c r="H271" s="11">
        <v>0.94599999999999995</v>
      </c>
      <c r="I271" s="67">
        <v>0.34399999999999997</v>
      </c>
      <c r="J271" s="69">
        <v>1.0089999999999999</v>
      </c>
      <c r="K271" s="11">
        <v>0.99</v>
      </c>
      <c r="L271" s="12">
        <v>1.0289999999999999</v>
      </c>
      <c r="M271" s="72">
        <v>0.53159999999999996</v>
      </c>
      <c r="N271" s="75">
        <v>0.73950000000000005</v>
      </c>
      <c r="O271" s="72">
        <v>0.1502</v>
      </c>
      <c r="P271" s="75">
        <v>0.63570000000000004</v>
      </c>
      <c r="Q271" s="85"/>
    </row>
    <row r="272" spans="1:17" x14ac:dyDescent="0.3">
      <c r="A272" s="112" t="s">
        <v>53</v>
      </c>
      <c r="B272" s="78" t="s">
        <v>26</v>
      </c>
      <c r="C272" s="81">
        <v>97.95</v>
      </c>
      <c r="D272" s="9">
        <v>97.654499999999999</v>
      </c>
      <c r="E272" s="10">
        <v>2</v>
      </c>
      <c r="F272" s="67">
        <v>1.0000000000000001E-5</v>
      </c>
      <c r="G272" s="83" t="s">
        <v>17</v>
      </c>
      <c r="H272" s="11">
        <v>-4.3900000000000002E-2</v>
      </c>
      <c r="I272" s="67">
        <v>0.96499999999999997</v>
      </c>
      <c r="J272" s="69">
        <v>0.99199999999999999</v>
      </c>
      <c r="K272" s="11">
        <v>0.70699999999999996</v>
      </c>
      <c r="L272" s="12">
        <v>1.393</v>
      </c>
      <c r="M272" s="72">
        <v>-7.8010000000000002</v>
      </c>
      <c r="N272" s="75">
        <v>0.62670000000000003</v>
      </c>
      <c r="O272" s="72">
        <v>-1</v>
      </c>
      <c r="P272" s="75">
        <v>0.1172</v>
      </c>
      <c r="Q272" s="85"/>
    </row>
    <row r="273" spans="1:17" x14ac:dyDescent="0.3">
      <c r="A273" s="112" t="s">
        <v>54</v>
      </c>
      <c r="B273" s="78" t="s">
        <v>26</v>
      </c>
      <c r="C273" s="81">
        <v>97.58</v>
      </c>
      <c r="D273" s="9">
        <v>123.9207</v>
      </c>
      <c r="E273" s="10">
        <v>3</v>
      </c>
      <c r="F273" s="67">
        <v>1.0000000000000001E-5</v>
      </c>
      <c r="G273" s="83" t="s">
        <v>17</v>
      </c>
      <c r="H273" s="11">
        <v>1.7110000000000001</v>
      </c>
      <c r="I273" s="67">
        <v>8.6999999999999994E-2</v>
      </c>
      <c r="J273" s="69">
        <v>1.1559999999999999</v>
      </c>
      <c r="K273" s="11">
        <v>0.97899999999999998</v>
      </c>
      <c r="L273" s="12">
        <v>1.3660000000000001</v>
      </c>
      <c r="M273" s="72">
        <v>3.1713</v>
      </c>
      <c r="N273" s="75">
        <v>0.67930000000000001</v>
      </c>
      <c r="O273" s="72">
        <v>0.33329999999999999</v>
      </c>
      <c r="P273" s="75">
        <v>0.49690000000000001</v>
      </c>
      <c r="Q273" s="85"/>
    </row>
    <row r="274" spans="1:17" x14ac:dyDescent="0.3">
      <c r="A274" s="112" t="s">
        <v>60</v>
      </c>
      <c r="B274" s="78" t="s">
        <v>16</v>
      </c>
      <c r="C274" s="81">
        <v>91.61</v>
      </c>
      <c r="D274" s="9">
        <v>11.918900000000001</v>
      </c>
      <c r="E274" s="10">
        <v>1</v>
      </c>
      <c r="F274" s="67">
        <v>5.9999999999999995E-4</v>
      </c>
      <c r="G274" s="83" t="s">
        <v>17</v>
      </c>
      <c r="H274" s="11">
        <v>1.306</v>
      </c>
      <c r="I274" s="67">
        <v>0.192</v>
      </c>
      <c r="J274" s="69">
        <v>1.014</v>
      </c>
      <c r="K274" s="11">
        <v>0.99299999999999999</v>
      </c>
      <c r="L274" s="12">
        <v>1.0349999999999999</v>
      </c>
      <c r="M274" s="72">
        <v>4.2</v>
      </c>
      <c r="N274" s="75">
        <v>1E-4</v>
      </c>
      <c r="O274" s="72">
        <v>1</v>
      </c>
      <c r="P274" s="75">
        <v>0.31730000000000003</v>
      </c>
      <c r="Q274" s="85"/>
    </row>
    <row r="275" spans="1:17" x14ac:dyDescent="0.3">
      <c r="A275" s="112" t="s">
        <v>62</v>
      </c>
      <c r="B275" s="78" t="s">
        <v>19</v>
      </c>
      <c r="C275" s="81">
        <v>94.25</v>
      </c>
      <c r="D275" s="9">
        <v>121.8424</v>
      </c>
      <c r="E275" s="10">
        <v>7</v>
      </c>
      <c r="F275" s="67">
        <v>1.0000000000000001E-5</v>
      </c>
      <c r="G275" s="83" t="s">
        <v>17</v>
      </c>
      <c r="H275" s="11">
        <v>1.9319999999999999</v>
      </c>
      <c r="I275" s="67">
        <v>5.2999999999999999E-2</v>
      </c>
      <c r="J275" s="69">
        <v>1.0229999999999999</v>
      </c>
      <c r="K275" s="11">
        <v>1</v>
      </c>
      <c r="L275" s="12">
        <v>1.048</v>
      </c>
      <c r="M275" s="72">
        <v>1.4159999999999999</v>
      </c>
      <c r="N275" s="75">
        <v>0.46460000000000001</v>
      </c>
      <c r="O275" s="72">
        <v>-3.637E-2</v>
      </c>
      <c r="P275" s="75">
        <v>0.89970000000000006</v>
      </c>
      <c r="Q275" s="85"/>
    </row>
    <row r="276" spans="1:17" x14ac:dyDescent="0.3">
      <c r="A276" s="112" t="s">
        <v>88</v>
      </c>
      <c r="B276" s="78" t="s">
        <v>16</v>
      </c>
      <c r="C276" s="81">
        <v>84.2</v>
      </c>
      <c r="D276" s="9">
        <v>12.656000000000001</v>
      </c>
      <c r="E276" s="10">
        <v>2</v>
      </c>
      <c r="F276" s="67">
        <v>1.8E-3</v>
      </c>
      <c r="G276" s="83" t="s">
        <v>17</v>
      </c>
      <c r="H276" s="11">
        <v>-1.6779999999999999</v>
      </c>
      <c r="I276" s="67">
        <v>9.2999999999999999E-2</v>
      </c>
      <c r="J276" s="69">
        <v>0.93</v>
      </c>
      <c r="K276" s="11">
        <v>0.85399999999999998</v>
      </c>
      <c r="L276" s="12">
        <v>1.012</v>
      </c>
      <c r="M276" s="72">
        <v>-0.70420000000000005</v>
      </c>
      <c r="N276" s="75">
        <v>0.83350000000000002</v>
      </c>
      <c r="O276" s="72">
        <v>-0.33329999999999999</v>
      </c>
      <c r="P276" s="75">
        <v>0.60150000000000003</v>
      </c>
      <c r="Q276" s="85"/>
    </row>
    <row r="277" spans="1:17" x14ac:dyDescent="0.3">
      <c r="A277" s="112" t="s">
        <v>94</v>
      </c>
      <c r="B277" s="78" t="s">
        <v>22</v>
      </c>
      <c r="C277" s="81">
        <v>98.57</v>
      </c>
      <c r="D277" s="9">
        <v>70.013900000000007</v>
      </c>
      <c r="E277" s="10">
        <v>1</v>
      </c>
      <c r="F277" s="67">
        <v>1.0000000000000001E-5</v>
      </c>
      <c r="G277" s="83" t="s">
        <v>17</v>
      </c>
      <c r="H277" s="11">
        <v>4.2299999999999997E-2</v>
      </c>
      <c r="I277" s="67">
        <v>0.96599999999999997</v>
      </c>
      <c r="J277" s="69">
        <v>1.0049999999999999</v>
      </c>
      <c r="K277" s="11">
        <v>0.81499999999999995</v>
      </c>
      <c r="L277" s="12">
        <v>1.238</v>
      </c>
      <c r="M277" s="72">
        <v>0</v>
      </c>
      <c r="N277" s="75">
        <v>1</v>
      </c>
      <c r="O277" s="72">
        <v>0</v>
      </c>
      <c r="P277" s="75">
        <v>1</v>
      </c>
      <c r="Q277" s="85"/>
    </row>
    <row r="278" spans="1:17" x14ac:dyDescent="0.3">
      <c r="A278" s="112" t="s">
        <v>116</v>
      </c>
      <c r="B278" s="78" t="s">
        <v>22</v>
      </c>
      <c r="C278" s="81">
        <v>91.3</v>
      </c>
      <c r="D278" s="9">
        <v>22.985299999999999</v>
      </c>
      <c r="E278" s="10">
        <v>2</v>
      </c>
      <c r="F278" s="67">
        <v>1E-4</v>
      </c>
      <c r="G278" s="83" t="s">
        <v>17</v>
      </c>
      <c r="H278" s="11">
        <v>1.2709999999999999</v>
      </c>
      <c r="I278" s="67">
        <v>0.20399999999999999</v>
      </c>
      <c r="J278" s="69">
        <v>1.026</v>
      </c>
      <c r="K278" s="11">
        <v>0.98599999999999999</v>
      </c>
      <c r="L278" s="12">
        <v>1.0680000000000001</v>
      </c>
      <c r="M278" s="72">
        <v>7.1661999999999999</v>
      </c>
      <c r="N278" s="75">
        <v>0.41520000000000001</v>
      </c>
      <c r="O278" s="72">
        <v>0.33329999999999999</v>
      </c>
      <c r="P278" s="75">
        <v>0.60150000000000003</v>
      </c>
      <c r="Q278" s="85"/>
    </row>
    <row r="279" spans="1:17" x14ac:dyDescent="0.3">
      <c r="A279" s="112" t="s">
        <v>118</v>
      </c>
      <c r="B279" s="78" t="s">
        <v>22</v>
      </c>
      <c r="C279" s="81">
        <v>94.6</v>
      </c>
      <c r="D279" s="9">
        <v>129.71180000000001</v>
      </c>
      <c r="E279" s="10">
        <v>7</v>
      </c>
      <c r="F279" s="67">
        <v>1.0000000000000001E-5</v>
      </c>
      <c r="G279" s="83" t="s">
        <v>17</v>
      </c>
      <c r="H279" s="11">
        <v>1.748</v>
      </c>
      <c r="I279" s="67">
        <v>0.08</v>
      </c>
      <c r="J279" s="69">
        <v>1.0249999999999999</v>
      </c>
      <c r="K279" s="11">
        <v>0.997</v>
      </c>
      <c r="L279" s="12">
        <v>1.054</v>
      </c>
      <c r="M279" s="72">
        <v>2.7561</v>
      </c>
      <c r="N279" s="75">
        <v>0.40189999999999998</v>
      </c>
      <c r="O279" s="72">
        <v>3.637E-2</v>
      </c>
      <c r="P279" s="75">
        <v>0.89970000000000006</v>
      </c>
      <c r="Q279" s="85"/>
    </row>
    <row r="280" spans="1:17" x14ac:dyDescent="0.3">
      <c r="A280" s="112" t="s">
        <v>119</v>
      </c>
      <c r="B280" s="78" t="s">
        <v>22</v>
      </c>
      <c r="C280" s="81">
        <v>97.76</v>
      </c>
      <c r="D280" s="9">
        <v>44.6021</v>
      </c>
      <c r="E280" s="10">
        <v>1</v>
      </c>
      <c r="F280" s="67">
        <v>1.0000000000000001E-5</v>
      </c>
      <c r="G280" s="83" t="s">
        <v>17</v>
      </c>
      <c r="H280" s="11">
        <v>6.5299999999999997E-2</v>
      </c>
      <c r="I280" s="67">
        <v>0.94799999999999995</v>
      </c>
      <c r="J280" s="69">
        <v>1.0069999999999999</v>
      </c>
      <c r="K280" s="11">
        <v>0.82099999999999995</v>
      </c>
      <c r="L280" s="12">
        <v>1.234</v>
      </c>
      <c r="M280" s="72">
        <v>104</v>
      </c>
      <c r="N280" s="75">
        <v>1E-4</v>
      </c>
      <c r="O280" s="72">
        <v>1</v>
      </c>
      <c r="P280" s="75">
        <v>0.31730000000000003</v>
      </c>
      <c r="Q280" s="85"/>
    </row>
    <row r="281" spans="1:17" x14ac:dyDescent="0.3">
      <c r="A281" s="112" t="s">
        <v>126</v>
      </c>
      <c r="B281" s="78" t="s">
        <v>19</v>
      </c>
      <c r="C281" s="81">
        <v>85.55</v>
      </c>
      <c r="D281" s="9">
        <v>27.6752</v>
      </c>
      <c r="E281" s="10">
        <v>4</v>
      </c>
      <c r="F281" s="67">
        <v>1E-4</v>
      </c>
      <c r="G281" s="83" t="s">
        <v>17</v>
      </c>
      <c r="H281" s="11">
        <v>1.782</v>
      </c>
      <c r="I281" s="67">
        <v>7.4999999999999997E-2</v>
      </c>
      <c r="J281" s="69">
        <v>1.0209999999999999</v>
      </c>
      <c r="K281" s="11">
        <v>0.998</v>
      </c>
      <c r="L281" s="12">
        <v>1.0449999999999999</v>
      </c>
      <c r="M281" s="72">
        <v>1.6766000000000001</v>
      </c>
      <c r="N281" s="75">
        <v>0.3372</v>
      </c>
      <c r="O281" s="72">
        <v>0.2</v>
      </c>
      <c r="P281" s="75">
        <v>0.62419999999999998</v>
      </c>
      <c r="Q281" s="85"/>
    </row>
    <row r="282" spans="1:17" x14ac:dyDescent="0.3">
      <c r="A282" s="112" t="s">
        <v>127</v>
      </c>
      <c r="B282" s="78" t="s">
        <v>16</v>
      </c>
      <c r="C282" s="81">
        <v>0</v>
      </c>
      <c r="D282" s="9">
        <v>0.88660000000000005</v>
      </c>
      <c r="E282" s="10">
        <v>2</v>
      </c>
      <c r="F282" s="67">
        <v>0.64190000000000003</v>
      </c>
      <c r="G282" s="83" t="s">
        <v>20</v>
      </c>
      <c r="H282" s="11">
        <v>1.865</v>
      </c>
      <c r="I282" s="67">
        <v>6.2E-2</v>
      </c>
      <c r="J282" s="69">
        <v>1.016</v>
      </c>
      <c r="K282" s="11">
        <v>0.999</v>
      </c>
      <c r="L282" s="12">
        <v>1.034</v>
      </c>
      <c r="M282" s="72">
        <v>0.75009999999999999</v>
      </c>
      <c r="N282" s="75">
        <v>0.28489999999999999</v>
      </c>
      <c r="O282" s="72">
        <v>1</v>
      </c>
      <c r="P282" s="75">
        <v>0.1172</v>
      </c>
      <c r="Q282" s="85"/>
    </row>
    <row r="283" spans="1:17" x14ac:dyDescent="0.3">
      <c r="A283" s="112" t="s">
        <v>134</v>
      </c>
      <c r="B283" s="78" t="s">
        <v>22</v>
      </c>
      <c r="C283" s="81">
        <v>92.7</v>
      </c>
      <c r="D283" s="9">
        <v>13.702400000000001</v>
      </c>
      <c r="E283" s="10">
        <v>1</v>
      </c>
      <c r="F283" s="67">
        <v>2.0000000000000001E-4</v>
      </c>
      <c r="G283" s="83" t="s">
        <v>17</v>
      </c>
      <c r="H283" s="11">
        <v>1.881</v>
      </c>
      <c r="I283" s="67">
        <v>0.06</v>
      </c>
      <c r="J283" s="69">
        <v>1.0509999999999999</v>
      </c>
      <c r="K283" s="11">
        <v>0.998</v>
      </c>
      <c r="L283" s="12">
        <v>1.107</v>
      </c>
      <c r="M283" s="72">
        <v>4.8182</v>
      </c>
      <c r="N283" s="75">
        <v>1E-4</v>
      </c>
      <c r="O283" s="72">
        <v>1</v>
      </c>
      <c r="P283" s="75">
        <v>0.31730000000000003</v>
      </c>
      <c r="Q283" s="85"/>
    </row>
    <row r="284" spans="1:17" x14ac:dyDescent="0.3">
      <c r="A284" s="112" t="s">
        <v>135</v>
      </c>
      <c r="B284" s="78" t="s">
        <v>16</v>
      </c>
      <c r="C284" s="81">
        <v>90.95</v>
      </c>
      <c r="D284" s="9">
        <v>11.045999999999999</v>
      </c>
      <c r="E284" s="10">
        <v>1</v>
      </c>
      <c r="F284" s="67">
        <v>8.9999999999999998E-4</v>
      </c>
      <c r="G284" s="83" t="s">
        <v>17</v>
      </c>
      <c r="H284" s="11">
        <v>0.50900000000000001</v>
      </c>
      <c r="I284" s="67">
        <v>0.61099999999999999</v>
      </c>
      <c r="J284" s="69">
        <v>1.02</v>
      </c>
      <c r="K284" s="11">
        <v>0.94399999999999995</v>
      </c>
      <c r="L284" s="12">
        <v>1.1020000000000001</v>
      </c>
      <c r="M284" s="72">
        <v>-6.0769000000000002</v>
      </c>
      <c r="N284" s="75">
        <v>1E-4</v>
      </c>
      <c r="O284" s="72">
        <v>-1</v>
      </c>
      <c r="P284" s="75">
        <v>0.31730000000000003</v>
      </c>
      <c r="Q284" s="85"/>
    </row>
    <row r="285" spans="1:17" x14ac:dyDescent="0.3">
      <c r="A285" s="112" t="s">
        <v>141</v>
      </c>
      <c r="B285" s="78" t="s">
        <v>16</v>
      </c>
      <c r="C285" s="81">
        <v>91.53</v>
      </c>
      <c r="D285" s="9">
        <v>11.804600000000001</v>
      </c>
      <c r="E285" s="10">
        <v>1</v>
      </c>
      <c r="F285" s="67">
        <v>5.9999999999999995E-4</v>
      </c>
      <c r="G285" s="83" t="s">
        <v>17</v>
      </c>
      <c r="H285" s="11">
        <v>0.85599999999999998</v>
      </c>
      <c r="I285" s="67">
        <v>0.39200000000000002</v>
      </c>
      <c r="J285" s="69">
        <v>1.113</v>
      </c>
      <c r="K285" s="11">
        <v>0.871</v>
      </c>
      <c r="L285" s="12">
        <v>1.423</v>
      </c>
      <c r="M285" s="72">
        <v>5.5777999999999999</v>
      </c>
      <c r="N285" s="75">
        <v>1E-4</v>
      </c>
      <c r="O285" s="72">
        <v>1</v>
      </c>
      <c r="P285" s="75">
        <v>0.31730000000000003</v>
      </c>
      <c r="Q285" s="85"/>
    </row>
    <row r="286" spans="1:17" x14ac:dyDescent="0.3">
      <c r="A286" s="112" t="s">
        <v>147</v>
      </c>
      <c r="B286" s="78" t="s">
        <v>22</v>
      </c>
      <c r="C286" s="81">
        <v>72.97</v>
      </c>
      <c r="D286" s="9">
        <v>3.6993</v>
      </c>
      <c r="E286" s="10">
        <v>1</v>
      </c>
      <c r="F286" s="67">
        <v>5.4399999999999997E-2</v>
      </c>
      <c r="G286" s="83" t="s">
        <v>17</v>
      </c>
      <c r="H286" s="11">
        <v>1.831</v>
      </c>
      <c r="I286" s="67">
        <v>6.7000000000000004E-2</v>
      </c>
      <c r="J286" s="69">
        <v>1.054</v>
      </c>
      <c r="K286" s="11">
        <v>0.996</v>
      </c>
      <c r="L286" s="12">
        <v>1.115</v>
      </c>
      <c r="M286" s="72">
        <v>-3.1053000000000002</v>
      </c>
      <c r="N286" s="75">
        <v>1E-4</v>
      </c>
      <c r="O286" s="72">
        <v>-1</v>
      </c>
      <c r="P286" s="75">
        <v>0.31730000000000003</v>
      </c>
      <c r="Q286" s="85"/>
    </row>
    <row r="287" spans="1:17" x14ac:dyDescent="0.3">
      <c r="A287" s="112" t="s">
        <v>153</v>
      </c>
      <c r="B287" s="78" t="s">
        <v>19</v>
      </c>
      <c r="C287" s="81">
        <v>96.8</v>
      </c>
      <c r="D287" s="9">
        <v>31.243200000000002</v>
      </c>
      <c r="E287" s="10">
        <v>1</v>
      </c>
      <c r="F287" s="67">
        <v>1.0000000000000001E-5</v>
      </c>
      <c r="G287" s="83" t="s">
        <v>17</v>
      </c>
      <c r="H287" s="11">
        <v>-0.441</v>
      </c>
      <c r="I287" s="67">
        <v>0.66</v>
      </c>
      <c r="J287" s="69">
        <v>0.99299999999999999</v>
      </c>
      <c r="K287" s="11">
        <v>0.96</v>
      </c>
      <c r="L287" s="12">
        <v>1.026</v>
      </c>
      <c r="M287" s="72">
        <v>-6.8</v>
      </c>
      <c r="N287" s="75">
        <v>1E-4</v>
      </c>
      <c r="O287" s="72">
        <v>-1</v>
      </c>
      <c r="P287" s="75">
        <v>0.31730000000000003</v>
      </c>
      <c r="Q287" s="85"/>
    </row>
    <row r="288" spans="1:17" x14ac:dyDescent="0.3">
      <c r="A288" s="112" t="s">
        <v>157</v>
      </c>
      <c r="B288" s="78" t="s">
        <v>19</v>
      </c>
      <c r="C288" s="81">
        <v>74.88</v>
      </c>
      <c r="D288" s="9">
        <v>7.9606000000000003</v>
      </c>
      <c r="E288" s="10">
        <v>2</v>
      </c>
      <c r="F288" s="67">
        <v>1.8700000000000001E-2</v>
      </c>
      <c r="G288" s="83" t="s">
        <v>17</v>
      </c>
      <c r="H288" s="11">
        <v>1.9139999999999999</v>
      </c>
      <c r="I288" s="67">
        <v>5.6000000000000001E-2</v>
      </c>
      <c r="J288" s="69">
        <v>1.054</v>
      </c>
      <c r="K288" s="11">
        <v>0.999</v>
      </c>
      <c r="L288" s="12">
        <v>1.1120000000000001</v>
      </c>
      <c r="M288" s="72">
        <v>2.0886</v>
      </c>
      <c r="N288" s="75">
        <v>0.1225</v>
      </c>
      <c r="O288" s="72">
        <v>1</v>
      </c>
      <c r="P288" s="75">
        <v>0.1172</v>
      </c>
      <c r="Q288" s="85"/>
    </row>
    <row r="289" spans="1:17" x14ac:dyDescent="0.3">
      <c r="A289" s="112" t="s">
        <v>162</v>
      </c>
      <c r="B289" s="78" t="s">
        <v>22</v>
      </c>
      <c r="C289" s="81">
        <v>94.48</v>
      </c>
      <c r="D289" s="9">
        <v>18.104099999999999</v>
      </c>
      <c r="E289" s="10">
        <v>1</v>
      </c>
      <c r="F289" s="67">
        <v>1E-4</v>
      </c>
      <c r="G289" s="83" t="s">
        <v>17</v>
      </c>
      <c r="H289" s="11">
        <v>-0.628</v>
      </c>
      <c r="I289" s="67">
        <v>0.53</v>
      </c>
      <c r="J289" s="69">
        <v>0.88200000000000001</v>
      </c>
      <c r="K289" s="11">
        <v>0.59499999999999997</v>
      </c>
      <c r="L289" s="12">
        <v>1.306</v>
      </c>
      <c r="M289" s="72">
        <v>-6.9138000000000002</v>
      </c>
      <c r="N289" s="75">
        <v>1E-4</v>
      </c>
      <c r="O289" s="72">
        <v>-1</v>
      </c>
      <c r="P289" s="75">
        <v>0.31730000000000003</v>
      </c>
      <c r="Q289" s="85"/>
    </row>
    <row r="290" spans="1:17" x14ac:dyDescent="0.3">
      <c r="A290" s="112" t="s">
        <v>191</v>
      </c>
      <c r="B290" s="78" t="s">
        <v>26</v>
      </c>
      <c r="C290" s="81">
        <v>92.07</v>
      </c>
      <c r="D290" s="9">
        <v>12.6112</v>
      </c>
      <c r="E290" s="10">
        <v>1</v>
      </c>
      <c r="F290" s="67">
        <v>4.0000000000000002E-4</v>
      </c>
      <c r="G290" s="83" t="s">
        <v>17</v>
      </c>
      <c r="H290" s="11">
        <v>1.105</v>
      </c>
      <c r="I290" s="67">
        <v>0.27</v>
      </c>
      <c r="J290" s="69">
        <v>1.1719999999999999</v>
      </c>
      <c r="K290" s="11">
        <v>0.88500000000000001</v>
      </c>
      <c r="L290" s="12">
        <v>1.5529999999999999</v>
      </c>
      <c r="M290" s="72">
        <v>3.7403</v>
      </c>
      <c r="N290" s="75">
        <v>1E-4</v>
      </c>
      <c r="O290" s="72">
        <v>1</v>
      </c>
      <c r="P290" s="75">
        <v>0.31730000000000003</v>
      </c>
      <c r="Q290" s="85"/>
    </row>
    <row r="291" spans="1:17" x14ac:dyDescent="0.3">
      <c r="A291" s="112" t="s">
        <v>195</v>
      </c>
      <c r="B291" s="78" t="s">
        <v>22</v>
      </c>
      <c r="C291" s="81">
        <v>95.1</v>
      </c>
      <c r="D291" s="9">
        <v>40.789499999999997</v>
      </c>
      <c r="E291" s="10">
        <v>2</v>
      </c>
      <c r="F291" s="67">
        <v>1.0000000000000001E-5</v>
      </c>
      <c r="G291" s="83" t="s">
        <v>17</v>
      </c>
      <c r="H291" s="11">
        <v>1.02</v>
      </c>
      <c r="I291" s="67">
        <v>0.307</v>
      </c>
      <c r="J291" s="69">
        <v>1.0229999999999999</v>
      </c>
      <c r="K291" s="11">
        <v>0.98</v>
      </c>
      <c r="L291" s="12">
        <v>1.0669999999999999</v>
      </c>
      <c r="M291" s="72">
        <v>0.26790000000000003</v>
      </c>
      <c r="N291" s="75">
        <v>0.97350000000000003</v>
      </c>
      <c r="O291" s="72">
        <v>0.33329999999999999</v>
      </c>
      <c r="P291" s="75">
        <v>0.60150000000000003</v>
      </c>
      <c r="Q291" s="85"/>
    </row>
    <row r="292" spans="1:17" x14ac:dyDescent="0.3">
      <c r="A292" s="112" t="s">
        <v>202</v>
      </c>
      <c r="B292" s="78" t="s">
        <v>22</v>
      </c>
      <c r="C292" s="81">
        <v>72.38</v>
      </c>
      <c r="D292" s="9">
        <v>3.62</v>
      </c>
      <c r="E292" s="10">
        <v>1</v>
      </c>
      <c r="F292" s="67">
        <v>5.7099999999999998E-2</v>
      </c>
      <c r="G292" s="83" t="s">
        <v>17</v>
      </c>
      <c r="H292" s="11">
        <v>1.0880000000000001</v>
      </c>
      <c r="I292" s="67">
        <v>0.27700000000000002</v>
      </c>
      <c r="J292" s="69">
        <v>1.099</v>
      </c>
      <c r="K292" s="11">
        <v>0.92700000000000005</v>
      </c>
      <c r="L292" s="12">
        <v>1.304</v>
      </c>
      <c r="M292" s="72">
        <v>2.0110999999999999</v>
      </c>
      <c r="N292" s="75">
        <v>1E-4</v>
      </c>
      <c r="O292" s="72">
        <v>1</v>
      </c>
      <c r="P292" s="75">
        <v>0.31730000000000003</v>
      </c>
      <c r="Q292" s="85"/>
    </row>
    <row r="293" spans="1:17" x14ac:dyDescent="0.3">
      <c r="A293" s="112" t="s">
        <v>212</v>
      </c>
      <c r="B293" s="78" t="s">
        <v>26</v>
      </c>
      <c r="C293" s="81">
        <v>97.12</v>
      </c>
      <c r="D293" s="9">
        <v>69.460300000000004</v>
      </c>
      <c r="E293" s="10">
        <v>2</v>
      </c>
      <c r="F293" s="67">
        <v>1.0000000000000001E-5</v>
      </c>
      <c r="G293" s="83" t="s">
        <v>17</v>
      </c>
      <c r="H293" s="11">
        <v>0.379</v>
      </c>
      <c r="I293" s="67">
        <v>0.70499999999999996</v>
      </c>
      <c r="J293" s="69">
        <v>1.01</v>
      </c>
      <c r="K293" s="11">
        <v>0.96</v>
      </c>
      <c r="L293" s="12">
        <v>1.06</v>
      </c>
      <c r="M293" s="72">
        <v>-2.4289000000000001</v>
      </c>
      <c r="N293" s="75">
        <v>0.83379999999999999</v>
      </c>
      <c r="O293" s="72">
        <v>-0.33329999999999999</v>
      </c>
      <c r="P293" s="75">
        <v>0.60150000000000003</v>
      </c>
      <c r="Q293" s="85"/>
    </row>
    <row r="294" spans="1:17" x14ac:dyDescent="0.3">
      <c r="A294" s="112" t="s">
        <v>213</v>
      </c>
      <c r="B294" s="78" t="s">
        <v>16</v>
      </c>
      <c r="C294" s="81">
        <v>86.48</v>
      </c>
      <c r="D294" s="9">
        <v>14.7974</v>
      </c>
      <c r="E294" s="10">
        <v>2</v>
      </c>
      <c r="F294" s="67">
        <v>5.9999999999999995E-4</v>
      </c>
      <c r="G294" s="83" t="s">
        <v>17</v>
      </c>
      <c r="H294" s="11">
        <v>1.5760000000000001</v>
      </c>
      <c r="I294" s="67">
        <v>0.115</v>
      </c>
      <c r="J294" s="69">
        <v>1.073</v>
      </c>
      <c r="K294" s="11">
        <v>0.98299999999999998</v>
      </c>
      <c r="L294" s="12">
        <v>1.1719999999999999</v>
      </c>
      <c r="M294" s="72">
        <v>2.8266</v>
      </c>
      <c r="N294" s="75">
        <v>0.40100000000000002</v>
      </c>
      <c r="O294" s="72">
        <v>1</v>
      </c>
      <c r="P294" s="75">
        <v>0.1172</v>
      </c>
      <c r="Q294" s="85"/>
    </row>
    <row r="295" spans="1:17" x14ac:dyDescent="0.3">
      <c r="A295" s="112" t="s">
        <v>218</v>
      </c>
      <c r="B295" s="78" t="s">
        <v>26</v>
      </c>
      <c r="C295" s="81">
        <v>0</v>
      </c>
      <c r="D295" s="9">
        <v>0.1426</v>
      </c>
      <c r="E295" s="10">
        <v>1</v>
      </c>
      <c r="F295" s="67">
        <v>0.70579999999999998</v>
      </c>
      <c r="G295" s="83" t="s">
        <v>20</v>
      </c>
      <c r="H295" s="11">
        <v>0.82699999999999996</v>
      </c>
      <c r="I295" s="67">
        <v>0.40799999999999997</v>
      </c>
      <c r="J295" s="69">
        <v>1.0249999999999999</v>
      </c>
      <c r="K295" s="11">
        <v>0.96699999999999997</v>
      </c>
      <c r="L295" s="12">
        <v>1.087</v>
      </c>
      <c r="M295" s="72">
        <v>-0.63639999999999997</v>
      </c>
      <c r="N295" s="75">
        <v>1E-4</v>
      </c>
      <c r="O295" s="72">
        <v>-1</v>
      </c>
      <c r="P295" s="75">
        <v>0.31730000000000003</v>
      </c>
      <c r="Q295" s="85"/>
    </row>
    <row r="296" spans="1:17" x14ac:dyDescent="0.3">
      <c r="A296" s="112" t="s">
        <v>227</v>
      </c>
      <c r="B296" s="78" t="s">
        <v>16</v>
      </c>
      <c r="C296" s="81">
        <v>82.65</v>
      </c>
      <c r="D296" s="9">
        <v>23.058499999999999</v>
      </c>
      <c r="E296" s="10">
        <v>4</v>
      </c>
      <c r="F296" s="67">
        <v>1E-4</v>
      </c>
      <c r="G296" s="83" t="s">
        <v>17</v>
      </c>
      <c r="H296" s="11">
        <v>1.9530000000000001</v>
      </c>
      <c r="I296" s="67">
        <v>5.0999999999999997E-2</v>
      </c>
      <c r="J296" s="69">
        <v>1.0149999999999999</v>
      </c>
      <c r="K296" s="11">
        <v>1</v>
      </c>
      <c r="L296" s="12">
        <v>1.0309999999999999</v>
      </c>
      <c r="M296" s="72">
        <v>1.3775999999999999</v>
      </c>
      <c r="N296" s="75">
        <v>0.4471</v>
      </c>
      <c r="O296" s="72">
        <v>0.4</v>
      </c>
      <c r="P296" s="75">
        <v>0.32719999999999999</v>
      </c>
      <c r="Q296" s="85"/>
    </row>
    <row r="297" spans="1:17" x14ac:dyDescent="0.3">
      <c r="A297" s="112" t="s">
        <v>249</v>
      </c>
      <c r="B297" s="78" t="s">
        <v>22</v>
      </c>
      <c r="C297" s="81">
        <v>91.68</v>
      </c>
      <c r="D297" s="9">
        <v>36.051200000000001</v>
      </c>
      <c r="E297" s="10">
        <v>3</v>
      </c>
      <c r="F297" s="67">
        <v>1.0000000000000001E-5</v>
      </c>
      <c r="G297" s="83" t="s">
        <v>17</v>
      </c>
      <c r="H297" s="11">
        <v>1.6719999999999999</v>
      </c>
      <c r="I297" s="67">
        <v>9.5000000000000001E-2</v>
      </c>
      <c r="J297" s="69">
        <v>1.024</v>
      </c>
      <c r="K297" s="11">
        <v>0.996</v>
      </c>
      <c r="L297" s="12">
        <v>1.0529999999999999</v>
      </c>
      <c r="M297" s="72">
        <v>2.5384000000000002</v>
      </c>
      <c r="N297" s="75">
        <v>0.40089999999999998</v>
      </c>
      <c r="O297" s="72">
        <v>0</v>
      </c>
      <c r="P297" s="75">
        <v>1</v>
      </c>
      <c r="Q297" s="85"/>
    </row>
    <row r="298" spans="1:17" x14ac:dyDescent="0.3">
      <c r="A298" s="112" t="s">
        <v>250</v>
      </c>
      <c r="B298" s="78" t="s">
        <v>16</v>
      </c>
      <c r="C298" s="81">
        <v>87.62</v>
      </c>
      <c r="D298" s="9">
        <v>8.0770999999999997</v>
      </c>
      <c r="E298" s="10">
        <v>1</v>
      </c>
      <c r="F298" s="67">
        <v>4.4999999999999997E-3</v>
      </c>
      <c r="G298" s="83" t="s">
        <v>17</v>
      </c>
      <c r="H298" s="11">
        <v>-0.58399999999999996</v>
      </c>
      <c r="I298" s="67">
        <v>0.55900000000000005</v>
      </c>
      <c r="J298" s="69">
        <v>0.96799999999999997</v>
      </c>
      <c r="K298" s="11">
        <v>0.86599999999999999</v>
      </c>
      <c r="L298" s="12">
        <v>1.081</v>
      </c>
      <c r="M298" s="72">
        <v>-3.0811000000000002</v>
      </c>
      <c r="N298" s="75">
        <v>1E-4</v>
      </c>
      <c r="O298" s="72">
        <v>-1</v>
      </c>
      <c r="P298" s="75">
        <v>0.31730000000000003</v>
      </c>
      <c r="Q298" s="85"/>
    </row>
    <row r="299" spans="1:17" x14ac:dyDescent="0.3">
      <c r="A299" s="112" t="s">
        <v>258</v>
      </c>
      <c r="B299" s="78" t="s">
        <v>16</v>
      </c>
      <c r="C299" s="81">
        <v>84.34</v>
      </c>
      <c r="D299" s="9">
        <v>6.3848000000000003</v>
      </c>
      <c r="E299" s="10">
        <v>1</v>
      </c>
      <c r="F299" s="67">
        <v>1.15E-2</v>
      </c>
      <c r="G299" s="83" t="s">
        <v>17</v>
      </c>
      <c r="H299" s="11">
        <v>1.431</v>
      </c>
      <c r="I299" s="67">
        <v>0.152</v>
      </c>
      <c r="J299" s="69">
        <v>1.113</v>
      </c>
      <c r="K299" s="11">
        <v>0.96099999999999997</v>
      </c>
      <c r="L299" s="12">
        <v>1.2889999999999999</v>
      </c>
      <c r="M299" s="72">
        <v>8.3332999999999995</v>
      </c>
      <c r="N299" s="75">
        <v>1E-4</v>
      </c>
      <c r="O299" s="72">
        <v>1</v>
      </c>
      <c r="P299" s="75">
        <v>0.31730000000000003</v>
      </c>
      <c r="Q299" s="85"/>
    </row>
    <row r="300" spans="1:17" x14ac:dyDescent="0.3">
      <c r="A300" s="112" t="s">
        <v>261</v>
      </c>
      <c r="B300" s="78" t="s">
        <v>26</v>
      </c>
      <c r="C300" s="81">
        <v>93.91</v>
      </c>
      <c r="D300" s="9">
        <v>16.409800000000001</v>
      </c>
      <c r="E300" s="10">
        <v>1</v>
      </c>
      <c r="F300" s="67">
        <v>1E-4</v>
      </c>
      <c r="G300" s="83" t="s">
        <v>17</v>
      </c>
      <c r="H300" s="11">
        <v>1.671</v>
      </c>
      <c r="I300" s="67">
        <v>9.5000000000000001E-2</v>
      </c>
      <c r="J300" s="69">
        <v>1.05</v>
      </c>
      <c r="K300" s="11">
        <v>0.99199999999999999</v>
      </c>
      <c r="L300" s="12">
        <v>1.111</v>
      </c>
      <c r="M300" s="72">
        <v>5.2727000000000004</v>
      </c>
      <c r="N300" s="75">
        <v>1E-4</v>
      </c>
      <c r="O300" s="72">
        <v>1</v>
      </c>
      <c r="P300" s="75">
        <v>0.31730000000000003</v>
      </c>
      <c r="Q300" s="85"/>
    </row>
    <row r="301" spans="1:17" x14ac:dyDescent="0.3">
      <c r="A301" s="112" t="s">
        <v>270</v>
      </c>
      <c r="B301" s="78" t="s">
        <v>26</v>
      </c>
      <c r="C301" s="81">
        <v>88.2</v>
      </c>
      <c r="D301" s="9">
        <v>25.4207</v>
      </c>
      <c r="E301" s="10">
        <v>3</v>
      </c>
      <c r="F301" s="67">
        <v>1E-4</v>
      </c>
      <c r="G301" s="83" t="s">
        <v>17</v>
      </c>
      <c r="H301" s="11">
        <v>1.9239999999999999</v>
      </c>
      <c r="I301" s="67">
        <v>5.3999999999999999E-2</v>
      </c>
      <c r="J301" s="69">
        <v>1.018</v>
      </c>
      <c r="K301" s="11">
        <v>1</v>
      </c>
      <c r="L301" s="12">
        <v>1.038</v>
      </c>
      <c r="M301" s="72">
        <v>1.9516</v>
      </c>
      <c r="N301" s="75">
        <v>0.47399999999999998</v>
      </c>
      <c r="O301" s="72">
        <v>0</v>
      </c>
      <c r="P301" s="75">
        <v>1</v>
      </c>
      <c r="Q301" s="85"/>
    </row>
    <row r="302" spans="1:17" x14ac:dyDescent="0.3">
      <c r="A302" s="112" t="s">
        <v>272</v>
      </c>
      <c r="B302" s="78" t="s">
        <v>16</v>
      </c>
      <c r="C302" s="81">
        <v>78.23</v>
      </c>
      <c r="D302" s="9">
        <v>4.5940000000000003</v>
      </c>
      <c r="E302" s="10">
        <v>1</v>
      </c>
      <c r="F302" s="67">
        <v>3.2099999999999997E-2</v>
      </c>
      <c r="G302" s="83" t="s">
        <v>17</v>
      </c>
      <c r="H302" s="11">
        <v>0.46600000000000003</v>
      </c>
      <c r="I302" s="67">
        <v>0.64100000000000001</v>
      </c>
      <c r="J302" s="69">
        <v>1.0169999999999999</v>
      </c>
      <c r="K302" s="11">
        <v>0.94799999999999995</v>
      </c>
      <c r="L302" s="12">
        <v>1.0900000000000001</v>
      </c>
      <c r="M302" s="72">
        <v>2.2812000000000001</v>
      </c>
      <c r="N302" s="75">
        <v>1E-4</v>
      </c>
      <c r="O302" s="72">
        <v>1</v>
      </c>
      <c r="P302" s="75">
        <v>0.31730000000000003</v>
      </c>
      <c r="Q302" s="85"/>
    </row>
    <row r="303" spans="1:17" x14ac:dyDescent="0.3">
      <c r="A303" s="112" t="s">
        <v>278</v>
      </c>
      <c r="B303" s="78" t="s">
        <v>26</v>
      </c>
      <c r="C303" s="81">
        <v>85.19</v>
      </c>
      <c r="D303" s="9">
        <v>6.7523999999999997</v>
      </c>
      <c r="E303" s="10">
        <v>1</v>
      </c>
      <c r="F303" s="67">
        <v>9.4000000000000004E-3</v>
      </c>
      <c r="G303" s="83" t="s">
        <v>17</v>
      </c>
      <c r="H303" s="11">
        <v>0.46200000000000002</v>
      </c>
      <c r="I303" s="67">
        <v>0.64400000000000002</v>
      </c>
      <c r="J303" s="69">
        <v>1.012</v>
      </c>
      <c r="K303" s="11">
        <v>0.96099999999999997</v>
      </c>
      <c r="L303" s="12">
        <v>1.0660000000000001</v>
      </c>
      <c r="M303" s="72">
        <v>-3.3125</v>
      </c>
      <c r="N303" s="75">
        <v>1E-4</v>
      </c>
      <c r="O303" s="72">
        <v>-1</v>
      </c>
      <c r="P303" s="75">
        <v>0.31730000000000003</v>
      </c>
      <c r="Q303" s="85"/>
    </row>
    <row r="304" spans="1:17" x14ac:dyDescent="0.3">
      <c r="A304" s="112" t="s">
        <v>279</v>
      </c>
      <c r="B304" s="78" t="s">
        <v>16</v>
      </c>
      <c r="C304" s="81">
        <v>92.72</v>
      </c>
      <c r="D304" s="9">
        <v>27.471699999999998</v>
      </c>
      <c r="E304" s="10">
        <v>2</v>
      </c>
      <c r="F304" s="67">
        <v>1.0000000000000001E-5</v>
      </c>
      <c r="G304" s="83" t="s">
        <v>17</v>
      </c>
      <c r="H304" s="11">
        <v>1.7609999999999999</v>
      </c>
      <c r="I304" s="67">
        <v>7.8E-2</v>
      </c>
      <c r="J304" s="69">
        <v>1.06</v>
      </c>
      <c r="K304" s="11">
        <v>0.99299999999999999</v>
      </c>
      <c r="L304" s="12">
        <v>1.1319999999999999</v>
      </c>
      <c r="M304" s="72">
        <v>5.6992000000000003</v>
      </c>
      <c r="N304" s="75">
        <v>9.7500000000000003E-2</v>
      </c>
      <c r="O304" s="72">
        <v>1</v>
      </c>
      <c r="P304" s="75">
        <v>0.1172</v>
      </c>
      <c r="Q304" s="85"/>
    </row>
    <row r="305" spans="1:17" x14ac:dyDescent="0.3">
      <c r="A305" s="112" t="s">
        <v>280</v>
      </c>
      <c r="B305" s="78" t="s">
        <v>26</v>
      </c>
      <c r="C305" s="81">
        <v>94.57</v>
      </c>
      <c r="D305" s="9">
        <v>55.292099999999998</v>
      </c>
      <c r="E305" s="10">
        <v>3</v>
      </c>
      <c r="F305" s="67">
        <v>1.0000000000000001E-5</v>
      </c>
      <c r="G305" s="83" t="s">
        <v>17</v>
      </c>
      <c r="H305" s="11">
        <v>1.38</v>
      </c>
      <c r="I305" s="67">
        <v>0.16800000000000001</v>
      </c>
      <c r="J305" s="69">
        <v>1.0640000000000001</v>
      </c>
      <c r="K305" s="11">
        <v>0.97399999999999998</v>
      </c>
      <c r="L305" s="12">
        <v>1.163</v>
      </c>
      <c r="M305" s="72">
        <v>3.319</v>
      </c>
      <c r="N305" s="75">
        <v>0.28439999999999999</v>
      </c>
      <c r="O305" s="72">
        <v>0</v>
      </c>
      <c r="P305" s="75">
        <v>1</v>
      </c>
      <c r="Q305" s="85"/>
    </row>
    <row r="306" spans="1:17" x14ac:dyDescent="0.3">
      <c r="A306" s="112" t="s">
        <v>285</v>
      </c>
      <c r="B306" s="78" t="s">
        <v>16</v>
      </c>
      <c r="C306" s="81">
        <v>97.53</v>
      </c>
      <c r="D306" s="9">
        <v>40.5</v>
      </c>
      <c r="E306" s="10">
        <v>1</v>
      </c>
      <c r="F306" s="67">
        <v>1.0000000000000001E-5</v>
      </c>
      <c r="G306" s="83" t="s">
        <v>17</v>
      </c>
      <c r="H306" s="11">
        <v>0.97699999999999998</v>
      </c>
      <c r="I306" s="67">
        <v>0.32900000000000001</v>
      </c>
      <c r="J306" s="69">
        <v>1.022</v>
      </c>
      <c r="K306" s="11">
        <v>0.97799999999999998</v>
      </c>
      <c r="L306" s="12">
        <v>1.0680000000000001</v>
      </c>
      <c r="M306" s="72">
        <v>7.5</v>
      </c>
      <c r="N306" s="75">
        <v>1E-4</v>
      </c>
      <c r="O306" s="72">
        <v>1</v>
      </c>
      <c r="P306" s="75">
        <v>0.31730000000000003</v>
      </c>
      <c r="Q306" s="85"/>
    </row>
    <row r="307" spans="1:17" x14ac:dyDescent="0.3">
      <c r="A307" s="112" t="s">
        <v>289</v>
      </c>
      <c r="B307" s="78" t="s">
        <v>19</v>
      </c>
      <c r="C307" s="81">
        <v>56.4</v>
      </c>
      <c r="D307" s="9">
        <v>4.5869</v>
      </c>
      <c r="E307" s="10">
        <v>2</v>
      </c>
      <c r="F307" s="67">
        <v>0.1009</v>
      </c>
      <c r="G307" s="83" t="s">
        <v>17</v>
      </c>
      <c r="H307" s="11">
        <v>1.1140000000000001</v>
      </c>
      <c r="I307" s="67">
        <v>0.26500000000000001</v>
      </c>
      <c r="J307" s="69">
        <v>1.028</v>
      </c>
      <c r="K307" s="11">
        <v>0.97899999999999998</v>
      </c>
      <c r="L307" s="12">
        <v>1.081</v>
      </c>
      <c r="M307" s="72">
        <v>1.5248999999999999</v>
      </c>
      <c r="N307" s="75">
        <v>0.42109999999999997</v>
      </c>
      <c r="O307" s="72">
        <v>1</v>
      </c>
      <c r="P307" s="75">
        <v>0.1172</v>
      </c>
      <c r="Q307" s="85"/>
    </row>
    <row r="308" spans="1:17" x14ac:dyDescent="0.3">
      <c r="A308" s="112" t="s">
        <v>310</v>
      </c>
      <c r="B308" s="78" t="s">
        <v>19</v>
      </c>
      <c r="C308" s="81">
        <v>88.51</v>
      </c>
      <c r="D308" s="9">
        <v>17.4132</v>
      </c>
      <c r="E308" s="10">
        <v>2</v>
      </c>
      <c r="F308" s="67">
        <v>2.0000000000000001E-4</v>
      </c>
      <c r="G308" s="83" t="s">
        <v>17</v>
      </c>
      <c r="H308" s="11">
        <v>1.83</v>
      </c>
      <c r="I308" s="67">
        <v>6.7000000000000004E-2</v>
      </c>
      <c r="J308" s="69">
        <v>1.0820000000000001</v>
      </c>
      <c r="K308" s="11">
        <v>0.99399999999999999</v>
      </c>
      <c r="L308" s="12">
        <v>1.177</v>
      </c>
      <c r="M308" s="72">
        <v>3.3567</v>
      </c>
      <c r="N308" s="75">
        <v>0.34060000000000001</v>
      </c>
      <c r="O308" s="72">
        <v>1</v>
      </c>
      <c r="P308" s="75">
        <v>0.1172</v>
      </c>
      <c r="Q308" s="85"/>
    </row>
    <row r="309" spans="1:17" x14ac:dyDescent="0.3">
      <c r="A309" s="112" t="s">
        <v>313</v>
      </c>
      <c r="B309" s="78" t="s">
        <v>19</v>
      </c>
      <c r="C309" s="81">
        <v>79.760000000000005</v>
      </c>
      <c r="D309" s="9">
        <v>4.9400000000000004</v>
      </c>
      <c r="E309" s="10">
        <v>1</v>
      </c>
      <c r="F309" s="67">
        <v>2.6200000000000001E-2</v>
      </c>
      <c r="G309" s="83" t="s">
        <v>17</v>
      </c>
      <c r="H309" s="11">
        <v>0.38200000000000001</v>
      </c>
      <c r="I309" s="67">
        <v>0.70199999999999996</v>
      </c>
      <c r="J309" s="69">
        <v>1.024</v>
      </c>
      <c r="K309" s="11">
        <v>0.90700000000000003</v>
      </c>
      <c r="L309" s="12">
        <v>1.157</v>
      </c>
      <c r="M309" s="72">
        <v>2.3961999999999999</v>
      </c>
      <c r="N309" s="75">
        <v>1E-4</v>
      </c>
      <c r="O309" s="72">
        <v>1</v>
      </c>
      <c r="P309" s="75">
        <v>0.31730000000000003</v>
      </c>
      <c r="Q309" s="85"/>
    </row>
    <row r="310" spans="1:17" x14ac:dyDescent="0.3">
      <c r="A310" s="112" t="s">
        <v>316</v>
      </c>
      <c r="B310" s="78" t="s">
        <v>16</v>
      </c>
      <c r="C310" s="81">
        <v>85.15</v>
      </c>
      <c r="D310" s="9">
        <v>6.7359</v>
      </c>
      <c r="E310" s="10">
        <v>1</v>
      </c>
      <c r="F310" s="67">
        <v>9.4000000000000004E-3</v>
      </c>
      <c r="G310" s="83" t="s">
        <v>17</v>
      </c>
      <c r="H310" s="11">
        <v>-1.2390000000000001</v>
      </c>
      <c r="I310" s="67">
        <v>0.215</v>
      </c>
      <c r="J310" s="69">
        <v>0.94899999999999995</v>
      </c>
      <c r="K310" s="11">
        <v>0.873</v>
      </c>
      <c r="L310" s="12">
        <v>1.0309999999999999</v>
      </c>
      <c r="M310" s="72">
        <v>-2.8666999999999998</v>
      </c>
      <c r="N310" s="75">
        <v>1E-4</v>
      </c>
      <c r="O310" s="72">
        <v>-1</v>
      </c>
      <c r="P310" s="75">
        <v>0.31730000000000003</v>
      </c>
      <c r="Q310" s="85"/>
    </row>
    <row r="311" spans="1:17" x14ac:dyDescent="0.3">
      <c r="A311" s="113" t="s">
        <v>320</v>
      </c>
      <c r="B311" s="96" t="s">
        <v>22</v>
      </c>
      <c r="C311" s="97">
        <v>77.64</v>
      </c>
      <c r="D311" s="98">
        <v>4.4715999999999996</v>
      </c>
      <c r="E311" s="99">
        <v>1</v>
      </c>
      <c r="F311" s="100">
        <v>3.4500000000000003E-2</v>
      </c>
      <c r="G311" s="101" t="s">
        <v>17</v>
      </c>
      <c r="H311" s="102">
        <v>-1.6779999999999999</v>
      </c>
      <c r="I311" s="100">
        <v>9.2999999999999999E-2</v>
      </c>
      <c r="J311" s="103">
        <v>0.92400000000000004</v>
      </c>
      <c r="K311" s="102">
        <v>0.84299999999999997</v>
      </c>
      <c r="L311" s="104">
        <v>1.0129999999999999</v>
      </c>
      <c r="M311" s="105">
        <v>-2.4615</v>
      </c>
      <c r="N311" s="106">
        <v>1E-4</v>
      </c>
      <c r="O311" s="105">
        <v>-1</v>
      </c>
      <c r="P311" s="107">
        <v>0.31730000000000003</v>
      </c>
      <c r="Q311" s="85"/>
    </row>
  </sheetData>
  <autoFilter ref="A2:P2" xr:uid="{00000000-0001-0000-0000-000000000000}">
    <sortState xmlns:xlrd2="http://schemas.microsoft.com/office/spreadsheetml/2017/richdata2" ref="A3:P311">
      <sortCondition sortBy="cellColor" ref="A2" dxfId="28"/>
    </sortState>
  </autoFilter>
  <mergeCells count="5">
    <mergeCell ref="M1:N1"/>
    <mergeCell ref="O1:P1"/>
    <mergeCell ref="C1:F1"/>
    <mergeCell ref="J1:L1"/>
    <mergeCell ref="G1:I1"/>
  </mergeCells>
  <conditionalFormatting sqref="G1:G1048576">
    <cfRule type="cellIs" dxfId="27" priority="9" operator="equal">
      <formula>"Random"</formula>
    </cfRule>
  </conditionalFormatting>
  <conditionalFormatting sqref="F3:F311">
    <cfRule type="cellIs" dxfId="26" priority="5" operator="lessThan">
      <formula>0.1</formula>
    </cfRule>
  </conditionalFormatting>
  <conditionalFormatting sqref="I3:I311">
    <cfRule type="cellIs" dxfId="25" priority="4" operator="greaterThan">
      <formula>0.05</formula>
    </cfRule>
  </conditionalFormatting>
  <conditionalFormatting sqref="C3:C311">
    <cfRule type="cellIs" dxfId="24" priority="3" operator="greaterThan">
      <formula>50</formula>
    </cfRule>
  </conditionalFormatting>
  <conditionalFormatting sqref="N3:N311 P3:P311">
    <cfRule type="cellIs" dxfId="23" priority="2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2FCA2-B65D-421E-8C29-30AD51A28E69}">
  <dimension ref="A1:H26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4.4" x14ac:dyDescent="0.3"/>
  <cols>
    <col min="1" max="1" width="11.44140625" style="114" bestFit="1" customWidth="1"/>
    <col min="2" max="3" width="8.88671875" style="114"/>
    <col min="4" max="5" width="10" style="114" bestFit="1" customWidth="1"/>
    <col min="6" max="6" width="8.88671875" style="114"/>
    <col min="7" max="7" width="49.21875" style="114" bestFit="1" customWidth="1"/>
    <col min="8" max="8" width="35.21875" style="114" bestFit="1" customWidth="1"/>
    <col min="9" max="16384" width="8.88671875" style="114"/>
  </cols>
  <sheetData>
    <row r="1" spans="1:8" x14ac:dyDescent="0.3">
      <c r="A1" s="87" t="s">
        <v>2</v>
      </c>
      <c r="B1" s="87" t="s">
        <v>3</v>
      </c>
      <c r="C1" s="115" t="s">
        <v>341</v>
      </c>
      <c r="D1" s="115" t="s">
        <v>1047</v>
      </c>
      <c r="E1" s="115" t="s">
        <v>1048</v>
      </c>
      <c r="F1" s="115" t="s">
        <v>1049</v>
      </c>
      <c r="G1" s="115" t="s">
        <v>1051</v>
      </c>
      <c r="H1" s="115" t="s">
        <v>1050</v>
      </c>
    </row>
    <row r="2" spans="1:8" x14ac:dyDescent="0.3">
      <c r="A2" s="38" t="s">
        <v>18</v>
      </c>
      <c r="B2" s="116" t="s">
        <v>19</v>
      </c>
      <c r="C2" s="114">
        <v>14</v>
      </c>
      <c r="D2" s="114">
        <v>99679373</v>
      </c>
      <c r="E2" s="114">
        <v>99679373</v>
      </c>
      <c r="F2" s="114" t="s">
        <v>847</v>
      </c>
      <c r="G2" s="114" t="s">
        <v>848</v>
      </c>
      <c r="H2" s="114" t="s">
        <v>346</v>
      </c>
    </row>
    <row r="3" spans="1:8" x14ac:dyDescent="0.3">
      <c r="A3" s="38" t="s">
        <v>21</v>
      </c>
      <c r="B3" s="116" t="s">
        <v>22</v>
      </c>
      <c r="C3" s="114">
        <v>2</v>
      </c>
      <c r="D3" s="114">
        <v>228122264</v>
      </c>
      <c r="E3" s="114">
        <v>228122264</v>
      </c>
      <c r="F3" s="114" t="s">
        <v>847</v>
      </c>
      <c r="G3" s="114" t="s">
        <v>849</v>
      </c>
      <c r="H3" s="114" t="s">
        <v>351</v>
      </c>
    </row>
    <row r="4" spans="1:8" x14ac:dyDescent="0.3">
      <c r="A4" s="38" t="s">
        <v>23</v>
      </c>
      <c r="B4" s="117" t="s">
        <v>16</v>
      </c>
      <c r="C4" s="114">
        <v>7</v>
      </c>
      <c r="D4" s="114">
        <v>140057336</v>
      </c>
      <c r="E4" s="114">
        <v>140057336</v>
      </c>
      <c r="F4" s="114" t="s">
        <v>847</v>
      </c>
      <c r="G4" s="114" t="s">
        <v>850</v>
      </c>
      <c r="H4" s="114" t="s">
        <v>352</v>
      </c>
    </row>
    <row r="5" spans="1:8" x14ac:dyDescent="0.3">
      <c r="A5" s="38" t="s">
        <v>24</v>
      </c>
      <c r="B5" s="116" t="s">
        <v>19</v>
      </c>
      <c r="C5" s="114">
        <v>6</v>
      </c>
      <c r="D5" s="114">
        <v>160589086</v>
      </c>
      <c r="E5" s="114">
        <v>160589086</v>
      </c>
      <c r="F5" s="114" t="s">
        <v>847</v>
      </c>
      <c r="G5" s="114" t="s">
        <v>851</v>
      </c>
      <c r="H5" s="114" t="s">
        <v>356</v>
      </c>
    </row>
    <row r="6" spans="1:8" x14ac:dyDescent="0.3">
      <c r="A6" s="38" t="s">
        <v>25</v>
      </c>
      <c r="B6" s="116" t="s">
        <v>26</v>
      </c>
      <c r="C6" s="114">
        <v>16</v>
      </c>
      <c r="D6" s="114">
        <v>72096916</v>
      </c>
      <c r="E6" s="114">
        <v>72096916</v>
      </c>
      <c r="F6" s="114" t="s">
        <v>847</v>
      </c>
      <c r="G6" s="114" t="s">
        <v>852</v>
      </c>
      <c r="H6" s="114" t="s">
        <v>358</v>
      </c>
    </row>
    <row r="7" spans="1:8" x14ac:dyDescent="0.3">
      <c r="A7" s="38" t="s">
        <v>28</v>
      </c>
      <c r="B7" s="116" t="s">
        <v>19</v>
      </c>
      <c r="C7" s="114">
        <v>9</v>
      </c>
      <c r="D7" s="114">
        <v>22114496</v>
      </c>
      <c r="E7" s="114">
        <v>22114496</v>
      </c>
      <c r="F7" s="114" t="s">
        <v>847</v>
      </c>
      <c r="G7" s="114" t="s">
        <v>853</v>
      </c>
      <c r="H7" s="114" t="s">
        <v>336</v>
      </c>
    </row>
    <row r="8" spans="1:8" x14ac:dyDescent="0.3">
      <c r="A8" s="38" t="s">
        <v>30</v>
      </c>
      <c r="B8" s="116" t="s">
        <v>19</v>
      </c>
      <c r="C8" s="114">
        <v>9</v>
      </c>
      <c r="D8" s="114">
        <v>22019733</v>
      </c>
      <c r="E8" s="114">
        <v>22019733</v>
      </c>
      <c r="F8" s="114" t="s">
        <v>847</v>
      </c>
      <c r="G8" s="114" t="s">
        <v>854</v>
      </c>
      <c r="H8" s="114" t="s">
        <v>855</v>
      </c>
    </row>
    <row r="9" spans="1:8" x14ac:dyDescent="0.3">
      <c r="A9" s="38" t="s">
        <v>31</v>
      </c>
      <c r="B9" s="116" t="s">
        <v>19</v>
      </c>
      <c r="C9" s="114">
        <v>9</v>
      </c>
      <c r="D9" s="114">
        <v>22072720</v>
      </c>
      <c r="E9" s="114">
        <v>22072720</v>
      </c>
      <c r="F9" s="114" t="s">
        <v>847</v>
      </c>
      <c r="G9" s="114" t="s">
        <v>853</v>
      </c>
      <c r="H9" s="114" t="s">
        <v>336</v>
      </c>
    </row>
    <row r="10" spans="1:8" x14ac:dyDescent="0.3">
      <c r="A10" s="38" t="s">
        <v>32</v>
      </c>
      <c r="B10" s="116" t="s">
        <v>16</v>
      </c>
      <c r="C10" s="114">
        <v>9</v>
      </c>
      <c r="D10" s="114">
        <v>22088261</v>
      </c>
      <c r="E10" s="114">
        <v>22088261</v>
      </c>
      <c r="F10" s="114" t="s">
        <v>847</v>
      </c>
      <c r="G10" s="114" t="s">
        <v>853</v>
      </c>
      <c r="H10" s="114" t="s">
        <v>336</v>
      </c>
    </row>
    <row r="11" spans="1:8" x14ac:dyDescent="0.3">
      <c r="A11" s="38" t="s">
        <v>33</v>
      </c>
      <c r="B11" s="116" t="s">
        <v>19</v>
      </c>
      <c r="C11" s="114">
        <v>9</v>
      </c>
      <c r="D11" s="114">
        <v>22096056</v>
      </c>
      <c r="E11" s="114">
        <v>22096056</v>
      </c>
      <c r="F11" s="114" t="s">
        <v>847</v>
      </c>
      <c r="G11" s="114" t="s">
        <v>853</v>
      </c>
      <c r="H11" s="114" t="s">
        <v>336</v>
      </c>
    </row>
    <row r="12" spans="1:8" x14ac:dyDescent="0.3">
      <c r="A12" s="38" t="s">
        <v>34</v>
      </c>
      <c r="B12" s="116" t="s">
        <v>26</v>
      </c>
      <c r="C12" s="114">
        <v>9</v>
      </c>
      <c r="D12" s="114">
        <v>22106226</v>
      </c>
      <c r="E12" s="114">
        <v>22106226</v>
      </c>
      <c r="F12" s="114" t="s">
        <v>847</v>
      </c>
      <c r="G12" s="114" t="s">
        <v>853</v>
      </c>
      <c r="H12" s="114" t="s">
        <v>336</v>
      </c>
    </row>
    <row r="13" spans="1:8" x14ac:dyDescent="0.3">
      <c r="A13" s="38" t="s">
        <v>36</v>
      </c>
      <c r="B13" s="116" t="s">
        <v>22</v>
      </c>
      <c r="C13" s="114">
        <v>12</v>
      </c>
      <c r="D13" s="114">
        <v>110902439</v>
      </c>
      <c r="E13" s="114">
        <v>110902439</v>
      </c>
      <c r="F13" s="114" t="s">
        <v>847</v>
      </c>
      <c r="G13" s="114" t="s">
        <v>856</v>
      </c>
      <c r="H13" s="114" t="s">
        <v>392</v>
      </c>
    </row>
    <row r="14" spans="1:8" x14ac:dyDescent="0.3">
      <c r="A14" s="38" t="s">
        <v>37</v>
      </c>
      <c r="B14" s="116" t="s">
        <v>26</v>
      </c>
      <c r="C14" s="114">
        <v>11</v>
      </c>
      <c r="D14" s="114">
        <v>9729649</v>
      </c>
      <c r="E14" s="114">
        <v>9729649</v>
      </c>
      <c r="F14" s="114" t="s">
        <v>847</v>
      </c>
      <c r="G14" s="114" t="s">
        <v>857</v>
      </c>
      <c r="H14" s="114" t="s">
        <v>396</v>
      </c>
    </row>
    <row r="15" spans="1:8" x14ac:dyDescent="0.3">
      <c r="A15" s="38" t="s">
        <v>38</v>
      </c>
      <c r="B15" s="116" t="s">
        <v>19</v>
      </c>
      <c r="C15" s="114">
        <v>12</v>
      </c>
      <c r="D15" s="114">
        <v>20067099</v>
      </c>
      <c r="E15" s="114">
        <v>20067099</v>
      </c>
      <c r="F15" s="114" t="s">
        <v>847</v>
      </c>
      <c r="G15" s="114" t="s">
        <v>858</v>
      </c>
      <c r="H15" s="114" t="s">
        <v>400</v>
      </c>
    </row>
    <row r="16" spans="1:8" x14ac:dyDescent="0.3">
      <c r="A16" s="38" t="s">
        <v>39</v>
      </c>
      <c r="B16" s="116" t="s">
        <v>22</v>
      </c>
      <c r="C16" s="114">
        <v>12</v>
      </c>
      <c r="D16" s="114">
        <v>110895818</v>
      </c>
      <c r="E16" s="114">
        <v>110895818</v>
      </c>
      <c r="F16" s="114" t="s">
        <v>847</v>
      </c>
      <c r="G16" s="114" t="s">
        <v>856</v>
      </c>
      <c r="H16" s="114" t="s">
        <v>392</v>
      </c>
    </row>
    <row r="17" spans="1:8" x14ac:dyDescent="0.3">
      <c r="A17" s="38" t="s">
        <v>40</v>
      </c>
      <c r="B17" s="116" t="s">
        <v>16</v>
      </c>
      <c r="D17" s="114">
        <v>-1</v>
      </c>
      <c r="E17" s="114">
        <v>-1</v>
      </c>
    </row>
    <row r="18" spans="1:8" x14ac:dyDescent="0.3">
      <c r="A18" s="38" t="s">
        <v>41</v>
      </c>
      <c r="B18" s="116" t="s">
        <v>19</v>
      </c>
      <c r="D18" s="114">
        <v>-1</v>
      </c>
      <c r="E18" s="114">
        <v>-1</v>
      </c>
    </row>
    <row r="19" spans="1:8" x14ac:dyDescent="0.3">
      <c r="A19" s="38" t="s">
        <v>42</v>
      </c>
      <c r="B19" s="116" t="s">
        <v>16</v>
      </c>
      <c r="C19" s="114">
        <v>6</v>
      </c>
      <c r="D19" s="114">
        <v>32405535</v>
      </c>
      <c r="E19" s="114">
        <v>32405535</v>
      </c>
      <c r="F19" s="114" t="s">
        <v>847</v>
      </c>
      <c r="G19" s="114" t="s">
        <v>859</v>
      </c>
      <c r="H19" s="114" t="s">
        <v>860</v>
      </c>
    </row>
    <row r="20" spans="1:8" x14ac:dyDescent="0.3">
      <c r="A20" s="38" t="s">
        <v>43</v>
      </c>
      <c r="B20" s="116" t="s">
        <v>16</v>
      </c>
      <c r="C20" s="114">
        <v>6</v>
      </c>
      <c r="D20" s="114">
        <v>39207146</v>
      </c>
      <c r="E20" s="114">
        <v>39207146</v>
      </c>
      <c r="F20" s="114" t="s">
        <v>847</v>
      </c>
      <c r="G20" s="114" t="s">
        <v>861</v>
      </c>
      <c r="H20" s="114" t="s">
        <v>413</v>
      </c>
    </row>
    <row r="21" spans="1:8" x14ac:dyDescent="0.3">
      <c r="A21" s="38" t="s">
        <v>45</v>
      </c>
      <c r="B21" s="116" t="s">
        <v>26</v>
      </c>
      <c r="C21" s="114">
        <v>9</v>
      </c>
      <c r="D21" s="114">
        <v>22023796</v>
      </c>
      <c r="E21" s="114">
        <v>22023796</v>
      </c>
      <c r="F21" s="114" t="s">
        <v>847</v>
      </c>
      <c r="G21" s="114" t="s">
        <v>854</v>
      </c>
      <c r="H21" s="114" t="s">
        <v>855</v>
      </c>
    </row>
    <row r="22" spans="1:8" x14ac:dyDescent="0.3">
      <c r="A22" s="38" t="s">
        <v>46</v>
      </c>
      <c r="B22" s="116" t="s">
        <v>26</v>
      </c>
      <c r="C22" s="114">
        <v>9</v>
      </c>
      <c r="D22" s="114">
        <v>22029446</v>
      </c>
      <c r="E22" s="114">
        <v>22029446</v>
      </c>
      <c r="F22" s="114" t="s">
        <v>847</v>
      </c>
      <c r="G22" s="114" t="s">
        <v>854</v>
      </c>
      <c r="H22" s="114" t="s">
        <v>855</v>
      </c>
    </row>
    <row r="23" spans="1:8" x14ac:dyDescent="0.3">
      <c r="A23" s="38" t="s">
        <v>47</v>
      </c>
      <c r="B23" s="116" t="s">
        <v>19</v>
      </c>
      <c r="C23" s="114">
        <v>9</v>
      </c>
      <c r="D23" s="114">
        <v>22053688</v>
      </c>
      <c r="E23" s="114">
        <v>22053688</v>
      </c>
      <c r="F23" s="114" t="s">
        <v>847</v>
      </c>
      <c r="G23" s="114" t="s">
        <v>853</v>
      </c>
      <c r="H23" s="114" t="s">
        <v>336</v>
      </c>
    </row>
    <row r="24" spans="1:8" x14ac:dyDescent="0.3">
      <c r="A24" s="38" t="s">
        <v>48</v>
      </c>
      <c r="B24" s="116" t="s">
        <v>16</v>
      </c>
      <c r="D24" s="114">
        <v>-1</v>
      </c>
      <c r="E24" s="114">
        <v>-1</v>
      </c>
    </row>
    <row r="25" spans="1:8" x14ac:dyDescent="0.3">
      <c r="A25" s="38" t="s">
        <v>49</v>
      </c>
      <c r="B25" s="116" t="s">
        <v>26</v>
      </c>
      <c r="C25" s="114">
        <v>12</v>
      </c>
      <c r="D25" s="114">
        <v>123942759</v>
      </c>
      <c r="E25" s="114">
        <v>123942759</v>
      </c>
      <c r="F25" s="114" t="s">
        <v>847</v>
      </c>
      <c r="G25" s="114" t="s">
        <v>862</v>
      </c>
      <c r="H25" s="114" t="s">
        <v>427</v>
      </c>
    </row>
    <row r="26" spans="1:8" x14ac:dyDescent="0.3">
      <c r="A26" s="38" t="s">
        <v>50</v>
      </c>
      <c r="B26" s="116" t="s">
        <v>26</v>
      </c>
      <c r="C26" s="114">
        <v>12</v>
      </c>
      <c r="D26" s="114">
        <v>124822507</v>
      </c>
      <c r="E26" s="114">
        <v>124822507</v>
      </c>
      <c r="F26" s="114" t="s">
        <v>847</v>
      </c>
      <c r="G26" s="114" t="s">
        <v>863</v>
      </c>
      <c r="H26" s="114" t="s">
        <v>429</v>
      </c>
    </row>
    <row r="27" spans="1:8" x14ac:dyDescent="0.3">
      <c r="A27" s="38" t="s">
        <v>51</v>
      </c>
      <c r="B27" s="116" t="s">
        <v>16</v>
      </c>
      <c r="D27" s="114">
        <v>-1</v>
      </c>
      <c r="E27" s="114">
        <v>-1</v>
      </c>
    </row>
    <row r="28" spans="1:8" x14ac:dyDescent="0.3">
      <c r="A28" s="38" t="s">
        <v>52</v>
      </c>
      <c r="B28" s="116" t="s">
        <v>22</v>
      </c>
      <c r="C28" s="114">
        <v>12</v>
      </c>
      <c r="D28" s="114">
        <v>111681367</v>
      </c>
      <c r="E28" s="114">
        <v>111681367</v>
      </c>
      <c r="F28" s="114" t="s">
        <v>847</v>
      </c>
      <c r="G28" s="114" t="s">
        <v>864</v>
      </c>
      <c r="H28" s="114" t="s">
        <v>432</v>
      </c>
    </row>
    <row r="29" spans="1:8" x14ac:dyDescent="0.3">
      <c r="A29" s="38" t="s">
        <v>55</v>
      </c>
      <c r="B29" s="116" t="s">
        <v>26</v>
      </c>
      <c r="C29" s="114">
        <v>4</v>
      </c>
      <c r="D29" s="114">
        <v>81665896</v>
      </c>
      <c r="E29" s="114">
        <v>81665896</v>
      </c>
      <c r="F29" s="114" t="s">
        <v>847</v>
      </c>
      <c r="G29" s="114" t="s">
        <v>865</v>
      </c>
      <c r="H29" s="114" t="s">
        <v>866</v>
      </c>
    </row>
    <row r="30" spans="1:8" x14ac:dyDescent="0.3">
      <c r="A30" s="38" t="s">
        <v>56</v>
      </c>
      <c r="B30" s="116" t="s">
        <v>22</v>
      </c>
      <c r="C30" s="114">
        <v>9</v>
      </c>
      <c r="D30" s="114">
        <v>110407495</v>
      </c>
      <c r="E30" s="114">
        <v>110407495</v>
      </c>
      <c r="F30" s="114" t="s">
        <v>847</v>
      </c>
      <c r="G30" s="114" t="s">
        <v>867</v>
      </c>
      <c r="H30" s="114" t="s">
        <v>440</v>
      </c>
    </row>
    <row r="31" spans="1:8" x14ac:dyDescent="0.3">
      <c r="A31" s="38" t="s">
        <v>57</v>
      </c>
      <c r="B31" s="116" t="s">
        <v>19</v>
      </c>
      <c r="C31" s="114">
        <v>12</v>
      </c>
      <c r="D31" s="114">
        <v>54120131</v>
      </c>
      <c r="E31" s="114">
        <v>54120131</v>
      </c>
      <c r="F31" s="114" t="s">
        <v>847</v>
      </c>
      <c r="G31" s="114" t="s">
        <v>868</v>
      </c>
      <c r="H31" s="114" t="s">
        <v>869</v>
      </c>
    </row>
    <row r="32" spans="1:8" x14ac:dyDescent="0.3">
      <c r="A32" s="38" t="s">
        <v>58</v>
      </c>
      <c r="B32" s="116" t="s">
        <v>22</v>
      </c>
      <c r="C32" s="114">
        <v>12</v>
      </c>
      <c r="D32" s="114">
        <v>57133500</v>
      </c>
      <c r="E32" s="114">
        <v>57133500</v>
      </c>
      <c r="F32" s="114" t="s">
        <v>847</v>
      </c>
      <c r="G32" s="114" t="s">
        <v>870</v>
      </c>
      <c r="H32" s="114" t="s">
        <v>444</v>
      </c>
    </row>
    <row r="33" spans="1:8" x14ac:dyDescent="0.3">
      <c r="A33" s="38" t="s">
        <v>59</v>
      </c>
      <c r="B33" s="116" t="s">
        <v>16</v>
      </c>
      <c r="C33" s="114">
        <v>10</v>
      </c>
      <c r="D33" s="114">
        <v>102845159</v>
      </c>
      <c r="E33" s="114">
        <v>102845159</v>
      </c>
      <c r="F33" s="114" t="s">
        <v>847</v>
      </c>
      <c r="G33" s="114" t="s">
        <v>871</v>
      </c>
      <c r="H33" s="114" t="s">
        <v>872</v>
      </c>
    </row>
    <row r="34" spans="1:8" x14ac:dyDescent="0.3">
      <c r="A34" s="38" t="s">
        <v>61</v>
      </c>
      <c r="B34" s="116" t="s">
        <v>16</v>
      </c>
      <c r="D34" s="114">
        <v>-1</v>
      </c>
      <c r="E34" s="114">
        <v>-1</v>
      </c>
    </row>
    <row r="35" spans="1:8" x14ac:dyDescent="0.3">
      <c r="A35" s="38" t="s">
        <v>63</v>
      </c>
      <c r="B35" s="116" t="s">
        <v>16</v>
      </c>
      <c r="D35" s="114">
        <v>-1</v>
      </c>
      <c r="E35" s="114">
        <v>-1</v>
      </c>
    </row>
    <row r="36" spans="1:8" x14ac:dyDescent="0.3">
      <c r="A36" s="38" t="s">
        <v>64</v>
      </c>
      <c r="B36" s="116" t="s">
        <v>26</v>
      </c>
      <c r="C36" s="114">
        <v>5</v>
      </c>
      <c r="D36" s="114">
        <v>9545986</v>
      </c>
      <c r="E36" s="114">
        <v>9545986</v>
      </c>
      <c r="F36" s="114" t="s">
        <v>847</v>
      </c>
      <c r="G36" s="114" t="s">
        <v>873</v>
      </c>
      <c r="H36" s="114" t="s">
        <v>464</v>
      </c>
    </row>
    <row r="37" spans="1:8" x14ac:dyDescent="0.3">
      <c r="A37" s="38" t="s">
        <v>65</v>
      </c>
      <c r="B37" s="116" t="s">
        <v>26</v>
      </c>
      <c r="C37" s="114">
        <v>7</v>
      </c>
      <c r="D37" s="114">
        <v>12222285</v>
      </c>
      <c r="E37" s="114">
        <v>12222285</v>
      </c>
      <c r="F37" s="114" t="s">
        <v>847</v>
      </c>
      <c r="G37" s="114" t="s">
        <v>874</v>
      </c>
      <c r="H37" s="114" t="s">
        <v>465</v>
      </c>
    </row>
    <row r="38" spans="1:8" x14ac:dyDescent="0.3">
      <c r="A38" s="38" t="s">
        <v>66</v>
      </c>
      <c r="B38" s="116" t="s">
        <v>26</v>
      </c>
      <c r="C38" s="114">
        <v>1</v>
      </c>
      <c r="D38" s="114">
        <v>151170961</v>
      </c>
      <c r="E38" s="114">
        <v>151170961</v>
      </c>
      <c r="F38" s="114" t="s">
        <v>847</v>
      </c>
      <c r="G38" s="114" t="s">
        <v>875</v>
      </c>
      <c r="H38" s="114" t="s">
        <v>467</v>
      </c>
    </row>
    <row r="39" spans="1:8" x14ac:dyDescent="0.3">
      <c r="A39" s="38" t="s">
        <v>67</v>
      </c>
      <c r="B39" s="116" t="s">
        <v>22</v>
      </c>
      <c r="C39" s="114">
        <v>7</v>
      </c>
      <c r="D39" s="114">
        <v>130023656</v>
      </c>
      <c r="E39" s="114">
        <v>130023656</v>
      </c>
      <c r="F39" s="114" t="s">
        <v>847</v>
      </c>
      <c r="G39" s="114" t="s">
        <v>876</v>
      </c>
      <c r="H39" s="114" t="s">
        <v>877</v>
      </c>
    </row>
    <row r="40" spans="1:8" x14ac:dyDescent="0.3">
      <c r="A40" s="38" t="s">
        <v>68</v>
      </c>
      <c r="B40" s="116" t="s">
        <v>16</v>
      </c>
      <c r="C40" s="114">
        <v>1</v>
      </c>
      <c r="D40" s="114">
        <v>55039974</v>
      </c>
      <c r="E40" s="114">
        <v>55039974</v>
      </c>
      <c r="F40" s="114" t="s">
        <v>847</v>
      </c>
      <c r="G40" s="114" t="s">
        <v>878</v>
      </c>
      <c r="H40" s="114" t="s">
        <v>450</v>
      </c>
    </row>
    <row r="41" spans="1:8" x14ac:dyDescent="0.3">
      <c r="A41" s="38" t="s">
        <v>69</v>
      </c>
      <c r="B41" s="116" t="s">
        <v>16</v>
      </c>
      <c r="C41" s="114">
        <v>13</v>
      </c>
      <c r="D41" s="114">
        <v>110165755</v>
      </c>
      <c r="E41" s="114">
        <v>110165755</v>
      </c>
      <c r="F41" s="114" t="s">
        <v>847</v>
      </c>
      <c r="G41" s="114" t="s">
        <v>879</v>
      </c>
      <c r="H41" s="114" t="s">
        <v>474</v>
      </c>
    </row>
    <row r="42" spans="1:8" x14ac:dyDescent="0.3">
      <c r="A42" s="38" t="s">
        <v>70</v>
      </c>
      <c r="B42" s="116" t="s">
        <v>26</v>
      </c>
      <c r="C42" s="114">
        <v>19</v>
      </c>
      <c r="D42" s="114">
        <v>8364439</v>
      </c>
      <c r="E42" s="114">
        <v>8364439</v>
      </c>
      <c r="F42" s="114" t="s">
        <v>847</v>
      </c>
      <c r="G42" s="114" t="s">
        <v>880</v>
      </c>
      <c r="H42" s="114" t="s">
        <v>476</v>
      </c>
    </row>
    <row r="43" spans="1:8" x14ac:dyDescent="0.3">
      <c r="A43" s="38" t="s">
        <v>71</v>
      </c>
      <c r="B43" s="116" t="s">
        <v>19</v>
      </c>
      <c r="D43" s="114">
        <v>-1</v>
      </c>
      <c r="E43" s="114">
        <v>-1</v>
      </c>
    </row>
    <row r="44" spans="1:8" x14ac:dyDescent="0.3">
      <c r="A44" s="38" t="s">
        <v>72</v>
      </c>
      <c r="B44" s="116" t="s">
        <v>16</v>
      </c>
      <c r="D44" s="114">
        <v>-1</v>
      </c>
      <c r="E44" s="114">
        <v>-1</v>
      </c>
    </row>
    <row r="45" spans="1:8" x14ac:dyDescent="0.3">
      <c r="A45" s="38" t="s">
        <v>73</v>
      </c>
      <c r="B45" s="116" t="s">
        <v>19</v>
      </c>
      <c r="C45" s="114">
        <v>1</v>
      </c>
      <c r="D45" s="114">
        <v>151789832</v>
      </c>
      <c r="E45" s="114">
        <v>151789832</v>
      </c>
      <c r="F45" s="114" t="s">
        <v>847</v>
      </c>
      <c r="G45" s="114" t="s">
        <v>881</v>
      </c>
      <c r="H45" s="114" t="s">
        <v>480</v>
      </c>
    </row>
    <row r="46" spans="1:8" x14ac:dyDescent="0.3">
      <c r="A46" s="38" t="s">
        <v>74</v>
      </c>
      <c r="B46" s="116" t="s">
        <v>19</v>
      </c>
      <c r="C46" s="114">
        <v>11</v>
      </c>
      <c r="D46" s="114">
        <v>5884973</v>
      </c>
      <c r="E46" s="114">
        <v>5884973</v>
      </c>
      <c r="F46" s="114" t="s">
        <v>847</v>
      </c>
      <c r="G46" s="114" t="s">
        <v>882</v>
      </c>
      <c r="H46" s="114" t="s">
        <v>883</v>
      </c>
    </row>
    <row r="47" spans="1:8" x14ac:dyDescent="0.3">
      <c r="A47" s="38" t="s">
        <v>75</v>
      </c>
      <c r="B47" s="116" t="s">
        <v>26</v>
      </c>
      <c r="C47" s="114">
        <v>13</v>
      </c>
      <c r="D47" s="114">
        <v>110388334</v>
      </c>
      <c r="E47" s="114">
        <v>110388334</v>
      </c>
      <c r="F47" s="114" t="s">
        <v>847</v>
      </c>
      <c r="G47" s="114" t="s">
        <v>884</v>
      </c>
      <c r="H47" s="114" t="s">
        <v>483</v>
      </c>
    </row>
    <row r="48" spans="1:8" x14ac:dyDescent="0.3">
      <c r="A48" s="38" t="s">
        <v>76</v>
      </c>
      <c r="B48" s="116" t="s">
        <v>26</v>
      </c>
      <c r="C48" s="114">
        <v>11</v>
      </c>
      <c r="D48" s="114">
        <v>64259167</v>
      </c>
      <c r="E48" s="114">
        <v>64259167</v>
      </c>
      <c r="F48" s="114" t="s">
        <v>847</v>
      </c>
      <c r="G48" s="114" t="s">
        <v>885</v>
      </c>
      <c r="H48" s="114" t="s">
        <v>485</v>
      </c>
    </row>
    <row r="49" spans="1:8" x14ac:dyDescent="0.3">
      <c r="A49" s="38" t="s">
        <v>77</v>
      </c>
      <c r="B49" s="116" t="s">
        <v>16</v>
      </c>
      <c r="C49" s="114">
        <v>6</v>
      </c>
      <c r="D49" s="114">
        <v>43428587</v>
      </c>
      <c r="E49" s="114">
        <v>43428587</v>
      </c>
      <c r="F49" s="114" t="s">
        <v>847</v>
      </c>
      <c r="G49" s="114" t="s">
        <v>886</v>
      </c>
      <c r="H49" s="114" t="s">
        <v>487</v>
      </c>
    </row>
    <row r="50" spans="1:8" x14ac:dyDescent="0.3">
      <c r="A50" s="38" t="s">
        <v>78</v>
      </c>
      <c r="B50" s="116" t="s">
        <v>22</v>
      </c>
      <c r="C50" s="114">
        <v>6</v>
      </c>
      <c r="D50" s="114">
        <v>133893387</v>
      </c>
      <c r="E50" s="114">
        <v>133893387</v>
      </c>
      <c r="F50" s="114" t="s">
        <v>847</v>
      </c>
      <c r="G50" s="114" t="s">
        <v>887</v>
      </c>
      <c r="H50" s="114" t="s">
        <v>488</v>
      </c>
    </row>
    <row r="51" spans="1:8" x14ac:dyDescent="0.3">
      <c r="A51" s="38" t="s">
        <v>79</v>
      </c>
      <c r="B51" s="116" t="s">
        <v>26</v>
      </c>
      <c r="C51" s="114">
        <v>6</v>
      </c>
      <c r="D51" s="114">
        <v>133852013</v>
      </c>
      <c r="E51" s="114">
        <v>133852013</v>
      </c>
      <c r="F51" s="114" t="s">
        <v>847</v>
      </c>
      <c r="G51" s="114" t="s">
        <v>888</v>
      </c>
      <c r="H51" s="114" t="s">
        <v>889</v>
      </c>
    </row>
    <row r="52" spans="1:8" x14ac:dyDescent="0.3">
      <c r="A52" s="38" t="s">
        <v>80</v>
      </c>
      <c r="B52" s="116" t="s">
        <v>19</v>
      </c>
      <c r="D52" s="114">
        <v>-1</v>
      </c>
      <c r="E52" s="114">
        <v>-1</v>
      </c>
    </row>
    <row r="53" spans="1:8" x14ac:dyDescent="0.3">
      <c r="A53" s="38" t="s">
        <v>81</v>
      </c>
      <c r="B53" s="116" t="s">
        <v>16</v>
      </c>
      <c r="C53" s="114">
        <v>12</v>
      </c>
      <c r="D53" s="114">
        <v>112039251</v>
      </c>
      <c r="E53" s="114">
        <v>112039251</v>
      </c>
      <c r="F53" s="114" t="s">
        <v>847</v>
      </c>
      <c r="G53" s="114" t="s">
        <v>890</v>
      </c>
      <c r="H53" s="114" t="s">
        <v>491</v>
      </c>
    </row>
    <row r="54" spans="1:8" x14ac:dyDescent="0.3">
      <c r="A54" s="38" t="s">
        <v>82</v>
      </c>
      <c r="B54" s="116" t="s">
        <v>19</v>
      </c>
      <c r="C54" s="114">
        <v>10</v>
      </c>
      <c r="D54" s="114">
        <v>102959339</v>
      </c>
      <c r="E54" s="114">
        <v>102959339</v>
      </c>
      <c r="F54" s="114" t="s">
        <v>847</v>
      </c>
      <c r="G54" s="114" t="s">
        <v>891</v>
      </c>
      <c r="H54" s="114" t="s">
        <v>495</v>
      </c>
    </row>
    <row r="55" spans="1:8" x14ac:dyDescent="0.3">
      <c r="A55" s="38" t="s">
        <v>83</v>
      </c>
      <c r="B55" s="116" t="s">
        <v>22</v>
      </c>
      <c r="C55" s="114">
        <v>3</v>
      </c>
      <c r="D55" s="114">
        <v>154122077</v>
      </c>
      <c r="E55" s="114">
        <v>154122077</v>
      </c>
      <c r="F55" s="114" t="s">
        <v>847</v>
      </c>
      <c r="G55" s="114" t="s">
        <v>892</v>
      </c>
      <c r="H55" s="114" t="s">
        <v>496</v>
      </c>
    </row>
    <row r="56" spans="1:8" x14ac:dyDescent="0.3">
      <c r="A56" s="38" t="s">
        <v>84</v>
      </c>
      <c r="B56" s="116" t="s">
        <v>16</v>
      </c>
      <c r="D56" s="114">
        <v>-1</v>
      </c>
      <c r="E56" s="114">
        <v>-1</v>
      </c>
    </row>
    <row r="57" spans="1:8" x14ac:dyDescent="0.3">
      <c r="A57" s="38" t="s">
        <v>85</v>
      </c>
      <c r="B57" s="116" t="s">
        <v>22</v>
      </c>
      <c r="C57" s="114">
        <v>6</v>
      </c>
      <c r="D57" s="114">
        <v>133875536</v>
      </c>
      <c r="E57" s="114">
        <v>133875536</v>
      </c>
      <c r="F57" s="114" t="s">
        <v>847</v>
      </c>
      <c r="G57" s="114" t="s">
        <v>893</v>
      </c>
      <c r="H57" s="114" t="s">
        <v>894</v>
      </c>
    </row>
    <row r="58" spans="1:8" x14ac:dyDescent="0.3">
      <c r="A58" s="38" t="s">
        <v>86</v>
      </c>
      <c r="B58" s="116" t="s">
        <v>22</v>
      </c>
      <c r="C58" s="114">
        <v>6</v>
      </c>
      <c r="D58" s="114">
        <v>12927312</v>
      </c>
      <c r="E58" s="114">
        <v>12927312</v>
      </c>
      <c r="F58" s="114" t="s">
        <v>847</v>
      </c>
      <c r="G58" s="114" t="s">
        <v>895</v>
      </c>
      <c r="H58" s="114" t="s">
        <v>501</v>
      </c>
    </row>
    <row r="59" spans="1:8" x14ac:dyDescent="0.3">
      <c r="A59" s="38" t="s">
        <v>87</v>
      </c>
      <c r="B59" s="116" t="s">
        <v>22</v>
      </c>
      <c r="C59" s="114">
        <v>2</v>
      </c>
      <c r="D59" s="114">
        <v>164088534</v>
      </c>
      <c r="E59" s="114">
        <v>164088534</v>
      </c>
      <c r="F59" s="114" t="s">
        <v>847</v>
      </c>
      <c r="G59" s="114" t="s">
        <v>896</v>
      </c>
      <c r="H59" s="114" t="s">
        <v>896</v>
      </c>
    </row>
    <row r="60" spans="1:8" x14ac:dyDescent="0.3">
      <c r="A60" s="38" t="s">
        <v>89</v>
      </c>
      <c r="B60" s="116" t="s">
        <v>26</v>
      </c>
      <c r="C60" s="114">
        <v>11</v>
      </c>
      <c r="D60" s="114">
        <v>65623846</v>
      </c>
      <c r="E60" s="114">
        <v>65623846</v>
      </c>
      <c r="F60" s="114" t="s">
        <v>847</v>
      </c>
      <c r="G60" s="114" t="s">
        <v>897</v>
      </c>
      <c r="H60" s="114" t="s">
        <v>507</v>
      </c>
    </row>
    <row r="61" spans="1:8" x14ac:dyDescent="0.3">
      <c r="A61" s="38" t="s">
        <v>90</v>
      </c>
      <c r="B61" s="116" t="s">
        <v>26</v>
      </c>
      <c r="C61" s="114">
        <v>18</v>
      </c>
      <c r="D61" s="114">
        <v>35142953</v>
      </c>
      <c r="E61" s="114">
        <v>35142953</v>
      </c>
      <c r="F61" s="114" t="s">
        <v>847</v>
      </c>
      <c r="G61" s="114" t="s">
        <v>898</v>
      </c>
      <c r="H61" s="114" t="s">
        <v>511</v>
      </c>
    </row>
    <row r="62" spans="1:8" x14ac:dyDescent="0.3">
      <c r="A62" s="38" t="s">
        <v>91</v>
      </c>
      <c r="B62" s="116" t="s">
        <v>19</v>
      </c>
      <c r="D62" s="114">
        <v>-1</v>
      </c>
      <c r="E62" s="114">
        <v>-1</v>
      </c>
    </row>
    <row r="63" spans="1:8" x14ac:dyDescent="0.3">
      <c r="A63" s="38" t="s">
        <v>92</v>
      </c>
      <c r="B63" s="116" t="s">
        <v>16</v>
      </c>
      <c r="C63" s="114">
        <v>2</v>
      </c>
      <c r="D63" s="114">
        <v>232719399</v>
      </c>
      <c r="E63" s="114">
        <v>232719399</v>
      </c>
      <c r="F63" s="114" t="s">
        <v>847</v>
      </c>
      <c r="G63" s="114" t="s">
        <v>899</v>
      </c>
      <c r="H63" s="114" t="s">
        <v>518</v>
      </c>
    </row>
    <row r="64" spans="1:8" x14ac:dyDescent="0.3">
      <c r="A64" s="38" t="s">
        <v>93</v>
      </c>
      <c r="B64" s="116" t="s">
        <v>19</v>
      </c>
      <c r="C64" s="114">
        <v>9</v>
      </c>
      <c r="D64" s="114">
        <v>22103814</v>
      </c>
      <c r="E64" s="114">
        <v>22103814</v>
      </c>
      <c r="F64" s="114" t="s">
        <v>847</v>
      </c>
      <c r="G64" s="114" t="s">
        <v>853</v>
      </c>
      <c r="H64" s="114" t="s">
        <v>336</v>
      </c>
    </row>
    <row r="65" spans="1:8" x14ac:dyDescent="0.3">
      <c r="A65" s="38" t="s">
        <v>95</v>
      </c>
      <c r="B65" s="116" t="s">
        <v>26</v>
      </c>
      <c r="C65" s="114">
        <v>9</v>
      </c>
      <c r="D65" s="114">
        <v>22125348</v>
      </c>
      <c r="E65" s="114">
        <v>22125348</v>
      </c>
      <c r="F65" s="114" t="s">
        <v>847</v>
      </c>
      <c r="G65" s="114" t="s">
        <v>853</v>
      </c>
      <c r="H65" s="114" t="s">
        <v>336</v>
      </c>
    </row>
    <row r="66" spans="1:8" x14ac:dyDescent="0.3">
      <c r="A66" s="38" t="s">
        <v>96</v>
      </c>
      <c r="B66" s="116" t="s">
        <v>22</v>
      </c>
      <c r="C66" s="114">
        <v>9</v>
      </c>
      <c r="D66" s="114">
        <v>22125504</v>
      </c>
      <c r="E66" s="114">
        <v>22125504</v>
      </c>
      <c r="F66" s="114" t="s">
        <v>847</v>
      </c>
      <c r="G66" s="114" t="s">
        <v>853</v>
      </c>
      <c r="H66" s="114" t="s">
        <v>336</v>
      </c>
    </row>
    <row r="67" spans="1:8" x14ac:dyDescent="0.3">
      <c r="A67" s="38" t="s">
        <v>97</v>
      </c>
      <c r="B67" s="116" t="s">
        <v>19</v>
      </c>
      <c r="C67" s="114">
        <v>17</v>
      </c>
      <c r="D67" s="114">
        <v>29614868</v>
      </c>
      <c r="E67" s="114">
        <v>29614868</v>
      </c>
      <c r="F67" s="114" t="s">
        <v>847</v>
      </c>
      <c r="G67" s="114" t="s">
        <v>900</v>
      </c>
      <c r="H67" s="114" t="s">
        <v>901</v>
      </c>
    </row>
    <row r="68" spans="1:8" x14ac:dyDescent="0.3">
      <c r="A68" s="38" t="s">
        <v>98</v>
      </c>
      <c r="B68" s="116" t="s">
        <v>26</v>
      </c>
      <c r="C68" s="114">
        <v>20</v>
      </c>
      <c r="D68" s="114">
        <v>17614084</v>
      </c>
      <c r="E68" s="114">
        <v>17614084</v>
      </c>
      <c r="F68" s="114" t="s">
        <v>847</v>
      </c>
      <c r="G68" s="114" t="s">
        <v>902</v>
      </c>
      <c r="H68" s="114" t="s">
        <v>538</v>
      </c>
    </row>
    <row r="69" spans="1:8" x14ac:dyDescent="0.3">
      <c r="A69" s="38" t="s">
        <v>99</v>
      </c>
      <c r="B69" s="116" t="s">
        <v>26</v>
      </c>
      <c r="C69" s="114">
        <v>15</v>
      </c>
      <c r="D69" s="114">
        <v>74785026</v>
      </c>
      <c r="E69" s="114">
        <v>74785026</v>
      </c>
      <c r="F69" s="114" t="s">
        <v>847</v>
      </c>
      <c r="G69" s="114" t="s">
        <v>903</v>
      </c>
      <c r="H69" s="114" t="s">
        <v>904</v>
      </c>
    </row>
    <row r="70" spans="1:8" x14ac:dyDescent="0.3">
      <c r="A70" s="38" t="s">
        <v>100</v>
      </c>
      <c r="B70" s="116" t="s">
        <v>22</v>
      </c>
      <c r="C70" s="114">
        <v>6</v>
      </c>
      <c r="D70" s="114">
        <v>160591981</v>
      </c>
      <c r="E70" s="114">
        <v>160591981</v>
      </c>
      <c r="F70" s="114" t="s">
        <v>847</v>
      </c>
      <c r="G70" s="114" t="s">
        <v>851</v>
      </c>
      <c r="H70" s="114" t="s">
        <v>356</v>
      </c>
    </row>
    <row r="71" spans="1:8" x14ac:dyDescent="0.3">
      <c r="A71" s="38" t="s">
        <v>101</v>
      </c>
      <c r="B71" s="116" t="s">
        <v>16</v>
      </c>
      <c r="C71" s="114">
        <v>10</v>
      </c>
      <c r="D71" s="114">
        <v>89243170</v>
      </c>
      <c r="E71" s="114">
        <v>89243170</v>
      </c>
      <c r="F71" s="114" t="s">
        <v>847</v>
      </c>
      <c r="G71" s="114" t="s">
        <v>905</v>
      </c>
      <c r="H71" s="114" t="s">
        <v>447</v>
      </c>
    </row>
    <row r="72" spans="1:8" x14ac:dyDescent="0.3">
      <c r="A72" s="38" t="s">
        <v>102</v>
      </c>
      <c r="B72" s="116" t="s">
        <v>16</v>
      </c>
      <c r="C72" s="114">
        <v>9</v>
      </c>
      <c r="D72" s="114">
        <v>22110132</v>
      </c>
      <c r="E72" s="114">
        <v>22110132</v>
      </c>
      <c r="F72" s="114" t="s">
        <v>847</v>
      </c>
      <c r="G72" s="114" t="s">
        <v>853</v>
      </c>
      <c r="H72" s="114" t="s">
        <v>336</v>
      </c>
    </row>
    <row r="73" spans="1:8" x14ac:dyDescent="0.3">
      <c r="A73" s="38" t="s">
        <v>103</v>
      </c>
      <c r="B73" s="116" t="s">
        <v>19</v>
      </c>
      <c r="D73" s="114">
        <v>-1</v>
      </c>
      <c r="E73" s="114">
        <v>-1</v>
      </c>
    </row>
    <row r="74" spans="1:8" x14ac:dyDescent="0.3">
      <c r="A74" s="38" t="s">
        <v>104</v>
      </c>
      <c r="B74" s="116" t="s">
        <v>19</v>
      </c>
      <c r="C74" s="114">
        <v>2</v>
      </c>
      <c r="D74" s="114">
        <v>235993608</v>
      </c>
      <c r="E74" s="114">
        <v>235993608</v>
      </c>
      <c r="F74" s="114" t="s">
        <v>847</v>
      </c>
      <c r="G74" s="114" t="s">
        <v>906</v>
      </c>
      <c r="H74" s="114" t="s">
        <v>548</v>
      </c>
    </row>
    <row r="75" spans="1:8" x14ac:dyDescent="0.3">
      <c r="A75" s="38" t="s">
        <v>105</v>
      </c>
      <c r="B75" s="116" t="s">
        <v>16</v>
      </c>
      <c r="C75" s="114">
        <v>2</v>
      </c>
      <c r="D75" s="114">
        <v>237371861</v>
      </c>
      <c r="E75" s="114">
        <v>237371861</v>
      </c>
      <c r="F75" s="114" t="s">
        <v>847</v>
      </c>
      <c r="G75" s="114" t="s">
        <v>907</v>
      </c>
      <c r="H75" s="114" t="s">
        <v>549</v>
      </c>
    </row>
    <row r="76" spans="1:8" x14ac:dyDescent="0.3">
      <c r="A76" s="38" t="s">
        <v>106</v>
      </c>
      <c r="B76" s="116" t="s">
        <v>26</v>
      </c>
      <c r="C76" s="114">
        <v>19</v>
      </c>
      <c r="D76" s="114">
        <v>2934109</v>
      </c>
      <c r="E76" s="114">
        <v>2934109</v>
      </c>
      <c r="F76" s="114" t="s">
        <v>847</v>
      </c>
      <c r="G76" s="114" t="s">
        <v>908</v>
      </c>
      <c r="H76" s="114" t="s">
        <v>550</v>
      </c>
    </row>
    <row r="77" spans="1:8" x14ac:dyDescent="0.3">
      <c r="A77" s="38" t="s">
        <v>107</v>
      </c>
      <c r="B77" s="116" t="s">
        <v>26</v>
      </c>
      <c r="C77" s="114">
        <v>6</v>
      </c>
      <c r="D77" s="114">
        <v>160490564</v>
      </c>
      <c r="E77" s="114">
        <v>160490564</v>
      </c>
      <c r="F77" s="114" t="s">
        <v>847</v>
      </c>
      <c r="G77" s="114" t="s">
        <v>909</v>
      </c>
      <c r="H77" s="114" t="s">
        <v>552</v>
      </c>
    </row>
    <row r="78" spans="1:8" x14ac:dyDescent="0.3">
      <c r="A78" s="38" t="s">
        <v>108</v>
      </c>
      <c r="B78" s="116" t="s">
        <v>16</v>
      </c>
      <c r="C78" s="114">
        <v>9</v>
      </c>
      <c r="D78" s="114">
        <v>22103184</v>
      </c>
      <c r="E78" s="114">
        <v>22103184</v>
      </c>
      <c r="F78" s="114" t="s">
        <v>847</v>
      </c>
      <c r="G78" s="114" t="s">
        <v>853</v>
      </c>
      <c r="H78" s="114" t="s">
        <v>336</v>
      </c>
    </row>
    <row r="79" spans="1:8" x14ac:dyDescent="0.3">
      <c r="A79" s="38" t="s">
        <v>109</v>
      </c>
      <c r="B79" s="116" t="s">
        <v>19</v>
      </c>
      <c r="C79" s="114">
        <v>9</v>
      </c>
      <c r="D79" s="114">
        <v>22103342</v>
      </c>
      <c r="E79" s="114">
        <v>22103342</v>
      </c>
      <c r="F79" s="114" t="s">
        <v>847</v>
      </c>
      <c r="G79" s="114" t="s">
        <v>853</v>
      </c>
      <c r="H79" s="114" t="s">
        <v>336</v>
      </c>
    </row>
    <row r="80" spans="1:8" x14ac:dyDescent="0.3">
      <c r="A80" s="38" t="s">
        <v>110</v>
      </c>
      <c r="B80" s="116" t="s">
        <v>22</v>
      </c>
      <c r="C80" s="114">
        <v>9</v>
      </c>
      <c r="D80" s="114">
        <v>22116221</v>
      </c>
      <c r="E80" s="114">
        <v>22116221</v>
      </c>
      <c r="F80" s="114" t="s">
        <v>847</v>
      </c>
      <c r="G80" s="114" t="s">
        <v>853</v>
      </c>
      <c r="H80" s="114" t="s">
        <v>336</v>
      </c>
    </row>
    <row r="81" spans="1:8" x14ac:dyDescent="0.3">
      <c r="A81" s="38" t="s">
        <v>111</v>
      </c>
      <c r="B81" s="116" t="s">
        <v>16</v>
      </c>
      <c r="D81" s="114">
        <v>-1</v>
      </c>
      <c r="E81" s="114">
        <v>-1</v>
      </c>
    </row>
    <row r="82" spans="1:8" x14ac:dyDescent="0.3">
      <c r="A82" s="38" t="s">
        <v>112</v>
      </c>
      <c r="B82" s="116" t="s">
        <v>16</v>
      </c>
      <c r="C82" s="114">
        <v>19</v>
      </c>
      <c r="D82" s="114">
        <v>11416089</v>
      </c>
      <c r="E82" s="114">
        <v>11416089</v>
      </c>
      <c r="F82" s="114" t="s">
        <v>847</v>
      </c>
      <c r="G82" s="114" t="s">
        <v>910</v>
      </c>
      <c r="H82" s="114" t="s">
        <v>556</v>
      </c>
    </row>
    <row r="83" spans="1:8" x14ac:dyDescent="0.3">
      <c r="A83" s="38" t="s">
        <v>113</v>
      </c>
      <c r="B83" s="116" t="s">
        <v>26</v>
      </c>
      <c r="D83" s="114">
        <v>-1</v>
      </c>
      <c r="E83" s="114">
        <v>-1</v>
      </c>
    </row>
    <row r="84" spans="1:8" x14ac:dyDescent="0.3">
      <c r="A84" s="38" t="s">
        <v>114</v>
      </c>
      <c r="B84" s="116" t="s">
        <v>16</v>
      </c>
      <c r="C84" s="114">
        <v>4</v>
      </c>
      <c r="D84" s="114">
        <v>56972417</v>
      </c>
      <c r="E84" s="114">
        <v>56972417</v>
      </c>
      <c r="F84" s="114" t="s">
        <v>847</v>
      </c>
      <c r="G84" s="114" t="s">
        <v>911</v>
      </c>
      <c r="H84" s="114" t="s">
        <v>561</v>
      </c>
    </row>
    <row r="85" spans="1:8" x14ac:dyDescent="0.3">
      <c r="A85" s="38" t="s">
        <v>115</v>
      </c>
      <c r="B85" s="116" t="s">
        <v>26</v>
      </c>
      <c r="C85" s="114">
        <v>1</v>
      </c>
      <c r="D85" s="114">
        <v>56497149</v>
      </c>
      <c r="E85" s="114">
        <v>56497149</v>
      </c>
      <c r="F85" s="114" t="s">
        <v>847</v>
      </c>
      <c r="G85" s="114" t="s">
        <v>912</v>
      </c>
      <c r="H85" s="114" t="s">
        <v>913</v>
      </c>
    </row>
    <row r="86" spans="1:8" x14ac:dyDescent="0.3">
      <c r="A86" s="38" t="s">
        <v>117</v>
      </c>
      <c r="B86" s="116" t="s">
        <v>22</v>
      </c>
      <c r="D86" s="114">
        <v>-1</v>
      </c>
      <c r="E86" s="114">
        <v>-1</v>
      </c>
    </row>
    <row r="87" spans="1:8" x14ac:dyDescent="0.3">
      <c r="A87" s="38" t="s">
        <v>120</v>
      </c>
      <c r="B87" s="116" t="s">
        <v>16</v>
      </c>
      <c r="C87" s="114">
        <v>1</v>
      </c>
      <c r="D87" s="114">
        <v>222589367</v>
      </c>
      <c r="E87" s="114">
        <v>222589367</v>
      </c>
      <c r="F87" s="114" t="s">
        <v>847</v>
      </c>
      <c r="G87" s="114" t="s">
        <v>914</v>
      </c>
      <c r="H87" s="114" t="s">
        <v>915</v>
      </c>
    </row>
    <row r="88" spans="1:8" x14ac:dyDescent="0.3">
      <c r="A88" s="38" t="s">
        <v>121</v>
      </c>
      <c r="B88" s="116" t="s">
        <v>22</v>
      </c>
      <c r="C88" s="114">
        <v>1</v>
      </c>
      <c r="D88" s="114">
        <v>222650187</v>
      </c>
      <c r="E88" s="114">
        <v>222650187</v>
      </c>
      <c r="F88" s="114" t="s">
        <v>847</v>
      </c>
      <c r="G88" s="114" t="s">
        <v>916</v>
      </c>
      <c r="H88" s="114" t="s">
        <v>566</v>
      </c>
    </row>
    <row r="89" spans="1:8" x14ac:dyDescent="0.3">
      <c r="A89" s="38" t="s">
        <v>122</v>
      </c>
      <c r="B89" s="116" t="s">
        <v>26</v>
      </c>
      <c r="C89" s="114">
        <v>15</v>
      </c>
      <c r="D89" s="114">
        <v>90873320</v>
      </c>
      <c r="E89" s="114">
        <v>90873320</v>
      </c>
      <c r="F89" s="114" t="s">
        <v>847</v>
      </c>
      <c r="G89" s="114" t="s">
        <v>917</v>
      </c>
      <c r="H89" s="114" t="s">
        <v>918</v>
      </c>
    </row>
    <row r="90" spans="1:8" x14ac:dyDescent="0.3">
      <c r="A90" s="38" t="s">
        <v>123</v>
      </c>
      <c r="B90" s="116" t="s">
        <v>22</v>
      </c>
      <c r="C90" s="114">
        <v>2</v>
      </c>
      <c r="D90" s="114">
        <v>215426636</v>
      </c>
      <c r="E90" s="114">
        <v>215426636</v>
      </c>
      <c r="F90" s="114" t="s">
        <v>847</v>
      </c>
      <c r="G90" s="114" t="s">
        <v>919</v>
      </c>
      <c r="H90" s="114" t="s">
        <v>498</v>
      </c>
    </row>
    <row r="91" spans="1:8" x14ac:dyDescent="0.3">
      <c r="A91" s="38" t="s">
        <v>124</v>
      </c>
      <c r="B91" s="116" t="s">
        <v>26</v>
      </c>
      <c r="D91" s="114">
        <v>-1</v>
      </c>
      <c r="E91" s="114">
        <v>-1</v>
      </c>
    </row>
    <row r="92" spans="1:8" x14ac:dyDescent="0.3">
      <c r="A92" s="38" t="s">
        <v>125</v>
      </c>
      <c r="B92" s="116" t="s">
        <v>22</v>
      </c>
      <c r="C92" s="114">
        <v>17</v>
      </c>
      <c r="D92" s="114">
        <v>46935905</v>
      </c>
      <c r="E92" s="114">
        <v>46935905</v>
      </c>
      <c r="F92" s="114" t="s">
        <v>847</v>
      </c>
      <c r="G92" s="114" t="s">
        <v>920</v>
      </c>
      <c r="H92" s="114" t="s">
        <v>921</v>
      </c>
    </row>
    <row r="93" spans="1:8" x14ac:dyDescent="0.3">
      <c r="A93" s="38" t="s">
        <v>128</v>
      </c>
      <c r="B93" s="116" t="s">
        <v>19</v>
      </c>
      <c r="C93" s="114">
        <v>2</v>
      </c>
      <c r="D93" s="114">
        <v>144528992</v>
      </c>
      <c r="E93" s="114">
        <v>144528992</v>
      </c>
      <c r="F93" s="114" t="s">
        <v>847</v>
      </c>
      <c r="G93" s="114" t="s">
        <v>922</v>
      </c>
      <c r="H93" s="114" t="s">
        <v>923</v>
      </c>
    </row>
    <row r="94" spans="1:8" x14ac:dyDescent="0.3">
      <c r="A94" s="38" t="s">
        <v>129</v>
      </c>
      <c r="B94" s="116" t="s">
        <v>19</v>
      </c>
      <c r="C94" s="114">
        <v>3</v>
      </c>
      <c r="D94" s="114">
        <v>124734175</v>
      </c>
      <c r="E94" s="114">
        <v>124734175</v>
      </c>
      <c r="F94" s="114" t="s">
        <v>847</v>
      </c>
      <c r="G94" s="114" t="s">
        <v>924</v>
      </c>
      <c r="H94" s="114" t="s">
        <v>925</v>
      </c>
    </row>
    <row r="95" spans="1:8" x14ac:dyDescent="0.3">
      <c r="A95" s="38" t="s">
        <v>130</v>
      </c>
      <c r="B95" s="116" t="s">
        <v>16</v>
      </c>
      <c r="C95" s="114">
        <v>5</v>
      </c>
      <c r="D95" s="114">
        <v>122077513</v>
      </c>
      <c r="E95" s="114">
        <v>122077513</v>
      </c>
      <c r="F95" s="114" t="s">
        <v>847</v>
      </c>
      <c r="G95" s="114" t="s">
        <v>926</v>
      </c>
      <c r="H95" s="114" t="s">
        <v>585</v>
      </c>
    </row>
    <row r="96" spans="1:8" x14ac:dyDescent="0.3">
      <c r="A96" s="38" t="s">
        <v>131</v>
      </c>
      <c r="B96" s="116" t="s">
        <v>26</v>
      </c>
      <c r="D96" s="114">
        <v>-1</v>
      </c>
      <c r="E96" s="114">
        <v>-1</v>
      </c>
    </row>
    <row r="97" spans="1:8" x14ac:dyDescent="0.3">
      <c r="A97" s="38" t="s">
        <v>132</v>
      </c>
      <c r="B97" s="116" t="s">
        <v>26</v>
      </c>
      <c r="C97" s="114">
        <v>2</v>
      </c>
      <c r="D97" s="114">
        <v>232768750</v>
      </c>
      <c r="E97" s="114">
        <v>232768750</v>
      </c>
      <c r="F97" s="114" t="s">
        <v>847</v>
      </c>
      <c r="G97" s="114" t="s">
        <v>927</v>
      </c>
      <c r="H97" s="114" t="s">
        <v>928</v>
      </c>
    </row>
    <row r="98" spans="1:8" x14ac:dyDescent="0.3">
      <c r="A98" s="38" t="s">
        <v>133</v>
      </c>
      <c r="B98" s="116" t="s">
        <v>19</v>
      </c>
      <c r="C98" s="114">
        <v>22</v>
      </c>
      <c r="D98" s="114">
        <v>24262890</v>
      </c>
      <c r="E98" s="114">
        <v>24262890</v>
      </c>
      <c r="F98" s="114" t="s">
        <v>847</v>
      </c>
      <c r="G98" s="114" t="s">
        <v>929</v>
      </c>
      <c r="H98" s="114" t="s">
        <v>930</v>
      </c>
    </row>
    <row r="99" spans="1:8" x14ac:dyDescent="0.3">
      <c r="A99" s="38" t="s">
        <v>136</v>
      </c>
      <c r="B99" s="116" t="s">
        <v>16</v>
      </c>
      <c r="D99" s="114">
        <v>-1</v>
      </c>
      <c r="E99" s="114">
        <v>-1</v>
      </c>
    </row>
    <row r="100" spans="1:8" x14ac:dyDescent="0.3">
      <c r="A100" s="38" t="s">
        <v>137</v>
      </c>
      <c r="B100" s="116" t="s">
        <v>16</v>
      </c>
      <c r="D100" s="114">
        <v>-1</v>
      </c>
      <c r="E100" s="114">
        <v>-1</v>
      </c>
    </row>
    <row r="101" spans="1:8" x14ac:dyDescent="0.3">
      <c r="A101" s="38" t="s">
        <v>138</v>
      </c>
      <c r="B101" s="116" t="s">
        <v>19</v>
      </c>
      <c r="D101" s="114">
        <v>-1</v>
      </c>
      <c r="E101" s="114">
        <v>-1</v>
      </c>
    </row>
    <row r="102" spans="1:8" x14ac:dyDescent="0.3">
      <c r="A102" s="38" t="s">
        <v>139</v>
      </c>
      <c r="B102" s="116" t="s">
        <v>16</v>
      </c>
      <c r="D102" s="114">
        <v>-1</v>
      </c>
      <c r="E102" s="114">
        <v>-1</v>
      </c>
    </row>
    <row r="103" spans="1:8" x14ac:dyDescent="0.3">
      <c r="A103" s="38" t="s">
        <v>140</v>
      </c>
      <c r="B103" s="116" t="s">
        <v>16</v>
      </c>
      <c r="C103" s="114">
        <v>4</v>
      </c>
      <c r="D103" s="114">
        <v>73741568</v>
      </c>
      <c r="E103" s="114">
        <v>73741568</v>
      </c>
      <c r="F103" s="114" t="s">
        <v>847</v>
      </c>
      <c r="G103" s="114" t="s">
        <v>931</v>
      </c>
      <c r="H103" s="114" t="s">
        <v>603</v>
      </c>
    </row>
    <row r="104" spans="1:8" x14ac:dyDescent="0.3">
      <c r="A104" s="38" t="s">
        <v>142</v>
      </c>
      <c r="B104" s="116" t="s">
        <v>16</v>
      </c>
      <c r="C104" s="114">
        <v>1</v>
      </c>
      <c r="D104" s="114">
        <v>169125221</v>
      </c>
      <c r="E104" s="114">
        <v>169125221</v>
      </c>
      <c r="F104" s="114" t="s">
        <v>847</v>
      </c>
      <c r="G104" s="114" t="s">
        <v>932</v>
      </c>
      <c r="H104" s="114" t="s">
        <v>605</v>
      </c>
    </row>
    <row r="105" spans="1:8" x14ac:dyDescent="0.3">
      <c r="A105" s="38" t="s">
        <v>143</v>
      </c>
      <c r="B105" s="116" t="s">
        <v>16</v>
      </c>
      <c r="C105" s="114">
        <v>4</v>
      </c>
      <c r="D105" s="114">
        <v>61909615</v>
      </c>
      <c r="E105" s="114">
        <v>61909615</v>
      </c>
      <c r="F105" s="114" t="s">
        <v>847</v>
      </c>
      <c r="G105" s="114" t="s">
        <v>933</v>
      </c>
      <c r="H105" s="114" t="s">
        <v>607</v>
      </c>
    </row>
    <row r="106" spans="1:8" x14ac:dyDescent="0.3">
      <c r="A106" s="38" t="s">
        <v>144</v>
      </c>
      <c r="B106" s="116" t="s">
        <v>16</v>
      </c>
      <c r="C106" s="114">
        <v>13</v>
      </c>
      <c r="D106" s="114">
        <v>28448508</v>
      </c>
      <c r="E106" s="114">
        <v>28448508</v>
      </c>
      <c r="F106" s="114" t="s">
        <v>847</v>
      </c>
      <c r="G106" s="114" t="s">
        <v>934</v>
      </c>
      <c r="H106" s="114" t="s">
        <v>608</v>
      </c>
    </row>
    <row r="107" spans="1:8" x14ac:dyDescent="0.3">
      <c r="A107" s="38" t="s">
        <v>145</v>
      </c>
      <c r="B107" s="116" t="s">
        <v>26</v>
      </c>
      <c r="C107" s="114">
        <v>6</v>
      </c>
      <c r="D107" s="114">
        <v>81732305</v>
      </c>
      <c r="E107" s="114">
        <v>81732305</v>
      </c>
      <c r="F107" s="114" t="s">
        <v>847</v>
      </c>
      <c r="G107" s="114" t="s">
        <v>935</v>
      </c>
      <c r="H107" s="114" t="s">
        <v>936</v>
      </c>
    </row>
    <row r="108" spans="1:8" x14ac:dyDescent="0.3">
      <c r="A108" s="38" t="s">
        <v>146</v>
      </c>
      <c r="B108" s="116" t="s">
        <v>19</v>
      </c>
      <c r="D108" s="114">
        <v>-1</v>
      </c>
      <c r="E108" s="114">
        <v>-1</v>
      </c>
    </row>
    <row r="109" spans="1:8" x14ac:dyDescent="0.3">
      <c r="A109" s="38" t="s">
        <v>148</v>
      </c>
      <c r="B109" s="116" t="s">
        <v>16</v>
      </c>
      <c r="C109" s="114">
        <v>15</v>
      </c>
      <c r="D109" s="114">
        <v>91013841</v>
      </c>
      <c r="E109" s="114">
        <v>91013841</v>
      </c>
      <c r="F109" s="114" t="s">
        <v>847</v>
      </c>
      <c r="G109" s="114" t="s">
        <v>937</v>
      </c>
      <c r="H109" s="114" t="s">
        <v>938</v>
      </c>
    </row>
    <row r="110" spans="1:8" x14ac:dyDescent="0.3">
      <c r="A110" s="38" t="s">
        <v>149</v>
      </c>
      <c r="B110" s="116" t="s">
        <v>26</v>
      </c>
      <c r="C110" s="114">
        <v>16</v>
      </c>
      <c r="D110" s="114">
        <v>72074194</v>
      </c>
      <c r="E110" s="114">
        <v>72074194</v>
      </c>
      <c r="F110" s="114" t="s">
        <v>847</v>
      </c>
      <c r="G110" s="114" t="s">
        <v>939</v>
      </c>
      <c r="H110" s="114" t="s">
        <v>940</v>
      </c>
    </row>
    <row r="111" spans="1:8" x14ac:dyDescent="0.3">
      <c r="A111" s="38" t="s">
        <v>150</v>
      </c>
      <c r="B111" s="116" t="s">
        <v>16</v>
      </c>
      <c r="C111" s="114">
        <v>15</v>
      </c>
      <c r="D111" s="114">
        <v>40289298</v>
      </c>
      <c r="E111" s="114">
        <v>40289298</v>
      </c>
      <c r="F111" s="114" t="s">
        <v>847</v>
      </c>
      <c r="G111" s="114" t="s">
        <v>941</v>
      </c>
      <c r="H111" s="114" t="s">
        <v>615</v>
      </c>
    </row>
    <row r="112" spans="1:8" x14ac:dyDescent="0.3">
      <c r="A112" s="38" t="s">
        <v>151</v>
      </c>
      <c r="B112" s="116" t="s">
        <v>19</v>
      </c>
      <c r="C112" s="114">
        <v>2</v>
      </c>
      <c r="D112" s="114">
        <v>205449947</v>
      </c>
      <c r="E112" s="114">
        <v>205449947</v>
      </c>
      <c r="F112" s="114" t="s">
        <v>847</v>
      </c>
      <c r="G112" s="114" t="s">
        <v>942</v>
      </c>
      <c r="H112" s="114" t="s">
        <v>617</v>
      </c>
    </row>
    <row r="113" spans="1:8" x14ac:dyDescent="0.3">
      <c r="A113" s="38" t="s">
        <v>152</v>
      </c>
      <c r="B113" s="116" t="s">
        <v>22</v>
      </c>
      <c r="C113" s="114">
        <v>7</v>
      </c>
      <c r="D113" s="114">
        <v>18997152</v>
      </c>
      <c r="E113" s="114">
        <v>18997152</v>
      </c>
      <c r="F113" s="114" t="s">
        <v>847</v>
      </c>
      <c r="G113" s="114" t="s">
        <v>943</v>
      </c>
      <c r="H113" s="114" t="s">
        <v>618</v>
      </c>
    </row>
    <row r="114" spans="1:8" x14ac:dyDescent="0.3">
      <c r="A114" s="38" t="s">
        <v>154</v>
      </c>
      <c r="B114" s="116" t="s">
        <v>22</v>
      </c>
      <c r="C114" s="114">
        <v>6</v>
      </c>
      <c r="D114" s="114">
        <v>160442500</v>
      </c>
      <c r="E114" s="114">
        <v>160442500</v>
      </c>
      <c r="F114" s="114" t="s">
        <v>847</v>
      </c>
      <c r="G114" s="114" t="s">
        <v>944</v>
      </c>
      <c r="H114" s="114" t="s">
        <v>621</v>
      </c>
    </row>
    <row r="115" spans="1:8" x14ac:dyDescent="0.3">
      <c r="A115" s="38" t="s">
        <v>155</v>
      </c>
      <c r="B115" s="116" t="s">
        <v>16</v>
      </c>
      <c r="C115" s="114">
        <v>12</v>
      </c>
      <c r="D115" s="114">
        <v>112971371</v>
      </c>
      <c r="E115" s="114">
        <v>112971371</v>
      </c>
      <c r="F115" s="114" t="s">
        <v>847</v>
      </c>
      <c r="G115" s="114" t="s">
        <v>945</v>
      </c>
      <c r="H115" s="114" t="s">
        <v>946</v>
      </c>
    </row>
    <row r="116" spans="1:8" x14ac:dyDescent="0.3">
      <c r="A116" s="38" t="s">
        <v>156</v>
      </c>
      <c r="B116" s="116" t="s">
        <v>16</v>
      </c>
      <c r="C116" s="114">
        <v>12</v>
      </c>
      <c r="D116" s="114">
        <v>112207597</v>
      </c>
      <c r="E116" s="114">
        <v>112207597</v>
      </c>
      <c r="F116" s="114" t="s">
        <v>847</v>
      </c>
      <c r="G116" s="114" t="s">
        <v>947</v>
      </c>
      <c r="H116" s="114" t="s">
        <v>436</v>
      </c>
    </row>
    <row r="117" spans="1:8" x14ac:dyDescent="0.3">
      <c r="A117" s="38" t="s">
        <v>158</v>
      </c>
      <c r="B117" s="116" t="s">
        <v>26</v>
      </c>
      <c r="D117" s="114">
        <v>-1</v>
      </c>
      <c r="E117" s="114">
        <v>-1</v>
      </c>
    </row>
    <row r="118" spans="1:8" x14ac:dyDescent="0.3">
      <c r="A118" s="38" t="s">
        <v>159</v>
      </c>
      <c r="B118" s="116" t="s">
        <v>26</v>
      </c>
      <c r="C118" s="114">
        <v>11</v>
      </c>
      <c r="D118" s="114">
        <v>103802549</v>
      </c>
      <c r="E118" s="114">
        <v>103802549</v>
      </c>
      <c r="F118" s="114" t="s">
        <v>847</v>
      </c>
      <c r="G118" s="114" t="s">
        <v>948</v>
      </c>
      <c r="H118" s="114" t="s">
        <v>948</v>
      </c>
    </row>
    <row r="119" spans="1:8" x14ac:dyDescent="0.3">
      <c r="A119" s="38" t="s">
        <v>160</v>
      </c>
      <c r="B119" s="116" t="s">
        <v>26</v>
      </c>
      <c r="D119" s="114">
        <v>-1</v>
      </c>
      <c r="E119" s="114">
        <v>-1</v>
      </c>
    </row>
    <row r="120" spans="1:8" x14ac:dyDescent="0.3">
      <c r="A120" s="38" t="s">
        <v>161</v>
      </c>
      <c r="B120" s="116" t="s">
        <v>22</v>
      </c>
      <c r="C120" s="114">
        <v>17</v>
      </c>
      <c r="D120" s="114">
        <v>2223210</v>
      </c>
      <c r="E120" s="114">
        <v>2223210</v>
      </c>
      <c r="F120" s="114" t="s">
        <v>847</v>
      </c>
      <c r="G120" s="114" t="s">
        <v>949</v>
      </c>
      <c r="H120" s="114" t="s">
        <v>629</v>
      </c>
    </row>
    <row r="121" spans="1:8" x14ac:dyDescent="0.3">
      <c r="A121" s="38" t="s">
        <v>163</v>
      </c>
      <c r="B121" s="116" t="s">
        <v>16</v>
      </c>
      <c r="C121" s="114">
        <v>19</v>
      </c>
      <c r="D121" s="114">
        <v>41363487</v>
      </c>
      <c r="E121" s="114">
        <v>41363487</v>
      </c>
      <c r="F121" s="114" t="s">
        <v>847</v>
      </c>
      <c r="G121" s="114" t="s">
        <v>950</v>
      </c>
      <c r="H121" s="114" t="s">
        <v>951</v>
      </c>
    </row>
    <row r="122" spans="1:8" x14ac:dyDescent="0.3">
      <c r="A122" s="38" t="s">
        <v>164</v>
      </c>
      <c r="B122" s="116" t="s">
        <v>19</v>
      </c>
      <c r="C122" s="114">
        <v>12</v>
      </c>
      <c r="D122" s="114">
        <v>120979185</v>
      </c>
      <c r="E122" s="114">
        <v>120979185</v>
      </c>
      <c r="F122" s="114" t="s">
        <v>847</v>
      </c>
      <c r="G122" s="114" t="s">
        <v>952</v>
      </c>
      <c r="H122" s="114" t="s">
        <v>953</v>
      </c>
    </row>
    <row r="123" spans="1:8" x14ac:dyDescent="0.3">
      <c r="A123" s="38" t="s">
        <v>165</v>
      </c>
      <c r="B123" s="116" t="s">
        <v>16</v>
      </c>
      <c r="C123" s="114">
        <v>10</v>
      </c>
      <c r="D123" s="114">
        <v>89246097</v>
      </c>
      <c r="E123" s="114">
        <v>89246097</v>
      </c>
      <c r="F123" s="114" t="s">
        <v>847</v>
      </c>
      <c r="G123" s="114" t="s">
        <v>905</v>
      </c>
      <c r="H123" s="114" t="s">
        <v>447</v>
      </c>
    </row>
    <row r="124" spans="1:8" x14ac:dyDescent="0.3">
      <c r="A124" s="38" t="s">
        <v>166</v>
      </c>
      <c r="B124" s="116" t="s">
        <v>19</v>
      </c>
      <c r="C124" s="114">
        <v>10</v>
      </c>
      <c r="D124" s="114">
        <v>89245129</v>
      </c>
      <c r="E124" s="114">
        <v>89245129</v>
      </c>
      <c r="F124" s="114" t="s">
        <v>847</v>
      </c>
      <c r="G124" s="114" t="s">
        <v>905</v>
      </c>
      <c r="H124" s="114" t="s">
        <v>447</v>
      </c>
    </row>
    <row r="125" spans="1:8" x14ac:dyDescent="0.3">
      <c r="A125" s="38" t="s">
        <v>167</v>
      </c>
      <c r="B125" s="116" t="s">
        <v>22</v>
      </c>
      <c r="C125" s="114">
        <v>2</v>
      </c>
      <c r="D125" s="114">
        <v>145043894</v>
      </c>
      <c r="E125" s="114">
        <v>145043894</v>
      </c>
      <c r="F125" s="114" t="s">
        <v>847</v>
      </c>
      <c r="G125" s="114" t="s">
        <v>954</v>
      </c>
      <c r="H125" s="114" t="s">
        <v>955</v>
      </c>
    </row>
    <row r="126" spans="1:8" x14ac:dyDescent="0.3">
      <c r="A126" s="38" t="s">
        <v>168</v>
      </c>
      <c r="B126" s="116" t="s">
        <v>22</v>
      </c>
      <c r="D126" s="114">
        <v>-1</v>
      </c>
      <c r="E126" s="114">
        <v>-1</v>
      </c>
    </row>
    <row r="127" spans="1:8" x14ac:dyDescent="0.3">
      <c r="A127" s="38" t="s">
        <v>169</v>
      </c>
      <c r="B127" s="116" t="s">
        <v>16</v>
      </c>
      <c r="C127" s="114">
        <v>12</v>
      </c>
      <c r="D127" s="114">
        <v>120997784</v>
      </c>
      <c r="E127" s="114">
        <v>120997784</v>
      </c>
      <c r="F127" s="114" t="s">
        <v>847</v>
      </c>
      <c r="G127" s="114" t="s">
        <v>956</v>
      </c>
      <c r="H127" s="114" t="s">
        <v>636</v>
      </c>
    </row>
    <row r="128" spans="1:8" x14ac:dyDescent="0.3">
      <c r="A128" s="38" t="s">
        <v>170</v>
      </c>
      <c r="B128" s="116" t="s">
        <v>16</v>
      </c>
      <c r="C128" s="114">
        <v>3</v>
      </c>
      <c r="D128" s="114">
        <v>138401110</v>
      </c>
      <c r="E128" s="114">
        <v>138401110</v>
      </c>
      <c r="F128" s="114" t="s">
        <v>847</v>
      </c>
      <c r="G128" s="114" t="s">
        <v>957</v>
      </c>
      <c r="H128" s="114" t="s">
        <v>645</v>
      </c>
    </row>
    <row r="129" spans="1:8" x14ac:dyDescent="0.3">
      <c r="A129" s="38" t="s">
        <v>171</v>
      </c>
      <c r="B129" s="116" t="s">
        <v>26</v>
      </c>
      <c r="D129" s="114">
        <v>-1</v>
      </c>
      <c r="E129" s="114">
        <v>-1</v>
      </c>
    </row>
    <row r="130" spans="1:8" x14ac:dyDescent="0.3">
      <c r="A130" s="38" t="s">
        <v>172</v>
      </c>
      <c r="B130" s="116" t="s">
        <v>16</v>
      </c>
      <c r="C130" s="114">
        <v>6</v>
      </c>
      <c r="D130" s="114">
        <v>133888699</v>
      </c>
      <c r="E130" s="114">
        <v>133888699</v>
      </c>
      <c r="F130" s="114" t="s">
        <v>847</v>
      </c>
      <c r="G130" s="114" t="s">
        <v>893</v>
      </c>
      <c r="H130" s="114" t="s">
        <v>894</v>
      </c>
    </row>
    <row r="131" spans="1:8" x14ac:dyDescent="0.3">
      <c r="A131" s="38" t="s">
        <v>173</v>
      </c>
      <c r="B131" s="116" t="s">
        <v>19</v>
      </c>
      <c r="C131" s="114">
        <v>9</v>
      </c>
      <c r="D131" s="114">
        <v>22115027</v>
      </c>
      <c r="E131" s="114">
        <v>22115027</v>
      </c>
      <c r="F131" s="114" t="s">
        <v>847</v>
      </c>
      <c r="G131" s="114" t="s">
        <v>853</v>
      </c>
      <c r="H131" s="114" t="s">
        <v>336</v>
      </c>
    </row>
    <row r="132" spans="1:8" x14ac:dyDescent="0.3">
      <c r="A132" s="38" t="s">
        <v>174</v>
      </c>
      <c r="B132" s="116" t="s">
        <v>19</v>
      </c>
      <c r="C132" s="114">
        <v>9</v>
      </c>
      <c r="D132" s="114">
        <v>22115960</v>
      </c>
      <c r="E132" s="114">
        <v>22115960</v>
      </c>
      <c r="F132" s="114" t="s">
        <v>847</v>
      </c>
      <c r="G132" s="114" t="s">
        <v>853</v>
      </c>
      <c r="H132" s="114" t="s">
        <v>336</v>
      </c>
    </row>
    <row r="133" spans="1:8" x14ac:dyDescent="0.3">
      <c r="A133" s="38" t="s">
        <v>175</v>
      </c>
      <c r="B133" s="116" t="s">
        <v>16</v>
      </c>
      <c r="C133" s="114">
        <v>5</v>
      </c>
      <c r="D133" s="114">
        <v>143137332</v>
      </c>
      <c r="E133" s="114">
        <v>143137332</v>
      </c>
      <c r="F133" s="114" t="s">
        <v>847</v>
      </c>
      <c r="G133" s="114" t="s">
        <v>958</v>
      </c>
      <c r="H133" s="114" t="s">
        <v>650</v>
      </c>
    </row>
    <row r="134" spans="1:8" x14ac:dyDescent="0.3">
      <c r="A134" s="38" t="s">
        <v>176</v>
      </c>
      <c r="B134" s="116" t="s">
        <v>26</v>
      </c>
      <c r="C134" s="114">
        <v>10</v>
      </c>
      <c r="D134" s="114">
        <v>30034963</v>
      </c>
      <c r="E134" s="114">
        <v>30034963</v>
      </c>
      <c r="F134" s="114" t="s">
        <v>847</v>
      </c>
      <c r="G134" s="114" t="s">
        <v>959</v>
      </c>
      <c r="H134" s="114" t="s">
        <v>960</v>
      </c>
    </row>
    <row r="135" spans="1:8" x14ac:dyDescent="0.3">
      <c r="A135" s="38" t="s">
        <v>177</v>
      </c>
      <c r="B135" s="116" t="s">
        <v>22</v>
      </c>
      <c r="C135" s="114">
        <v>10</v>
      </c>
      <c r="D135" s="114">
        <v>30046193</v>
      </c>
      <c r="E135" s="114">
        <v>30046193</v>
      </c>
      <c r="F135" s="114" t="s">
        <v>847</v>
      </c>
      <c r="G135" s="114" t="s">
        <v>959</v>
      </c>
      <c r="H135" s="114" t="s">
        <v>960</v>
      </c>
    </row>
    <row r="136" spans="1:8" x14ac:dyDescent="0.3">
      <c r="A136" s="38" t="s">
        <v>178</v>
      </c>
      <c r="B136" s="116" t="s">
        <v>16</v>
      </c>
      <c r="C136" s="114">
        <v>9</v>
      </c>
      <c r="D136" s="114">
        <v>133266456</v>
      </c>
      <c r="E136" s="114">
        <v>133266456</v>
      </c>
      <c r="F136" s="114" t="s">
        <v>847</v>
      </c>
      <c r="G136" s="114" t="s">
        <v>961</v>
      </c>
      <c r="H136" s="114" t="s">
        <v>654</v>
      </c>
    </row>
    <row r="137" spans="1:8" x14ac:dyDescent="0.3">
      <c r="A137" s="38" t="s">
        <v>179</v>
      </c>
      <c r="B137" s="116" t="s">
        <v>19</v>
      </c>
      <c r="C137" s="114">
        <v>6</v>
      </c>
      <c r="D137" s="114">
        <v>31374707</v>
      </c>
      <c r="E137" s="114">
        <v>31374707</v>
      </c>
      <c r="F137" s="114" t="s">
        <v>847</v>
      </c>
      <c r="G137" s="114" t="s">
        <v>962</v>
      </c>
      <c r="H137" s="114" t="s">
        <v>962</v>
      </c>
    </row>
    <row r="138" spans="1:8" x14ac:dyDescent="0.3">
      <c r="A138" s="38" t="s">
        <v>180</v>
      </c>
      <c r="B138" s="116" t="s">
        <v>26</v>
      </c>
      <c r="C138" s="114">
        <v>2</v>
      </c>
      <c r="D138" s="114">
        <v>217818431</v>
      </c>
      <c r="E138" s="114">
        <v>217818431</v>
      </c>
      <c r="F138" s="114" t="s">
        <v>847</v>
      </c>
      <c r="G138" s="114" t="s">
        <v>963</v>
      </c>
      <c r="H138" s="114" t="s">
        <v>656</v>
      </c>
    </row>
    <row r="139" spans="1:8" x14ac:dyDescent="0.3">
      <c r="A139" s="38" t="s">
        <v>181</v>
      </c>
      <c r="B139" s="116" t="s">
        <v>16</v>
      </c>
      <c r="D139" s="114">
        <v>-1</v>
      </c>
      <c r="E139" s="114">
        <v>-1</v>
      </c>
    </row>
    <row r="140" spans="1:8" x14ac:dyDescent="0.3">
      <c r="A140" s="38" t="s">
        <v>182</v>
      </c>
      <c r="B140" s="116" t="s">
        <v>22</v>
      </c>
      <c r="C140" s="114">
        <v>4</v>
      </c>
      <c r="D140" s="114">
        <v>53725232</v>
      </c>
      <c r="E140" s="114">
        <v>53725232</v>
      </c>
      <c r="F140" s="114" t="s">
        <v>847</v>
      </c>
      <c r="G140" s="114" t="s">
        <v>964</v>
      </c>
      <c r="H140" s="114" t="s">
        <v>964</v>
      </c>
    </row>
    <row r="141" spans="1:8" x14ac:dyDescent="0.3">
      <c r="A141" s="38" t="s">
        <v>183</v>
      </c>
      <c r="B141" s="116" t="s">
        <v>19</v>
      </c>
      <c r="C141" s="114">
        <v>8</v>
      </c>
      <c r="D141" s="114">
        <v>19955669</v>
      </c>
      <c r="E141" s="114">
        <v>19955669</v>
      </c>
      <c r="F141" s="114" t="s">
        <v>847</v>
      </c>
      <c r="G141" s="114" t="s">
        <v>965</v>
      </c>
      <c r="H141" s="114" t="s">
        <v>564</v>
      </c>
    </row>
    <row r="142" spans="1:8" x14ac:dyDescent="0.3">
      <c r="A142" s="38" t="s">
        <v>184</v>
      </c>
      <c r="B142" s="116" t="s">
        <v>19</v>
      </c>
      <c r="C142" s="114">
        <v>12</v>
      </c>
      <c r="D142" s="114">
        <v>89615182</v>
      </c>
      <c r="E142" s="114">
        <v>89615182</v>
      </c>
      <c r="F142" s="114" t="s">
        <v>847</v>
      </c>
      <c r="G142" s="114" t="s">
        <v>966</v>
      </c>
      <c r="H142" s="114" t="s">
        <v>660</v>
      </c>
    </row>
    <row r="143" spans="1:8" x14ac:dyDescent="0.3">
      <c r="A143" s="38" t="s">
        <v>185</v>
      </c>
      <c r="B143" s="116" t="s">
        <v>22</v>
      </c>
      <c r="D143" s="114">
        <v>-1</v>
      </c>
      <c r="E143" s="114">
        <v>-1</v>
      </c>
    </row>
    <row r="144" spans="1:8" x14ac:dyDescent="0.3">
      <c r="A144" s="38" t="s">
        <v>186</v>
      </c>
      <c r="B144" s="116" t="s">
        <v>19</v>
      </c>
      <c r="C144" s="114">
        <v>5</v>
      </c>
      <c r="D144" s="114">
        <v>132331660</v>
      </c>
      <c r="E144" s="114">
        <v>132331660</v>
      </c>
      <c r="F144" s="114" t="s">
        <v>847</v>
      </c>
      <c r="G144" s="114" t="s">
        <v>967</v>
      </c>
      <c r="H144" s="114" t="s">
        <v>968</v>
      </c>
    </row>
    <row r="145" spans="1:8" x14ac:dyDescent="0.3">
      <c r="A145" s="38" t="s">
        <v>187</v>
      </c>
      <c r="B145" s="116" t="s">
        <v>26</v>
      </c>
      <c r="C145" s="114">
        <v>1</v>
      </c>
      <c r="D145" s="114">
        <v>159922298</v>
      </c>
      <c r="E145" s="114">
        <v>159922298</v>
      </c>
      <c r="F145" s="114" t="s">
        <v>847</v>
      </c>
      <c r="G145" s="114" t="s">
        <v>969</v>
      </c>
      <c r="H145" s="114" t="s">
        <v>666</v>
      </c>
    </row>
    <row r="146" spans="1:8" x14ac:dyDescent="0.3">
      <c r="A146" s="38" t="s">
        <v>188</v>
      </c>
      <c r="B146" s="116" t="s">
        <v>16</v>
      </c>
      <c r="C146" s="114">
        <v>1</v>
      </c>
      <c r="D146" s="114">
        <v>201903136</v>
      </c>
      <c r="E146" s="114">
        <v>201903136</v>
      </c>
      <c r="F146" s="114" t="s">
        <v>847</v>
      </c>
      <c r="G146" s="114" t="s">
        <v>970</v>
      </c>
      <c r="H146" s="114" t="s">
        <v>667</v>
      </c>
    </row>
    <row r="147" spans="1:8" x14ac:dyDescent="0.3">
      <c r="A147" s="38" t="s">
        <v>189</v>
      </c>
      <c r="B147" s="116" t="s">
        <v>22</v>
      </c>
      <c r="D147" s="114">
        <v>-1</v>
      </c>
      <c r="E147" s="114">
        <v>-1</v>
      </c>
    </row>
    <row r="148" spans="1:8" x14ac:dyDescent="0.3">
      <c r="A148" s="38" t="s">
        <v>190</v>
      </c>
      <c r="B148" s="116" t="s">
        <v>26</v>
      </c>
      <c r="C148" s="114">
        <v>21</v>
      </c>
      <c r="D148" s="114">
        <v>34221526</v>
      </c>
      <c r="E148" s="114">
        <v>34221526</v>
      </c>
      <c r="F148" s="114" t="s">
        <v>847</v>
      </c>
      <c r="G148" s="114" t="s">
        <v>971</v>
      </c>
      <c r="H148" s="114" t="s">
        <v>971</v>
      </c>
    </row>
    <row r="149" spans="1:8" x14ac:dyDescent="0.3">
      <c r="A149" s="38" t="s">
        <v>192</v>
      </c>
      <c r="B149" s="116" t="s">
        <v>16</v>
      </c>
      <c r="C149" s="114">
        <v>5</v>
      </c>
      <c r="D149" s="114">
        <v>108008725</v>
      </c>
      <c r="E149" s="114">
        <v>108008725</v>
      </c>
      <c r="F149" s="114" t="s">
        <v>847</v>
      </c>
      <c r="G149" s="114" t="s">
        <v>972</v>
      </c>
      <c r="H149" s="114" t="s">
        <v>677</v>
      </c>
    </row>
    <row r="150" spans="1:8" x14ac:dyDescent="0.3">
      <c r="A150" s="38" t="s">
        <v>193</v>
      </c>
      <c r="B150" s="116" t="s">
        <v>19</v>
      </c>
      <c r="C150" s="114">
        <v>9</v>
      </c>
      <c r="D150" s="114">
        <v>22098620</v>
      </c>
      <c r="E150" s="114">
        <v>22098620</v>
      </c>
      <c r="F150" s="114" t="s">
        <v>847</v>
      </c>
      <c r="G150" s="114" t="s">
        <v>853</v>
      </c>
      <c r="H150" s="114" t="s">
        <v>336</v>
      </c>
    </row>
    <row r="151" spans="1:8" x14ac:dyDescent="0.3">
      <c r="A151" s="38" t="s">
        <v>194</v>
      </c>
      <c r="B151" s="116" t="s">
        <v>22</v>
      </c>
      <c r="C151" s="114">
        <v>14</v>
      </c>
      <c r="D151" s="114">
        <v>99667605</v>
      </c>
      <c r="E151" s="114">
        <v>99667605</v>
      </c>
      <c r="F151" s="114" t="s">
        <v>847</v>
      </c>
      <c r="G151" s="114" t="s">
        <v>848</v>
      </c>
      <c r="H151" s="114" t="s">
        <v>346</v>
      </c>
    </row>
    <row r="152" spans="1:8" x14ac:dyDescent="0.3">
      <c r="A152" s="38" t="s">
        <v>196</v>
      </c>
      <c r="B152" s="116" t="s">
        <v>26</v>
      </c>
      <c r="C152" s="114">
        <v>8</v>
      </c>
      <c r="D152" s="114">
        <v>125478730</v>
      </c>
      <c r="E152" s="114">
        <v>125478730</v>
      </c>
      <c r="F152" s="114" t="s">
        <v>847</v>
      </c>
      <c r="G152" s="114" t="s">
        <v>973</v>
      </c>
      <c r="H152" s="114" t="s">
        <v>973</v>
      </c>
    </row>
    <row r="153" spans="1:8" x14ac:dyDescent="0.3">
      <c r="A153" s="38" t="s">
        <v>197</v>
      </c>
      <c r="B153" s="116" t="s">
        <v>16</v>
      </c>
      <c r="D153" s="114">
        <v>-1</v>
      </c>
      <c r="E153" s="114">
        <v>-1</v>
      </c>
    </row>
    <row r="154" spans="1:8" x14ac:dyDescent="0.3">
      <c r="A154" s="38" t="s">
        <v>198</v>
      </c>
      <c r="B154" s="116" t="s">
        <v>16</v>
      </c>
      <c r="C154" s="114">
        <v>6</v>
      </c>
      <c r="D154" s="114">
        <v>31920590</v>
      </c>
      <c r="E154" s="114">
        <v>31920590</v>
      </c>
      <c r="F154" s="114" t="s">
        <v>847</v>
      </c>
      <c r="G154" s="114" t="s">
        <v>974</v>
      </c>
      <c r="H154" s="114" t="s">
        <v>683</v>
      </c>
    </row>
    <row r="155" spans="1:8" x14ac:dyDescent="0.3">
      <c r="A155" s="38" t="s">
        <v>199</v>
      </c>
      <c r="B155" s="116" t="s">
        <v>16</v>
      </c>
      <c r="D155" s="114">
        <v>-1</v>
      </c>
      <c r="E155" s="114">
        <v>-1</v>
      </c>
    </row>
    <row r="156" spans="1:8" x14ac:dyDescent="0.3">
      <c r="A156" s="38" t="s">
        <v>200</v>
      </c>
      <c r="B156" s="116" t="s">
        <v>16</v>
      </c>
      <c r="C156" s="114">
        <v>12</v>
      </c>
      <c r="D156" s="114">
        <v>111446804</v>
      </c>
      <c r="E156" s="114">
        <v>111446804</v>
      </c>
      <c r="F156" s="114" t="s">
        <v>847</v>
      </c>
      <c r="G156" s="114" t="s">
        <v>975</v>
      </c>
      <c r="H156" s="114" t="s">
        <v>976</v>
      </c>
    </row>
    <row r="157" spans="1:8" x14ac:dyDescent="0.3">
      <c r="A157" s="38" t="s">
        <v>201</v>
      </c>
      <c r="B157" s="116" t="s">
        <v>16</v>
      </c>
      <c r="C157" s="114">
        <v>9</v>
      </c>
      <c r="D157" s="114">
        <v>22003224</v>
      </c>
      <c r="E157" s="114">
        <v>22003224</v>
      </c>
      <c r="F157" s="114" t="s">
        <v>847</v>
      </c>
      <c r="G157" s="114" t="s">
        <v>977</v>
      </c>
      <c r="H157" s="114" t="s">
        <v>978</v>
      </c>
    </row>
    <row r="158" spans="1:8" x14ac:dyDescent="0.3">
      <c r="A158" s="38" t="s">
        <v>203</v>
      </c>
      <c r="B158" s="116" t="s">
        <v>22</v>
      </c>
      <c r="C158" s="114">
        <v>7</v>
      </c>
      <c r="D158" s="114">
        <v>100123371</v>
      </c>
      <c r="E158" s="114">
        <v>100123371</v>
      </c>
      <c r="F158" s="114" t="s">
        <v>847</v>
      </c>
      <c r="G158" s="114" t="s">
        <v>979</v>
      </c>
      <c r="H158" s="114" t="s">
        <v>980</v>
      </c>
    </row>
    <row r="159" spans="1:8" x14ac:dyDescent="0.3">
      <c r="A159" s="38" t="s">
        <v>204</v>
      </c>
      <c r="B159" s="116" t="s">
        <v>26</v>
      </c>
      <c r="D159" s="114">
        <v>-1</v>
      </c>
      <c r="E159" s="114">
        <v>-1</v>
      </c>
    </row>
    <row r="160" spans="1:8" x14ac:dyDescent="0.3">
      <c r="A160" s="38" t="s">
        <v>205</v>
      </c>
      <c r="B160" s="116" t="s">
        <v>26</v>
      </c>
      <c r="C160" s="114">
        <v>17</v>
      </c>
      <c r="D160" s="114">
        <v>74704804</v>
      </c>
      <c r="E160" s="114">
        <v>74704804</v>
      </c>
      <c r="F160" s="114" t="s">
        <v>847</v>
      </c>
      <c r="G160" s="114" t="s">
        <v>981</v>
      </c>
      <c r="H160" s="114" t="s">
        <v>982</v>
      </c>
    </row>
    <row r="161" spans="1:8" x14ac:dyDescent="0.3">
      <c r="A161" s="38" t="s">
        <v>206</v>
      </c>
      <c r="B161" s="116" t="s">
        <v>22</v>
      </c>
      <c r="D161" s="114">
        <v>-1</v>
      </c>
      <c r="E161" s="114">
        <v>-1</v>
      </c>
    </row>
    <row r="162" spans="1:8" x14ac:dyDescent="0.3">
      <c r="A162" s="38" t="s">
        <v>207</v>
      </c>
      <c r="B162" s="116" t="s">
        <v>19</v>
      </c>
      <c r="C162" s="114">
        <v>10</v>
      </c>
      <c r="D162" s="114">
        <v>30027143</v>
      </c>
      <c r="E162" s="114">
        <v>30027143</v>
      </c>
      <c r="F162" s="114" t="s">
        <v>847</v>
      </c>
      <c r="G162" s="114" t="s">
        <v>959</v>
      </c>
      <c r="H162" s="114" t="s">
        <v>960</v>
      </c>
    </row>
    <row r="163" spans="1:8" x14ac:dyDescent="0.3">
      <c r="A163" s="38" t="s">
        <v>208</v>
      </c>
      <c r="B163" s="116" t="s">
        <v>19</v>
      </c>
      <c r="C163" s="114">
        <v>12</v>
      </c>
      <c r="D163" s="114">
        <v>3262065</v>
      </c>
      <c r="E163" s="114">
        <v>3262065</v>
      </c>
      <c r="F163" s="114" t="s">
        <v>847</v>
      </c>
      <c r="G163" s="114" t="s">
        <v>983</v>
      </c>
      <c r="H163" s="114" t="s">
        <v>699</v>
      </c>
    </row>
    <row r="164" spans="1:8" x14ac:dyDescent="0.3">
      <c r="A164" s="38" t="s">
        <v>209</v>
      </c>
      <c r="B164" s="116" t="s">
        <v>19</v>
      </c>
      <c r="C164" s="114">
        <v>12</v>
      </c>
      <c r="D164" s="114">
        <v>111672685</v>
      </c>
      <c r="E164" s="114">
        <v>111672685</v>
      </c>
      <c r="F164" s="114" t="s">
        <v>847</v>
      </c>
      <c r="G164" s="114" t="s">
        <v>864</v>
      </c>
      <c r="H164" s="114" t="s">
        <v>432</v>
      </c>
    </row>
    <row r="165" spans="1:8" x14ac:dyDescent="0.3">
      <c r="A165" s="38" t="s">
        <v>210</v>
      </c>
      <c r="B165" s="116" t="s">
        <v>22</v>
      </c>
      <c r="C165" s="114">
        <v>6</v>
      </c>
      <c r="D165" s="114">
        <v>160540105</v>
      </c>
      <c r="E165" s="114">
        <v>160540105</v>
      </c>
      <c r="F165" s="114" t="s">
        <v>847</v>
      </c>
      <c r="G165" s="114" t="s">
        <v>851</v>
      </c>
      <c r="H165" s="114" t="s">
        <v>356</v>
      </c>
    </row>
    <row r="166" spans="1:8" x14ac:dyDescent="0.3">
      <c r="A166" s="38" t="s">
        <v>211</v>
      </c>
      <c r="B166" s="116" t="s">
        <v>26</v>
      </c>
      <c r="C166" s="114">
        <v>13</v>
      </c>
      <c r="D166" s="114">
        <v>110308596</v>
      </c>
      <c r="E166" s="114">
        <v>110308596</v>
      </c>
      <c r="F166" s="114" t="s">
        <v>847</v>
      </c>
      <c r="G166" s="114" t="s">
        <v>884</v>
      </c>
      <c r="H166" s="114" t="s">
        <v>483</v>
      </c>
    </row>
    <row r="167" spans="1:8" x14ac:dyDescent="0.3">
      <c r="A167" s="38" t="s">
        <v>214</v>
      </c>
      <c r="B167" s="116" t="s">
        <v>16</v>
      </c>
      <c r="C167" s="114">
        <v>7</v>
      </c>
      <c r="D167" s="114">
        <v>150993088</v>
      </c>
      <c r="E167" s="114">
        <v>150993088</v>
      </c>
      <c r="F167" s="114" t="s">
        <v>847</v>
      </c>
      <c r="G167" s="114" t="s">
        <v>984</v>
      </c>
      <c r="H167" s="114" t="s">
        <v>705</v>
      </c>
    </row>
    <row r="168" spans="1:8" x14ac:dyDescent="0.3">
      <c r="A168" s="38" t="s">
        <v>215</v>
      </c>
      <c r="B168" s="116" t="s">
        <v>16</v>
      </c>
      <c r="C168" s="114">
        <v>11</v>
      </c>
      <c r="D168" s="114">
        <v>13281524</v>
      </c>
      <c r="E168" s="114">
        <v>13281524</v>
      </c>
      <c r="F168" s="114" t="s">
        <v>847</v>
      </c>
      <c r="G168" s="114" t="s">
        <v>985</v>
      </c>
      <c r="H168" s="114" t="s">
        <v>707</v>
      </c>
    </row>
    <row r="169" spans="1:8" x14ac:dyDescent="0.3">
      <c r="A169" s="38" t="s">
        <v>216</v>
      </c>
      <c r="B169" s="116" t="s">
        <v>16</v>
      </c>
      <c r="C169" s="114">
        <v>6</v>
      </c>
      <c r="D169" s="114">
        <v>160585045</v>
      </c>
      <c r="E169" s="114">
        <v>160585045</v>
      </c>
      <c r="F169" s="114" t="s">
        <v>847</v>
      </c>
      <c r="G169" s="114" t="s">
        <v>851</v>
      </c>
      <c r="H169" s="114" t="s">
        <v>356</v>
      </c>
    </row>
    <row r="170" spans="1:8" x14ac:dyDescent="0.3">
      <c r="A170" s="38" t="s">
        <v>217</v>
      </c>
      <c r="B170" s="116" t="s">
        <v>16</v>
      </c>
      <c r="D170" s="114">
        <v>-1</v>
      </c>
      <c r="E170" s="114">
        <v>-1</v>
      </c>
    </row>
    <row r="171" spans="1:8" x14ac:dyDescent="0.3">
      <c r="A171" s="38" t="s">
        <v>219</v>
      </c>
      <c r="B171" s="116" t="s">
        <v>22</v>
      </c>
      <c r="C171" s="114">
        <v>19</v>
      </c>
      <c r="D171" s="114">
        <v>46705224</v>
      </c>
      <c r="E171" s="114">
        <v>46705224</v>
      </c>
      <c r="F171" s="114" t="s">
        <v>847</v>
      </c>
      <c r="G171" s="114" t="s">
        <v>986</v>
      </c>
      <c r="H171" s="114" t="s">
        <v>718</v>
      </c>
    </row>
    <row r="172" spans="1:8" x14ac:dyDescent="0.3">
      <c r="A172" s="38" t="s">
        <v>220</v>
      </c>
      <c r="B172" s="116" t="s">
        <v>16</v>
      </c>
      <c r="C172" s="114">
        <v>6</v>
      </c>
      <c r="D172" s="114">
        <v>160722576</v>
      </c>
      <c r="E172" s="114">
        <v>160722576</v>
      </c>
      <c r="F172" s="114" t="s">
        <v>847</v>
      </c>
      <c r="G172" s="114" t="s">
        <v>987</v>
      </c>
      <c r="H172" s="114" t="s">
        <v>598</v>
      </c>
    </row>
    <row r="173" spans="1:8" x14ac:dyDescent="0.3">
      <c r="A173" s="38" t="s">
        <v>221</v>
      </c>
      <c r="B173" s="116" t="s">
        <v>22</v>
      </c>
      <c r="C173" s="114">
        <v>6</v>
      </c>
      <c r="D173" s="114">
        <v>160702419</v>
      </c>
      <c r="E173" s="114">
        <v>160702419</v>
      </c>
      <c r="F173" s="114" t="s">
        <v>847</v>
      </c>
      <c r="G173" s="114" t="s">
        <v>987</v>
      </c>
      <c r="H173" s="114" t="s">
        <v>598</v>
      </c>
    </row>
    <row r="174" spans="1:8" x14ac:dyDescent="0.3">
      <c r="A174" s="38" t="s">
        <v>222</v>
      </c>
      <c r="B174" s="116" t="s">
        <v>16</v>
      </c>
      <c r="C174" s="114">
        <v>2</v>
      </c>
      <c r="D174" s="114">
        <v>43845437</v>
      </c>
      <c r="E174" s="114">
        <v>43845437</v>
      </c>
      <c r="F174" s="114" t="s">
        <v>847</v>
      </c>
      <c r="G174" s="114" t="s">
        <v>988</v>
      </c>
      <c r="H174" s="114" t="s">
        <v>721</v>
      </c>
    </row>
    <row r="175" spans="1:8" x14ac:dyDescent="0.3">
      <c r="A175" s="38" t="s">
        <v>223</v>
      </c>
      <c r="B175" s="116" t="s">
        <v>22</v>
      </c>
      <c r="C175" s="114">
        <v>15</v>
      </c>
      <c r="D175" s="114">
        <v>78818751</v>
      </c>
      <c r="E175" s="114">
        <v>78818751</v>
      </c>
      <c r="F175" s="114" t="s">
        <v>847</v>
      </c>
      <c r="G175" s="114" t="s">
        <v>989</v>
      </c>
      <c r="H175" s="114" t="s">
        <v>990</v>
      </c>
    </row>
    <row r="176" spans="1:8" x14ac:dyDescent="0.3">
      <c r="A176" s="38" t="s">
        <v>224</v>
      </c>
      <c r="B176" s="116" t="s">
        <v>19</v>
      </c>
      <c r="D176" s="114">
        <v>-1</v>
      </c>
      <c r="E176" s="114">
        <v>-1</v>
      </c>
    </row>
    <row r="177" spans="1:8" x14ac:dyDescent="0.3">
      <c r="A177" s="38" t="s">
        <v>225</v>
      </c>
      <c r="B177" s="116" t="s">
        <v>19</v>
      </c>
      <c r="C177" s="114">
        <v>19</v>
      </c>
      <c r="D177" s="114">
        <v>44912383</v>
      </c>
      <c r="E177" s="114">
        <v>44912383</v>
      </c>
      <c r="F177" s="114" t="s">
        <v>847</v>
      </c>
      <c r="G177" s="114" t="s">
        <v>991</v>
      </c>
      <c r="H177" s="114" t="s">
        <v>991</v>
      </c>
    </row>
    <row r="178" spans="1:8" x14ac:dyDescent="0.3">
      <c r="A178" s="38" t="s">
        <v>226</v>
      </c>
      <c r="B178" s="116" t="s">
        <v>22</v>
      </c>
      <c r="D178" s="114">
        <v>-1</v>
      </c>
      <c r="E178" s="114">
        <v>-1</v>
      </c>
    </row>
    <row r="179" spans="1:8" x14ac:dyDescent="0.3">
      <c r="A179" s="38" t="s">
        <v>228</v>
      </c>
      <c r="B179" s="116" t="s">
        <v>19</v>
      </c>
      <c r="C179" s="114">
        <v>13</v>
      </c>
      <c r="D179" s="114">
        <v>110302006</v>
      </c>
      <c r="E179" s="114">
        <v>110302006</v>
      </c>
      <c r="F179" s="114" t="s">
        <v>847</v>
      </c>
      <c r="G179" s="114" t="s">
        <v>879</v>
      </c>
      <c r="H179" s="114" t="s">
        <v>474</v>
      </c>
    </row>
    <row r="180" spans="1:8" x14ac:dyDescent="0.3">
      <c r="A180" s="38" t="s">
        <v>229</v>
      </c>
      <c r="B180" s="116" t="s">
        <v>19</v>
      </c>
      <c r="C180" s="114">
        <v>13</v>
      </c>
      <c r="D180" s="114">
        <v>110308365</v>
      </c>
      <c r="E180" s="114">
        <v>110308365</v>
      </c>
      <c r="F180" s="114" t="s">
        <v>847</v>
      </c>
      <c r="G180" s="114" t="s">
        <v>884</v>
      </c>
      <c r="H180" s="114" t="s">
        <v>483</v>
      </c>
    </row>
    <row r="181" spans="1:8" x14ac:dyDescent="0.3">
      <c r="A181" s="38" t="s">
        <v>230</v>
      </c>
      <c r="B181" s="116" t="s">
        <v>16</v>
      </c>
      <c r="C181" s="114">
        <v>1</v>
      </c>
      <c r="D181" s="114">
        <v>154449591</v>
      </c>
      <c r="E181" s="114">
        <v>154449591</v>
      </c>
      <c r="F181" s="114" t="s">
        <v>847</v>
      </c>
      <c r="G181" s="114" t="s">
        <v>992</v>
      </c>
      <c r="H181" s="114" t="s">
        <v>736</v>
      </c>
    </row>
    <row r="182" spans="1:8" x14ac:dyDescent="0.3">
      <c r="A182" s="38" t="s">
        <v>231</v>
      </c>
      <c r="B182" s="116" t="s">
        <v>19</v>
      </c>
      <c r="C182" s="114">
        <v>9</v>
      </c>
      <c r="D182" s="114">
        <v>22098575</v>
      </c>
      <c r="E182" s="114">
        <v>22098575</v>
      </c>
      <c r="F182" s="114" t="s">
        <v>847</v>
      </c>
      <c r="G182" s="114" t="s">
        <v>853</v>
      </c>
      <c r="H182" s="114" t="s">
        <v>336</v>
      </c>
    </row>
    <row r="183" spans="1:8" x14ac:dyDescent="0.3">
      <c r="A183" s="38" t="s">
        <v>232</v>
      </c>
      <c r="B183" s="116" t="s">
        <v>16</v>
      </c>
      <c r="D183" s="114">
        <v>-1</v>
      </c>
      <c r="E183" s="114">
        <v>-1</v>
      </c>
    </row>
    <row r="184" spans="1:8" x14ac:dyDescent="0.3">
      <c r="A184" s="38" t="s">
        <v>233</v>
      </c>
      <c r="B184" s="116" t="s">
        <v>26</v>
      </c>
      <c r="C184" s="114">
        <v>9</v>
      </c>
      <c r="D184" s="114">
        <v>133273983</v>
      </c>
      <c r="E184" s="114">
        <v>133273983</v>
      </c>
      <c r="F184" s="114" t="s">
        <v>847</v>
      </c>
      <c r="G184" s="114" t="s">
        <v>961</v>
      </c>
      <c r="H184" s="114" t="s">
        <v>654</v>
      </c>
    </row>
    <row r="185" spans="1:8" x14ac:dyDescent="0.3">
      <c r="A185" s="38" t="s">
        <v>234</v>
      </c>
      <c r="B185" s="116" t="s">
        <v>22</v>
      </c>
      <c r="C185" s="114">
        <v>9</v>
      </c>
      <c r="D185" s="114">
        <v>133266790</v>
      </c>
      <c r="E185" s="114">
        <v>133266790</v>
      </c>
      <c r="F185" s="114" t="s">
        <v>847</v>
      </c>
      <c r="G185" s="114" t="s">
        <v>961</v>
      </c>
      <c r="H185" s="114" t="s">
        <v>654</v>
      </c>
    </row>
    <row r="186" spans="1:8" x14ac:dyDescent="0.3">
      <c r="A186" s="38" t="s">
        <v>235</v>
      </c>
      <c r="B186" s="116" t="s">
        <v>22</v>
      </c>
      <c r="D186" s="114">
        <v>-1</v>
      </c>
      <c r="E186" s="114">
        <v>-1</v>
      </c>
    </row>
    <row r="187" spans="1:8" x14ac:dyDescent="0.3">
      <c r="A187" s="38" t="s">
        <v>236</v>
      </c>
      <c r="B187" s="116" t="s">
        <v>19</v>
      </c>
      <c r="C187" s="114">
        <v>9</v>
      </c>
      <c r="D187" s="114">
        <v>22019674</v>
      </c>
      <c r="E187" s="114">
        <v>22019674</v>
      </c>
      <c r="F187" s="114" t="s">
        <v>847</v>
      </c>
      <c r="G187" s="114" t="s">
        <v>854</v>
      </c>
      <c r="H187" s="114" t="s">
        <v>855</v>
      </c>
    </row>
    <row r="188" spans="1:8" x14ac:dyDescent="0.3">
      <c r="A188" s="38" t="s">
        <v>237</v>
      </c>
      <c r="B188" s="116" t="s">
        <v>26</v>
      </c>
      <c r="C188" s="114">
        <v>9</v>
      </c>
      <c r="D188" s="114">
        <v>22019130</v>
      </c>
      <c r="E188" s="114">
        <v>22019130</v>
      </c>
      <c r="F188" s="114" t="s">
        <v>847</v>
      </c>
      <c r="G188" s="114" t="s">
        <v>854</v>
      </c>
      <c r="H188" s="114" t="s">
        <v>855</v>
      </c>
    </row>
    <row r="189" spans="1:8" x14ac:dyDescent="0.3">
      <c r="A189" s="38" t="s">
        <v>238</v>
      </c>
      <c r="B189" s="116" t="s">
        <v>16</v>
      </c>
      <c r="C189" s="114">
        <v>6</v>
      </c>
      <c r="D189" s="114">
        <v>160584578</v>
      </c>
      <c r="E189" s="114">
        <v>160584578</v>
      </c>
      <c r="F189" s="114" t="s">
        <v>847</v>
      </c>
      <c r="G189" s="114" t="s">
        <v>851</v>
      </c>
      <c r="H189" s="114" t="s">
        <v>356</v>
      </c>
    </row>
    <row r="190" spans="1:8" x14ac:dyDescent="0.3">
      <c r="A190" s="38" t="s">
        <v>239</v>
      </c>
      <c r="B190" s="116" t="s">
        <v>19</v>
      </c>
      <c r="C190" s="114">
        <v>13</v>
      </c>
      <c r="D190" s="114">
        <v>110390962</v>
      </c>
      <c r="E190" s="114">
        <v>110390962</v>
      </c>
      <c r="F190" s="114" t="s">
        <v>847</v>
      </c>
      <c r="G190" s="114" t="s">
        <v>884</v>
      </c>
      <c r="H190" s="114" t="s">
        <v>483</v>
      </c>
    </row>
    <row r="191" spans="1:8" x14ac:dyDescent="0.3">
      <c r="A191" s="38" t="s">
        <v>240</v>
      </c>
      <c r="B191" s="116" t="s">
        <v>22</v>
      </c>
      <c r="C191" s="114">
        <v>15</v>
      </c>
      <c r="D191" s="114">
        <v>67163292</v>
      </c>
      <c r="E191" s="114">
        <v>67163292</v>
      </c>
      <c r="F191" s="114" t="s">
        <v>847</v>
      </c>
      <c r="G191" s="114" t="s">
        <v>993</v>
      </c>
      <c r="H191" s="114" t="s">
        <v>563</v>
      </c>
    </row>
    <row r="192" spans="1:8" x14ac:dyDescent="0.3">
      <c r="A192" s="38" t="s">
        <v>241</v>
      </c>
      <c r="B192" s="116" t="s">
        <v>26</v>
      </c>
      <c r="D192" s="114">
        <v>-1</v>
      </c>
      <c r="E192" s="114">
        <v>-1</v>
      </c>
    </row>
    <row r="193" spans="1:8" x14ac:dyDescent="0.3">
      <c r="A193" s="38" t="s">
        <v>242</v>
      </c>
      <c r="B193" s="116" t="s">
        <v>22</v>
      </c>
      <c r="C193" s="114">
        <v>11</v>
      </c>
      <c r="D193" s="114">
        <v>8767618</v>
      </c>
      <c r="E193" s="114">
        <v>8767618</v>
      </c>
      <c r="F193" s="114" t="s">
        <v>847</v>
      </c>
      <c r="G193" s="114" t="s">
        <v>994</v>
      </c>
      <c r="H193" s="114" t="s">
        <v>995</v>
      </c>
    </row>
    <row r="194" spans="1:8" x14ac:dyDescent="0.3">
      <c r="A194" s="38" t="s">
        <v>243</v>
      </c>
      <c r="B194" s="116" t="s">
        <v>19</v>
      </c>
      <c r="C194" s="114">
        <v>19</v>
      </c>
      <c r="D194" s="114">
        <v>11077571</v>
      </c>
      <c r="E194" s="114">
        <v>11077571</v>
      </c>
      <c r="F194" s="114" t="s">
        <v>847</v>
      </c>
      <c r="G194" s="114" t="s">
        <v>996</v>
      </c>
      <c r="H194" s="114" t="s">
        <v>997</v>
      </c>
    </row>
    <row r="195" spans="1:8" x14ac:dyDescent="0.3">
      <c r="A195" s="38" t="s">
        <v>244</v>
      </c>
      <c r="B195" s="116" t="s">
        <v>16</v>
      </c>
      <c r="C195" s="114">
        <v>20</v>
      </c>
      <c r="D195" s="114">
        <v>48840319</v>
      </c>
      <c r="E195" s="114">
        <v>48840319</v>
      </c>
      <c r="F195" s="114" t="s">
        <v>847</v>
      </c>
      <c r="G195" s="114" t="s">
        <v>998</v>
      </c>
      <c r="H195" s="114" t="s">
        <v>998</v>
      </c>
    </row>
    <row r="196" spans="1:8" x14ac:dyDescent="0.3">
      <c r="A196" s="38" t="s">
        <v>245</v>
      </c>
      <c r="B196" s="116" t="s">
        <v>16</v>
      </c>
      <c r="D196" s="114">
        <v>-1</v>
      </c>
      <c r="E196" s="114">
        <v>-1</v>
      </c>
    </row>
    <row r="197" spans="1:8" x14ac:dyDescent="0.3">
      <c r="A197" s="38" t="s">
        <v>246</v>
      </c>
      <c r="B197" s="116" t="s">
        <v>16</v>
      </c>
      <c r="C197" s="114">
        <v>6</v>
      </c>
      <c r="D197" s="114">
        <v>160668275</v>
      </c>
      <c r="E197" s="114">
        <v>160668275</v>
      </c>
      <c r="F197" s="114" t="s">
        <v>847</v>
      </c>
      <c r="G197" s="114" t="s">
        <v>999</v>
      </c>
      <c r="H197" s="114" t="s">
        <v>999</v>
      </c>
    </row>
    <row r="198" spans="1:8" x14ac:dyDescent="0.3">
      <c r="A198" s="38" t="s">
        <v>247</v>
      </c>
      <c r="B198" s="116" t="s">
        <v>16</v>
      </c>
      <c r="C198" s="114">
        <v>9</v>
      </c>
      <c r="D198" s="114">
        <v>22029548</v>
      </c>
      <c r="E198" s="114">
        <v>22029548</v>
      </c>
      <c r="F198" s="114" t="s">
        <v>847</v>
      </c>
      <c r="G198" s="114" t="s">
        <v>854</v>
      </c>
      <c r="H198" s="114" t="s">
        <v>855</v>
      </c>
    </row>
    <row r="199" spans="1:8" x14ac:dyDescent="0.3">
      <c r="A199" s="38" t="s">
        <v>248</v>
      </c>
      <c r="B199" s="116" t="s">
        <v>16</v>
      </c>
      <c r="C199" s="114">
        <v>11</v>
      </c>
      <c r="D199" s="114">
        <v>75441198</v>
      </c>
      <c r="E199" s="114">
        <v>75441198</v>
      </c>
      <c r="F199" s="114" t="s">
        <v>847</v>
      </c>
      <c r="G199" s="114" t="s">
        <v>1000</v>
      </c>
      <c r="H199" s="114" t="s">
        <v>748</v>
      </c>
    </row>
    <row r="200" spans="1:8" x14ac:dyDescent="0.3">
      <c r="A200" s="38" t="s">
        <v>251</v>
      </c>
      <c r="B200" s="116" t="s">
        <v>26</v>
      </c>
      <c r="C200" s="114">
        <v>10</v>
      </c>
      <c r="D200" s="114">
        <v>90898633</v>
      </c>
      <c r="E200" s="114">
        <v>90898633</v>
      </c>
      <c r="F200" s="114" t="s">
        <v>847</v>
      </c>
      <c r="G200" s="114" t="s">
        <v>1001</v>
      </c>
      <c r="H200" s="114" t="s">
        <v>752</v>
      </c>
    </row>
    <row r="201" spans="1:8" x14ac:dyDescent="0.3">
      <c r="A201" s="38" t="s">
        <v>252</v>
      </c>
      <c r="B201" s="116" t="s">
        <v>26</v>
      </c>
      <c r="D201" s="114">
        <v>-1</v>
      </c>
      <c r="E201" s="114">
        <v>-1</v>
      </c>
    </row>
    <row r="202" spans="1:8" x14ac:dyDescent="0.3">
      <c r="A202" s="38" t="s">
        <v>253</v>
      </c>
      <c r="B202" s="116" t="s">
        <v>16</v>
      </c>
      <c r="D202" s="114">
        <v>-1</v>
      </c>
      <c r="E202" s="114">
        <v>-1</v>
      </c>
    </row>
    <row r="203" spans="1:8" x14ac:dyDescent="0.3">
      <c r="A203" s="38" t="s">
        <v>254</v>
      </c>
      <c r="B203" s="116" t="s">
        <v>19</v>
      </c>
      <c r="C203" s="114">
        <v>20</v>
      </c>
      <c r="D203" s="114">
        <v>41193692</v>
      </c>
      <c r="E203" s="114">
        <v>41193692</v>
      </c>
      <c r="F203" s="114" t="s">
        <v>847</v>
      </c>
      <c r="G203" s="114" t="s">
        <v>1002</v>
      </c>
      <c r="H203" s="114" t="s">
        <v>1003</v>
      </c>
    </row>
    <row r="204" spans="1:8" x14ac:dyDescent="0.3">
      <c r="A204" s="38" t="s">
        <v>255</v>
      </c>
      <c r="B204" s="116" t="s">
        <v>16</v>
      </c>
      <c r="C204" s="114">
        <v>4</v>
      </c>
      <c r="D204" s="114">
        <v>164197303</v>
      </c>
      <c r="E204" s="114">
        <v>164197303</v>
      </c>
      <c r="F204" s="114" t="s">
        <v>847</v>
      </c>
      <c r="G204" s="114" t="s">
        <v>1004</v>
      </c>
      <c r="H204" s="114" t="s">
        <v>1005</v>
      </c>
    </row>
    <row r="205" spans="1:8" x14ac:dyDescent="0.3">
      <c r="A205" s="38" t="s">
        <v>256</v>
      </c>
      <c r="B205" s="116" t="s">
        <v>16</v>
      </c>
      <c r="C205" s="114">
        <v>17</v>
      </c>
      <c r="D205" s="114">
        <v>49327266</v>
      </c>
      <c r="E205" s="114">
        <v>49327266</v>
      </c>
      <c r="F205" s="114" t="s">
        <v>847</v>
      </c>
      <c r="G205" s="114" t="s">
        <v>1006</v>
      </c>
      <c r="H205" s="114" t="s">
        <v>760</v>
      </c>
    </row>
    <row r="206" spans="1:8" x14ac:dyDescent="0.3">
      <c r="A206" s="38" t="s">
        <v>257</v>
      </c>
      <c r="B206" s="116" t="s">
        <v>26</v>
      </c>
      <c r="C206" s="114">
        <v>3</v>
      </c>
      <c r="D206" s="114">
        <v>52979251</v>
      </c>
      <c r="E206" s="114">
        <v>52979251</v>
      </c>
      <c r="F206" s="114" t="s">
        <v>847</v>
      </c>
      <c r="G206" s="114" t="s">
        <v>1007</v>
      </c>
      <c r="H206" s="114" t="s">
        <v>1008</v>
      </c>
    </row>
    <row r="207" spans="1:8" x14ac:dyDescent="0.3">
      <c r="A207" s="38" t="s">
        <v>259</v>
      </c>
      <c r="B207" s="116" t="s">
        <v>19</v>
      </c>
      <c r="C207" s="114">
        <v>11</v>
      </c>
      <c r="D207" s="114">
        <v>75571007</v>
      </c>
      <c r="E207" s="114">
        <v>75571007</v>
      </c>
      <c r="F207" s="114" t="s">
        <v>847</v>
      </c>
      <c r="G207" s="114" t="s">
        <v>1009</v>
      </c>
      <c r="H207" s="114" t="s">
        <v>749</v>
      </c>
    </row>
    <row r="208" spans="1:8" x14ac:dyDescent="0.3">
      <c r="A208" s="38" t="s">
        <v>260</v>
      </c>
      <c r="B208" s="116" t="s">
        <v>22</v>
      </c>
      <c r="C208" s="114">
        <v>9</v>
      </c>
      <c r="D208" s="114">
        <v>22017837</v>
      </c>
      <c r="E208" s="114">
        <v>22017837</v>
      </c>
      <c r="F208" s="114" t="s">
        <v>847</v>
      </c>
      <c r="G208" s="114" t="s">
        <v>854</v>
      </c>
      <c r="H208" s="114" t="s">
        <v>855</v>
      </c>
    </row>
    <row r="209" spans="1:8" x14ac:dyDescent="0.3">
      <c r="A209" s="38" t="s">
        <v>262</v>
      </c>
      <c r="B209" s="116" t="s">
        <v>16</v>
      </c>
      <c r="D209" s="114">
        <v>-1</v>
      </c>
      <c r="E209" s="114">
        <v>-1</v>
      </c>
    </row>
    <row r="210" spans="1:8" x14ac:dyDescent="0.3">
      <c r="A210" s="38" t="s">
        <v>263</v>
      </c>
      <c r="B210" s="116" t="s">
        <v>16</v>
      </c>
      <c r="C210" s="114">
        <v>9</v>
      </c>
      <c r="D210" s="114">
        <v>22081851</v>
      </c>
      <c r="E210" s="114">
        <v>22081851</v>
      </c>
      <c r="F210" s="114" t="s">
        <v>847</v>
      </c>
      <c r="G210" s="114" t="s">
        <v>853</v>
      </c>
      <c r="H210" s="114" t="s">
        <v>336</v>
      </c>
    </row>
    <row r="211" spans="1:8" x14ac:dyDescent="0.3">
      <c r="A211" s="38" t="s">
        <v>264</v>
      </c>
      <c r="B211" s="116" t="s">
        <v>26</v>
      </c>
      <c r="D211" s="114">
        <v>-1</v>
      </c>
      <c r="E211" s="114">
        <v>-1</v>
      </c>
    </row>
    <row r="212" spans="1:8" x14ac:dyDescent="0.3">
      <c r="A212" s="38" t="s">
        <v>265</v>
      </c>
      <c r="B212" s="116" t="s">
        <v>19</v>
      </c>
      <c r="C212" s="114">
        <v>17</v>
      </c>
      <c r="D212" s="114">
        <v>64330939</v>
      </c>
      <c r="E212" s="114">
        <v>64330939</v>
      </c>
      <c r="F212" s="114" t="s">
        <v>847</v>
      </c>
      <c r="G212" s="114" t="s">
        <v>1010</v>
      </c>
      <c r="H212" s="114" t="s">
        <v>599</v>
      </c>
    </row>
    <row r="213" spans="1:8" x14ac:dyDescent="0.3">
      <c r="A213" s="38" t="s">
        <v>266</v>
      </c>
      <c r="B213" s="116" t="s">
        <v>16</v>
      </c>
      <c r="C213" s="114">
        <v>19</v>
      </c>
      <c r="D213" s="114">
        <v>11091630</v>
      </c>
      <c r="E213" s="114">
        <v>11091630</v>
      </c>
      <c r="F213" s="114" t="s">
        <v>847</v>
      </c>
      <c r="G213" s="114" t="s">
        <v>1011</v>
      </c>
      <c r="H213" s="114" t="s">
        <v>458</v>
      </c>
    </row>
    <row r="214" spans="1:8" x14ac:dyDescent="0.3">
      <c r="A214" s="38" t="s">
        <v>267</v>
      </c>
      <c r="B214" s="116" t="s">
        <v>16</v>
      </c>
      <c r="D214" s="114">
        <v>-1</v>
      </c>
      <c r="E214" s="114">
        <v>-1</v>
      </c>
    </row>
    <row r="215" spans="1:8" x14ac:dyDescent="0.3">
      <c r="A215" s="38" t="s">
        <v>268</v>
      </c>
      <c r="B215" s="116" t="s">
        <v>16</v>
      </c>
      <c r="C215" s="114">
        <v>2</v>
      </c>
      <c r="D215" s="114">
        <v>43846742</v>
      </c>
      <c r="E215" s="114">
        <v>43846742</v>
      </c>
      <c r="F215" s="114" t="s">
        <v>847</v>
      </c>
      <c r="G215" s="114" t="s">
        <v>988</v>
      </c>
      <c r="H215" s="114" t="s">
        <v>721</v>
      </c>
    </row>
    <row r="216" spans="1:8" x14ac:dyDescent="0.3">
      <c r="A216" s="38" t="s">
        <v>269</v>
      </c>
      <c r="B216" s="116" t="s">
        <v>22</v>
      </c>
      <c r="C216" s="114">
        <v>9</v>
      </c>
      <c r="D216" s="114">
        <v>133263862</v>
      </c>
      <c r="E216" s="114">
        <v>133263862</v>
      </c>
      <c r="F216" s="114" t="s">
        <v>847</v>
      </c>
      <c r="G216" s="114" t="s">
        <v>961</v>
      </c>
      <c r="H216" s="114" t="s">
        <v>654</v>
      </c>
    </row>
    <row r="217" spans="1:8" x14ac:dyDescent="0.3">
      <c r="A217" s="38" t="s">
        <v>271</v>
      </c>
      <c r="B217" s="116" t="s">
        <v>26</v>
      </c>
      <c r="C217" s="114">
        <v>1</v>
      </c>
      <c r="D217" s="114">
        <v>154423470</v>
      </c>
      <c r="E217" s="114">
        <v>154423470</v>
      </c>
      <c r="F217" s="114" t="s">
        <v>847</v>
      </c>
      <c r="G217" s="114" t="s">
        <v>992</v>
      </c>
      <c r="H217" s="114" t="s">
        <v>736</v>
      </c>
    </row>
    <row r="218" spans="1:8" x14ac:dyDescent="0.3">
      <c r="A218" s="38" t="s">
        <v>273</v>
      </c>
      <c r="B218" s="116" t="s">
        <v>26</v>
      </c>
      <c r="C218" s="114">
        <v>12</v>
      </c>
      <c r="D218" s="114">
        <v>111803962</v>
      </c>
      <c r="E218" s="114">
        <v>111803962</v>
      </c>
      <c r="F218" s="114" t="s">
        <v>847</v>
      </c>
      <c r="G218" s="114" t="s">
        <v>1012</v>
      </c>
      <c r="H218" s="114" t="s">
        <v>700</v>
      </c>
    </row>
    <row r="219" spans="1:8" x14ac:dyDescent="0.3">
      <c r="A219" s="38" t="s">
        <v>274</v>
      </c>
      <c r="B219" s="116" t="s">
        <v>19</v>
      </c>
      <c r="C219" s="114">
        <v>1</v>
      </c>
      <c r="D219" s="114">
        <v>222650401</v>
      </c>
      <c r="E219" s="114">
        <v>222650401</v>
      </c>
      <c r="F219" s="114" t="s">
        <v>847</v>
      </c>
      <c r="G219" s="114" t="s">
        <v>916</v>
      </c>
      <c r="H219" s="114" t="s">
        <v>566</v>
      </c>
    </row>
    <row r="220" spans="1:8" x14ac:dyDescent="0.3">
      <c r="A220" s="38" t="s">
        <v>275</v>
      </c>
      <c r="B220" s="116" t="s">
        <v>22</v>
      </c>
      <c r="C220" s="114">
        <v>2</v>
      </c>
      <c r="D220" s="114">
        <v>202881162</v>
      </c>
      <c r="E220" s="114">
        <v>202881162</v>
      </c>
      <c r="F220" s="114" t="s">
        <v>847</v>
      </c>
      <c r="G220" s="114" t="s">
        <v>1013</v>
      </c>
      <c r="H220" s="114" t="s">
        <v>776</v>
      </c>
    </row>
    <row r="221" spans="1:8" x14ac:dyDescent="0.3">
      <c r="A221" s="38" t="s">
        <v>276</v>
      </c>
      <c r="B221" s="116" t="s">
        <v>16</v>
      </c>
      <c r="C221" s="114">
        <v>7</v>
      </c>
      <c r="D221" s="114">
        <v>107619276</v>
      </c>
      <c r="E221" s="114">
        <v>107619276</v>
      </c>
      <c r="F221" s="114" t="s">
        <v>847</v>
      </c>
      <c r="G221" s="114" t="s">
        <v>1014</v>
      </c>
      <c r="H221" s="114" t="s">
        <v>1015</v>
      </c>
    </row>
    <row r="222" spans="1:8" x14ac:dyDescent="0.3">
      <c r="A222" s="38" t="s">
        <v>277</v>
      </c>
      <c r="B222" s="116" t="s">
        <v>26</v>
      </c>
      <c r="D222" s="114">
        <v>-1</v>
      </c>
      <c r="E222" s="114">
        <v>-1</v>
      </c>
    </row>
    <row r="223" spans="1:8" x14ac:dyDescent="0.3">
      <c r="A223" s="38" t="s">
        <v>281</v>
      </c>
      <c r="B223" s="116" t="s">
        <v>26</v>
      </c>
      <c r="D223" s="114">
        <v>-1</v>
      </c>
      <c r="E223" s="114">
        <v>-1</v>
      </c>
    </row>
    <row r="224" spans="1:8" x14ac:dyDescent="0.3">
      <c r="A224" s="38" t="s">
        <v>282</v>
      </c>
      <c r="B224" s="116" t="s">
        <v>26</v>
      </c>
      <c r="C224" s="114">
        <v>6</v>
      </c>
      <c r="D224" s="114">
        <v>22612400</v>
      </c>
      <c r="E224" s="114">
        <v>22612400</v>
      </c>
      <c r="F224" s="114" t="s">
        <v>847</v>
      </c>
      <c r="G224" s="114" t="s">
        <v>1016</v>
      </c>
      <c r="H224" s="114" t="s">
        <v>1017</v>
      </c>
    </row>
    <row r="225" spans="1:8" x14ac:dyDescent="0.3">
      <c r="A225" s="38" t="s">
        <v>283</v>
      </c>
      <c r="B225" s="116" t="s">
        <v>26</v>
      </c>
      <c r="C225" s="114">
        <v>6</v>
      </c>
      <c r="D225" s="114">
        <v>150931849</v>
      </c>
      <c r="E225" s="114">
        <v>150931849</v>
      </c>
      <c r="F225" s="114" t="s">
        <v>847</v>
      </c>
      <c r="G225" s="114" t="s">
        <v>1018</v>
      </c>
      <c r="H225" s="114" t="s">
        <v>786</v>
      </c>
    </row>
    <row r="226" spans="1:8" x14ac:dyDescent="0.3">
      <c r="A226" s="38" t="s">
        <v>284</v>
      </c>
      <c r="B226" s="116" t="s">
        <v>26</v>
      </c>
      <c r="C226" s="114">
        <v>9</v>
      </c>
      <c r="D226" s="114">
        <v>22018782</v>
      </c>
      <c r="E226" s="114">
        <v>22018782</v>
      </c>
      <c r="F226" s="114" t="s">
        <v>847</v>
      </c>
      <c r="G226" s="114" t="s">
        <v>854</v>
      </c>
      <c r="H226" s="114" t="s">
        <v>855</v>
      </c>
    </row>
    <row r="227" spans="1:8" x14ac:dyDescent="0.3">
      <c r="A227" s="38" t="s">
        <v>286</v>
      </c>
      <c r="B227" s="116" t="s">
        <v>16</v>
      </c>
      <c r="C227" s="114">
        <v>15</v>
      </c>
      <c r="D227" s="114">
        <v>78849442</v>
      </c>
      <c r="E227" s="114">
        <v>78849442</v>
      </c>
      <c r="F227" s="114" t="s">
        <v>847</v>
      </c>
      <c r="G227" s="114" t="s">
        <v>989</v>
      </c>
      <c r="H227" s="114" t="s">
        <v>990</v>
      </c>
    </row>
    <row r="228" spans="1:8" x14ac:dyDescent="0.3">
      <c r="A228" s="38" t="s">
        <v>287</v>
      </c>
      <c r="B228" s="116" t="s">
        <v>22</v>
      </c>
      <c r="C228" s="114">
        <v>17</v>
      </c>
      <c r="D228" s="114">
        <v>60936127</v>
      </c>
      <c r="E228" s="114">
        <v>60936127</v>
      </c>
      <c r="F228" s="114" t="s">
        <v>847</v>
      </c>
      <c r="G228" s="114" t="s">
        <v>1019</v>
      </c>
      <c r="H228" s="114" t="s">
        <v>787</v>
      </c>
    </row>
    <row r="229" spans="1:8" x14ac:dyDescent="0.3">
      <c r="A229" s="38" t="s">
        <v>288</v>
      </c>
      <c r="B229" s="116" t="s">
        <v>16</v>
      </c>
      <c r="C229" s="114">
        <v>17</v>
      </c>
      <c r="D229" s="114">
        <v>17688445</v>
      </c>
      <c r="E229" s="114">
        <v>17688445</v>
      </c>
      <c r="F229" s="114" t="s">
        <v>847</v>
      </c>
      <c r="G229" s="114" t="s">
        <v>1020</v>
      </c>
      <c r="H229" s="114" t="s">
        <v>514</v>
      </c>
    </row>
    <row r="230" spans="1:8" x14ac:dyDescent="0.3">
      <c r="A230" s="38" t="s">
        <v>290</v>
      </c>
      <c r="B230" s="116" t="s">
        <v>19</v>
      </c>
      <c r="C230" s="114">
        <v>4</v>
      </c>
      <c r="D230" s="114">
        <v>155718736</v>
      </c>
      <c r="E230" s="114">
        <v>155718736</v>
      </c>
      <c r="F230" s="114" t="s">
        <v>847</v>
      </c>
      <c r="G230" s="114" t="s">
        <v>1021</v>
      </c>
      <c r="H230" s="114" t="s">
        <v>1022</v>
      </c>
    </row>
    <row r="231" spans="1:8" x14ac:dyDescent="0.3">
      <c r="A231" s="38" t="s">
        <v>291</v>
      </c>
      <c r="B231" s="116" t="s">
        <v>26</v>
      </c>
      <c r="C231" s="114">
        <v>15</v>
      </c>
      <c r="D231" s="114">
        <v>67149412</v>
      </c>
      <c r="E231" s="114">
        <v>67149412</v>
      </c>
      <c r="F231" s="114" t="s">
        <v>847</v>
      </c>
      <c r="G231" s="114" t="s">
        <v>993</v>
      </c>
      <c r="H231" s="114" t="s">
        <v>563</v>
      </c>
    </row>
    <row r="232" spans="1:8" x14ac:dyDescent="0.3">
      <c r="A232" s="38" t="s">
        <v>292</v>
      </c>
      <c r="B232" s="116" t="s">
        <v>16</v>
      </c>
      <c r="C232" s="114">
        <v>19</v>
      </c>
      <c r="D232" s="114">
        <v>41319286</v>
      </c>
      <c r="E232" s="114">
        <v>41319286</v>
      </c>
      <c r="F232" s="114" t="s">
        <v>847</v>
      </c>
      <c r="G232" s="114" t="s">
        <v>1023</v>
      </c>
      <c r="H232" s="114" t="s">
        <v>1024</v>
      </c>
    </row>
    <row r="233" spans="1:8" x14ac:dyDescent="0.3">
      <c r="A233" s="38" t="s">
        <v>293</v>
      </c>
      <c r="B233" s="116" t="s">
        <v>16</v>
      </c>
      <c r="C233" s="114">
        <v>19</v>
      </c>
      <c r="D233" s="114">
        <v>44908822</v>
      </c>
      <c r="E233" s="114">
        <v>44908822</v>
      </c>
      <c r="F233" s="114" t="s">
        <v>847</v>
      </c>
      <c r="G233" s="114" t="s">
        <v>1025</v>
      </c>
      <c r="H233" s="114" t="s">
        <v>792</v>
      </c>
    </row>
    <row r="234" spans="1:8" x14ac:dyDescent="0.3">
      <c r="A234" s="38" t="s">
        <v>294</v>
      </c>
      <c r="B234" s="116" t="s">
        <v>16</v>
      </c>
      <c r="C234" s="114">
        <v>6</v>
      </c>
      <c r="D234" s="114">
        <v>11326788</v>
      </c>
      <c r="E234" s="114">
        <v>11326788</v>
      </c>
      <c r="F234" s="114" t="s">
        <v>847</v>
      </c>
      <c r="G234" s="114" t="s">
        <v>1026</v>
      </c>
      <c r="H234" s="114" t="s">
        <v>794</v>
      </c>
    </row>
    <row r="235" spans="1:8" x14ac:dyDescent="0.3">
      <c r="A235" s="38" t="s">
        <v>295</v>
      </c>
      <c r="B235" s="116" t="s">
        <v>26</v>
      </c>
      <c r="C235" s="114">
        <v>12</v>
      </c>
      <c r="D235" s="114">
        <v>109904793</v>
      </c>
      <c r="E235" s="114">
        <v>109904793</v>
      </c>
      <c r="F235" s="114" t="s">
        <v>847</v>
      </c>
      <c r="G235" s="114" t="s">
        <v>1027</v>
      </c>
      <c r="H235" s="114" t="s">
        <v>795</v>
      </c>
    </row>
    <row r="236" spans="1:8" x14ac:dyDescent="0.3">
      <c r="A236" s="38" t="s">
        <v>296</v>
      </c>
      <c r="B236" s="116" t="s">
        <v>16</v>
      </c>
      <c r="C236" s="114">
        <v>6</v>
      </c>
      <c r="D236" s="114">
        <v>160576086</v>
      </c>
      <c r="E236" s="114">
        <v>160576086</v>
      </c>
      <c r="F236" s="114" t="s">
        <v>847</v>
      </c>
      <c r="G236" s="114" t="s">
        <v>851</v>
      </c>
      <c r="H236" s="114" t="s">
        <v>356</v>
      </c>
    </row>
    <row r="237" spans="1:8" x14ac:dyDescent="0.3">
      <c r="A237" s="38" t="s">
        <v>297</v>
      </c>
      <c r="B237" s="116" t="s">
        <v>19</v>
      </c>
      <c r="C237" s="114">
        <v>3</v>
      </c>
      <c r="D237" s="114">
        <v>14886570</v>
      </c>
      <c r="E237" s="114">
        <v>14886570</v>
      </c>
      <c r="F237" s="114" t="s">
        <v>847</v>
      </c>
      <c r="G237" s="114" t="s">
        <v>1028</v>
      </c>
      <c r="H237" s="114" t="s">
        <v>796</v>
      </c>
    </row>
    <row r="238" spans="1:8" x14ac:dyDescent="0.3">
      <c r="A238" s="38" t="s">
        <v>298</v>
      </c>
      <c r="B238" s="116" t="s">
        <v>26</v>
      </c>
      <c r="C238" s="114">
        <v>16</v>
      </c>
      <c r="D238" s="114">
        <v>83012185</v>
      </c>
      <c r="E238" s="114">
        <v>83012185</v>
      </c>
      <c r="F238" s="114" t="s">
        <v>847</v>
      </c>
      <c r="G238" s="114" t="s">
        <v>1029</v>
      </c>
      <c r="H238" s="114" t="s">
        <v>797</v>
      </c>
    </row>
    <row r="239" spans="1:8" x14ac:dyDescent="0.3">
      <c r="A239" s="38" t="s">
        <v>299</v>
      </c>
      <c r="B239" s="116" t="s">
        <v>26</v>
      </c>
      <c r="C239" s="114">
        <v>1</v>
      </c>
      <c r="D239" s="114">
        <v>109274570</v>
      </c>
      <c r="E239" s="114">
        <v>109274570</v>
      </c>
      <c r="F239" s="114" t="s">
        <v>847</v>
      </c>
      <c r="G239" s="114" t="s">
        <v>1030</v>
      </c>
      <c r="H239" s="114" t="s">
        <v>506</v>
      </c>
    </row>
    <row r="240" spans="1:8" x14ac:dyDescent="0.3">
      <c r="A240" s="38" t="s">
        <v>300</v>
      </c>
      <c r="B240" s="116" t="s">
        <v>16</v>
      </c>
      <c r="C240" s="114">
        <v>1</v>
      </c>
      <c r="D240" s="114">
        <v>21984181</v>
      </c>
      <c r="E240" s="114">
        <v>21984181</v>
      </c>
      <c r="F240" s="114" t="s">
        <v>847</v>
      </c>
      <c r="G240" s="114" t="s">
        <v>1031</v>
      </c>
      <c r="H240" s="114" t="s">
        <v>1032</v>
      </c>
    </row>
    <row r="241" spans="1:8" x14ac:dyDescent="0.3">
      <c r="A241" s="38" t="s">
        <v>301</v>
      </c>
      <c r="B241" s="116" t="s">
        <v>26</v>
      </c>
      <c r="C241" s="114">
        <v>2</v>
      </c>
      <c r="D241" s="114">
        <v>85561052</v>
      </c>
      <c r="E241" s="114">
        <v>85561052</v>
      </c>
      <c r="F241" s="114" t="s">
        <v>847</v>
      </c>
      <c r="G241" s="114" t="s">
        <v>1033</v>
      </c>
      <c r="H241" s="114" t="s">
        <v>801</v>
      </c>
    </row>
    <row r="242" spans="1:8" x14ac:dyDescent="0.3">
      <c r="A242" s="38" t="s">
        <v>302</v>
      </c>
      <c r="B242" s="116" t="s">
        <v>26</v>
      </c>
      <c r="C242" s="114">
        <v>3</v>
      </c>
      <c r="D242" s="114">
        <v>49411133</v>
      </c>
      <c r="E242" s="114">
        <v>49411133</v>
      </c>
      <c r="F242" s="114" t="s">
        <v>847</v>
      </c>
      <c r="G242" s="114" t="s">
        <v>1034</v>
      </c>
      <c r="H242" s="114" t="s">
        <v>802</v>
      </c>
    </row>
    <row r="243" spans="1:8" x14ac:dyDescent="0.3">
      <c r="A243" s="38" t="s">
        <v>303</v>
      </c>
      <c r="B243" s="116" t="s">
        <v>22</v>
      </c>
      <c r="D243" s="114">
        <v>-1</v>
      </c>
      <c r="E243" s="114">
        <v>-1</v>
      </c>
    </row>
    <row r="244" spans="1:8" x14ac:dyDescent="0.3">
      <c r="A244" s="38" t="s">
        <v>304</v>
      </c>
      <c r="B244" s="116" t="s">
        <v>19</v>
      </c>
      <c r="C244" s="114">
        <v>4</v>
      </c>
      <c r="D244" s="114">
        <v>155714157</v>
      </c>
      <c r="E244" s="114">
        <v>155714157</v>
      </c>
      <c r="F244" s="114" t="s">
        <v>847</v>
      </c>
      <c r="G244" s="114" t="s">
        <v>1021</v>
      </c>
      <c r="H244" s="114" t="s">
        <v>1022</v>
      </c>
    </row>
    <row r="245" spans="1:8" x14ac:dyDescent="0.3">
      <c r="A245" s="38" t="s">
        <v>305</v>
      </c>
      <c r="B245" s="116" t="s">
        <v>16</v>
      </c>
      <c r="C245" s="114">
        <v>9</v>
      </c>
      <c r="D245" s="114">
        <v>112165569</v>
      </c>
      <c r="E245" s="114">
        <v>112165569</v>
      </c>
      <c r="F245" s="114" t="s">
        <v>847</v>
      </c>
      <c r="G245" s="114" t="s">
        <v>1035</v>
      </c>
      <c r="H245" s="114" t="s">
        <v>1036</v>
      </c>
    </row>
    <row r="246" spans="1:8" x14ac:dyDescent="0.3">
      <c r="A246" s="38" t="s">
        <v>306</v>
      </c>
      <c r="B246" s="116" t="s">
        <v>26</v>
      </c>
      <c r="C246" s="114">
        <v>9</v>
      </c>
      <c r="D246" s="114">
        <v>22031006</v>
      </c>
      <c r="E246" s="114">
        <v>22031006</v>
      </c>
      <c r="F246" s="114" t="s">
        <v>847</v>
      </c>
      <c r="G246" s="114" t="s">
        <v>853</v>
      </c>
      <c r="H246" s="114" t="s">
        <v>336</v>
      </c>
    </row>
    <row r="247" spans="1:8" x14ac:dyDescent="0.3">
      <c r="A247" s="38" t="s">
        <v>307</v>
      </c>
      <c r="B247" s="116" t="s">
        <v>22</v>
      </c>
      <c r="C247" s="114">
        <v>12</v>
      </c>
      <c r="D247" s="114">
        <v>111555908</v>
      </c>
      <c r="E247" s="114">
        <v>111555908</v>
      </c>
      <c r="F247" s="114" t="s">
        <v>847</v>
      </c>
      <c r="G247" s="114" t="s">
        <v>1037</v>
      </c>
      <c r="H247" s="114" t="s">
        <v>811</v>
      </c>
    </row>
    <row r="248" spans="1:8" x14ac:dyDescent="0.3">
      <c r="A248" s="38" t="s">
        <v>308</v>
      </c>
      <c r="B248" s="116" t="s">
        <v>22</v>
      </c>
      <c r="D248" s="114">
        <v>-1</v>
      </c>
      <c r="E248" s="114">
        <v>-1</v>
      </c>
    </row>
    <row r="249" spans="1:8" x14ac:dyDescent="0.3">
      <c r="A249" s="38" t="s">
        <v>309</v>
      </c>
      <c r="B249" s="116" t="s">
        <v>19</v>
      </c>
      <c r="D249" s="114">
        <v>-1</v>
      </c>
      <c r="E249" s="114">
        <v>-1</v>
      </c>
    </row>
    <row r="250" spans="1:8" x14ac:dyDescent="0.3">
      <c r="A250" s="38" t="s">
        <v>311</v>
      </c>
      <c r="B250" s="116" t="s">
        <v>16</v>
      </c>
      <c r="C250" s="114">
        <v>19</v>
      </c>
      <c r="D250" s="114">
        <v>41348629</v>
      </c>
      <c r="E250" s="114">
        <v>41348629</v>
      </c>
      <c r="F250" s="114" t="s">
        <v>847</v>
      </c>
      <c r="G250" s="114" t="s">
        <v>1038</v>
      </c>
      <c r="H250" s="114" t="s">
        <v>815</v>
      </c>
    </row>
    <row r="251" spans="1:8" x14ac:dyDescent="0.3">
      <c r="A251" s="38" t="s">
        <v>312</v>
      </c>
      <c r="B251" s="116" t="s">
        <v>16</v>
      </c>
      <c r="D251" s="114">
        <v>-1</v>
      </c>
      <c r="E251" s="114">
        <v>-1</v>
      </c>
    </row>
    <row r="252" spans="1:8" x14ac:dyDescent="0.3">
      <c r="A252" s="38" t="s">
        <v>314</v>
      </c>
      <c r="B252" s="116" t="s">
        <v>16</v>
      </c>
      <c r="C252" s="114">
        <v>12</v>
      </c>
      <c r="D252" s="114">
        <v>111241410</v>
      </c>
      <c r="E252" s="114">
        <v>111241410</v>
      </c>
      <c r="F252" s="114" t="s">
        <v>847</v>
      </c>
      <c r="G252" s="114" t="s">
        <v>1039</v>
      </c>
      <c r="H252" s="114" t="s">
        <v>819</v>
      </c>
    </row>
    <row r="253" spans="1:8" x14ac:dyDescent="0.3">
      <c r="A253" s="38" t="s">
        <v>315</v>
      </c>
      <c r="B253" s="116" t="s">
        <v>16</v>
      </c>
      <c r="C253" s="114">
        <v>2</v>
      </c>
      <c r="D253" s="114">
        <v>12140270</v>
      </c>
      <c r="E253" s="114">
        <v>12140270</v>
      </c>
      <c r="F253" s="114" t="s">
        <v>847</v>
      </c>
      <c r="G253" s="114" t="s">
        <v>1040</v>
      </c>
      <c r="H253" s="114" t="s">
        <v>1041</v>
      </c>
    </row>
    <row r="254" spans="1:8" x14ac:dyDescent="0.3">
      <c r="A254" s="38" t="s">
        <v>317</v>
      </c>
      <c r="B254" s="116" t="s">
        <v>22</v>
      </c>
      <c r="C254" s="114">
        <v>12</v>
      </c>
      <c r="D254" s="114">
        <v>109953174</v>
      </c>
      <c r="E254" s="114">
        <v>109953174</v>
      </c>
      <c r="F254" s="114" t="s">
        <v>847</v>
      </c>
      <c r="G254" s="114" t="s">
        <v>1042</v>
      </c>
      <c r="H254" s="114" t="s">
        <v>1043</v>
      </c>
    </row>
    <row r="255" spans="1:8" x14ac:dyDescent="0.3">
      <c r="A255" s="38" t="s">
        <v>318</v>
      </c>
      <c r="B255" s="116" t="s">
        <v>26</v>
      </c>
      <c r="C255" s="114">
        <v>13</v>
      </c>
      <c r="D255" s="114">
        <v>28399484</v>
      </c>
      <c r="E255" s="114">
        <v>28399484</v>
      </c>
      <c r="F255" s="114" t="s">
        <v>847</v>
      </c>
      <c r="G255" s="114" t="s">
        <v>934</v>
      </c>
      <c r="H255" s="114" t="s">
        <v>608</v>
      </c>
    </row>
    <row r="256" spans="1:8" x14ac:dyDescent="0.3">
      <c r="A256" s="38" t="s">
        <v>319</v>
      </c>
      <c r="B256" s="116" t="s">
        <v>19</v>
      </c>
      <c r="C256" s="114">
        <v>6</v>
      </c>
      <c r="D256" s="114">
        <v>12903725</v>
      </c>
      <c r="E256" s="114">
        <v>12903725</v>
      </c>
      <c r="F256" s="114" t="s">
        <v>847</v>
      </c>
      <c r="G256" s="114" t="s">
        <v>895</v>
      </c>
      <c r="H256" s="114" t="s">
        <v>501</v>
      </c>
    </row>
    <row r="257" spans="1:8" x14ac:dyDescent="0.3">
      <c r="A257" s="38" t="s">
        <v>321</v>
      </c>
      <c r="B257" s="116" t="s">
        <v>22</v>
      </c>
      <c r="C257" s="114">
        <v>9</v>
      </c>
      <c r="D257" s="114">
        <v>22115287</v>
      </c>
      <c r="E257" s="114">
        <v>22115287</v>
      </c>
      <c r="F257" s="114" t="s">
        <v>847</v>
      </c>
      <c r="G257" s="114" t="s">
        <v>853</v>
      </c>
      <c r="H257" s="114" t="s">
        <v>336</v>
      </c>
    </row>
    <row r="258" spans="1:8" x14ac:dyDescent="0.3">
      <c r="A258" s="38" t="s">
        <v>322</v>
      </c>
      <c r="B258" s="116" t="s">
        <v>16</v>
      </c>
      <c r="D258" s="114">
        <v>-1</v>
      </c>
      <c r="E258" s="114">
        <v>-1</v>
      </c>
    </row>
    <row r="259" spans="1:8" x14ac:dyDescent="0.3">
      <c r="A259" s="38" t="s">
        <v>323</v>
      </c>
      <c r="B259" s="116" t="s">
        <v>16</v>
      </c>
      <c r="C259" s="114">
        <v>13</v>
      </c>
      <c r="D259" s="114">
        <v>110397276</v>
      </c>
      <c r="E259" s="114">
        <v>110397276</v>
      </c>
      <c r="F259" s="114" t="s">
        <v>847</v>
      </c>
      <c r="G259" s="114" t="s">
        <v>884</v>
      </c>
      <c r="H259" s="114" t="s">
        <v>483</v>
      </c>
    </row>
    <row r="260" spans="1:8" x14ac:dyDescent="0.3">
      <c r="A260" s="38" t="s">
        <v>324</v>
      </c>
      <c r="B260" s="116" t="s">
        <v>26</v>
      </c>
      <c r="C260" s="114">
        <v>13</v>
      </c>
      <c r="D260" s="114">
        <v>32484196</v>
      </c>
      <c r="E260" s="114">
        <v>32484196</v>
      </c>
      <c r="F260" s="114" t="s">
        <v>847</v>
      </c>
      <c r="G260" s="114" t="s">
        <v>1044</v>
      </c>
      <c r="H260" s="114" t="s">
        <v>829</v>
      </c>
    </row>
    <row r="261" spans="1:8" x14ac:dyDescent="0.3">
      <c r="A261" s="38" t="s">
        <v>325</v>
      </c>
      <c r="B261" s="116" t="s">
        <v>22</v>
      </c>
      <c r="C261" s="114">
        <v>9</v>
      </c>
      <c r="D261" s="114">
        <v>22072302</v>
      </c>
      <c r="E261" s="114">
        <v>22072302</v>
      </c>
      <c r="F261" s="114" t="s">
        <v>847</v>
      </c>
      <c r="G261" s="114" t="s">
        <v>853</v>
      </c>
      <c r="H261" s="114" t="s">
        <v>336</v>
      </c>
    </row>
    <row r="262" spans="1:8" x14ac:dyDescent="0.3">
      <c r="A262" s="38" t="s">
        <v>326</v>
      </c>
      <c r="B262" s="116" t="s">
        <v>19</v>
      </c>
      <c r="C262" s="114">
        <v>11</v>
      </c>
      <c r="D262" s="114">
        <v>116778201</v>
      </c>
      <c r="E262" s="114">
        <v>116778201</v>
      </c>
      <c r="F262" s="114" t="s">
        <v>847</v>
      </c>
      <c r="G262" s="114" t="s">
        <v>1045</v>
      </c>
      <c r="H262" s="114" t="s">
        <v>1046</v>
      </c>
    </row>
    <row r="263" spans="1:8" x14ac:dyDescent="0.3">
      <c r="A263" s="38" t="s">
        <v>327</v>
      </c>
      <c r="B263" s="116" t="s">
        <v>16</v>
      </c>
      <c r="C263" s="114">
        <v>11</v>
      </c>
      <c r="D263" s="114">
        <v>103789839</v>
      </c>
      <c r="E263" s="114">
        <v>103789839</v>
      </c>
      <c r="F263" s="114" t="s">
        <v>847</v>
      </c>
      <c r="G263" s="114" t="s">
        <v>948</v>
      </c>
      <c r="H263" s="114" t="s">
        <v>948</v>
      </c>
    </row>
    <row r="264" spans="1:8" x14ac:dyDescent="0.3">
      <c r="A264" s="38" t="s">
        <v>328</v>
      </c>
      <c r="B264" s="116" t="s">
        <v>16</v>
      </c>
      <c r="C264" s="114">
        <v>3</v>
      </c>
      <c r="D264" s="114">
        <v>138403280</v>
      </c>
      <c r="E264" s="114">
        <v>138403280</v>
      </c>
      <c r="F264" s="114" t="s">
        <v>847</v>
      </c>
      <c r="G264" s="114" t="s">
        <v>957</v>
      </c>
      <c r="H264" s="114" t="s">
        <v>645</v>
      </c>
    </row>
    <row r="265" spans="1:8" x14ac:dyDescent="0.3">
      <c r="A265" s="38" t="s">
        <v>329</v>
      </c>
      <c r="B265" s="116" t="s">
        <v>22</v>
      </c>
      <c r="C265" s="114">
        <v>1</v>
      </c>
      <c r="D265" s="114">
        <v>56499992</v>
      </c>
      <c r="E265" s="114">
        <v>56499992</v>
      </c>
      <c r="F265" s="114" t="s">
        <v>847</v>
      </c>
      <c r="G265" s="114" t="s">
        <v>912</v>
      </c>
      <c r="H265" s="114" t="s">
        <v>913</v>
      </c>
    </row>
    <row r="266" spans="1:8" x14ac:dyDescent="0.3">
      <c r="A266" s="38" t="s">
        <v>330</v>
      </c>
      <c r="B266" s="116" t="s">
        <v>16</v>
      </c>
      <c r="C266" s="114">
        <v>21</v>
      </c>
      <c r="D266" s="114">
        <v>34226827</v>
      </c>
      <c r="E266" s="114">
        <v>34226827</v>
      </c>
      <c r="F266" s="114" t="s">
        <v>847</v>
      </c>
      <c r="G266" s="114" t="s">
        <v>971</v>
      </c>
      <c r="H266" s="114" t="s">
        <v>971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E87CB-38FF-41CD-8189-593F265CBCBB}">
  <dimension ref="A1:J108"/>
  <sheetViews>
    <sheetView zoomScaleNormal="100" workbookViewId="0"/>
  </sheetViews>
  <sheetFormatPr defaultRowHeight="14.4" x14ac:dyDescent="0.3"/>
  <cols>
    <col min="1" max="1" width="8.109375" style="24" customWidth="1"/>
    <col min="2" max="2" width="24.5546875" style="24" customWidth="1"/>
    <col min="3" max="3" width="11.77734375" style="24" customWidth="1"/>
    <col min="4" max="4" width="11.5546875" style="121" customWidth="1"/>
    <col min="5" max="5" width="15.44140625" style="24" customWidth="1"/>
    <col min="6" max="6" width="10.77734375" style="24" customWidth="1"/>
    <col min="7" max="7" width="11.44140625" style="24" customWidth="1"/>
    <col min="8" max="8" width="16.5546875" style="24" customWidth="1"/>
    <col min="9" max="9" width="21.21875" style="24" customWidth="1"/>
    <col min="10" max="10" width="15.5546875" style="24" customWidth="1"/>
    <col min="11" max="16384" width="8.88671875" style="24"/>
  </cols>
  <sheetData>
    <row r="1" spans="1:10" x14ac:dyDescent="0.3">
      <c r="A1" s="24" t="s">
        <v>1054</v>
      </c>
      <c r="B1" s="24" t="s">
        <v>1055</v>
      </c>
      <c r="C1" s="24" t="s">
        <v>1056</v>
      </c>
      <c r="D1" s="121" t="s">
        <v>1057</v>
      </c>
      <c r="E1" s="24" t="s">
        <v>1058</v>
      </c>
      <c r="F1" s="24" t="s">
        <v>1059</v>
      </c>
      <c r="G1" s="24" t="s">
        <v>1060</v>
      </c>
      <c r="H1" s="24" t="s">
        <v>1061</v>
      </c>
      <c r="I1" s="24" t="s">
        <v>1062</v>
      </c>
      <c r="J1" s="24" t="s">
        <v>1063</v>
      </c>
    </row>
    <row r="2" spans="1:10" x14ac:dyDescent="0.3">
      <c r="A2" s="24" t="s">
        <v>1064</v>
      </c>
      <c r="B2" s="24" t="s">
        <v>1065</v>
      </c>
      <c r="C2" s="24" t="s">
        <v>1066</v>
      </c>
      <c r="D2" s="121">
        <v>1.41225940059958E-6</v>
      </c>
      <c r="E2" s="24">
        <v>5.8500855257331104</v>
      </c>
      <c r="F2" s="24">
        <v>18</v>
      </c>
      <c r="G2" s="24">
        <v>135</v>
      </c>
      <c r="H2" s="24">
        <v>6</v>
      </c>
      <c r="I2" s="24">
        <v>18679</v>
      </c>
      <c r="J2" s="24" t="s">
        <v>1067</v>
      </c>
    </row>
    <row r="3" spans="1:10" x14ac:dyDescent="0.3">
      <c r="A3" s="24" t="s">
        <v>1064</v>
      </c>
      <c r="B3" s="24" t="s">
        <v>1068</v>
      </c>
      <c r="C3" s="24" t="s">
        <v>1069</v>
      </c>
      <c r="D3" s="121">
        <v>1.58015753346342E-4</v>
      </c>
      <c r="E3" s="24">
        <v>3.8012996139927799</v>
      </c>
      <c r="F3" s="24">
        <v>37</v>
      </c>
      <c r="G3" s="24">
        <v>135</v>
      </c>
      <c r="H3" s="24">
        <v>6</v>
      </c>
      <c r="I3" s="24">
        <v>18679</v>
      </c>
      <c r="J3" s="24" t="s">
        <v>1070</v>
      </c>
    </row>
    <row r="4" spans="1:10" x14ac:dyDescent="0.3">
      <c r="A4" s="24" t="s">
        <v>1064</v>
      </c>
      <c r="B4" s="24" t="s">
        <v>1071</v>
      </c>
      <c r="C4" s="24" t="s">
        <v>1072</v>
      </c>
      <c r="D4" s="121">
        <v>1.58015753346342E-4</v>
      </c>
      <c r="E4" s="24">
        <v>3.8012996139927799</v>
      </c>
      <c r="F4" s="24">
        <v>37</v>
      </c>
      <c r="G4" s="24">
        <v>135</v>
      </c>
      <c r="H4" s="24">
        <v>6</v>
      </c>
      <c r="I4" s="24">
        <v>18679</v>
      </c>
      <c r="J4" s="24" t="s">
        <v>1070</v>
      </c>
    </row>
    <row r="5" spans="1:10" x14ac:dyDescent="0.3">
      <c r="A5" s="24" t="s">
        <v>1064</v>
      </c>
      <c r="B5" s="24" t="s">
        <v>1073</v>
      </c>
      <c r="C5" s="24" t="s">
        <v>1074</v>
      </c>
      <c r="D5" s="121">
        <v>3.69505987936421E-3</v>
      </c>
      <c r="E5" s="24">
        <v>2.4323785193620502</v>
      </c>
      <c r="F5" s="24">
        <v>36</v>
      </c>
      <c r="G5" s="24">
        <v>135</v>
      </c>
      <c r="H5" s="24">
        <v>5</v>
      </c>
      <c r="I5" s="24">
        <v>18679</v>
      </c>
      <c r="J5" s="24" t="s">
        <v>1075</v>
      </c>
    </row>
    <row r="6" spans="1:10" x14ac:dyDescent="0.3">
      <c r="A6" s="24" t="s">
        <v>1064</v>
      </c>
      <c r="B6" s="24" t="s">
        <v>1076</v>
      </c>
      <c r="C6" s="24" t="s">
        <v>1077</v>
      </c>
      <c r="D6" s="121">
        <v>3.7008868436399301E-3</v>
      </c>
      <c r="E6" s="24">
        <v>2.4316941934604199</v>
      </c>
      <c r="F6" s="24">
        <v>17</v>
      </c>
      <c r="G6" s="24">
        <v>135</v>
      </c>
      <c r="H6" s="24">
        <v>4</v>
      </c>
      <c r="I6" s="24">
        <v>18679</v>
      </c>
      <c r="J6" s="24" t="s">
        <v>1078</v>
      </c>
    </row>
    <row r="7" spans="1:10" x14ac:dyDescent="0.3">
      <c r="A7" s="24" t="s">
        <v>1064</v>
      </c>
      <c r="B7" s="24" t="s">
        <v>1079</v>
      </c>
      <c r="C7" s="24" t="s">
        <v>1080</v>
      </c>
      <c r="D7" s="121">
        <v>3.7008868436399301E-3</v>
      </c>
      <c r="E7" s="24">
        <v>2.4316941934604199</v>
      </c>
      <c r="F7" s="24">
        <v>17</v>
      </c>
      <c r="G7" s="24">
        <v>135</v>
      </c>
      <c r="H7" s="24">
        <v>4</v>
      </c>
      <c r="I7" s="24">
        <v>18679</v>
      </c>
      <c r="J7" s="24" t="s">
        <v>1081</v>
      </c>
    </row>
    <row r="8" spans="1:10" x14ac:dyDescent="0.3">
      <c r="A8" s="24" t="s">
        <v>1064</v>
      </c>
      <c r="B8" s="24" t="s">
        <v>1082</v>
      </c>
      <c r="C8" s="24" t="s">
        <v>1083</v>
      </c>
      <c r="D8" s="121">
        <v>2.21027481112629E-2</v>
      </c>
      <c r="E8" s="24">
        <v>1.65555372561992</v>
      </c>
      <c r="F8" s="24">
        <v>26</v>
      </c>
      <c r="G8" s="24">
        <v>135</v>
      </c>
      <c r="H8" s="24">
        <v>4</v>
      </c>
      <c r="I8" s="24">
        <v>18679</v>
      </c>
      <c r="J8" s="24" t="s">
        <v>1084</v>
      </c>
    </row>
    <row r="9" spans="1:10" x14ac:dyDescent="0.3">
      <c r="A9" s="24" t="s">
        <v>1064</v>
      </c>
      <c r="B9" s="24" t="s">
        <v>1085</v>
      </c>
      <c r="C9" s="24" t="s">
        <v>1086</v>
      </c>
      <c r="D9" s="121">
        <v>2.5801718898257699E-2</v>
      </c>
      <c r="E9" s="24">
        <v>1.5883513605808799</v>
      </c>
      <c r="F9" s="24">
        <v>27</v>
      </c>
      <c r="G9" s="24">
        <v>135</v>
      </c>
      <c r="H9" s="24">
        <v>4</v>
      </c>
      <c r="I9" s="24">
        <v>18679</v>
      </c>
      <c r="J9" s="24" t="s">
        <v>1084</v>
      </c>
    </row>
    <row r="10" spans="1:10" x14ac:dyDescent="0.3">
      <c r="A10" s="24" t="s">
        <v>1087</v>
      </c>
      <c r="B10" s="24" t="s">
        <v>1088</v>
      </c>
      <c r="C10" s="24" t="s">
        <v>1089</v>
      </c>
      <c r="D10" s="121">
        <v>9.0067630304201101E-8</v>
      </c>
      <c r="E10" s="24">
        <v>7.0454312634730396</v>
      </c>
      <c r="F10" s="24">
        <v>568</v>
      </c>
      <c r="G10" s="24">
        <v>137</v>
      </c>
      <c r="H10" s="24">
        <v>23</v>
      </c>
      <c r="I10" s="24">
        <v>18123</v>
      </c>
      <c r="J10" s="24" t="s">
        <v>1090</v>
      </c>
    </row>
    <row r="11" spans="1:10" x14ac:dyDescent="0.3">
      <c r="A11" s="24" t="s">
        <v>1087</v>
      </c>
      <c r="B11" s="24" t="s">
        <v>1091</v>
      </c>
      <c r="C11" s="24" t="s">
        <v>1092</v>
      </c>
      <c r="D11" s="121">
        <v>2.0485351875407099E-7</v>
      </c>
      <c r="E11" s="24">
        <v>6.68855657180187</v>
      </c>
      <c r="F11" s="24">
        <v>592</v>
      </c>
      <c r="G11" s="24">
        <v>137</v>
      </c>
      <c r="H11" s="24">
        <v>23</v>
      </c>
      <c r="I11" s="24">
        <v>18123</v>
      </c>
      <c r="J11" s="24" t="s">
        <v>1090</v>
      </c>
    </row>
    <row r="12" spans="1:10" x14ac:dyDescent="0.3">
      <c r="A12" s="24" t="s">
        <v>1087</v>
      </c>
      <c r="B12" s="24" t="s">
        <v>1093</v>
      </c>
      <c r="C12" s="24" t="s">
        <v>1094</v>
      </c>
      <c r="D12" s="121">
        <v>3.14420722068911E-7</v>
      </c>
      <c r="E12" s="24">
        <v>6.5024888392750597</v>
      </c>
      <c r="F12" s="24">
        <v>605</v>
      </c>
      <c r="G12" s="24">
        <v>137</v>
      </c>
      <c r="H12" s="24">
        <v>23</v>
      </c>
      <c r="I12" s="24">
        <v>18123</v>
      </c>
      <c r="J12" s="24" t="s">
        <v>1090</v>
      </c>
    </row>
    <row r="13" spans="1:10" x14ac:dyDescent="0.3">
      <c r="A13" s="24" t="s">
        <v>1087</v>
      </c>
      <c r="B13" s="24" t="s">
        <v>1095</v>
      </c>
      <c r="C13" s="24" t="s">
        <v>1096</v>
      </c>
      <c r="D13" s="121">
        <v>3.3550982420083899E-7</v>
      </c>
      <c r="E13" s="24">
        <v>6.4742947585538602</v>
      </c>
      <c r="F13" s="24">
        <v>607</v>
      </c>
      <c r="G13" s="24">
        <v>137</v>
      </c>
      <c r="H13" s="24">
        <v>23</v>
      </c>
      <c r="I13" s="24">
        <v>18123</v>
      </c>
      <c r="J13" s="24" t="s">
        <v>1090</v>
      </c>
    </row>
    <row r="14" spans="1:10" x14ac:dyDescent="0.3">
      <c r="A14" s="24" t="s">
        <v>1087</v>
      </c>
      <c r="B14" s="24" t="s">
        <v>1097</v>
      </c>
      <c r="C14" s="24" t="s">
        <v>1098</v>
      </c>
      <c r="D14" s="121">
        <v>6.3626079034499399E-6</v>
      </c>
      <c r="E14" s="24">
        <v>5.1963648393937998</v>
      </c>
      <c r="F14" s="24">
        <v>834</v>
      </c>
      <c r="G14" s="24">
        <v>137</v>
      </c>
      <c r="H14" s="24">
        <v>25</v>
      </c>
      <c r="I14" s="24">
        <v>18123</v>
      </c>
      <c r="J14" s="24" t="s">
        <v>1099</v>
      </c>
    </row>
    <row r="15" spans="1:10" x14ac:dyDescent="0.3">
      <c r="A15" s="24" t="s">
        <v>1087</v>
      </c>
      <c r="B15" s="24" t="s">
        <v>1100</v>
      </c>
      <c r="C15" s="24" t="s">
        <v>1101</v>
      </c>
      <c r="D15" s="121">
        <v>1.2602077954439599E-5</v>
      </c>
      <c r="E15" s="24">
        <v>4.8995578382363396</v>
      </c>
      <c r="F15" s="24">
        <v>797</v>
      </c>
      <c r="G15" s="24">
        <v>137</v>
      </c>
      <c r="H15" s="24">
        <v>24</v>
      </c>
      <c r="I15" s="24">
        <v>18123</v>
      </c>
      <c r="J15" s="24" t="s">
        <v>1102</v>
      </c>
    </row>
    <row r="16" spans="1:10" x14ac:dyDescent="0.3">
      <c r="A16" s="24" t="s">
        <v>1087</v>
      </c>
      <c r="B16" s="24" t="s">
        <v>1103</v>
      </c>
      <c r="C16" s="24" t="s">
        <v>1104</v>
      </c>
      <c r="D16" s="121">
        <v>3.9947549861096002E-5</v>
      </c>
      <c r="E16" s="24">
        <v>4.3985098525061099</v>
      </c>
      <c r="F16" s="24">
        <v>715</v>
      </c>
      <c r="G16" s="24">
        <v>137</v>
      </c>
      <c r="H16" s="24">
        <v>22</v>
      </c>
      <c r="I16" s="24">
        <v>18123</v>
      </c>
      <c r="J16" s="24" t="s">
        <v>1105</v>
      </c>
    </row>
    <row r="17" spans="1:10" x14ac:dyDescent="0.3">
      <c r="A17" s="24" t="s">
        <v>1087</v>
      </c>
      <c r="B17" s="24" t="s">
        <v>1106</v>
      </c>
      <c r="C17" s="24" t="s">
        <v>1107</v>
      </c>
      <c r="D17" s="121">
        <v>1.43491972009246E-4</v>
      </c>
      <c r="E17" s="24">
        <v>3.8431723958610902</v>
      </c>
      <c r="F17" s="24">
        <v>101</v>
      </c>
      <c r="G17" s="24">
        <v>137</v>
      </c>
      <c r="H17" s="24">
        <v>9</v>
      </c>
      <c r="I17" s="24">
        <v>18123</v>
      </c>
      <c r="J17" s="24" t="s">
        <v>1108</v>
      </c>
    </row>
    <row r="18" spans="1:10" x14ac:dyDescent="0.3">
      <c r="A18" s="24" t="s">
        <v>1087</v>
      </c>
      <c r="B18" s="24" t="s">
        <v>1109</v>
      </c>
      <c r="C18" s="24" t="s">
        <v>1110</v>
      </c>
      <c r="D18" s="121">
        <v>2.6297665359376098E-4</v>
      </c>
      <c r="E18" s="24">
        <v>3.5800828053712799</v>
      </c>
      <c r="F18" s="24">
        <v>1008</v>
      </c>
      <c r="G18" s="24">
        <v>137</v>
      </c>
      <c r="H18" s="24">
        <v>25</v>
      </c>
      <c r="I18" s="24">
        <v>18123</v>
      </c>
      <c r="J18" s="24" t="s">
        <v>1111</v>
      </c>
    </row>
    <row r="19" spans="1:10" x14ac:dyDescent="0.3">
      <c r="A19" s="24" t="s">
        <v>1087</v>
      </c>
      <c r="B19" s="24" t="s">
        <v>1112</v>
      </c>
      <c r="C19" s="24" t="s">
        <v>1113</v>
      </c>
      <c r="D19" s="121">
        <v>3.9071156424868398E-4</v>
      </c>
      <c r="E19" s="24">
        <v>3.4081437343726901</v>
      </c>
      <c r="F19" s="24">
        <v>956</v>
      </c>
      <c r="G19" s="24">
        <v>137</v>
      </c>
      <c r="H19" s="24">
        <v>24</v>
      </c>
      <c r="I19" s="24">
        <v>18123</v>
      </c>
      <c r="J19" s="24" t="s">
        <v>1114</v>
      </c>
    </row>
    <row r="20" spans="1:10" x14ac:dyDescent="0.3">
      <c r="A20" s="24" t="s">
        <v>1087</v>
      </c>
      <c r="B20" s="24" t="s">
        <v>1115</v>
      </c>
      <c r="C20" s="24" t="s">
        <v>1116</v>
      </c>
      <c r="D20" s="121">
        <v>4.2167162922210599E-4</v>
      </c>
      <c r="E20" s="24">
        <v>3.3750256180668798</v>
      </c>
      <c r="F20" s="24">
        <v>496</v>
      </c>
      <c r="G20" s="24">
        <v>137</v>
      </c>
      <c r="H20" s="24">
        <v>17</v>
      </c>
      <c r="I20" s="24">
        <v>18123</v>
      </c>
      <c r="J20" s="24" t="s">
        <v>1117</v>
      </c>
    </row>
    <row r="21" spans="1:10" x14ac:dyDescent="0.3">
      <c r="A21" s="24" t="s">
        <v>1087</v>
      </c>
      <c r="B21" s="24" t="s">
        <v>1118</v>
      </c>
      <c r="C21" s="24" t="s">
        <v>1119</v>
      </c>
      <c r="D21" s="121">
        <v>6.52499775873731E-4</v>
      </c>
      <c r="E21" s="24">
        <v>3.1854196331648801</v>
      </c>
      <c r="F21" s="24">
        <v>291</v>
      </c>
      <c r="G21" s="24">
        <v>137</v>
      </c>
      <c r="H21" s="24">
        <v>13</v>
      </c>
      <c r="I21" s="24">
        <v>18123</v>
      </c>
      <c r="J21" s="24" t="s">
        <v>1120</v>
      </c>
    </row>
    <row r="22" spans="1:10" x14ac:dyDescent="0.3">
      <c r="A22" s="24" t="s">
        <v>1087</v>
      </c>
      <c r="B22" s="24" t="s">
        <v>1121</v>
      </c>
      <c r="C22" s="24" t="s">
        <v>1122</v>
      </c>
      <c r="D22" s="121">
        <v>8.0886950854897304E-4</v>
      </c>
      <c r="E22" s="24">
        <v>3.09212153560425</v>
      </c>
      <c r="F22" s="24">
        <v>1070</v>
      </c>
      <c r="G22" s="24">
        <v>137</v>
      </c>
      <c r="H22" s="24">
        <v>25</v>
      </c>
      <c r="I22" s="24">
        <v>18123</v>
      </c>
      <c r="J22" s="24" t="s">
        <v>1111</v>
      </c>
    </row>
    <row r="23" spans="1:10" x14ac:dyDescent="0.3">
      <c r="A23" s="24" t="s">
        <v>1087</v>
      </c>
      <c r="B23" s="24" t="s">
        <v>1123</v>
      </c>
      <c r="C23" s="24" t="s">
        <v>1124</v>
      </c>
      <c r="D23" s="121">
        <v>1.2505921859015401E-3</v>
      </c>
      <c r="E23" s="24">
        <v>2.90288428925717</v>
      </c>
      <c r="F23" s="24">
        <v>1252</v>
      </c>
      <c r="G23" s="24">
        <v>137</v>
      </c>
      <c r="H23" s="24">
        <v>27</v>
      </c>
      <c r="I23" s="24">
        <v>18123</v>
      </c>
      <c r="J23" s="24" t="s">
        <v>1125</v>
      </c>
    </row>
    <row r="24" spans="1:10" x14ac:dyDescent="0.3">
      <c r="A24" s="24" t="s">
        <v>1087</v>
      </c>
      <c r="B24" s="24" t="s">
        <v>1126</v>
      </c>
      <c r="C24" s="24" t="s">
        <v>1127</v>
      </c>
      <c r="D24" s="121">
        <v>1.67446017067516E-3</v>
      </c>
      <c r="E24" s="24">
        <v>2.7761251782893601</v>
      </c>
      <c r="F24" s="24">
        <v>1113</v>
      </c>
      <c r="G24" s="24">
        <v>137</v>
      </c>
      <c r="H24" s="24">
        <v>25</v>
      </c>
      <c r="I24" s="24">
        <v>18123</v>
      </c>
      <c r="J24" s="24" t="s">
        <v>1111</v>
      </c>
    </row>
    <row r="25" spans="1:10" x14ac:dyDescent="0.3">
      <c r="A25" s="24" t="s">
        <v>1087</v>
      </c>
      <c r="B25" s="24" t="s">
        <v>1128</v>
      </c>
      <c r="C25" s="24" t="s">
        <v>1129</v>
      </c>
      <c r="D25" s="121">
        <v>1.72604466985072E-3</v>
      </c>
      <c r="E25" s="24">
        <v>2.7629479689808001</v>
      </c>
      <c r="F25" s="24">
        <v>371</v>
      </c>
      <c r="G25" s="24">
        <v>137</v>
      </c>
      <c r="H25" s="24">
        <v>14</v>
      </c>
      <c r="I25" s="24">
        <v>18123</v>
      </c>
      <c r="J25" s="24" t="s">
        <v>1130</v>
      </c>
    </row>
    <row r="26" spans="1:10" x14ac:dyDescent="0.3">
      <c r="A26" s="24" t="s">
        <v>1087</v>
      </c>
      <c r="B26" s="24" t="s">
        <v>1131</v>
      </c>
      <c r="C26" s="24" t="s">
        <v>1132</v>
      </c>
      <c r="D26" s="121">
        <v>1.89912998520486E-3</v>
      </c>
      <c r="E26" s="24">
        <v>2.7214453091306701</v>
      </c>
      <c r="F26" s="24">
        <v>374</v>
      </c>
      <c r="G26" s="24">
        <v>137</v>
      </c>
      <c r="H26" s="24">
        <v>14</v>
      </c>
      <c r="I26" s="24">
        <v>18123</v>
      </c>
      <c r="J26" s="24" t="s">
        <v>1130</v>
      </c>
    </row>
    <row r="27" spans="1:10" x14ac:dyDescent="0.3">
      <c r="A27" s="24" t="s">
        <v>1087</v>
      </c>
      <c r="B27" s="24" t="s">
        <v>1133</v>
      </c>
      <c r="C27" s="24" t="s">
        <v>1134</v>
      </c>
      <c r="D27" s="121">
        <v>2.0805465752510599E-3</v>
      </c>
      <c r="E27" s="24">
        <v>2.6818225576176702</v>
      </c>
      <c r="F27" s="24">
        <v>138</v>
      </c>
      <c r="G27" s="24">
        <v>137</v>
      </c>
      <c r="H27" s="24">
        <v>9</v>
      </c>
      <c r="I27" s="24">
        <v>18123</v>
      </c>
      <c r="J27" s="24" t="s">
        <v>1135</v>
      </c>
    </row>
    <row r="28" spans="1:10" x14ac:dyDescent="0.3">
      <c r="A28" s="24" t="s">
        <v>1087</v>
      </c>
      <c r="B28" s="24" t="s">
        <v>1136</v>
      </c>
      <c r="C28" s="24" t="s">
        <v>1137</v>
      </c>
      <c r="D28" s="121">
        <v>2.2927125020068802E-3</v>
      </c>
      <c r="E28" s="24">
        <v>2.6396504008392099</v>
      </c>
      <c r="F28" s="24">
        <v>380</v>
      </c>
      <c r="G28" s="24">
        <v>137</v>
      </c>
      <c r="H28" s="24">
        <v>14</v>
      </c>
      <c r="I28" s="24">
        <v>18123</v>
      </c>
      <c r="J28" s="24" t="s">
        <v>1130</v>
      </c>
    </row>
    <row r="29" spans="1:10" x14ac:dyDescent="0.3">
      <c r="A29" s="24" t="s">
        <v>1087</v>
      </c>
      <c r="B29" s="24" t="s">
        <v>1138</v>
      </c>
      <c r="C29" s="24" t="s">
        <v>1139</v>
      </c>
      <c r="D29" s="121">
        <v>2.3627854969204198E-3</v>
      </c>
      <c r="E29" s="24">
        <v>2.6265757035611501</v>
      </c>
      <c r="F29" s="24">
        <v>181</v>
      </c>
      <c r="G29" s="24">
        <v>137</v>
      </c>
      <c r="H29" s="24">
        <v>10</v>
      </c>
      <c r="I29" s="24">
        <v>18123</v>
      </c>
      <c r="J29" s="24" t="s">
        <v>1140</v>
      </c>
    </row>
    <row r="30" spans="1:10" x14ac:dyDescent="0.3">
      <c r="A30" s="24" t="s">
        <v>1087</v>
      </c>
      <c r="B30" s="24" t="s">
        <v>1141</v>
      </c>
      <c r="C30" s="24" t="s">
        <v>1142</v>
      </c>
      <c r="D30" s="121">
        <v>2.4260605742016999E-3</v>
      </c>
      <c r="E30" s="24">
        <v>2.6150983598119302</v>
      </c>
      <c r="F30" s="24">
        <v>1215</v>
      </c>
      <c r="G30" s="24">
        <v>137</v>
      </c>
      <c r="H30" s="24">
        <v>26</v>
      </c>
      <c r="I30" s="24">
        <v>18123</v>
      </c>
      <c r="J30" s="24" t="s">
        <v>1143</v>
      </c>
    </row>
    <row r="31" spans="1:10" x14ac:dyDescent="0.3">
      <c r="A31" s="24" t="s">
        <v>1087</v>
      </c>
      <c r="B31" s="24" t="s">
        <v>1144</v>
      </c>
      <c r="C31" s="24" t="s">
        <v>1145</v>
      </c>
      <c r="D31" s="121">
        <v>2.9887001623916101E-3</v>
      </c>
      <c r="E31" s="24">
        <v>2.5245176528263999</v>
      </c>
      <c r="F31" s="24">
        <v>1149</v>
      </c>
      <c r="G31" s="24">
        <v>137</v>
      </c>
      <c r="H31" s="24">
        <v>25</v>
      </c>
      <c r="I31" s="24">
        <v>18123</v>
      </c>
      <c r="J31" s="24" t="s">
        <v>1111</v>
      </c>
    </row>
    <row r="32" spans="1:10" x14ac:dyDescent="0.3">
      <c r="A32" s="24" t="s">
        <v>1087</v>
      </c>
      <c r="B32" s="24" t="s">
        <v>1146</v>
      </c>
      <c r="C32" s="24" t="s">
        <v>1147</v>
      </c>
      <c r="D32" s="121">
        <v>3.23928715352672E-3</v>
      </c>
      <c r="E32" s="24">
        <v>2.4895505513215901</v>
      </c>
      <c r="F32" s="24">
        <v>108</v>
      </c>
      <c r="G32" s="24">
        <v>137</v>
      </c>
      <c r="H32" s="24">
        <v>8</v>
      </c>
      <c r="I32" s="24">
        <v>18123</v>
      </c>
      <c r="J32" s="24" t="s">
        <v>1148</v>
      </c>
    </row>
    <row r="33" spans="1:10" x14ac:dyDescent="0.3">
      <c r="A33" s="24" t="s">
        <v>1087</v>
      </c>
      <c r="B33" s="24" t="s">
        <v>1149</v>
      </c>
      <c r="C33" s="24" t="s">
        <v>1150</v>
      </c>
      <c r="D33" s="121">
        <v>3.44060565878188E-3</v>
      </c>
      <c r="E33" s="24">
        <v>2.4633651007092099</v>
      </c>
      <c r="F33" s="24">
        <v>1158</v>
      </c>
      <c r="G33" s="24">
        <v>137</v>
      </c>
      <c r="H33" s="24">
        <v>25</v>
      </c>
      <c r="I33" s="24">
        <v>18123</v>
      </c>
      <c r="J33" s="24" t="s">
        <v>1151</v>
      </c>
    </row>
    <row r="34" spans="1:10" x14ac:dyDescent="0.3">
      <c r="A34" s="24" t="s">
        <v>1087</v>
      </c>
      <c r="B34" s="24" t="s">
        <v>1152</v>
      </c>
      <c r="C34" s="24" t="s">
        <v>1153</v>
      </c>
      <c r="D34" s="121">
        <v>3.5222892251487001E-3</v>
      </c>
      <c r="E34" s="24">
        <v>2.4531749857540501</v>
      </c>
      <c r="F34" s="24">
        <v>1660</v>
      </c>
      <c r="G34" s="24">
        <v>137</v>
      </c>
      <c r="H34" s="24">
        <v>31</v>
      </c>
      <c r="I34" s="24">
        <v>18123</v>
      </c>
      <c r="J34" s="24" t="s">
        <v>1154</v>
      </c>
    </row>
    <row r="35" spans="1:10" x14ac:dyDescent="0.3">
      <c r="A35" s="24" t="s">
        <v>1087</v>
      </c>
      <c r="B35" s="24" t="s">
        <v>1155</v>
      </c>
      <c r="C35" s="24" t="s">
        <v>1156</v>
      </c>
      <c r="D35" s="121">
        <v>5.0122229267193204E-3</v>
      </c>
      <c r="E35" s="24">
        <v>2.29996962129899</v>
      </c>
      <c r="F35" s="24">
        <v>244</v>
      </c>
      <c r="G35" s="24">
        <v>137</v>
      </c>
      <c r="H35" s="24">
        <v>11</v>
      </c>
      <c r="I35" s="24">
        <v>18123</v>
      </c>
      <c r="J35" s="24" t="s">
        <v>1157</v>
      </c>
    </row>
    <row r="36" spans="1:10" x14ac:dyDescent="0.3">
      <c r="A36" s="24" t="s">
        <v>1087</v>
      </c>
      <c r="B36" s="24" t="s">
        <v>1158</v>
      </c>
      <c r="C36" s="24" t="s">
        <v>1159</v>
      </c>
      <c r="D36" s="121">
        <v>5.2069735491693499E-3</v>
      </c>
      <c r="E36" s="24">
        <v>2.2834146284850401</v>
      </c>
      <c r="F36" s="24">
        <v>115</v>
      </c>
      <c r="G36" s="24">
        <v>137</v>
      </c>
      <c r="H36" s="24">
        <v>8</v>
      </c>
      <c r="I36" s="24">
        <v>18123</v>
      </c>
      <c r="J36" s="24" t="s">
        <v>1160</v>
      </c>
    </row>
    <row r="37" spans="1:10" x14ac:dyDescent="0.3">
      <c r="A37" s="24" t="s">
        <v>1087</v>
      </c>
      <c r="B37" s="24" t="s">
        <v>1161</v>
      </c>
      <c r="C37" s="24" t="s">
        <v>1162</v>
      </c>
      <c r="D37" s="121">
        <v>7.33571785730288E-3</v>
      </c>
      <c r="E37" s="24">
        <v>2.1345573806331299</v>
      </c>
      <c r="F37" s="24">
        <v>306</v>
      </c>
      <c r="G37" s="24">
        <v>137</v>
      </c>
      <c r="H37" s="24">
        <v>12</v>
      </c>
      <c r="I37" s="24">
        <v>18123</v>
      </c>
      <c r="J37" s="24" t="s">
        <v>1163</v>
      </c>
    </row>
    <row r="38" spans="1:10" x14ac:dyDescent="0.3">
      <c r="A38" s="24" t="s">
        <v>1087</v>
      </c>
      <c r="B38" s="24" t="s">
        <v>1164</v>
      </c>
      <c r="C38" s="24" t="s">
        <v>1165</v>
      </c>
      <c r="D38" s="121">
        <v>8.3668536470549292E-3</v>
      </c>
      <c r="E38" s="24">
        <v>2.0774378276238599</v>
      </c>
      <c r="F38" s="24">
        <v>756</v>
      </c>
      <c r="G38" s="24">
        <v>137</v>
      </c>
      <c r="H38" s="24">
        <v>19</v>
      </c>
      <c r="I38" s="24">
        <v>18123</v>
      </c>
      <c r="J38" s="24" t="s">
        <v>1166</v>
      </c>
    </row>
    <row r="39" spans="1:10" x14ac:dyDescent="0.3">
      <c r="A39" s="24" t="s">
        <v>1087</v>
      </c>
      <c r="B39" s="24" t="s">
        <v>1167</v>
      </c>
      <c r="C39" s="24" t="s">
        <v>1168</v>
      </c>
      <c r="D39" s="121">
        <v>9.1756435264620396E-3</v>
      </c>
      <c r="E39" s="24">
        <v>2.0373634671095902</v>
      </c>
      <c r="F39" s="24">
        <v>621</v>
      </c>
      <c r="G39" s="24">
        <v>137</v>
      </c>
      <c r="H39" s="24">
        <v>17</v>
      </c>
      <c r="I39" s="24">
        <v>18123</v>
      </c>
      <c r="J39" s="24" t="s">
        <v>1169</v>
      </c>
    </row>
    <row r="40" spans="1:10" x14ac:dyDescent="0.3">
      <c r="A40" s="24" t="s">
        <v>1087</v>
      </c>
      <c r="B40" s="24" t="s">
        <v>1170</v>
      </c>
      <c r="C40" s="24" t="s">
        <v>1171</v>
      </c>
      <c r="D40" s="121">
        <v>1.11222384921662E-2</v>
      </c>
      <c r="E40" s="24">
        <v>1.9538077966605401</v>
      </c>
      <c r="F40" s="24">
        <v>169</v>
      </c>
      <c r="G40" s="24">
        <v>137</v>
      </c>
      <c r="H40" s="24">
        <v>9</v>
      </c>
      <c r="I40" s="24">
        <v>18123</v>
      </c>
      <c r="J40" s="24" t="s">
        <v>1172</v>
      </c>
    </row>
    <row r="41" spans="1:10" x14ac:dyDescent="0.3">
      <c r="A41" s="24" t="s">
        <v>1087</v>
      </c>
      <c r="B41" s="24" t="s">
        <v>1173</v>
      </c>
      <c r="C41" s="24" t="s">
        <v>1174</v>
      </c>
      <c r="D41" s="121">
        <v>1.1193574412468999E-2</v>
      </c>
      <c r="E41" s="24">
        <v>1.95103120929545</v>
      </c>
      <c r="F41" s="24">
        <v>2906</v>
      </c>
      <c r="G41" s="24">
        <v>137</v>
      </c>
      <c r="H41" s="24">
        <v>43</v>
      </c>
      <c r="I41" s="24">
        <v>18123</v>
      </c>
      <c r="J41" s="24" t="s">
        <v>1175</v>
      </c>
    </row>
    <row r="42" spans="1:10" x14ac:dyDescent="0.3">
      <c r="A42" s="24" t="s">
        <v>1087</v>
      </c>
      <c r="B42" s="24" t="s">
        <v>1176</v>
      </c>
      <c r="C42" s="24" t="s">
        <v>1177</v>
      </c>
      <c r="D42" s="121">
        <v>1.15925899635459E-2</v>
      </c>
      <c r="E42" s="24">
        <v>1.9358195251047901</v>
      </c>
      <c r="F42" s="24">
        <v>128</v>
      </c>
      <c r="G42" s="24">
        <v>137</v>
      </c>
      <c r="H42" s="24">
        <v>8</v>
      </c>
      <c r="I42" s="24">
        <v>18123</v>
      </c>
      <c r="J42" s="24" t="s">
        <v>1160</v>
      </c>
    </row>
    <row r="43" spans="1:10" x14ac:dyDescent="0.3">
      <c r="A43" s="24" t="s">
        <v>1087</v>
      </c>
      <c r="B43" s="24" t="s">
        <v>1178</v>
      </c>
      <c r="C43" s="24" t="s">
        <v>1179</v>
      </c>
      <c r="D43" s="121">
        <v>1.24127101856109E-2</v>
      </c>
      <c r="E43" s="24">
        <v>1.9061333844842201</v>
      </c>
      <c r="F43" s="24">
        <v>35</v>
      </c>
      <c r="G43" s="24">
        <v>137</v>
      </c>
      <c r="H43" s="24">
        <v>5</v>
      </c>
      <c r="I43" s="24">
        <v>18123</v>
      </c>
      <c r="J43" s="24" t="s">
        <v>1180</v>
      </c>
    </row>
    <row r="44" spans="1:10" x14ac:dyDescent="0.3">
      <c r="A44" s="24" t="s">
        <v>1087</v>
      </c>
      <c r="B44" s="24" t="s">
        <v>1181</v>
      </c>
      <c r="C44" s="24" t="s">
        <v>1182</v>
      </c>
      <c r="D44" s="121">
        <v>1.64661029094809E-2</v>
      </c>
      <c r="E44" s="24">
        <v>1.7834091746720899</v>
      </c>
      <c r="F44" s="24">
        <v>37</v>
      </c>
      <c r="G44" s="24">
        <v>137</v>
      </c>
      <c r="H44" s="24">
        <v>5</v>
      </c>
      <c r="I44" s="24">
        <v>18123</v>
      </c>
      <c r="J44" s="24" t="s">
        <v>1180</v>
      </c>
    </row>
    <row r="45" spans="1:10" x14ac:dyDescent="0.3">
      <c r="A45" s="24" t="s">
        <v>1087</v>
      </c>
      <c r="B45" s="24" t="s">
        <v>1183</v>
      </c>
      <c r="C45" s="24" t="s">
        <v>1184</v>
      </c>
      <c r="D45" s="121">
        <v>1.6626118430952099E-2</v>
      </c>
      <c r="E45" s="24">
        <v>1.7792091302622599</v>
      </c>
      <c r="F45" s="24">
        <v>6</v>
      </c>
      <c r="G45" s="24">
        <v>137</v>
      </c>
      <c r="H45" s="24">
        <v>3</v>
      </c>
      <c r="I45" s="24">
        <v>18123</v>
      </c>
      <c r="J45" s="24" t="s">
        <v>1185</v>
      </c>
    </row>
    <row r="46" spans="1:10" x14ac:dyDescent="0.3">
      <c r="A46" s="24" t="s">
        <v>1087</v>
      </c>
      <c r="B46" s="24" t="s">
        <v>1186</v>
      </c>
      <c r="C46" s="24" t="s">
        <v>1187</v>
      </c>
      <c r="D46" s="121">
        <v>1.6853174068345401E-2</v>
      </c>
      <c r="E46" s="24">
        <v>1.7733182935730301</v>
      </c>
      <c r="F46" s="24">
        <v>2452</v>
      </c>
      <c r="G46" s="24">
        <v>137</v>
      </c>
      <c r="H46" s="24">
        <v>38</v>
      </c>
      <c r="I46" s="24">
        <v>18123</v>
      </c>
      <c r="J46" s="24" t="s">
        <v>1188</v>
      </c>
    </row>
    <row r="47" spans="1:10" x14ac:dyDescent="0.3">
      <c r="A47" s="24" t="s">
        <v>1087</v>
      </c>
      <c r="B47" s="24" t="s">
        <v>1189</v>
      </c>
      <c r="C47" s="24" t="s">
        <v>1190</v>
      </c>
      <c r="D47" s="121">
        <v>2.0187977307857301E-2</v>
      </c>
      <c r="E47" s="24">
        <v>1.6949071921034899</v>
      </c>
      <c r="F47" s="24">
        <v>99</v>
      </c>
      <c r="G47" s="24">
        <v>137</v>
      </c>
      <c r="H47" s="24">
        <v>7</v>
      </c>
      <c r="I47" s="24">
        <v>18123</v>
      </c>
      <c r="J47" s="24" t="s">
        <v>1191</v>
      </c>
    </row>
    <row r="48" spans="1:10" x14ac:dyDescent="0.3">
      <c r="A48" s="24" t="s">
        <v>1087</v>
      </c>
      <c r="B48" s="24" t="s">
        <v>1192</v>
      </c>
      <c r="C48" s="24" t="s">
        <v>1193</v>
      </c>
      <c r="D48" s="121">
        <v>2.1571922000280599E-2</v>
      </c>
      <c r="E48" s="24">
        <v>1.6661111587022901</v>
      </c>
      <c r="F48" s="24">
        <v>100</v>
      </c>
      <c r="G48" s="24">
        <v>137</v>
      </c>
      <c r="H48" s="24">
        <v>7</v>
      </c>
      <c r="I48" s="24">
        <v>18123</v>
      </c>
      <c r="J48" s="24" t="s">
        <v>1191</v>
      </c>
    </row>
    <row r="49" spans="1:10" x14ac:dyDescent="0.3">
      <c r="A49" s="24" t="s">
        <v>1087</v>
      </c>
      <c r="B49" s="24" t="s">
        <v>1194</v>
      </c>
      <c r="C49" s="24" t="s">
        <v>1195</v>
      </c>
      <c r="D49" s="121">
        <v>2.3777138798819899E-2</v>
      </c>
      <c r="E49" s="24">
        <v>1.6238404070194601</v>
      </c>
      <c r="F49" s="24">
        <v>1209</v>
      </c>
      <c r="G49" s="24">
        <v>137</v>
      </c>
      <c r="H49" s="24">
        <v>24</v>
      </c>
      <c r="I49" s="24">
        <v>18123</v>
      </c>
      <c r="J49" s="24" t="s">
        <v>1196</v>
      </c>
    </row>
    <row r="50" spans="1:10" x14ac:dyDescent="0.3">
      <c r="A50" s="24" t="s">
        <v>1087</v>
      </c>
      <c r="B50" s="24" t="s">
        <v>1197</v>
      </c>
      <c r="C50" s="24" t="s">
        <v>1198</v>
      </c>
      <c r="D50" s="121">
        <v>2.4408342960151701E-2</v>
      </c>
      <c r="E50" s="24">
        <v>1.6124617030772599</v>
      </c>
      <c r="F50" s="24">
        <v>40</v>
      </c>
      <c r="G50" s="24">
        <v>137</v>
      </c>
      <c r="H50" s="24">
        <v>5</v>
      </c>
      <c r="I50" s="24">
        <v>18123</v>
      </c>
      <c r="J50" s="24" t="s">
        <v>1199</v>
      </c>
    </row>
    <row r="51" spans="1:10" x14ac:dyDescent="0.3">
      <c r="A51" s="24" t="s">
        <v>1087</v>
      </c>
      <c r="B51" s="24" t="s">
        <v>1200</v>
      </c>
      <c r="C51" s="24" t="s">
        <v>1201</v>
      </c>
      <c r="D51" s="121">
        <v>2.4408342960151701E-2</v>
      </c>
      <c r="E51" s="24">
        <v>1.6124617030772599</v>
      </c>
      <c r="F51" s="24">
        <v>40</v>
      </c>
      <c r="G51" s="24">
        <v>137</v>
      </c>
      <c r="H51" s="24">
        <v>5</v>
      </c>
      <c r="I51" s="24">
        <v>18123</v>
      </c>
      <c r="J51" s="24" t="s">
        <v>1199</v>
      </c>
    </row>
    <row r="52" spans="1:10" x14ac:dyDescent="0.3">
      <c r="A52" s="24" t="s">
        <v>1087</v>
      </c>
      <c r="B52" s="24" t="s">
        <v>1202</v>
      </c>
      <c r="C52" s="24" t="s">
        <v>1203</v>
      </c>
      <c r="D52" s="121">
        <v>2.5193603825099001E-2</v>
      </c>
      <c r="E52" s="24">
        <v>1.5987097042999201</v>
      </c>
      <c r="F52" s="24">
        <v>187</v>
      </c>
      <c r="G52" s="24">
        <v>137</v>
      </c>
      <c r="H52" s="24">
        <v>9</v>
      </c>
      <c r="I52" s="24">
        <v>18123</v>
      </c>
      <c r="J52" s="24" t="s">
        <v>1204</v>
      </c>
    </row>
    <row r="53" spans="1:10" x14ac:dyDescent="0.3">
      <c r="A53" s="24" t="s">
        <v>1087</v>
      </c>
      <c r="B53" s="24" t="s">
        <v>1205</v>
      </c>
      <c r="C53" s="24" t="s">
        <v>1206</v>
      </c>
      <c r="D53" s="121">
        <v>2.9018406023052001E-2</v>
      </c>
      <c r="E53" s="24">
        <v>1.5373264469777099</v>
      </c>
      <c r="F53" s="24">
        <v>1840</v>
      </c>
      <c r="G53" s="24">
        <v>137</v>
      </c>
      <c r="H53" s="24">
        <v>31</v>
      </c>
      <c r="I53" s="24">
        <v>18123</v>
      </c>
      <c r="J53" s="24" t="s">
        <v>1154</v>
      </c>
    </row>
    <row r="54" spans="1:10" x14ac:dyDescent="0.3">
      <c r="A54" s="24" t="s">
        <v>1087</v>
      </c>
      <c r="B54" s="24" t="s">
        <v>1207</v>
      </c>
      <c r="C54" s="24" t="s">
        <v>1208</v>
      </c>
      <c r="D54" s="121">
        <v>2.9018406023052001E-2</v>
      </c>
      <c r="E54" s="24">
        <v>1.5373264469777099</v>
      </c>
      <c r="F54" s="24">
        <v>1840</v>
      </c>
      <c r="G54" s="24">
        <v>137</v>
      </c>
      <c r="H54" s="24">
        <v>31</v>
      </c>
      <c r="I54" s="24">
        <v>18123</v>
      </c>
      <c r="J54" s="24" t="s">
        <v>1154</v>
      </c>
    </row>
    <row r="55" spans="1:10" x14ac:dyDescent="0.3">
      <c r="A55" s="24" t="s">
        <v>1087</v>
      </c>
      <c r="B55" s="24" t="s">
        <v>1209</v>
      </c>
      <c r="C55" s="24" t="s">
        <v>1210</v>
      </c>
      <c r="D55" s="121">
        <v>2.9538351192408299E-2</v>
      </c>
      <c r="E55" s="24">
        <v>1.5296137503248</v>
      </c>
      <c r="F55" s="24">
        <v>3226</v>
      </c>
      <c r="G55" s="24">
        <v>137</v>
      </c>
      <c r="H55" s="24">
        <v>45</v>
      </c>
      <c r="I55" s="24">
        <v>18123</v>
      </c>
      <c r="J55" s="24" t="s">
        <v>1211</v>
      </c>
    </row>
    <row r="56" spans="1:10" x14ac:dyDescent="0.3">
      <c r="A56" s="24" t="s">
        <v>1087</v>
      </c>
      <c r="B56" s="24" t="s">
        <v>1212</v>
      </c>
      <c r="C56" s="24" t="s">
        <v>1213</v>
      </c>
      <c r="D56" s="121">
        <v>3.1997175780916702E-2</v>
      </c>
      <c r="E56" s="24">
        <v>1.4948883528329699</v>
      </c>
      <c r="F56" s="24">
        <v>71</v>
      </c>
      <c r="G56" s="24">
        <v>137</v>
      </c>
      <c r="H56" s="24">
        <v>6</v>
      </c>
      <c r="I56" s="24">
        <v>18123</v>
      </c>
      <c r="J56" s="24" t="s">
        <v>1214</v>
      </c>
    </row>
    <row r="57" spans="1:10" x14ac:dyDescent="0.3">
      <c r="A57" s="24" t="s">
        <v>1087</v>
      </c>
      <c r="B57" s="24" t="s">
        <v>1215</v>
      </c>
      <c r="C57" s="24" t="s">
        <v>1216</v>
      </c>
      <c r="D57" s="121">
        <v>3.3632721739515897E-2</v>
      </c>
      <c r="E57" s="24">
        <v>1.47323798583364</v>
      </c>
      <c r="F57" s="24">
        <v>107</v>
      </c>
      <c r="G57" s="24">
        <v>137</v>
      </c>
      <c r="H57" s="24">
        <v>7</v>
      </c>
      <c r="I57" s="24">
        <v>18123</v>
      </c>
      <c r="J57" s="24" t="s">
        <v>1217</v>
      </c>
    </row>
    <row r="58" spans="1:10" x14ac:dyDescent="0.3">
      <c r="A58" s="24" t="s">
        <v>1087</v>
      </c>
      <c r="B58" s="24" t="s">
        <v>1218</v>
      </c>
      <c r="C58" s="24" t="s">
        <v>1219</v>
      </c>
      <c r="D58" s="121">
        <v>4.0870375534716202E-2</v>
      </c>
      <c r="E58" s="24">
        <v>1.38859137178422</v>
      </c>
      <c r="F58" s="24">
        <v>1509</v>
      </c>
      <c r="G58" s="24">
        <v>137</v>
      </c>
      <c r="H58" s="24">
        <v>27</v>
      </c>
      <c r="I58" s="24">
        <v>18123</v>
      </c>
      <c r="J58" s="24" t="s">
        <v>1220</v>
      </c>
    </row>
    <row r="59" spans="1:10" x14ac:dyDescent="0.3">
      <c r="A59" s="24" t="s">
        <v>1087</v>
      </c>
      <c r="B59" s="24" t="s">
        <v>1221</v>
      </c>
      <c r="C59" s="24" t="s">
        <v>1222</v>
      </c>
      <c r="D59" s="121">
        <v>4.5781518737744602E-2</v>
      </c>
      <c r="E59" s="24">
        <v>1.3393098043114999</v>
      </c>
      <c r="F59" s="24">
        <v>1174</v>
      </c>
      <c r="G59" s="24">
        <v>137</v>
      </c>
      <c r="H59" s="24">
        <v>23</v>
      </c>
      <c r="I59" s="24">
        <v>18123</v>
      </c>
      <c r="J59" s="24" t="s">
        <v>1223</v>
      </c>
    </row>
    <row r="60" spans="1:10" x14ac:dyDescent="0.3">
      <c r="A60" s="24" t="s">
        <v>1087</v>
      </c>
      <c r="B60" s="24" t="s">
        <v>1224</v>
      </c>
      <c r="C60" s="24" t="s">
        <v>1225</v>
      </c>
      <c r="D60" s="121">
        <v>4.9031678605241102E-2</v>
      </c>
      <c r="E60" s="24">
        <v>1.3095232383770199</v>
      </c>
      <c r="F60" s="24">
        <v>46</v>
      </c>
      <c r="G60" s="24">
        <v>137</v>
      </c>
      <c r="H60" s="24">
        <v>5</v>
      </c>
      <c r="I60" s="24">
        <v>18123</v>
      </c>
      <c r="J60" s="24" t="s">
        <v>1226</v>
      </c>
    </row>
    <row r="61" spans="1:10" x14ac:dyDescent="0.3">
      <c r="A61" s="24" t="s">
        <v>1227</v>
      </c>
      <c r="B61" s="24" t="s">
        <v>1228</v>
      </c>
      <c r="C61" s="24" t="s">
        <v>1229</v>
      </c>
      <c r="D61" s="121">
        <v>2.3895507801291E-3</v>
      </c>
      <c r="E61" s="24">
        <v>2.6216837358920699</v>
      </c>
      <c r="F61" s="24">
        <v>38</v>
      </c>
      <c r="G61" s="24">
        <v>136</v>
      </c>
      <c r="H61" s="24">
        <v>5</v>
      </c>
      <c r="I61" s="24">
        <v>18964</v>
      </c>
      <c r="J61" s="24" t="s">
        <v>1230</v>
      </c>
    </row>
    <row r="62" spans="1:10" x14ac:dyDescent="0.3">
      <c r="A62" s="24" t="s">
        <v>1227</v>
      </c>
      <c r="B62" s="24" t="s">
        <v>1231</v>
      </c>
      <c r="C62" s="24" t="s">
        <v>1232</v>
      </c>
      <c r="D62" s="121">
        <v>2.3895507801291E-3</v>
      </c>
      <c r="E62" s="24">
        <v>2.6216837358920699</v>
      </c>
      <c r="F62" s="24">
        <v>38</v>
      </c>
      <c r="G62" s="24">
        <v>136</v>
      </c>
      <c r="H62" s="24">
        <v>5</v>
      </c>
      <c r="I62" s="24">
        <v>18964</v>
      </c>
      <c r="J62" s="24" t="s">
        <v>1230</v>
      </c>
    </row>
    <row r="63" spans="1:10" x14ac:dyDescent="0.3">
      <c r="A63" s="24" t="s">
        <v>1227</v>
      </c>
      <c r="B63" s="24" t="s">
        <v>1233</v>
      </c>
      <c r="C63" s="24" t="s">
        <v>1234</v>
      </c>
      <c r="D63" s="121">
        <v>2.8060925675254399E-3</v>
      </c>
      <c r="E63" s="24">
        <v>2.5518980065427201</v>
      </c>
      <c r="F63" s="24">
        <v>838</v>
      </c>
      <c r="G63" s="24">
        <v>136</v>
      </c>
      <c r="H63" s="24">
        <v>19</v>
      </c>
      <c r="I63" s="24">
        <v>18964</v>
      </c>
      <c r="J63" s="24" t="s">
        <v>1235</v>
      </c>
    </row>
    <row r="64" spans="1:10" x14ac:dyDescent="0.3">
      <c r="A64" s="24" t="s">
        <v>1227</v>
      </c>
      <c r="B64" s="24" t="s">
        <v>1236</v>
      </c>
      <c r="C64" s="24" t="s">
        <v>1237</v>
      </c>
      <c r="D64" s="121">
        <v>3.50657681961688E-3</v>
      </c>
      <c r="E64" s="24">
        <v>2.4551166424431399</v>
      </c>
      <c r="F64" s="24">
        <v>41</v>
      </c>
      <c r="G64" s="24">
        <v>136</v>
      </c>
      <c r="H64" s="24">
        <v>5</v>
      </c>
      <c r="I64" s="24">
        <v>18964</v>
      </c>
      <c r="J64" s="24" t="s">
        <v>1230</v>
      </c>
    </row>
    <row r="65" spans="1:10" x14ac:dyDescent="0.3">
      <c r="A65" s="24" t="s">
        <v>1227</v>
      </c>
      <c r="B65" s="24" t="s">
        <v>1238</v>
      </c>
      <c r="C65" s="24" t="s">
        <v>1239</v>
      </c>
      <c r="D65" s="121">
        <v>1.6684540815242E-2</v>
      </c>
      <c r="E65" s="24">
        <v>1.7776857413106999</v>
      </c>
      <c r="F65" s="24">
        <v>2</v>
      </c>
      <c r="G65" s="24">
        <v>136</v>
      </c>
      <c r="H65" s="24">
        <v>2</v>
      </c>
      <c r="I65" s="24">
        <v>18964</v>
      </c>
      <c r="J65" s="24" t="s">
        <v>1240</v>
      </c>
    </row>
    <row r="66" spans="1:10" x14ac:dyDescent="0.3">
      <c r="A66" s="24" t="s">
        <v>1241</v>
      </c>
      <c r="B66" s="24" t="s">
        <v>1242</v>
      </c>
      <c r="C66" s="24" t="s">
        <v>1243</v>
      </c>
      <c r="D66" s="121">
        <v>5.0468871133116996E-10</v>
      </c>
      <c r="E66" s="24">
        <v>9.2969764092774199</v>
      </c>
      <c r="F66" s="24">
        <v>50</v>
      </c>
      <c r="G66" s="24">
        <v>67</v>
      </c>
      <c r="H66" s="24">
        <v>10</v>
      </c>
      <c r="I66" s="24">
        <v>8000</v>
      </c>
      <c r="J66" s="24" t="s">
        <v>1244</v>
      </c>
    </row>
    <row r="67" spans="1:10" x14ac:dyDescent="0.3">
      <c r="A67" s="24" t="s">
        <v>1241</v>
      </c>
      <c r="B67" s="24" t="s">
        <v>1245</v>
      </c>
      <c r="C67" s="24" t="s">
        <v>1246</v>
      </c>
      <c r="D67" s="121">
        <v>6.1353896667618802E-7</v>
      </c>
      <c r="E67" s="24">
        <v>6.2121578494405796</v>
      </c>
      <c r="F67" s="24">
        <v>100</v>
      </c>
      <c r="G67" s="24">
        <v>67</v>
      </c>
      <c r="H67" s="24">
        <v>10</v>
      </c>
      <c r="I67" s="24">
        <v>8000</v>
      </c>
      <c r="J67" s="24" t="s">
        <v>1247</v>
      </c>
    </row>
    <row r="68" spans="1:10" x14ac:dyDescent="0.3">
      <c r="A68" s="24" t="s">
        <v>1241</v>
      </c>
      <c r="B68" s="24" t="s">
        <v>1248</v>
      </c>
      <c r="C68" s="24" t="s">
        <v>1249</v>
      </c>
      <c r="D68" s="121">
        <v>1.20381529760831E-3</v>
      </c>
      <c r="E68" s="24">
        <v>2.9194401421337801</v>
      </c>
      <c r="F68" s="24">
        <v>98</v>
      </c>
      <c r="G68" s="24">
        <v>67</v>
      </c>
      <c r="H68" s="24">
        <v>7</v>
      </c>
      <c r="I68" s="24">
        <v>8000</v>
      </c>
      <c r="J68" s="24" t="s">
        <v>1250</v>
      </c>
    </row>
    <row r="69" spans="1:10" x14ac:dyDescent="0.3">
      <c r="A69" s="24" t="s">
        <v>1241</v>
      </c>
      <c r="B69" s="24" t="s">
        <v>1251</v>
      </c>
      <c r="C69" s="24" t="s">
        <v>1252</v>
      </c>
      <c r="D69" s="121">
        <v>1.4673476508440201E-3</v>
      </c>
      <c r="E69" s="24">
        <v>2.8334669788929099</v>
      </c>
      <c r="F69" s="24">
        <v>101</v>
      </c>
      <c r="G69" s="24">
        <v>67</v>
      </c>
      <c r="H69" s="24">
        <v>7</v>
      </c>
      <c r="I69" s="24">
        <v>8000</v>
      </c>
      <c r="J69" s="24" t="s">
        <v>1253</v>
      </c>
    </row>
    <row r="70" spans="1:10" x14ac:dyDescent="0.3">
      <c r="A70" s="24" t="s">
        <v>1241</v>
      </c>
      <c r="B70" s="24" t="s">
        <v>1254</v>
      </c>
      <c r="C70" s="24" t="s">
        <v>1255</v>
      </c>
      <c r="D70" s="121">
        <v>1.6682169715161201E-3</v>
      </c>
      <c r="E70" s="24">
        <v>2.77774746484691</v>
      </c>
      <c r="F70" s="24">
        <v>103</v>
      </c>
      <c r="G70" s="24">
        <v>67</v>
      </c>
      <c r="H70" s="24">
        <v>7</v>
      </c>
      <c r="I70" s="24">
        <v>8000</v>
      </c>
      <c r="J70" s="24" t="s">
        <v>1256</v>
      </c>
    </row>
    <row r="71" spans="1:10" x14ac:dyDescent="0.3">
      <c r="A71" s="24" t="s">
        <v>1241</v>
      </c>
      <c r="B71" s="24" t="s">
        <v>1257</v>
      </c>
      <c r="C71" s="24" t="s">
        <v>1258</v>
      </c>
      <c r="D71" s="121">
        <v>1.4913452777292601E-2</v>
      </c>
      <c r="E71" s="24">
        <v>1.82642179661899</v>
      </c>
      <c r="F71" s="24">
        <v>102</v>
      </c>
      <c r="G71" s="24">
        <v>67</v>
      </c>
      <c r="H71" s="24">
        <v>6</v>
      </c>
      <c r="I71" s="24">
        <v>8000</v>
      </c>
      <c r="J71" s="24" t="s">
        <v>1259</v>
      </c>
    </row>
    <row r="72" spans="1:10" x14ac:dyDescent="0.3">
      <c r="A72" s="24" t="s">
        <v>1241</v>
      </c>
      <c r="B72" s="24" t="s">
        <v>1260</v>
      </c>
      <c r="C72" s="24" t="s">
        <v>1261</v>
      </c>
      <c r="D72" s="121">
        <v>1.60411424999213E-2</v>
      </c>
      <c r="E72" s="24">
        <v>1.79476470315028</v>
      </c>
      <c r="F72" s="24">
        <v>147</v>
      </c>
      <c r="G72" s="24">
        <v>67</v>
      </c>
      <c r="H72" s="24">
        <v>7</v>
      </c>
      <c r="I72" s="24">
        <v>8000</v>
      </c>
      <c r="J72" s="24" t="s">
        <v>1262</v>
      </c>
    </row>
    <row r="73" spans="1:10" x14ac:dyDescent="0.3">
      <c r="A73" s="24" t="s">
        <v>1241</v>
      </c>
      <c r="B73" s="24" t="s">
        <v>1263</v>
      </c>
      <c r="C73" s="24" t="s">
        <v>1264</v>
      </c>
      <c r="D73" s="121">
        <v>3.3709482147434099E-2</v>
      </c>
      <c r="E73" s="24">
        <v>1.4722479191562501</v>
      </c>
      <c r="F73" s="24">
        <v>166</v>
      </c>
      <c r="G73" s="24">
        <v>67</v>
      </c>
      <c r="H73" s="24">
        <v>7</v>
      </c>
      <c r="I73" s="24">
        <v>8000</v>
      </c>
      <c r="J73" s="24" t="s">
        <v>1265</v>
      </c>
    </row>
    <row r="74" spans="1:10" x14ac:dyDescent="0.3">
      <c r="A74" s="24" t="s">
        <v>1266</v>
      </c>
      <c r="B74" s="24" t="s">
        <v>1267</v>
      </c>
      <c r="C74" s="24" t="s">
        <v>1268</v>
      </c>
      <c r="D74" s="121">
        <v>1.2316686825211E-5</v>
      </c>
      <c r="E74" s="24">
        <v>4.9095061011846903</v>
      </c>
      <c r="F74" s="24">
        <v>67</v>
      </c>
      <c r="G74" s="24">
        <v>80</v>
      </c>
      <c r="H74" s="24">
        <v>8</v>
      </c>
      <c r="I74" s="24">
        <v>10622</v>
      </c>
      <c r="J74" s="24" t="s">
        <v>1269</v>
      </c>
    </row>
    <row r="75" spans="1:10" x14ac:dyDescent="0.3">
      <c r="A75" s="24" t="s">
        <v>1266</v>
      </c>
      <c r="B75" s="24" t="s">
        <v>1270</v>
      </c>
      <c r="C75" s="24" t="s">
        <v>1271</v>
      </c>
      <c r="D75" s="121">
        <v>9.7984598704626701E-4</v>
      </c>
      <c r="E75" s="24">
        <v>3.00884218168745</v>
      </c>
      <c r="F75" s="24">
        <v>30</v>
      </c>
      <c r="G75" s="24">
        <v>80</v>
      </c>
      <c r="H75" s="24">
        <v>5</v>
      </c>
      <c r="I75" s="24">
        <v>10622</v>
      </c>
      <c r="J75" s="24" t="s">
        <v>1272</v>
      </c>
    </row>
    <row r="76" spans="1:10" x14ac:dyDescent="0.3">
      <c r="A76" s="24" t="s">
        <v>1266</v>
      </c>
      <c r="B76" s="24" t="s">
        <v>1273</v>
      </c>
      <c r="C76" s="24" t="s">
        <v>1274</v>
      </c>
      <c r="D76" s="121">
        <v>1.09069701415633E-3</v>
      </c>
      <c r="E76" s="24">
        <v>2.9622958757680999</v>
      </c>
      <c r="F76" s="24">
        <v>54</v>
      </c>
      <c r="G76" s="24">
        <v>80</v>
      </c>
      <c r="H76" s="24">
        <v>6</v>
      </c>
      <c r="I76" s="24">
        <v>10622</v>
      </c>
      <c r="J76" s="24" t="s">
        <v>1275</v>
      </c>
    </row>
    <row r="77" spans="1:10" x14ac:dyDescent="0.3">
      <c r="A77" s="24" t="s">
        <v>1266</v>
      </c>
      <c r="B77" s="24" t="s">
        <v>1276</v>
      </c>
      <c r="C77" s="24" t="s">
        <v>1277</v>
      </c>
      <c r="D77" s="121">
        <v>2.3189317253668001E-2</v>
      </c>
      <c r="E77" s="24">
        <v>1.63471203779277</v>
      </c>
      <c r="F77" s="24">
        <v>486</v>
      </c>
      <c r="G77" s="24">
        <v>80</v>
      </c>
      <c r="H77" s="24">
        <v>13</v>
      </c>
      <c r="I77" s="24">
        <v>10622</v>
      </c>
      <c r="J77" s="24" t="s">
        <v>1278</v>
      </c>
    </row>
    <row r="78" spans="1:10" x14ac:dyDescent="0.3">
      <c r="A78" s="24" t="s">
        <v>1266</v>
      </c>
      <c r="B78" s="24" t="s">
        <v>1279</v>
      </c>
      <c r="C78" s="24" t="s">
        <v>1280</v>
      </c>
      <c r="D78" s="121">
        <v>3.4098254036054203E-2</v>
      </c>
      <c r="E78" s="24">
        <v>1.46726785801395</v>
      </c>
      <c r="F78" s="24">
        <v>32</v>
      </c>
      <c r="G78" s="24">
        <v>80</v>
      </c>
      <c r="H78" s="24">
        <v>4</v>
      </c>
      <c r="I78" s="24">
        <v>10622</v>
      </c>
      <c r="J78" s="24" t="s">
        <v>1281</v>
      </c>
    </row>
    <row r="79" spans="1:10" x14ac:dyDescent="0.3">
      <c r="A79" s="24" t="s">
        <v>1282</v>
      </c>
      <c r="B79" s="24" t="s">
        <v>1283</v>
      </c>
      <c r="C79" s="24" t="s">
        <v>1284</v>
      </c>
      <c r="D79" s="121">
        <v>4.4061401467743297E-5</v>
      </c>
      <c r="E79" s="24">
        <v>4.3559416932944703</v>
      </c>
      <c r="F79" s="24">
        <v>17</v>
      </c>
      <c r="G79" s="24">
        <v>71</v>
      </c>
      <c r="H79" s="24">
        <v>5</v>
      </c>
      <c r="I79" s="24">
        <v>7562</v>
      </c>
      <c r="J79" s="24" t="s">
        <v>1285</v>
      </c>
    </row>
    <row r="80" spans="1:10" x14ac:dyDescent="0.3">
      <c r="A80" s="24" t="s">
        <v>1282</v>
      </c>
      <c r="B80" s="24" t="s">
        <v>1286</v>
      </c>
      <c r="C80" s="24" t="s">
        <v>1287</v>
      </c>
      <c r="D80" s="121">
        <v>6.1572371570887393E-5</v>
      </c>
      <c r="E80" s="24">
        <v>4.21061411845149</v>
      </c>
      <c r="F80" s="24">
        <v>33</v>
      </c>
      <c r="G80" s="24">
        <v>71</v>
      </c>
      <c r="H80" s="24">
        <v>6</v>
      </c>
      <c r="I80" s="24">
        <v>7562</v>
      </c>
      <c r="J80" s="24" t="s">
        <v>1288</v>
      </c>
    </row>
    <row r="81" spans="1:10" x14ac:dyDescent="0.3">
      <c r="A81" s="24" t="s">
        <v>1282</v>
      </c>
      <c r="B81" s="24" t="s">
        <v>1289</v>
      </c>
      <c r="C81" s="24" t="s">
        <v>1290</v>
      </c>
      <c r="D81" s="121">
        <v>7.7911704818320901E-4</v>
      </c>
      <c r="E81" s="24">
        <v>3.1083972925694101</v>
      </c>
      <c r="F81" s="24">
        <v>50</v>
      </c>
      <c r="G81" s="24">
        <v>71</v>
      </c>
      <c r="H81" s="24">
        <v>6</v>
      </c>
      <c r="I81" s="24">
        <v>7562</v>
      </c>
      <c r="J81" s="24" t="s">
        <v>1291</v>
      </c>
    </row>
    <row r="82" spans="1:10" x14ac:dyDescent="0.3">
      <c r="A82" s="24" t="s">
        <v>1282</v>
      </c>
      <c r="B82" s="24" t="s">
        <v>1292</v>
      </c>
      <c r="C82" s="24" t="s">
        <v>1293</v>
      </c>
      <c r="D82" s="121">
        <v>1.11548991702985E-2</v>
      </c>
      <c r="E82" s="24">
        <v>1.9525343509723301</v>
      </c>
      <c r="F82" s="24">
        <v>10</v>
      </c>
      <c r="G82" s="24">
        <v>71</v>
      </c>
      <c r="H82" s="24">
        <v>3</v>
      </c>
      <c r="I82" s="24">
        <v>7562</v>
      </c>
      <c r="J82" s="24" t="s">
        <v>1294</v>
      </c>
    </row>
    <row r="83" spans="1:10" x14ac:dyDescent="0.3">
      <c r="A83" s="24" t="s">
        <v>1282</v>
      </c>
      <c r="B83" s="24" t="s">
        <v>1295</v>
      </c>
      <c r="C83" s="24" t="s">
        <v>1296</v>
      </c>
      <c r="D83" s="121">
        <v>2.2002562721922799E-2</v>
      </c>
      <c r="E83" s="24">
        <v>1.65752673230638</v>
      </c>
      <c r="F83" s="24">
        <v>437</v>
      </c>
      <c r="G83" s="24">
        <v>71</v>
      </c>
      <c r="H83" s="24">
        <v>13</v>
      </c>
      <c r="I83" s="24">
        <v>7562</v>
      </c>
      <c r="J83" s="24" t="s">
        <v>1297</v>
      </c>
    </row>
    <row r="84" spans="1:10" x14ac:dyDescent="0.3">
      <c r="A84" s="24" t="s">
        <v>1282</v>
      </c>
      <c r="B84" s="24" t="s">
        <v>1298</v>
      </c>
      <c r="C84" s="24" t="s">
        <v>1299</v>
      </c>
      <c r="D84" s="121">
        <v>2.92031777099633E-2</v>
      </c>
      <c r="E84" s="24">
        <v>1.5345698887291599</v>
      </c>
      <c r="F84" s="24">
        <v>33</v>
      </c>
      <c r="G84" s="24">
        <v>71</v>
      </c>
      <c r="H84" s="24">
        <v>4</v>
      </c>
      <c r="I84" s="24">
        <v>7562</v>
      </c>
      <c r="J84" s="24" t="s">
        <v>1300</v>
      </c>
    </row>
    <row r="85" spans="1:10" x14ac:dyDescent="0.3">
      <c r="A85" s="24" t="s">
        <v>1282</v>
      </c>
      <c r="B85" s="24" t="s">
        <v>1301</v>
      </c>
      <c r="C85" s="24" t="s">
        <v>1302</v>
      </c>
      <c r="D85" s="121">
        <v>3.1841001755764597E-2</v>
      </c>
      <c r="E85" s="24">
        <v>1.4970132772987801</v>
      </c>
      <c r="F85" s="24">
        <v>3</v>
      </c>
      <c r="G85" s="24">
        <v>71</v>
      </c>
      <c r="H85" s="24">
        <v>2</v>
      </c>
      <c r="I85" s="24">
        <v>7562</v>
      </c>
      <c r="J85" s="24" t="s">
        <v>1240</v>
      </c>
    </row>
    <row r="86" spans="1:10" x14ac:dyDescent="0.3">
      <c r="A86" s="24" t="s">
        <v>1282</v>
      </c>
      <c r="B86" s="24" t="s">
        <v>1303</v>
      </c>
      <c r="C86" s="24" t="s">
        <v>1304</v>
      </c>
      <c r="D86" s="121">
        <v>3.1841001755764597E-2</v>
      </c>
      <c r="E86" s="24">
        <v>1.4970132772987801</v>
      </c>
      <c r="F86" s="24">
        <v>3</v>
      </c>
      <c r="G86" s="24">
        <v>71</v>
      </c>
      <c r="H86" s="24">
        <v>2</v>
      </c>
      <c r="I86" s="24">
        <v>7562</v>
      </c>
      <c r="J86" s="24" t="s">
        <v>1240</v>
      </c>
    </row>
    <row r="87" spans="1:10" x14ac:dyDescent="0.3">
      <c r="A87" s="24" t="s">
        <v>1282</v>
      </c>
      <c r="B87" s="24" t="s">
        <v>1305</v>
      </c>
      <c r="C87" s="24" t="s">
        <v>1306</v>
      </c>
      <c r="D87" s="121">
        <v>3.8275514659032402E-2</v>
      </c>
      <c r="E87" s="24">
        <v>1.4170789609935099</v>
      </c>
      <c r="F87" s="24">
        <v>99</v>
      </c>
      <c r="G87" s="24">
        <v>71</v>
      </c>
      <c r="H87" s="24">
        <v>6</v>
      </c>
      <c r="I87" s="24">
        <v>7562</v>
      </c>
      <c r="J87" s="24" t="s">
        <v>1307</v>
      </c>
    </row>
    <row r="88" spans="1:10" x14ac:dyDescent="0.3">
      <c r="A88" s="24" t="s">
        <v>1282</v>
      </c>
      <c r="B88" s="24" t="s">
        <v>1308</v>
      </c>
      <c r="C88" s="24" t="s">
        <v>1309</v>
      </c>
      <c r="D88" s="121">
        <v>4.9990904805749102E-2</v>
      </c>
      <c r="E88" s="24">
        <v>1.3011090027035399</v>
      </c>
      <c r="F88" s="24">
        <v>16</v>
      </c>
      <c r="G88" s="24">
        <v>71</v>
      </c>
      <c r="H88" s="24">
        <v>3</v>
      </c>
      <c r="I88" s="24">
        <v>7562</v>
      </c>
      <c r="J88" s="24" t="s">
        <v>1310</v>
      </c>
    </row>
    <row r="89" spans="1:10" x14ac:dyDescent="0.3">
      <c r="A89" s="24" t="s">
        <v>1311</v>
      </c>
      <c r="B89" s="24" t="s">
        <v>1312</v>
      </c>
      <c r="C89" s="24" t="s">
        <v>1313</v>
      </c>
      <c r="D89" s="121">
        <v>3.5654087756251299E-2</v>
      </c>
      <c r="E89" s="24">
        <v>1.4478906709113899</v>
      </c>
      <c r="F89" s="24">
        <v>260</v>
      </c>
      <c r="G89" s="24">
        <v>122</v>
      </c>
      <c r="H89" s="24">
        <v>10</v>
      </c>
      <c r="I89" s="24">
        <v>14823</v>
      </c>
      <c r="J89" s="24" t="s">
        <v>1314</v>
      </c>
    </row>
    <row r="90" spans="1:10" x14ac:dyDescent="0.3">
      <c r="A90" s="24" t="s">
        <v>1315</v>
      </c>
      <c r="B90" s="24" t="s">
        <v>1316</v>
      </c>
      <c r="C90" s="24" t="s">
        <v>1317</v>
      </c>
      <c r="D90" s="121">
        <v>4.0230961256682398E-4</v>
      </c>
      <c r="E90" s="24">
        <v>3.3954395905088899</v>
      </c>
      <c r="F90" s="24">
        <v>61</v>
      </c>
      <c r="G90" s="24">
        <v>52</v>
      </c>
      <c r="H90" s="24">
        <v>8</v>
      </c>
      <c r="I90" s="24">
        <v>4511</v>
      </c>
      <c r="J90" s="24" t="s">
        <v>1318</v>
      </c>
    </row>
    <row r="91" spans="1:10" x14ac:dyDescent="0.3">
      <c r="A91" s="24" t="s">
        <v>1315</v>
      </c>
      <c r="B91" s="24" t="s">
        <v>1319</v>
      </c>
      <c r="C91" s="24" t="s">
        <v>1320</v>
      </c>
      <c r="D91" s="121">
        <v>1.0234368025967299E-3</v>
      </c>
      <c r="E91" s="24">
        <v>2.9899389699344399</v>
      </c>
      <c r="F91" s="24">
        <v>30</v>
      </c>
      <c r="G91" s="24">
        <v>52</v>
      </c>
      <c r="H91" s="24">
        <v>6</v>
      </c>
      <c r="I91" s="24">
        <v>4511</v>
      </c>
      <c r="J91" s="24" t="s">
        <v>1321</v>
      </c>
    </row>
    <row r="92" spans="1:10" x14ac:dyDescent="0.3">
      <c r="A92" s="24" t="s">
        <v>1315</v>
      </c>
      <c r="B92" s="24" t="s">
        <v>1322</v>
      </c>
      <c r="C92" s="24" t="s">
        <v>1323</v>
      </c>
      <c r="D92" s="121">
        <v>2.3131772424838598E-3</v>
      </c>
      <c r="E92" s="24">
        <v>2.6357910890263598</v>
      </c>
      <c r="F92" s="24">
        <v>9</v>
      </c>
      <c r="G92" s="24">
        <v>52</v>
      </c>
      <c r="H92" s="24">
        <v>4</v>
      </c>
      <c r="I92" s="24">
        <v>4511</v>
      </c>
      <c r="J92" s="24" t="s">
        <v>1324</v>
      </c>
    </row>
    <row r="93" spans="1:10" x14ac:dyDescent="0.3">
      <c r="A93" s="24" t="s">
        <v>1315</v>
      </c>
      <c r="B93" s="24" t="s">
        <v>1325</v>
      </c>
      <c r="C93" s="24" t="s">
        <v>1326</v>
      </c>
      <c r="D93" s="121">
        <v>2.4984020880704999E-3</v>
      </c>
      <c r="E93" s="24">
        <v>2.60233766581071</v>
      </c>
      <c r="F93" s="24">
        <v>77</v>
      </c>
      <c r="G93" s="24">
        <v>52</v>
      </c>
      <c r="H93" s="24">
        <v>8</v>
      </c>
      <c r="I93" s="24">
        <v>4511</v>
      </c>
      <c r="J93" s="24" t="s">
        <v>1327</v>
      </c>
    </row>
    <row r="94" spans="1:10" x14ac:dyDescent="0.3">
      <c r="A94" s="24" t="s">
        <v>1315</v>
      </c>
      <c r="B94" s="24" t="s">
        <v>1328</v>
      </c>
      <c r="C94" s="24" t="s">
        <v>1329</v>
      </c>
      <c r="D94" s="121">
        <v>3.27624062471171E-3</v>
      </c>
      <c r="E94" s="24">
        <v>2.4846242088203998</v>
      </c>
      <c r="F94" s="24">
        <v>56</v>
      </c>
      <c r="G94" s="24">
        <v>52</v>
      </c>
      <c r="H94" s="24">
        <v>7</v>
      </c>
      <c r="I94" s="24">
        <v>4511</v>
      </c>
      <c r="J94" s="24" t="s">
        <v>1330</v>
      </c>
    </row>
    <row r="95" spans="1:10" x14ac:dyDescent="0.3">
      <c r="A95" s="24" t="s">
        <v>1315</v>
      </c>
      <c r="B95" s="24" t="s">
        <v>1331</v>
      </c>
      <c r="C95" s="24" t="s">
        <v>1332</v>
      </c>
      <c r="D95" s="121">
        <v>5.95562524214372E-3</v>
      </c>
      <c r="E95" s="24">
        <v>2.22507263805042</v>
      </c>
      <c r="F95" s="24">
        <v>11</v>
      </c>
      <c r="G95" s="24">
        <v>52</v>
      </c>
      <c r="H95" s="24">
        <v>4</v>
      </c>
      <c r="I95" s="24">
        <v>4511</v>
      </c>
      <c r="J95" s="24" t="s">
        <v>1324</v>
      </c>
    </row>
    <row r="96" spans="1:10" x14ac:dyDescent="0.3">
      <c r="A96" s="24" t="s">
        <v>1315</v>
      </c>
      <c r="B96" s="24" t="s">
        <v>1333</v>
      </c>
      <c r="C96" s="24" t="s">
        <v>1334</v>
      </c>
      <c r="D96" s="121">
        <v>1.0757986697725199E-2</v>
      </c>
      <c r="E96" s="24">
        <v>1.9682689970599401</v>
      </c>
      <c r="F96" s="24">
        <v>44</v>
      </c>
      <c r="G96" s="24">
        <v>52</v>
      </c>
      <c r="H96" s="24">
        <v>6</v>
      </c>
      <c r="I96" s="24">
        <v>4511</v>
      </c>
      <c r="J96" s="24" t="s">
        <v>1321</v>
      </c>
    </row>
    <row r="97" spans="1:10" x14ac:dyDescent="0.3">
      <c r="A97" s="24" t="s">
        <v>1315</v>
      </c>
      <c r="B97" s="24" t="s">
        <v>1335</v>
      </c>
      <c r="C97" s="24" t="s">
        <v>1336</v>
      </c>
      <c r="D97" s="121">
        <v>1.26851963521233E-2</v>
      </c>
      <c r="E97" s="24">
        <v>1.89670280601547</v>
      </c>
      <c r="F97" s="24">
        <v>13</v>
      </c>
      <c r="G97" s="24">
        <v>52</v>
      </c>
      <c r="H97" s="24">
        <v>4</v>
      </c>
      <c r="I97" s="24">
        <v>4511</v>
      </c>
      <c r="J97" s="24" t="s">
        <v>1324</v>
      </c>
    </row>
    <row r="98" spans="1:10" x14ac:dyDescent="0.3">
      <c r="A98" s="24" t="s">
        <v>1315</v>
      </c>
      <c r="B98" s="24" t="s">
        <v>1337</v>
      </c>
      <c r="C98" s="24" t="s">
        <v>1338</v>
      </c>
      <c r="D98" s="121">
        <v>1.3592960092130501E-2</v>
      </c>
      <c r="E98" s="24">
        <v>1.8666859581539601</v>
      </c>
      <c r="F98" s="24">
        <v>69</v>
      </c>
      <c r="G98" s="24">
        <v>52</v>
      </c>
      <c r="H98" s="24">
        <v>7</v>
      </c>
      <c r="I98" s="24">
        <v>4511</v>
      </c>
      <c r="J98" s="24" t="s">
        <v>1339</v>
      </c>
    </row>
    <row r="99" spans="1:10" x14ac:dyDescent="0.3">
      <c r="A99" s="24" t="s">
        <v>1315</v>
      </c>
      <c r="B99" s="24" t="s">
        <v>1340</v>
      </c>
      <c r="C99" s="24" t="s">
        <v>1341</v>
      </c>
      <c r="D99" s="121">
        <v>1.35970962744788E-2</v>
      </c>
      <c r="E99" s="24">
        <v>1.86655382741031</v>
      </c>
      <c r="F99" s="24">
        <v>27</v>
      </c>
      <c r="G99" s="24">
        <v>52</v>
      </c>
      <c r="H99" s="24">
        <v>5</v>
      </c>
      <c r="I99" s="24">
        <v>4511</v>
      </c>
      <c r="J99" s="24" t="s">
        <v>1342</v>
      </c>
    </row>
    <row r="100" spans="1:10" x14ac:dyDescent="0.3">
      <c r="A100" s="24" t="s">
        <v>1315</v>
      </c>
      <c r="B100" s="24" t="s">
        <v>1343</v>
      </c>
      <c r="C100" s="24" t="s">
        <v>1344</v>
      </c>
      <c r="D100" s="121">
        <v>1.6409318956401301E-2</v>
      </c>
      <c r="E100" s="24">
        <v>1.78490944329879</v>
      </c>
      <c r="F100" s="24">
        <v>28</v>
      </c>
      <c r="G100" s="24">
        <v>52</v>
      </c>
      <c r="H100" s="24">
        <v>5</v>
      </c>
      <c r="I100" s="24">
        <v>4511</v>
      </c>
      <c r="J100" s="24" t="s">
        <v>1342</v>
      </c>
    </row>
    <row r="101" spans="1:10" x14ac:dyDescent="0.3">
      <c r="A101" s="24" t="s">
        <v>1315</v>
      </c>
      <c r="B101" s="24" t="s">
        <v>1345</v>
      </c>
      <c r="C101" s="24" t="s">
        <v>1346</v>
      </c>
      <c r="D101" s="121">
        <v>1.7608205829440001E-2</v>
      </c>
      <c r="E101" s="24">
        <v>1.7542848937811699</v>
      </c>
      <c r="F101" s="24">
        <v>14</v>
      </c>
      <c r="G101" s="24">
        <v>52</v>
      </c>
      <c r="H101" s="24">
        <v>4</v>
      </c>
      <c r="I101" s="24">
        <v>4511</v>
      </c>
      <c r="J101" s="24" t="s">
        <v>1347</v>
      </c>
    </row>
    <row r="102" spans="1:10" x14ac:dyDescent="0.3">
      <c r="A102" s="24" t="s">
        <v>1315</v>
      </c>
      <c r="B102" s="24" t="s">
        <v>1348</v>
      </c>
      <c r="C102" s="24" t="s">
        <v>1349</v>
      </c>
      <c r="D102" s="121">
        <v>1.7608205829440001E-2</v>
      </c>
      <c r="E102" s="24">
        <v>1.7542848937811699</v>
      </c>
      <c r="F102" s="24">
        <v>14</v>
      </c>
      <c r="G102" s="24">
        <v>52</v>
      </c>
      <c r="H102" s="24">
        <v>4</v>
      </c>
      <c r="I102" s="24">
        <v>4511</v>
      </c>
      <c r="J102" s="24" t="s">
        <v>1324</v>
      </c>
    </row>
    <row r="103" spans="1:10" x14ac:dyDescent="0.3">
      <c r="A103" s="24" t="s">
        <v>1315</v>
      </c>
      <c r="B103" s="24" t="s">
        <v>1350</v>
      </c>
      <c r="C103" s="24" t="s">
        <v>1351</v>
      </c>
      <c r="D103" s="121">
        <v>1.7608205829440001E-2</v>
      </c>
      <c r="E103" s="24">
        <v>1.7542848937811699</v>
      </c>
      <c r="F103" s="24">
        <v>14</v>
      </c>
      <c r="G103" s="24">
        <v>52</v>
      </c>
      <c r="H103" s="24">
        <v>4</v>
      </c>
      <c r="I103" s="24">
        <v>4511</v>
      </c>
      <c r="J103" s="24" t="s">
        <v>1347</v>
      </c>
    </row>
    <row r="104" spans="1:10" x14ac:dyDescent="0.3">
      <c r="A104" s="24" t="s">
        <v>1315</v>
      </c>
      <c r="B104" s="24" t="s">
        <v>1352</v>
      </c>
      <c r="C104" s="24" t="s">
        <v>1353</v>
      </c>
      <c r="D104" s="121">
        <v>3.23256575632999E-2</v>
      </c>
      <c r="E104" s="24">
        <v>1.4904526320095699</v>
      </c>
      <c r="F104" s="24">
        <v>53</v>
      </c>
      <c r="G104" s="24">
        <v>52</v>
      </c>
      <c r="H104" s="24">
        <v>6</v>
      </c>
      <c r="I104" s="24">
        <v>4511</v>
      </c>
      <c r="J104" s="24" t="s">
        <v>1321</v>
      </c>
    </row>
    <row r="105" spans="1:10" x14ac:dyDescent="0.3">
      <c r="A105" s="24" t="s">
        <v>1315</v>
      </c>
      <c r="B105" s="24" t="s">
        <v>1354</v>
      </c>
      <c r="C105" s="24" t="s">
        <v>1355</v>
      </c>
      <c r="D105" s="121">
        <v>3.4400850322292197E-2</v>
      </c>
      <c r="E105" s="24">
        <v>1.4634308223785999</v>
      </c>
      <c r="F105" s="24">
        <v>6</v>
      </c>
      <c r="G105" s="24">
        <v>52</v>
      </c>
      <c r="H105" s="24">
        <v>3</v>
      </c>
      <c r="I105" s="24">
        <v>4511</v>
      </c>
      <c r="J105" s="24" t="s">
        <v>1356</v>
      </c>
    </row>
    <row r="106" spans="1:10" x14ac:dyDescent="0.3">
      <c r="A106" s="24" t="s">
        <v>1315</v>
      </c>
      <c r="B106" s="24" t="s">
        <v>1357</v>
      </c>
      <c r="C106" s="24" t="s">
        <v>1358</v>
      </c>
      <c r="D106" s="121">
        <v>3.4400850322292197E-2</v>
      </c>
      <c r="E106" s="24">
        <v>1.4634308223785999</v>
      </c>
      <c r="F106" s="24">
        <v>6</v>
      </c>
      <c r="G106" s="24">
        <v>52</v>
      </c>
      <c r="H106" s="24">
        <v>3</v>
      </c>
      <c r="I106" s="24">
        <v>4511</v>
      </c>
      <c r="J106" s="24" t="s">
        <v>1356</v>
      </c>
    </row>
    <row r="107" spans="1:10" x14ac:dyDescent="0.3">
      <c r="A107" s="24" t="s">
        <v>1315</v>
      </c>
      <c r="B107" s="24" t="s">
        <v>1359</v>
      </c>
      <c r="C107" s="24" t="s">
        <v>1360</v>
      </c>
      <c r="D107" s="121">
        <v>4.4092134773088397E-2</v>
      </c>
      <c r="E107" s="24">
        <v>1.3556388737813301</v>
      </c>
      <c r="F107" s="24">
        <v>34</v>
      </c>
      <c r="G107" s="24">
        <v>52</v>
      </c>
      <c r="H107" s="24">
        <v>5</v>
      </c>
      <c r="I107" s="24">
        <v>4511</v>
      </c>
      <c r="J107" s="24" t="s">
        <v>1342</v>
      </c>
    </row>
    <row r="108" spans="1:10" x14ac:dyDescent="0.3">
      <c r="A108" s="24" t="s">
        <v>1315</v>
      </c>
      <c r="B108" s="24" t="s">
        <v>1361</v>
      </c>
      <c r="C108" s="24" t="s">
        <v>1362</v>
      </c>
      <c r="D108" s="121">
        <v>4.47461587429425E-2</v>
      </c>
      <c r="E108" s="24">
        <v>1.34924424098151</v>
      </c>
      <c r="F108" s="24">
        <v>268</v>
      </c>
      <c r="G108" s="24">
        <v>52</v>
      </c>
      <c r="H108" s="24">
        <v>12</v>
      </c>
      <c r="I108" s="24">
        <v>4511</v>
      </c>
      <c r="J108" s="24" t="s">
        <v>1363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NZ</dc:creator>
  <cp:lastModifiedBy>AnwarNZ</cp:lastModifiedBy>
  <dcterms:created xsi:type="dcterms:W3CDTF">2015-06-05T18:17:20Z</dcterms:created>
  <dcterms:modified xsi:type="dcterms:W3CDTF">2022-10-21T08:45:02Z</dcterms:modified>
</cp:coreProperties>
</file>