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01"/>
  <workbookPr/>
  <mc:AlternateContent xmlns:mc="http://schemas.openxmlformats.org/markup-compatibility/2006">
    <mc:Choice Requires="x15">
      <x15ac:absPath xmlns:x15ac="http://schemas.microsoft.com/office/spreadsheetml/2010/11/ac" url="https://hbkuedu-my.sharepoint.com/personal/famo39885_hbku_edu_qa/Documents/AI for Cardiovascular Precision Medicine Scoping Review/"/>
    </mc:Choice>
  </mc:AlternateContent>
  <xr:revisionPtr revIDLastSave="29" documentId="13_ncr:1_{8D40594B-0CC3-804F-9ABC-1FEAAC3EC8AB}" xr6:coauthVersionLast="47" xr6:coauthVersionMax="47" xr10:uidLastSave="{05E623CF-D584-42BF-AE45-0ED66D097C42}"/>
  <bookViews>
    <workbookView xWindow="-108" yWindow="-108" windowWidth="23256" windowHeight="12456" firstSheet="2" activeTab="2" xr2:uid="{00000000-000D-0000-FFFF-FFFF00000000}"/>
  </bookViews>
  <sheets>
    <sheet name="Form Responses 1" sheetId="1" r:id="rId1"/>
    <sheet name="All" sheetId="2" r:id="rId2"/>
    <sheet name="Included " sheetId="3" r:id="rId3"/>
    <sheet name="Sheet3" sheetId="4" r:id="rId4"/>
  </sheets>
  <definedNames>
    <definedName name="_xlnm._FilterDatabase" localSheetId="1" hidden="1">All!$A$1:$AD$46</definedName>
    <definedName name="_xlnm._FilterDatabase" localSheetId="2" hidden="1">'Included '!$W$1:$W$1000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 i="4" l="1"/>
  <c r="F6" i="4"/>
  <c r="F7" i="4"/>
  <c r="F8" i="4"/>
  <c r="F9" i="4"/>
  <c r="F4" i="4"/>
  <c r="F29" i="4"/>
  <c r="C71" i="4"/>
  <c r="J46" i="4"/>
  <c r="J47" i="4"/>
  <c r="J48" i="4"/>
  <c r="J44" i="4"/>
  <c r="C43" i="4"/>
  <c r="C49" i="4"/>
  <c r="C48" i="4"/>
  <c r="C47" i="4"/>
  <c r="C44" i="4"/>
  <c r="C45" i="4"/>
  <c r="C46" i="4"/>
  <c r="C33" i="4"/>
  <c r="B40" i="4"/>
  <c r="B39" i="4"/>
  <c r="B38" i="4"/>
  <c r="C59" i="4"/>
  <c r="C60" i="4"/>
  <c r="C61" i="4"/>
  <c r="C62" i="4"/>
  <c r="C63" i="4"/>
  <c r="C64" i="4"/>
  <c r="C65" i="4"/>
  <c r="C66" i="4"/>
  <c r="C67" i="4"/>
  <c r="C68" i="4"/>
  <c r="C69" i="4"/>
  <c r="C70" i="4"/>
  <c r="C58" i="4"/>
  <c r="C29" i="4"/>
  <c r="C30" i="4"/>
  <c r="C31" i="4"/>
  <c r="C34" i="4"/>
  <c r="C35" i="4"/>
  <c r="C7" i="4" l="1"/>
  <c r="C20" i="4"/>
  <c r="C19" i="4"/>
  <c r="C18" i="4"/>
  <c r="C17" i="4"/>
  <c r="C16" i="4"/>
  <c r="C15" i="4"/>
  <c r="C14" i="4"/>
  <c r="C13" i="4"/>
  <c r="C12" i="4"/>
  <c r="C11" i="4"/>
  <c r="C10" i="4"/>
  <c r="C9" i="4"/>
  <c r="C4" i="4"/>
  <c r="C8" i="4"/>
  <c r="C5" i="4"/>
  <c r="C28" i="4"/>
  <c r="C6"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Wow</author>
  </authors>
  <commentList>
    <comment ref="K5" authorId="0" shapeId="0" xr:uid="{1F9AA716-179A-4A95-B7D3-743C8BD80842}">
      <text>
        <r>
          <rPr>
            <b/>
            <sz val="9"/>
            <color indexed="81"/>
            <rFont val="Tahoma"/>
            <family val="2"/>
          </rPr>
          <t>Wow:</t>
        </r>
        <r>
          <rPr>
            <sz val="9"/>
            <color indexed="81"/>
            <rFont val="Tahoma"/>
            <family val="2"/>
          </rPr>
          <t xml:space="preserve">
??</t>
        </r>
      </text>
    </comment>
    <comment ref="K6" authorId="0" shapeId="0" xr:uid="{1700BEF5-C613-477A-B6EF-C8C65D234261}">
      <text>
        <r>
          <rPr>
            <b/>
            <sz val="9"/>
            <color indexed="81"/>
            <rFont val="Tahoma"/>
            <family val="2"/>
          </rPr>
          <t>Wow:</t>
        </r>
        <r>
          <rPr>
            <sz val="9"/>
            <color indexed="81"/>
            <rFont val="Tahoma"/>
            <family val="2"/>
          </rPr>
          <t xml:space="preserve">
prognosis is it prediction? And prediction is it for the disease, or treatment or mortality prediction </t>
        </r>
      </text>
    </comment>
    <comment ref="N12" authorId="0" shapeId="0" xr:uid="{8BF0F107-C21D-4188-8B09-DCE86867D5C6}">
      <text>
        <r>
          <rPr>
            <b/>
            <sz val="9"/>
            <color indexed="81"/>
            <rFont val="Tahoma"/>
            <family val="2"/>
          </rPr>
          <t>Wow:</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Wow</author>
  </authors>
  <commentList>
    <comment ref="M5" authorId="0" shapeId="0" xr:uid="{83499A3F-A7FE-4DEA-A71D-7B47E5596356}">
      <text>
        <r>
          <rPr>
            <b/>
            <sz val="9"/>
            <color indexed="81"/>
            <rFont val="Tahoma"/>
            <family val="2"/>
          </rPr>
          <t>Wow:</t>
        </r>
        <r>
          <rPr>
            <sz val="9"/>
            <color indexed="81"/>
            <rFont val="Tahoma"/>
            <family val="2"/>
          </rPr>
          <t xml:space="preserve">
</t>
        </r>
      </text>
    </comment>
  </commentList>
</comments>
</file>

<file path=xl/sharedStrings.xml><?xml version="1.0" encoding="utf-8"?>
<sst xmlns="http://schemas.openxmlformats.org/spreadsheetml/2006/main" count="1643" uniqueCount="580">
  <si>
    <t>Timestamp</t>
  </si>
  <si>
    <t>سؤال بدون عنوان</t>
  </si>
  <si>
    <t>ID</t>
  </si>
  <si>
    <t xml:space="preserve"> First Author Name</t>
  </si>
  <si>
    <t>Title</t>
  </si>
  <si>
    <t>Posted date (Year only)</t>
  </si>
  <si>
    <t xml:space="preserve">Publication type (preprint/Journal/Conference/Review/Survey) </t>
  </si>
  <si>
    <t xml:space="preserve">Conference name   </t>
  </si>
  <si>
    <t xml:space="preserve">Journal name </t>
  </si>
  <si>
    <t xml:space="preserve">Country </t>
  </si>
  <si>
    <t>cardiovascolare disease branch(strok, cornary heart disease, hypertention…....etc)</t>
  </si>
  <si>
    <t>CVD branch (Coronary heart disease, Strokes and TIAs, Peripheral arterial disease, Aortic disease)</t>
  </si>
  <si>
    <t>Study purpose (prevention, diagnosis, prediction (prognosis), treatment discovery, treatment plan, stratification, survival analysis, dose prediction, early prediction, phynotyping, biomarkers identification, and other clinical purposes)</t>
  </si>
  <si>
    <t xml:space="preserve">sourse of data </t>
  </si>
  <si>
    <t>Number of Data modalities</t>
  </si>
  <si>
    <t>Data Modalities(images, elecetronic health records, genetics, epigenetics, lifestyle data, environmental data, protieomics, transcroptomics, any multiomics data</t>
  </si>
  <si>
    <t>Input: medical imaging(MRI, CTscan, PET, X-ray, fMRI..)</t>
  </si>
  <si>
    <t>Input: EHR data</t>
  </si>
  <si>
    <t>Input: Multi-Omics data</t>
  </si>
  <si>
    <t>Input: Environmental and lifestyle data</t>
  </si>
  <si>
    <t>Dataset (Public, private)</t>
  </si>
  <si>
    <t>dataset name</t>
  </si>
  <si>
    <t xml:space="preserve"> linke when avaiblable</t>
  </si>
  <si>
    <t>Dataset size (number of patients)</t>
  </si>
  <si>
    <t>classical ML Or DL</t>
  </si>
  <si>
    <t>AI-method (any classical MLsupervised algorithm, unsupervised alogrithm, or deep, reinforcement learning)</t>
  </si>
  <si>
    <t>Evaluation metric</t>
  </si>
  <si>
    <t>is code availabe?</t>
  </si>
  <si>
    <t>Study aim (Write a one sentence)</t>
  </si>
  <si>
    <t>Exclusion Reason</t>
  </si>
  <si>
    <t>Comments</t>
  </si>
  <si>
    <t>Shangyu Liu</t>
  </si>
  <si>
    <t>Machine learning-based long-Term outcome prediction in patients undergoing percutaneous coronary intervention</t>
  </si>
  <si>
    <t xml:space="preserve">Journal </t>
  </si>
  <si>
    <t>N/A</t>
  </si>
  <si>
    <t xml:space="preserve">Cardiovasc Diagn Ther </t>
  </si>
  <si>
    <r>
      <rPr>
        <sz val="12"/>
        <color theme="1"/>
        <rFont val="Arial"/>
        <family val="2"/>
      </rPr>
      <t>China</t>
    </r>
    <r>
      <rPr>
        <sz val="12"/>
        <color rgb="FFED7D31"/>
        <rFont val="Arial"/>
        <family val="2"/>
      </rPr>
      <t xml:space="preserve"> </t>
    </r>
  </si>
  <si>
    <t>coronary artery</t>
  </si>
  <si>
    <t>Coronary heart disease</t>
  </si>
  <si>
    <t>prediction (mortality prediction)</t>
  </si>
  <si>
    <t>patient HER ( take care it is EHR but because of autocompletetion it is written HER</t>
  </si>
  <si>
    <t xml:space="preserve"> EHR</t>
  </si>
  <si>
    <t xml:space="preserve">Demographic and physical characteristics, comorbid conditions, medication, laboratory biomarkers, and electrophysiological and echocardiographic results </t>
  </si>
  <si>
    <t>Public</t>
  </si>
  <si>
    <t>TRIPOD </t>
  </si>
  <si>
    <t>http://dx.doi.org/10.21037/cdt-21-37</t>
  </si>
  <si>
    <t>ML</t>
  </si>
  <si>
    <t>Support vector machine, Decision tree, Random forest, Gradient boosting, Neural network, and Logistic regression</t>
  </si>
  <si>
    <t>AUC, sensitivity</t>
  </si>
  <si>
    <t>The goal of this research was to create and evaluate several machine learning-based models for predicting five-year all-cause mortality in patients with coronary heart disease prior to PCI, as well as to find significant determinants of clinical outcomes in a large population.</t>
  </si>
  <si>
    <t>Avard E.</t>
  </si>
  <si>
    <t>Non-contrast Cine Cardiac Magnetic Resonance image radiomics features and machine learning algorithms for myocardial infarction detection</t>
  </si>
  <si>
    <t>Journal</t>
  </si>
  <si>
    <t>Computers in Biology and Medicine</t>
  </si>
  <si>
    <t>Iran</t>
  </si>
  <si>
    <t>myocardial infarction (heart attacks)</t>
  </si>
  <si>
    <t>diagnosis (detecte myocardial infarction)</t>
  </si>
  <si>
    <t>Medical image</t>
  </si>
  <si>
    <t xml:space="preserve">imaging </t>
  </si>
  <si>
    <t>Cradic MRI</t>
  </si>
  <si>
    <t>NA</t>
  </si>
  <si>
    <t>Shahid Beheshti University of Medical Sciences</t>
  </si>
  <si>
    <t>https://ars.els-cdn.com/content/image/1-s2.0-S0010482521009392-mmc1.pdf</t>
  </si>
  <si>
    <t>Support vector machine, Logistic Regression</t>
  </si>
  <si>
    <t xml:space="preserve">AUC, Accuracy, Recall, Precision, F1 Score </t>
  </si>
  <si>
    <t>to investigate the radiomic features and to develop a machine learning algorithm to differentiate MI and viable tissues/normal cases in the left ventricular myocardium on non-contrast Cine-CMR images.</t>
  </si>
  <si>
    <t>Matthias Unterhuber</t>
  </si>
  <si>
    <t>Proteomics-Enabled Deep Learning Machine Algorithms Can Enhance Prediction of Mortality</t>
  </si>
  <si>
    <t>Journal of the American College of Cardiology</t>
  </si>
  <si>
    <t>cardiovascular risk factors in the LIFE-Heart</t>
  </si>
  <si>
    <t>mortality prediction</t>
  </si>
  <si>
    <t>cohort study of 1,998 individuals from the LIFE-Heart Study (derivation) 772 subjects from the PLIC cohort (external validation).</t>
  </si>
  <si>
    <t>AUC</t>
  </si>
  <si>
    <t>his study compared proteomics-enabled machine-learning (ML) algorithms with classical and clinical risk prediction methods for all-cause mortality in cohorts of patients with cardiovascular risk factors in the LIFE-Heart Study,</t>
  </si>
  <si>
    <t>No access for Full text</t>
  </si>
  <si>
    <t xml:space="preserve">requsted </t>
  </si>
  <si>
    <t>Papapostolou S.</t>
  </si>
  <si>
    <t>Effect of Age on Clinical Outcomes in Elderly Patients (&gt;80 Years) Undergoing Percutaneous Coronary Intervention: Insights From a Multi-Centre Australian PCI Registry</t>
  </si>
  <si>
    <t>Heart, Lung and Circulation</t>
  </si>
  <si>
    <t>Australia</t>
  </si>
  <si>
    <t>percutaneous coronary intervention (PCI)</t>
  </si>
  <si>
    <t xml:space="preserve">cohort study </t>
  </si>
  <si>
    <t>EHR</t>
  </si>
  <si>
    <t>Demographic data,  clinical data, and procedural characteristics</t>
  </si>
  <si>
    <t>Regression (cox regression)</t>
  </si>
  <si>
    <t>accuracy</t>
  </si>
  <si>
    <t>The aim of this study was to evaluate the effect of age among an all-comers population undergoing PCI on both short- and long-term clinical outcomes.</t>
  </si>
  <si>
    <t>Roni R.-G.</t>
  </si>
  <si>
    <t>Disease evolution and risk-based disease trajectories in congestive heart failure patients</t>
  </si>
  <si>
    <t xml:space="preserve">Journal of Biomedical Informatics </t>
  </si>
  <si>
    <t>Israel</t>
  </si>
  <si>
    <t>Congestive Heart Failure (CHF)</t>
  </si>
  <si>
    <t xml:space="preserve">prediction </t>
  </si>
  <si>
    <t>The dataset contains all the health information documented in the hospital during each visit, including diagnoses, lab results, clinical data, and demographics</t>
  </si>
  <si>
    <t>demographics, lab results, vital signs, and diagnoses.</t>
  </si>
  <si>
    <t xml:space="preserve">puplic </t>
  </si>
  <si>
    <t xml:space="preserve">yes </t>
  </si>
  <si>
    <t>No</t>
  </si>
  <si>
    <t>1) Employ CEA, an advanced clustering method to partition patients’ records into small clusters with identified risk levels based on rich lab data, during three consecutive visits 2) Find cluster similarities across three consecutive visits, and 3) Identify and describe meaningful disease evolution patterns spanning these three visit periods.</t>
  </si>
  <si>
    <t xml:space="preserve">Review </t>
  </si>
  <si>
    <t>https://pdf.sciencedirectassets.com/272371/1-s2.0-S1532046421X00159/1-s2.0-S1532046421002781/main.pdf?X-Amz-Security-Token=IQoJb3JpZ2luX2VjEKL%2F%2F%2F%2F%2F%2F%2F%2F%2F%2FwEaCXVzLWVhc3QtMSJGMEQCIEeTt9voNoYAjI%2F0i1dzJEDm2epDwxQZ%2BICIuu23iMKMAiBTsLrET%2FJtg1y4feFy35uvsXblpSs%2BAh%2FktjW9yRLX8iqDBAjr%2F%2F%2F%2F%2F%2F%2F%2F%2F%2F8BEAQaDDA1OTAwMzU0Njg2NSIMnQN9QqbvHFDtelSYKtcDYlxpakiixsN1XXMuaCAK2R%2FuSqHpYZu5KB7biKcDFWXUOcv%2FL9HUj9yNXo2VTTJkdsHcT9RzjlzuK956GeQMo60Y%2BskI3GOuAA87l0d0sP98avehID9A6v24b6YLk1Qh8mLFPRxkg0j8LKrBgdzp0OEgYHrCKovfiJc8xnw%2B476EhtRdh%2FIhyDrbsJ1VQwOf9MOYCTS2W%2FXdHYdj9f9TasfnfZFKIFxzGRv2%2BvWm9u9m5TK9idmB%2FMnm2rwzg%2FCud6%2F7p%2B95seT1NpkuKN5hv%2FGaqVXg4WJ9Ec8iHEHdBjk3i4C6KL0X1DIjt5U0%2FO%2Fe6quEDAZ6BNstL8lrYTfcWK%2B67yrPqKy2UFXFBC6SPBZhliSp3tauk95XMZNUbwDQR15EoZISEwULwQ0u34YHSYEUKcpeMFZGdi6kXGqon60l%2FKaIfmNamGDJ8ksa4N7UFgfr0b3StWt06cRrdzhU9mPXLRkWM9JTOE64dbnT3zd4v1luRlZ%2BbFPuU7sa3nOeXafcJI1qr7bpeNw6xzhXBW2WZJSgiaxXb9NpbBysIleJl4808nlAXZj0rynRZ6QvKwnwX4qUWBYgfq41JhnRwyt89BxuluDIN%2FsN02tDdoY4cZNJVyb9MNrdvZAGOqYB7meWh9tZJ1f78q8kPtvrSQ7V%2BeMvxXhbTikklvvTAR5ugyvwn2kgwAn2jyYmAmRG94ejW32lj0VodHaZHU9tSdoiAdXOWS3N28hHhRlQMtUuGZMPj39AQYVxHlBDkvWKVqwzIqKi8jlf%2FvPMepDsLMZMo%2F8FYtWljWf0RdiYIM5OdrEaFxkFD2vCuS%2F5jjRIQia9UbpjhS859Zdfeu3Ez7he1tLlVw%3D%3D&amp;X-Amz-Algorithm=AWS4-HMAC-SHA256&amp;X-Amz-Date=20220218T105322Z&amp;X-Amz-SignedHeaders=host&amp;X-Amz-Expires=300&amp;X-Amz-Credential=ASIAQ3PHCVTYTZT2KYRY%2F20220218%2Fus-east-1%2Fs3%2Faws4_request&amp;X-Amz-Signature=2873d72e45cddc673ec31193a3c3901ffd0e99f00c3162186af37d19c67d91af&amp;hash=2999c745726b5e3781ffefacbbb3a4f00d7fae498a6984f0c40bdcfc29e117e6&amp;host=68042c943591013ac2b2430a89b270f6af2c76d8dfd086a07176afe7c76c2c61&amp;pii=S1532046421002781&amp;tid=spdf-763b7a31-9931-44f7-bfd7-8446dc8a6e58&amp;sid=c5def11f594a03494c28b99070233eef23b1gxrqb&amp;type=client&amp;ua=53030852065557510107&amp;rr=6df6b612bd876774</t>
  </si>
  <si>
    <t xml:space="preserve">requested </t>
  </si>
  <si>
    <t>Josep Lupón</t>
  </si>
  <si>
    <t>Circulating neprilysin hypothesis: A new opportunity for sacubitril/valsartan in patients with heart failure and preserved ejection fraction?</t>
  </si>
  <si>
    <t>PLOS ONE</t>
  </si>
  <si>
    <t>Spain</t>
  </si>
  <si>
    <t>heart failure and preserved ejection fraction</t>
  </si>
  <si>
    <t>Prognosis</t>
  </si>
  <si>
    <t xml:space="preserve">hpspialization , blood test </t>
  </si>
  <si>
    <t>Cox regression analyses,</t>
  </si>
  <si>
    <t>We aimed to assess the prognostic value of sNEP in outpatients with HF and LVEF &gt;57%, in comparison with patients with LVEF ≤57%.</t>
  </si>
  <si>
    <t xml:space="preserve">NO AI  USED IN THIS ARTICLE </t>
  </si>
  <si>
    <t>Jin S.,</t>
  </si>
  <si>
    <t>Prediction of major depressive disorder following beta-blocker therapy in patients with cardiovascular diseases</t>
  </si>
  <si>
    <t>Journal of  Personalized Medicine</t>
  </si>
  <si>
    <t>Korea</t>
  </si>
  <si>
    <t>Major Depressive Disorder</t>
  </si>
  <si>
    <t xml:space="preserve">Cohort study </t>
  </si>
  <si>
    <t>sex, age, diagnosis, prescription, and procedure</t>
  </si>
  <si>
    <t>Yes , https://www.mdpi.com/2075-4426/10/4/288/s1,</t>
  </si>
  <si>
    <t>L1 regularized logistic regression, random forest, and gradient boosting</t>
  </si>
  <si>
    <t>NO</t>
  </si>
  <si>
    <t>we aimed to develop a machine learning (ML) model predicting the onset of major depressive disorder (MDD).</t>
  </si>
  <si>
    <t xml:space="preserve">PREDICATION OF DEPRESSION DISORDER </t>
  </si>
  <si>
    <t>Firouzi F.</t>
  </si>
  <si>
    <t>Blood speaks: Personalised medicine profiling for heart failure patients</t>
  </si>
  <si>
    <t>EBioMedicine</t>
  </si>
  <si>
    <t>United States.</t>
  </si>
  <si>
    <t>coronary artery bypass grafting (CABG) surgery.</t>
  </si>
  <si>
    <t>large patient cohorts in randomised controlled trials (RCTs)</t>
  </si>
  <si>
    <t>ML clustering analysis</t>
  </si>
  <si>
    <t>Accuracy</t>
  </si>
  <si>
    <t>a diagnostic strategy to predict the response of CABG surgery patients in terms of myocardial repair induced by bone marrow stem cells (BMSC)</t>
  </si>
  <si>
    <t>this paper is  Commentary not  study</t>
  </si>
  <si>
    <t>Lareyre F.</t>
  </si>
  <si>
    <t>Using Digital Twins for Precision Medicine in Vascular Surgery</t>
  </si>
  <si>
    <t>Annals of Vascular Surgery</t>
  </si>
  <si>
    <t>France</t>
  </si>
  <si>
    <t>Vascular Surgery</t>
  </si>
  <si>
    <t>Tokodi M.</t>
  </si>
  <si>
    <t>Machine learning-based mortality prediction of patients undergoing cardiac resynchronization therapy: The SEMMELWEIS-CRT score</t>
  </si>
  <si>
    <t xml:space="preserve">Eur Heart </t>
  </si>
  <si>
    <t>Hungary</t>
  </si>
  <si>
    <t>cohort</t>
  </si>
  <si>
    <t>images , EHR</t>
  </si>
  <si>
    <t>echocardiography</t>
  </si>
  <si>
    <t xml:space="preserve">demographics, medical history, physical status and vitals, currently applied medical ther- apy, electrocardiogram, and lab test </t>
  </si>
  <si>
    <t>ML and DL</t>
  </si>
  <si>
    <t xml:space="preserve">logistic regression, ridge regression, support vector machines, k-nearest . neighbours classifier, gradient boosting classifier, random forest, condi- . tional inference random forest, and multi-layer perceptron. </t>
  </si>
  <si>
    <t>to design and evaluate a ML-based risk stratification system to predict 1-, 2-, 3-, 4-, and 5-year mortality from pre-implant parameters of patients undergoing CRT implantation.</t>
  </si>
  <si>
    <t xml:space="preserve">not predicting cardiovascular disease but predicting mortality after an interventional procedure </t>
  </si>
  <si>
    <t>Broers E.R.</t>
  </si>
  <si>
    <t>Usefulness of a Lifestyle Intervention in Patients With Cardiovascular Disease</t>
  </si>
  <si>
    <t>The American Journal of Cardiology</t>
  </si>
  <si>
    <t>Netherlands &amp; Spain</t>
  </si>
  <si>
    <t>coronary artery disease (CAD) , heart failure(HF)</t>
  </si>
  <si>
    <t>diagnosis (classification)</t>
  </si>
  <si>
    <t>EMR, Do CHANGE platform , Fitbit smartwatch for physical activity data , Beddit 3 sleep tracker for sleep efficiency data</t>
  </si>
  <si>
    <t>Demographic data: age, gender, marital status, site of inclusion, anxiety, depression, Type D personality</t>
  </si>
  <si>
    <t xml:space="preserve">sleep tracking, physical activity </t>
  </si>
  <si>
    <t> Do Cardiac Health Advanced New Generation Ecosystem 2</t>
  </si>
  <si>
    <t>www.do-change.eu</t>
  </si>
  <si>
    <t>Regression ( Locally Weighted Error Sum of Squares (LOESS) )</t>
  </si>
  <si>
    <t>mean ± SD</t>
  </si>
  <si>
    <t>to (1) evaluate changes in objectively measured lifestyle- and health data derived from wearable devices and (2) examine which demographic, psychosocial, and clinical predictors are associated with improvement/deteri- oration of these measures.</t>
  </si>
  <si>
    <t>Alimadadi A.</t>
  </si>
  <si>
    <t>Machine learning-based classification and diagnosis of clinical cardiomyopathies</t>
  </si>
  <si>
    <t>Physiol Genomics.</t>
  </si>
  <si>
    <t>United Kingdom</t>
  </si>
  <si>
    <t xml:space="preserve">cardiomyopath </t>
  </si>
  <si>
    <t>diagnosis(classification ) Dilated cardiomyopathy (DCM) and ischemic cardiomyopathy (ICM))</t>
  </si>
  <si>
    <t>Gene Expression Omnibus (GEO)</t>
  </si>
  <si>
    <t>genetics</t>
  </si>
  <si>
    <t>genetics (RNA-Seq)</t>
  </si>
  <si>
    <t>GEO </t>
  </si>
  <si>
    <r>
      <rPr>
        <sz val="12"/>
        <color rgb="FF000000"/>
        <rFont val="Arial"/>
        <family val="2"/>
      </rPr>
      <t xml:space="preserve">GSE116250, GSE57344, GSE71613, GSE120852, GSE46224, GSE48166 , and GSE108157 
GSE57344  https://www.ncbi.nlm.nih.gov/geo/query/acc.cgi?acc=GSE57344
GSE71613 https://www.ncbi.nlm.nih.gov/geo/query/acc.cgi?acc=GSE71613
GSE120852 https://www.ncbi.nlm.nih.gov/geo/query/acc.cgi?acc=GSE120852
GSE46224 https://www.ncbi.nlm.nih.gov/geo/query/acc.cgi?acc=GSE46224
GSE48166 </t>
    </r>
    <r>
      <rPr>
        <u/>
        <sz val="12"/>
        <color rgb="FF1155CC"/>
        <rFont val="Arial"/>
        <family val="2"/>
      </rPr>
      <t>https://www.ncbi.nlm.nih.gov/geo/query/acc.cgi?acc=GSE48166</t>
    </r>
    <r>
      <rPr>
        <sz val="12"/>
        <color rgb="FF000000"/>
        <rFont val="Arial"/>
        <family val="2"/>
      </rPr>
      <t xml:space="preserve">
GSE108157 https://www.ncbi.nlm.nih.gov/geo/query/acc.cgi?acc=GSE108157</t>
    </r>
  </si>
  <si>
    <t>Support vector machine, , neuralnetworks, decision tree, elastic net, random forest</t>
  </si>
  <si>
    <t>AUC, Accuracy,Specificity  , Sensitivity , Precision and F1 score</t>
  </si>
  <si>
    <t>to evaluated the ability to use the MLmodeling in  diagnostic classifications of clinical cardiomyopathies</t>
  </si>
  <si>
    <t>Zhao J., Zhang Y.</t>
  </si>
  <si>
    <t>Detecting time-evolving phenotypic topics via tensor factorization on electronic health records: Cardiovascular disease case study</t>
  </si>
  <si>
    <t>Journal of Biomedical Informatics</t>
  </si>
  <si>
    <t xml:space="preserve">United States </t>
  </si>
  <si>
    <t>myocardial infarction (MI) rates</t>
  </si>
  <si>
    <t>phynotyping</t>
  </si>
  <si>
    <t>phenotype codes,  had ≥ 10 years of EHR data prior to the first diagnosis</t>
  </si>
  <si>
    <t>Vanderbilt University Medical Center (VUMC) </t>
  </si>
  <si>
    <t>https://www.ncbi.nlm.nih.gov/pmc/articles/PMC6783385/bin/NIHMS1539122-supplement-1.docx</t>
  </si>
  <si>
    <t>Tensor-Factorization (unsupervised learning)</t>
  </si>
  <si>
    <t>Fleiss' Kappa score</t>
  </si>
  <si>
    <t>to assess the benefits of an unsupervised approach that incorporates time to model diseases as dynamic processes in phenotype discovery.</t>
  </si>
  <si>
    <t>Dogan M.V.</t>
  </si>
  <si>
    <t>Blood-based biomarkers for predicting the risk for five-year incident coronary heart disease in the framingham heart study via machine learning</t>
  </si>
  <si>
    <t>genes</t>
  </si>
  <si>
    <t>coronary heart disease (CHD)</t>
  </si>
  <si>
    <t>prediction (disease prediction)</t>
  </si>
  <si>
    <t>EHR, genetic</t>
  </si>
  <si>
    <t xml:space="preserve">Demographics, clinical data , blood test  </t>
  </si>
  <si>
    <t>Genome-wide DNA methylation (DNAm) data</t>
  </si>
  <si>
    <t>dbGAP</t>
  </si>
  <si>
    <t>https://dbgap.ncbi.nlm.nih.gov</t>
  </si>
  <si>
    <t>Random Forest model (Supervised learning)</t>
  </si>
  <si>
    <t xml:space="preserve"> AUC , Specificity  , Sensitivity </t>
  </si>
  <si>
    <t xml:space="preserve">To assess the presence of CHD by genetic-epigenetic machine learning based framework. </t>
  </si>
  <si>
    <t>Fan Z.</t>
  </si>
  <si>
    <t>Nomogram model to predict cardiorenal syndrome type 1 in patients with acute heart failure</t>
  </si>
  <si>
    <t xml:space="preserve"> Karger </t>
  </si>
  <si>
    <t xml:space="preserve">China </t>
  </si>
  <si>
    <t xml:space="preserve">acute heart failure </t>
  </si>
  <si>
    <t>prediction (Early detection)</t>
  </si>
  <si>
    <t>age, gender, smoking status, personal history of coronary heart disease, hypertension, diabetes, hyperlipidemia, cerebrovascular disease, chronic kidney disease, and prior medications used. Laboratory variables included hemoglobin, white blood cells, platelet, albumin, fasting blood glucose, creatinine, brain natriuretic peptide (BNP), high-sensitivity C-reactive protein (Hs-CRP), uNGAL and uAGT</t>
  </si>
  <si>
    <t> Department of Cardiovascular, Civil Aviation General Hospital</t>
  </si>
  <si>
    <t>Logistic Regression</t>
  </si>
  <si>
    <t xml:space="preserve">AUC </t>
  </si>
  <si>
    <t>to develop and validate an individualized predictive nomogram for the risk of CRS1 in patients with AHF</t>
  </si>
  <si>
    <t>Raj S.</t>
  </si>
  <si>
    <t>A Personalized Arrhythmia Monitoring Platform</t>
  </si>
  <si>
    <t>Scientific Reports</t>
  </si>
  <si>
    <t>India</t>
  </si>
  <si>
    <t>Arrhythmia</t>
  </si>
  <si>
    <t>diagnosis (Arrhythmia detection)</t>
  </si>
  <si>
    <t>MIT-BIH arrhythmia database</t>
  </si>
  <si>
    <t>ECG signals</t>
  </si>
  <si>
    <t>MIT-BIH</t>
  </si>
  <si>
    <t xml:space="preserve">48 records </t>
  </si>
  <si>
    <t>LSTSVM (least-square twin support vector machines)</t>
  </si>
  <si>
    <t>Accuracy, Sensitivity (SE), error rate (ER) , F-score (Fs), positive predictivity (PP)</t>
  </si>
  <si>
    <t>aims to develop a personalized arrhythmia monitoring platform allowing real-time detection of arrhythmias from the subject’s electrocardiogram (ECG) signal for point-of-care usage.</t>
  </si>
  <si>
    <t>Zellweger M.J.</t>
  </si>
  <si>
    <t>A new non-invasive diagnostic tool in coronary artery disease: artificial intelligence as an essential element of predictive, preventive, and personalized medicine</t>
  </si>
  <si>
    <t xml:space="preserve">EPMA Journal </t>
  </si>
  <si>
    <t>coronary artery disease (CAD)</t>
  </si>
  <si>
    <t>diagnosis (CAD detection)</t>
  </si>
  <si>
    <t xml:space="preserve">EHR,  imaging </t>
  </si>
  <si>
    <t>coronary angiography</t>
  </si>
  <si>
    <t xml:space="preserve"> Demographics,  clinical data , ECG, physical examination ( Patient height, weight, and blood pressure) , blood tests, CAD risk factors, and medication.</t>
  </si>
  <si>
    <t>LURIC &amp;  BASEL</t>
  </si>
  <si>
    <t>Logistic regression,regression tree</t>
  </si>
  <si>
    <t>This study aims to evaluate the diagnostic power of AI (memetic pattern-based algorithm (MPA)) in CAD and to expand its applicability to a broader patient population.</t>
  </si>
  <si>
    <t>van Boven N.</t>
  </si>
  <si>
    <t>Toward personalized risk assessment in patients with chronic heart failure: Detailed temporal patterns of NT-proBNP, troponin T, and CRP in the Bio-SHiFT study</t>
  </si>
  <si>
    <t>American Heart Journal</t>
  </si>
  <si>
    <t>Netherlands</t>
  </si>
  <si>
    <t>chronic heart failure (CHF)</t>
  </si>
  <si>
    <t xml:space="preserve">Risk assessment (patient with CHF) </t>
  </si>
  <si>
    <t xml:space="preserve">Demographics,  clinical data , blood test , ECG </t>
  </si>
  <si>
    <t>Bio-SHiFT</t>
  </si>
  <si>
    <t xml:space="preserve"> AUC, Slop</t>
  </si>
  <si>
    <t>to provide a basis for improved, personalized risk assessment in patients with CHF.</t>
  </si>
  <si>
    <t>Monlezun D.J.</t>
  </si>
  <si>
    <t>Machine Learning-Augmented Propensity Score-Adjusted Multilevel Mixed Effects Panel Analysis of Hands-On Cooking and Nutrition Education versus Traditional Curriculum for Medical Students as Preventive Cardiology: Multisite Cohort Study of 3,248 Trainees over 5 Years</t>
  </si>
  <si>
    <t>BioMed Research International</t>
  </si>
  <si>
    <t xml:space="preserve">CVD in general </t>
  </si>
  <si>
    <t xml:space="preserve">prevention </t>
  </si>
  <si>
    <t xml:space="preserve">cohort , surveys </t>
  </si>
  <si>
    <t>3,248 unique medical trainees</t>
  </si>
  <si>
    <t>supervised learning</t>
  </si>
  <si>
    <t xml:space="preserve">accuracy, root relative squared error (RRSE), root mean squared error (RMSE) , </t>
  </si>
  <si>
    <t>etermining if hands-on cooking and nutrition education versus traditional education for medical students can have inferred causality to improve student competencies and attitudes about providing patients with nutrition education along with students’ own diet and if such a program could be scalable.</t>
  </si>
  <si>
    <t xml:space="preserve">It is about  nutrition education </t>
  </si>
  <si>
    <t>Bruse J.L.</t>
  </si>
  <si>
    <t>Detecting Clinically Meaningful Shape Clusters in Medical Image Data: Metrics Analysis for Hierarchical Clustering Applied to Healthy and Pathological Aortic Arches</t>
  </si>
  <si>
    <t>Transactions on Biomedical Engineering</t>
  </si>
  <si>
    <t>aortic arch anatomical, congenital  heart disease,</t>
  </si>
  <si>
    <t>diagnosis ( detection)</t>
  </si>
  <si>
    <t>CMR</t>
  </si>
  <si>
    <t xml:space="preserve">N/A </t>
  </si>
  <si>
    <t>GOSH</t>
  </si>
  <si>
    <t>clustering ( Hierarchical clustering)</t>
  </si>
  <si>
    <t>F1-scores, Matthew’s  Correlation  Coefficient (MCC)</t>
  </si>
  <si>
    <t>In this study, we aimed to investigate whether and how hierarchical clustering can be used to automatically divide a bulk of unlabelled clinically acquired cardiovascular magnetic resonance (CMR)image data into clusters and subgroups that could be of clinical relevance.</t>
  </si>
  <si>
    <t>Frolov A.V.</t>
  </si>
  <si>
    <t>Risk stratification personalised model for prediction of life-threatening ventricular tachyarrhythmias in patients with chronic heart failure</t>
  </si>
  <si>
    <t>Kardiologia Polska</t>
  </si>
  <si>
    <t>Belarus</t>
  </si>
  <si>
    <t>ventricular tachyarrhythmias</t>
  </si>
  <si>
    <t>Risk stratification</t>
  </si>
  <si>
    <t>physical investigation including echocardiography (ECHO), Holter monitoring , six-minute walk test, seven-minute 12-lead ECG (5 min of at rest and 2 min of at moderate-intensity physical activity with 25 Watt level).</t>
  </si>
  <si>
    <t xml:space="preserve">EHR, imaging </t>
  </si>
  <si>
    <t xml:space="preserve">Demographics, clinical data , blood test , ECG </t>
  </si>
  <si>
    <t>NYHA</t>
  </si>
  <si>
    <t>Logistic regression</t>
  </si>
  <si>
    <t>Sensitivity , Specificity , F Score</t>
  </si>
  <si>
    <t>to develop a mathematical model of individualised risk stratification of life-threatening VTA in patients with CHF using a combination of myocardial electrical instability markers.</t>
  </si>
  <si>
    <t>Nezhad M.Z.</t>
  </si>
  <si>
    <t>SAFS: A deep feature selection approach for precision medicine</t>
  </si>
  <si>
    <t>Conference</t>
  </si>
  <si>
    <t>IEEE International Conference on Bioinformatics and Biomedicine (BIBM)</t>
  </si>
  <si>
    <t>United States of America</t>
  </si>
  <si>
    <t xml:space="preserve"> hypertension (HTN)</t>
  </si>
  <si>
    <t>prediction (amount of LVMI) / prediction (Risk Factors Affecting LVMI)</t>
  </si>
  <si>
    <t>subgroup of African-Americans with hypertension and poor blood pressure control</t>
  </si>
  <si>
    <t>EHR , imaging</t>
  </si>
  <si>
    <t>Cardiovascular Magnetic Resonance
(CMR)</t>
  </si>
  <si>
    <t>demographic characteristics, previous medical history, patient medical condition, laboratory test results, and CMR results to evaluate for LVMI</t>
  </si>
  <si>
    <t>DL</t>
  </si>
  <si>
    <t>Convolutional Neural
Network (CNN), Stacked Auto-Encoders,  Deep Boltzmann Machines,</t>
  </si>
  <si>
    <t>Mean Square Error (MSE)</t>
  </si>
  <si>
    <t>to identify and prioritize personalized features to control and predict the amount of LVMI toward decreasing the risk of heart disease.</t>
  </si>
  <si>
    <t>Krittanawong C.</t>
  </si>
  <si>
    <t>Future physicians in the era of precision cardiovascular medicine</t>
  </si>
  <si>
    <t xml:space="preserve">American heart association </t>
  </si>
  <si>
    <t>paper talk the Implementation of precision medicine in the practice of cardiovascular medicine. Is it review??</t>
  </si>
  <si>
    <t>Mahajan S.M.</t>
  </si>
  <si>
    <t>A validated risk model for 30-day readmission for heart failure</t>
  </si>
  <si>
    <t>Precision Healthcare through Informatics</t>
  </si>
  <si>
    <t xml:space="preserve">heart failure </t>
  </si>
  <si>
    <t>prediction (heart failure disease)</t>
  </si>
  <si>
    <t>derivation and validation cohorts,</t>
  </si>
  <si>
    <t>Demographics, clinical data ,  Psychosocial Data</t>
  </si>
  <si>
    <t>VistA</t>
  </si>
  <si>
    <t>International Classification of Diseases version 9 – Clinical Modification (ICD-9-CM) codes</t>
  </si>
  <si>
    <t>to develop a model with the incremental inclusion of each domain which would have a better prediction for the 30-day readmission rate than domain-specific models under sensitivity analysis.</t>
  </si>
  <si>
    <t>Sengupta P.P.</t>
  </si>
  <si>
    <t>Cognitive Machine-Learning Algorithm for Cardiac Imaging; A Pilot Study for Differentiating Constrictive Pericarditis from Restrictive Cardiomyopathy</t>
  </si>
  <si>
    <t>Circ Cardiovasc Imaging</t>
  </si>
  <si>
    <t>United States</t>
  </si>
  <si>
    <t>constrictive Pericarditis (CP) , Restrictive Cardiomyopathy(RCM)</t>
  </si>
  <si>
    <t>diagnosis (Classification) patients with known constrictive pericarditis (CP) and restrictive cardiomyopathy (RCM).</t>
  </si>
  <si>
    <t xml:space="preserve">cohort </t>
  </si>
  <si>
    <t>STE</t>
  </si>
  <si>
    <t>https://www.ncbi.nlm.nih.gov/pmc/articles/PMC5321667/bin/NIHMS785779-supplement-Supplemental_Material.pdf</t>
  </si>
  <si>
    <t>Support vector machine, Random Forest model</t>
  </si>
  <si>
    <t>AUC, Accuracy</t>
  </si>
  <si>
    <t>to test the feasibility and effectiveness of using an associative memory-based machine-learning approach for differentiating the disparate patterns of cardiac tissue motion abnormalities.</t>
  </si>
  <si>
    <t>Rosier A., Mabo P.</t>
  </si>
  <si>
    <t>Personalized and automated remote monitoring of atrial fibrillation</t>
  </si>
  <si>
    <t>European Society of Cardiology</t>
  </si>
  <si>
    <t>atrial fibrillation</t>
  </si>
  <si>
    <t>prediction (classification of alerts atrial fibrillation (AF) )</t>
  </si>
  <si>
    <t>cardiology department of Rennes University Hospital</t>
  </si>
  <si>
    <t>Demographics, medical reports, including clinical reports, radiology reports, CIED implantation reports, and aboratory test results</t>
  </si>
  <si>
    <t>natural language-processing algorithms (NLP) abstract the patient health record to a digital version,</t>
  </si>
  <si>
    <t>to design a prototype mechanism for atrial fibrillation (AF) alerts (which represent the most frequent no- tifications in remote monitoring of CIEDs and are expected to low- er patient morbidity), and to evaluate the efficacy and safety of this prototype</t>
  </si>
  <si>
    <t>It is about pilot system to classify alerts</t>
  </si>
  <si>
    <t>Alexey P.Z.</t>
  </si>
  <si>
    <t>Computer modeling of stress-strain state of the intact portion of the coronary artery with circular irregular stenosis</t>
  </si>
  <si>
    <t>IEEE Region 8 International Conference on Computational Technologies in Electrical and Electronics Engineering, SIBIRCON</t>
  </si>
  <si>
    <t>Russia</t>
  </si>
  <si>
    <t>The aim of the present work was to study the stress-strain state of the intact portion of the coronary artery with uniform circular stenosis.</t>
  </si>
  <si>
    <t>Nothing about AI</t>
  </si>
  <si>
    <t>requsted</t>
  </si>
  <si>
    <t>Arena,</t>
  </si>
  <si>
    <t>Applying precision medicine to healthy living for the prevention and treatment of cardiovascular disease</t>
  </si>
  <si>
    <t xml:space="preserve">Current Problems in Cardiology </t>
  </si>
  <si>
    <t>Prevention and Treatment</t>
  </si>
  <si>
    <t>highlight the importance of HLM directed toward the prevention and treatment of chronic diseases in the context of precision medicine.</t>
  </si>
  <si>
    <t>Laina, Ageliki and Gatsiou,</t>
  </si>
  <si>
    <t>RNA therapeutics in cardiovascular precision medicine</t>
  </si>
  <si>
    <t>Frontiers in physiology</t>
  </si>
  <si>
    <t xml:space="preserve">
Switzerland</t>
  </si>
  <si>
    <t xml:space="preserve">treatemnt </t>
  </si>
  <si>
    <t>summarize the clinical trials of RNA-targeting therapies in cardiovascular disease and critically discuss the advances, the outcomes, the limitations and the future directions of RNA therapeutics in precision transcriptomic medicine.</t>
  </si>
  <si>
    <t>Dogan, Meeshanthini V</t>
  </si>
  <si>
    <t>A Next-Generation Artificial Intelligence-Based Integrated Genetic-Epigenetic Prediction of 5-Year Risk for Coronary Heart Disease</t>
  </si>
  <si>
    <t>American Heart Association</t>
  </si>
  <si>
    <t>Coronary Heart Disease</t>
  </si>
  <si>
    <t xml:space="preserve">predication </t>
  </si>
  <si>
    <t>yes</t>
  </si>
  <si>
    <t xml:space="preserve">unsprevised learning </t>
  </si>
  <si>
    <t xml:space="preserve">senstivity </t>
  </si>
  <si>
    <t>to developed a Precision Medicine tool capable of predicting 5-year risk, that can also guide personalized prevention interventions and monitor changes in risk over time.</t>
  </si>
  <si>
    <t>No full access to view</t>
  </si>
  <si>
    <t>Dunkenberger.</t>
  </si>
  <si>
    <t>Modeling the cardiovascular toxicities of anticancer therapies in the era of precision medicine</t>
  </si>
  <si>
    <t>Book (Recent Advances in iPSC Technology)</t>
  </si>
  <si>
    <t>Perry, Tatiana R</t>
  </si>
  <si>
    <t>Modeling Precision Cardio-Oncology: Using Human-Induced Pluripotent Stem Cells for Risk Stratification and Prevention</t>
  </si>
  <si>
    <t>Bertsimas D</t>
  </si>
  <si>
    <t>Personalized treatment for coronary artery disease patients: a machine learning approach.</t>
  </si>
  <si>
    <t>Health Care Management Science</t>
  </si>
  <si>
    <t>Coronary Artery Disease (CAD)</t>
  </si>
  <si>
    <t>EMR</t>
  </si>
  <si>
    <t>Demographics, clinical characteristics, medical therapy</t>
  </si>
  <si>
    <t>Logistic regression, Random Forest , Boosted Trees 
, CART , and Optimal Classification Trees</t>
  </si>
  <si>
    <t>We develop binary classifiers to detect whether a patient will experience an adverse event due to CAD within a 10-year time frame.</t>
  </si>
  <si>
    <t>just check the name of the data set b/c its not free article</t>
  </si>
  <si>
    <t>Smole T</t>
  </si>
  <si>
    <t>A machine learning-based risk stratification model for ventricular tachycardia and heart failure in hypertrophic cardiomyopathy.</t>
  </si>
  <si>
    <t>Slovenia</t>
  </si>
  <si>
    <t>ventricular tachycardia, heart failure in hypertrophic cardiomyopathy</t>
  </si>
  <si>
    <t>Medical records from Careggi University Hospital, University of Florence, Italy</t>
  </si>
  <si>
    <t>EHR, imaging , genetic</t>
  </si>
  <si>
    <t>echocardiography, Cardiovascular Magnetic Resonance
(CMR)</t>
  </si>
  <si>
    <t xml:space="preserve">Demographics, physical, and clinical characteristics </t>
  </si>
  <si>
    <t>genetic data based on next generation sequencing (NGS)</t>
  </si>
  <si>
    <t>Private</t>
  </si>
  <si>
    <t>Share Registry</t>
  </si>
  <si>
    <t>Support vector machine, Random forests, Gradient boosting (XGBoost),  Neural network</t>
  </si>
  <si>
    <t>AUC, Sensitivity , Specificity , F Score</t>
  </si>
  <si>
    <t>The aim was to develop a novel machine learning risk stratification tool for the prediction of 5-year risk in hypertrophic cardiomyopathy (HCM).</t>
  </si>
  <si>
    <t>Gomes B</t>
  </si>
  <si>
    <t>Machine learning-based risk prediction of intrahospital clinical outcomes in patients undergoing TAVI.</t>
  </si>
  <si>
    <t>Clinical Research in Cardiology</t>
  </si>
  <si>
    <t>Germany</t>
  </si>
  <si>
    <t>TAVI (transcatheter aortic valve replacement)</t>
  </si>
  <si>
    <t>Aortic disease</t>
  </si>
  <si>
    <t>prediction  (mortality, stroke, major vascular complications)</t>
  </si>
  <si>
    <t xml:space="preserve">EHR, imaging 
examinations, electrocardiogram fndings, echocardiograms,
and CT scan reports, </t>
  </si>
  <si>
    <t>CT Scan</t>
  </si>
  <si>
    <t>Demographic and comorbidities, laboratory</t>
  </si>
  <si>
    <t>Support vector machine, Random forests, Neural network</t>
  </si>
  <si>
    <t>“https://github.com/AIforTAVI/OutcomesTA VIwithML</t>
  </si>
  <si>
    <t>This study aims to predict different intrahospital clinical outcomes in patients undergoing TAVI using a machine learning-based approach.</t>
  </si>
  <si>
    <t xml:space="preserve">requesetd </t>
  </si>
  <si>
    <t>Liu H</t>
  </si>
  <si>
    <t>Precision Cohort Finding with Outcome-Driven Similarity Analytics: A Case Study of Patients with Atrial Fibrillation.</t>
  </si>
  <si>
    <t>Book</t>
  </si>
  <si>
    <t>China.</t>
  </si>
  <si>
    <t>Strokes and TIAs</t>
  </si>
  <si>
    <t>prediction (ischemic stroke (IS))</t>
  </si>
  <si>
    <t>demographic data , clinical records,</t>
  </si>
  <si>
    <t>Precision, Recall , F1</t>
  </si>
  <si>
    <t>to demonstrate how an outcome-driven similarity analytics method can be utilized to address CVD</t>
  </si>
  <si>
    <t>Tokodi M</t>
  </si>
  <si>
    <t>Interpatient Similarities in Cardiac Function: A Platform for Personalized Cardiovascular Medicine.</t>
  </si>
  <si>
    <t>JACC: Cardiovascular Imaging</t>
  </si>
  <si>
    <t>major adverse cardiac event (MACE) (defined as myocardial infarction, acute coronary syndrome, acute decompensated heart failure, cardiac arrest, or arrhythmia)</t>
  </si>
  <si>
    <t>All four types ??</t>
  </si>
  <si>
    <t>prediction (Longitudinal Cohort)</t>
  </si>
  <si>
    <t>demographic data , clinical outcomes</t>
  </si>
  <si>
    <t> Ayasdi Workbench v7.4</t>
  </si>
  <si>
    <t>https://www.ncbi.nlm.nih.gov/pmc/articles/PMC7556337/bin/NIHMS1633969-supplement-Suppl_Material.docx</t>
  </si>
  <si>
    <t>clustering ( Hierarchical clustering), Random forests</t>
  </si>
  <si>
    <t>correlation, median risk score</t>
  </si>
  <si>
    <t>subsequently investigated the prog- nostic value of the topological network and explored whether the longitudinal course of disease observed could be tracked along the topological map to assess the risks of cardiac events in an index patient.</t>
  </si>
  <si>
    <t>Banerjee A</t>
  </si>
  <si>
    <t>A completely automated pipeline for 3D reconstruction of human heart from 2D cine magnetic resonance slices.</t>
  </si>
  <si>
    <t>Philos Trans A Math Phys Eng Sci.</t>
  </si>
  <si>
    <t>cardiovascular diseases</t>
  </si>
  <si>
    <t>cohort study, at Washington University in St. Louis</t>
  </si>
  <si>
    <t>imaging</t>
  </si>
  <si>
    <t xml:space="preserve">MRI, electrocardiographic imaging (ECGI) </t>
  </si>
  <si>
    <t> ECGI</t>
  </si>
  <si>
    <t>20 healthy subject dataset</t>
  </si>
  <si>
    <t xml:space="preserve">Convolutional network- fully convolutional network  (FCN) </t>
  </si>
  <si>
    <t>This paper presents a fully automated pipeline to generate patient-specific 3D biventricular heart models from cine magnetic resonance (MR) slices, and to develop such a pipeline and to demonstrate that the meshes can be used in patient-specific modelling and simulation, which requires that the right ventricle (RV) and left ventricle (LV) are correctly defined from endocardium to epicardium.</t>
  </si>
  <si>
    <t>Hoogeveen RM</t>
  </si>
  <si>
    <t>Improved cardiovascular risk prediction using targeted plasma proteomics in primary prevention.</t>
  </si>
  <si>
    <t>European Heart Journal</t>
  </si>
  <si>
    <t>Amsterdam</t>
  </si>
  <si>
    <t>cardiovascular (CV) risk</t>
  </si>
  <si>
    <t>prediction ( risk of CV disease)</t>
  </si>
  <si>
    <t xml:space="preserve">cohort ,European Prospective Investigation (EPIC)-Norfolk population </t>
  </si>
  <si>
    <t xml:space="preserve"> clinical, pathological, familial, and pharmacological history and lifestyle habits</t>
  </si>
  <si>
    <t>proteomics</t>
  </si>
  <si>
    <t>ENCORE</t>
  </si>
  <si>
    <t xml:space="preserve">25 633 </t>
  </si>
  <si>
    <t xml:space="preserve"> Gradient boosting classifier, tree-based ensemble</t>
  </si>
  <si>
    <t>In a primary prevention setting, a proteome-based model outperforms a model comprising clinical risk factors in predicting the risk of CV events.</t>
  </si>
  <si>
    <t>Vignoli A</t>
  </si>
  <si>
    <t>NMR-based metabolomics identifies patients at high risk of death within two years after acute myocardial infarction in the AMI-Florence II cohort.</t>
  </si>
  <si>
    <t>BMC Medicine</t>
  </si>
  <si>
    <t>Italy</t>
  </si>
  <si>
    <t>acute myocardial infarction</t>
  </si>
  <si>
    <t xml:space="preserve">  N/A</t>
  </si>
  <si>
    <t>Demographic and clinical characteristics</t>
  </si>
  <si>
    <t>NMR</t>
  </si>
  <si>
    <t>http://www.ebi.ac.uk/metabolights</t>
  </si>
  <si>
    <t>Logistic regression (multivariate regression), Random forests</t>
  </si>
  <si>
    <t>Accuracy, sensitivity, and specificit , AUC</t>
  </si>
  <si>
    <t>To evaluate the impact of the metabolomic fingerprint on the occurrence of cardiovascular death in acute myocardial infraction patients after percutaneous coronary intervention.</t>
  </si>
  <si>
    <t>Dong OM</t>
  </si>
  <si>
    <t>Cost-Effectiveness of Multigene Pharmacogenetic Testing in Patients With Acute Coronary Syndrome After Percutaneous Coronary Intervention.</t>
  </si>
  <si>
    <t>ECONOMIC EVALUATION</t>
  </si>
  <si>
    <t>Acute Coronary Syndrome</t>
  </si>
  <si>
    <t>event probabilities, cost, and health utilities</t>
  </si>
  <si>
    <t>https://doi.org/10.1016/j.jval.2019.08.002</t>
  </si>
  <si>
    <t>300 000</t>
  </si>
  <si>
    <t>suprevised learning (A hybrid decision tree/Markov model)</t>
  </si>
  <si>
    <t>sensitivity</t>
  </si>
  <si>
    <t>To conduct a cost- effectiveness analysis to investigate the cost and potential health benefits associated with providing a multigene test for Medicare patients post-PCI for ACS.</t>
  </si>
  <si>
    <t>not relevent</t>
  </si>
  <si>
    <t>Farrell M</t>
  </si>
  <si>
    <t>Non-pulmonary vein mediated atrial fibrillation: A novel sub-phenotype.</t>
  </si>
  <si>
    <t>PLOS</t>
  </si>
  <si>
    <t xml:space="preserve">United States. </t>
  </si>
  <si>
    <t> arrhythmias</t>
  </si>
  <si>
    <t>Characteristics of subjects with AF recurrence undergoing repeat ablation.</t>
  </si>
  <si>
    <t>REDCap</t>
  </si>
  <si>
    <t>de.tlibrednav@lleb.atreboR;</t>
  </si>
  <si>
    <t>Logistic regression (Univariate and multivariable binary logistic regression)</t>
  </si>
  <si>
    <t>The aim of this study is to identify the clinical characteristics of subjects with non-PV mediated AF and those who underwent PVI-only treatment. It also identifies a comparison group of patients enriched for PV-mediated AF who had long-term freedom from recurrence of AF following repeat ablation.</t>
  </si>
  <si>
    <t xml:space="preserve">Liu S., </t>
  </si>
  <si>
    <t>Cardiovascular Diagnosis and Therapy.</t>
  </si>
  <si>
    <t xml:space="preserve">coronary artery disease </t>
  </si>
  <si>
    <t>prediction</t>
  </si>
  <si>
    <t>demographic and physical characteristics, comorbid conditions, medication, laboratory biomarkers, and electrophysiological and echocardiographic results</t>
  </si>
  <si>
    <t>support vector machine, decision tree, random forest, gradient boosting decision tree, neural network, and logistic regression)</t>
  </si>
  <si>
    <t>(I) develop and validate different ML-based models to predict five-year all-cause mortality in patients with coronary heart disease prior to PCI and (II) identify the important predictors for clinical outcomes in a large population</t>
  </si>
  <si>
    <t>Duplicate of the 1st paper</t>
  </si>
  <si>
    <t>F</t>
  </si>
  <si>
    <t>Julia R</t>
  </si>
  <si>
    <t>Sudden cardiac death and pump failure death prediction in chronic heart failure by combining ECG and clinical markers in an integrated risk model</t>
  </si>
  <si>
    <t>PLoS One</t>
  </si>
  <si>
    <t>Sudden cardiac death (SCD) , pump failure death (PFD) are common endpoints in chronic heart failure (CHF) patients</t>
  </si>
  <si>
    <t>Clinical variables, ECG variables</t>
  </si>
  <si>
    <t>MUSIC</t>
  </si>
  <si>
    <t>https://www.ncbi.nlm.nih.gov/pmc/articles/PMC5636125/bin/pone.0186152.s008.xlsx</t>
  </si>
  <si>
    <t>The aim is to integrate clinical variables with ECG markers assessing ANS imbalances and cardiac electrophysiological abnormalities should improve both SCD and PFD risk stratification, thus providing a tool to better discriminate between the two risks.</t>
  </si>
  <si>
    <t>B</t>
  </si>
  <si>
    <t>Bettina B.</t>
  </si>
  <si>
    <t>Subacute and Chronic Left Ventricular Myocardial Scar: Accuracy of Texture Analysis on Nonenhanced Cine MR Images</t>
  </si>
  <si>
    <t xml:space="preserve">Radiology </t>
  </si>
  <si>
    <t>Switzerland</t>
  </si>
  <si>
    <t>subacute and chronic myocardial infarction (MI)</t>
  </si>
  <si>
    <t>MR (noncontrast material–enhanced cine cardiac magnetic resonance (MR) images.)</t>
  </si>
  <si>
    <t>logistic regression </t>
  </si>
  <si>
    <t xml:space="preserve">AUC, Specificity  , Sensitivity </t>
  </si>
  <si>
    <t>To test whether texture analysis (TA) allows for the diagnosis of subacute and chronic myocardial infarction (MI) on noncontrast material–enhanced cine cardiac magnetic resonance (MR) images.</t>
  </si>
  <si>
    <r>
      <rPr>
        <sz val="10"/>
        <color rgb="FF333333"/>
        <rFont val="Verdana"/>
        <family val="2"/>
      </rPr>
      <t>Multimodal transfer learning-based approaches for retinal vascular </t>
    </r>
    <r>
      <rPr>
        <sz val="10"/>
        <color rgb="FFFFFFFF"/>
        <rFont val="Verdana"/>
        <family val="2"/>
      </rPr>
      <t>segmentation</t>
    </r>
  </si>
  <si>
    <t>Exclude
Single data modality</t>
  </si>
  <si>
    <t>cardiovascolare disease eg. strok, cornary heart disease, hypertention…....etc</t>
  </si>
  <si>
    <t>Coronary artery disease (CAD) , heart failure(HF)</t>
  </si>
  <si>
    <t xml:space="preserve">Coronary heart disease, Heart Failure </t>
  </si>
  <si>
    <t>Prediction ( complication )</t>
  </si>
  <si>
    <t xml:space="preserve">Cardiomyopathy </t>
  </si>
  <si>
    <t>Coronary heart disease (CHD)</t>
  </si>
  <si>
    <t xml:space="preserve">Acute heart failure </t>
  </si>
  <si>
    <t xml:space="preserve">Heart Failure </t>
  </si>
  <si>
    <t>Prediction ( early detection )</t>
  </si>
  <si>
    <t>Support vector machine,</t>
  </si>
  <si>
    <t>Prediction (complication )</t>
  </si>
  <si>
    <t>F1-scores, Specificity  , Sensitivity , Precision, Recall</t>
  </si>
  <si>
    <t xml:space="preserve"> Hypertension (HTN)</t>
  </si>
  <si>
    <t xml:space="preserve"> Hypertension</t>
  </si>
  <si>
    <t>https://www.nature.com/articles/s41597-022-01324-3#Sec12</t>
  </si>
  <si>
    <t>diagnosis (Classification)     patients with known constrictive pericarditis (CP) and restrictive cardiomyopathy (RCM).</t>
  </si>
  <si>
    <t>Clinical variables</t>
  </si>
  <si>
    <t xml:space="preserve">natural language-processing algorithms (NLP) , knowledge-based algorithm </t>
  </si>
  <si>
    <t>Prediction ( dose prediction)</t>
  </si>
  <si>
    <t>develop binary classifiers to detect whether a patient will experience an adverse event due to CAD within a 10-year time frame.</t>
  </si>
  <si>
    <t>Cardiomyopathy , Heart Failure  , Arrhythmia</t>
  </si>
  <si>
    <t xml:space="preserve">Arrhythmia, Coronary heart disease, Aortic disease, Heart Failure , Cardiomyopathy </t>
  </si>
  <si>
    <t>Coronary heart diseases  Aortic diseases, Heart failure, Cardiomyopathy</t>
  </si>
  <si>
    <t>Coronary heart diseases  Aortic diseases, Heart Failure , Cardiomyopathy</t>
  </si>
  <si>
    <t>stenosis or vascular damage on aorta ,  myocardial infarction</t>
  </si>
  <si>
    <t>Coronary heart diseases, Aortic diseases</t>
  </si>
  <si>
    <t xml:space="preserve">Prediction ( early detection ) </t>
  </si>
  <si>
    <t>prediction  (mortality)</t>
  </si>
  <si>
    <t>Ramírez J</t>
  </si>
  <si>
    <t xml:space="preserve">Total n= </t>
  </si>
  <si>
    <t>cardiovascolare disease branch</t>
  </si>
  <si>
    <t>n</t>
  </si>
  <si>
    <t>%</t>
  </si>
  <si>
    <t>CVD Types</t>
  </si>
  <si>
    <t>Ventricular tachycardia</t>
  </si>
  <si>
    <t>coronary heart disease</t>
  </si>
  <si>
    <t xml:space="preserve">myocardial infarction </t>
  </si>
  <si>
    <t>arrhythmia</t>
  </si>
  <si>
    <t>heart failure (HF)</t>
  </si>
  <si>
    <t>heart failure</t>
  </si>
  <si>
    <t xml:space="preserve">Cardiomyopath </t>
  </si>
  <si>
    <t>Restrictive Cardiomyopath</t>
  </si>
  <si>
    <t xml:space="preserve">constrictive Pericarditis </t>
  </si>
  <si>
    <t>Hypertrophic Cardiomyopathy</t>
  </si>
  <si>
    <t>stenosis or vascular damage on aorta</t>
  </si>
  <si>
    <t xml:space="preserve">Constrictive Pericarditis </t>
  </si>
  <si>
    <t>aortic arch anatomical</t>
  </si>
  <si>
    <t>Purposes</t>
  </si>
  <si>
    <t>Prediction</t>
  </si>
  <si>
    <t>Diagnosis</t>
  </si>
  <si>
    <t>Phynotype</t>
  </si>
  <si>
    <t xml:space="preserve">Data modalities </t>
  </si>
  <si>
    <t>genetic</t>
  </si>
  <si>
    <t>Type of AI</t>
  </si>
  <si>
    <t>ML &amp; DL</t>
  </si>
  <si>
    <t xml:space="preserve">AI algorithm </t>
  </si>
  <si>
    <t>support vector machine</t>
  </si>
  <si>
    <t>decision tree</t>
  </si>
  <si>
    <t>random forest</t>
  </si>
  <si>
    <t xml:space="preserve"> gradient boosting decision tree</t>
  </si>
  <si>
    <t xml:space="preserve"> neural network</t>
  </si>
  <si>
    <t>Cox regression</t>
  </si>
  <si>
    <t xml:space="preserve"> logistic regression</t>
  </si>
  <si>
    <t xml:space="preserve"> Accuracy</t>
  </si>
  <si>
    <t xml:space="preserve"> sensitivity</t>
  </si>
  <si>
    <t>specificity</t>
  </si>
  <si>
    <t xml:space="preserve">precision </t>
  </si>
  <si>
    <t>Country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</si>
</sst>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Calibri"/>
    </font>
    <font>
      <sz val="11"/>
      <color theme="1"/>
      <name val="Calibri"/>
      <family val="2"/>
    </font>
    <font>
      <b/>
      <sz val="12"/>
      <color theme="0"/>
      <name val="Calibri"/>
      <family val="2"/>
    </font>
    <font>
      <b/>
      <sz val="12"/>
      <color rgb="FFFFFFFF"/>
      <name val="Calibri"/>
      <family val="2"/>
    </font>
    <font>
      <sz val="12"/>
      <color rgb="FF000000"/>
      <name val="Arial"/>
      <family val="2"/>
    </font>
    <font>
      <u/>
      <sz val="12"/>
      <color rgb="FF000000"/>
      <name val="Arial"/>
      <family val="2"/>
    </font>
    <font>
      <sz val="12"/>
      <color rgb="FFED7D31"/>
      <name val="Arial"/>
      <family val="2"/>
    </font>
    <font>
      <sz val="12"/>
      <color theme="1"/>
      <name val="Arial"/>
      <family val="2"/>
    </font>
    <font>
      <u/>
      <sz val="12"/>
      <color theme="1"/>
      <name val="Arial"/>
      <family val="2"/>
    </font>
    <font>
      <sz val="11"/>
      <color rgb="FF000000"/>
      <name val="Arial"/>
      <family val="2"/>
    </font>
    <font>
      <sz val="12"/>
      <color rgb="FF212121"/>
      <name val="Arial"/>
      <family val="2"/>
    </font>
    <font>
      <sz val="11"/>
      <color rgb="FF000000"/>
      <name val="Roboto"/>
    </font>
    <font>
      <sz val="10"/>
      <color rgb="FF333333"/>
      <name val="Verdana"/>
      <family val="2"/>
    </font>
    <font>
      <u/>
      <sz val="12"/>
      <color rgb="FF1155CC"/>
      <name val="Arial"/>
      <family val="2"/>
    </font>
    <font>
      <sz val="10"/>
      <color rgb="FFFFFFFF"/>
      <name val="Verdana"/>
      <family val="2"/>
    </font>
    <font>
      <sz val="9"/>
      <color indexed="81"/>
      <name val="Tahoma"/>
      <family val="2"/>
    </font>
    <font>
      <b/>
      <sz val="9"/>
      <color indexed="81"/>
      <name val="Tahoma"/>
      <family val="2"/>
    </font>
    <font>
      <b/>
      <sz val="11"/>
      <color theme="1"/>
      <name val="Calibri"/>
      <family val="2"/>
    </font>
    <font>
      <u/>
      <sz val="11"/>
      <color theme="10"/>
      <name val="Calibri"/>
      <family val="2"/>
    </font>
    <font>
      <sz val="11"/>
      <color rgb="FF2E2E2E"/>
      <name val="Georgia"/>
      <family val="1"/>
    </font>
    <font>
      <sz val="11"/>
      <color theme="1"/>
      <name val="Times New Roman"/>
      <family val="1"/>
    </font>
    <font>
      <sz val="11"/>
      <color rgb="FF000000"/>
      <name val="Times New Roman"/>
      <family val="1"/>
    </font>
  </fonts>
  <fills count="18">
    <fill>
      <patternFill patternType="none"/>
    </fill>
    <fill>
      <patternFill patternType="gray125"/>
    </fill>
    <fill>
      <patternFill patternType="solid">
        <fgColor rgb="FF0C343D"/>
        <bgColor rgb="FF0C343D"/>
      </patternFill>
    </fill>
    <fill>
      <patternFill patternType="solid">
        <fgColor theme="0"/>
        <bgColor theme="0"/>
      </patternFill>
    </fill>
    <fill>
      <patternFill patternType="solid">
        <fgColor rgb="FFFFFFFF"/>
        <bgColor rgb="FFFFFFFF"/>
      </patternFill>
    </fill>
    <fill>
      <patternFill patternType="solid">
        <fgColor rgb="FFDD7E6B"/>
        <bgColor rgb="FFDD7E6B"/>
      </patternFill>
    </fill>
    <fill>
      <patternFill patternType="solid">
        <fgColor rgb="FFFCFCFC"/>
        <bgColor rgb="FFFCFCFC"/>
      </patternFill>
    </fill>
    <fill>
      <patternFill patternType="solid">
        <fgColor theme="7" tint="-0.249977111117893"/>
        <bgColor indexed="64"/>
      </patternFill>
    </fill>
    <fill>
      <patternFill patternType="solid">
        <fgColor rgb="FFFF0000"/>
        <bgColor theme="0"/>
      </patternFill>
    </fill>
    <fill>
      <patternFill patternType="solid">
        <fgColor rgb="FFFF0000"/>
        <bgColor indexed="64"/>
      </patternFill>
    </fill>
    <fill>
      <patternFill patternType="solid">
        <fgColor rgb="FFFF0000"/>
        <bgColor rgb="FFDD7E6B"/>
      </patternFill>
    </fill>
    <fill>
      <patternFill patternType="solid">
        <fgColor theme="4" tint="0.39997558519241921"/>
        <bgColor indexed="64"/>
      </patternFill>
    </fill>
    <fill>
      <patternFill patternType="solid">
        <fgColor rgb="FFFF0000"/>
        <bgColor rgb="FF0C343D"/>
      </patternFill>
    </fill>
    <fill>
      <patternFill patternType="solid">
        <fgColor rgb="FFFFFF00"/>
        <bgColor indexed="64"/>
      </patternFill>
    </fill>
    <fill>
      <patternFill patternType="solid">
        <fgColor rgb="FFFFFF00"/>
        <bgColor theme="0"/>
      </patternFill>
    </fill>
    <fill>
      <patternFill patternType="solid">
        <fgColor theme="9" tint="-0.249977111117893"/>
        <bgColor indexed="64"/>
      </patternFill>
    </fill>
    <fill>
      <patternFill patternType="solid">
        <fgColor theme="0"/>
        <bgColor indexed="64"/>
      </patternFill>
    </fill>
    <fill>
      <patternFill patternType="solid">
        <fgColor theme="4" tint="0.79998168889431442"/>
        <bgColor theme="4" tint="0.79998168889431442"/>
      </patternFill>
    </fill>
  </fills>
  <borders count="4">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8" fillId="0" borderId="0" applyNumberFormat="0" applyFill="0" applyBorder="0" applyAlignment="0" applyProtection="0"/>
  </cellStyleXfs>
  <cellXfs count="85">
    <xf numFmtId="0" fontId="0" fillId="0" borderId="0" xfId="0"/>
    <xf numFmtId="0" fontId="1" fillId="0" borderId="0" xfId="0" applyFont="1"/>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2" borderId="0" xfId="0" applyFont="1" applyFill="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4" fillId="3" borderId="1" xfId="0" applyFont="1" applyFill="1" applyBorder="1" applyAlignment="1">
      <alignment horizontal="center" vertical="center" wrapText="1"/>
    </xf>
    <xf numFmtId="0" fontId="4" fillId="0" borderId="0" xfId="0" applyFont="1" applyAlignment="1">
      <alignment horizontal="center" vertical="center" wrapText="1"/>
    </xf>
    <xf numFmtId="0" fontId="4" fillId="4" borderId="1" xfId="0" applyFont="1" applyFill="1" applyBorder="1" applyAlignment="1">
      <alignment horizontal="center" vertical="center" wrapText="1"/>
    </xf>
    <xf numFmtId="0" fontId="4" fillId="0" borderId="0" xfId="0" applyFont="1" applyAlignment="1">
      <alignment horizontal="center" vertical="center"/>
    </xf>
    <xf numFmtId="0" fontId="4" fillId="5"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4" fillId="5" borderId="0" xfId="0" applyFont="1" applyFill="1" applyAlignment="1">
      <alignment horizontal="center" vertical="center"/>
    </xf>
    <xf numFmtId="0" fontId="8" fillId="5" borderId="1" xfId="0" applyFont="1" applyFill="1" applyBorder="1" applyAlignment="1">
      <alignment horizontal="center" vertical="center" wrapText="1"/>
    </xf>
    <xf numFmtId="3" fontId="7" fillId="5" borderId="1" xfId="0" applyNumberFormat="1" applyFont="1" applyFill="1" applyBorder="1" applyAlignment="1">
      <alignment horizontal="center" vertical="center" wrapText="1"/>
    </xf>
    <xf numFmtId="0" fontId="7" fillId="5" borderId="1" xfId="0" applyFont="1" applyFill="1" applyBorder="1" applyAlignment="1">
      <alignment horizontal="center" vertical="center"/>
    </xf>
    <xf numFmtId="0" fontId="7" fillId="5" borderId="0" xfId="0" applyFont="1" applyFill="1" applyAlignment="1">
      <alignment horizontal="center" vertical="center"/>
    </xf>
    <xf numFmtId="3" fontId="4" fillId="0" borderId="1" xfId="0" applyNumberFormat="1" applyFont="1" applyBorder="1" applyAlignment="1">
      <alignment horizontal="center" vertical="center" wrapText="1"/>
    </xf>
    <xf numFmtId="0" fontId="4" fillId="6"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7" borderId="0" xfId="0" applyFill="1"/>
    <xf numFmtId="0" fontId="4" fillId="8" borderId="1" xfId="0" applyFont="1" applyFill="1" applyBorder="1" applyAlignment="1">
      <alignment horizontal="center" vertical="center" wrapText="1"/>
    </xf>
    <xf numFmtId="0" fontId="4" fillId="9" borderId="1" xfId="0" applyFont="1" applyFill="1" applyBorder="1" applyAlignment="1">
      <alignment horizontal="center" vertical="center" wrapText="1"/>
    </xf>
    <xf numFmtId="0" fontId="7" fillId="10" borderId="1" xfId="0" applyFont="1" applyFill="1" applyBorder="1" applyAlignment="1">
      <alignment horizontal="center" vertical="center" wrapText="1"/>
    </xf>
    <xf numFmtId="0" fontId="17" fillId="11" borderId="0" xfId="0" applyFont="1" applyFill="1" applyAlignment="1">
      <alignment horizontal="center" vertical="center" wrapText="1"/>
    </xf>
    <xf numFmtId="0" fontId="17" fillId="11" borderId="0" xfId="0" applyFont="1" applyFill="1" applyAlignment="1">
      <alignment horizontal="center"/>
    </xf>
    <xf numFmtId="0" fontId="0" fillId="0" borderId="0" xfId="0" applyAlignment="1">
      <alignment horizontal="center" vertical="center"/>
    </xf>
    <xf numFmtId="1" fontId="0" fillId="0" borderId="0" xfId="0" applyNumberFormat="1"/>
    <xf numFmtId="1" fontId="0" fillId="0" borderId="0" xfId="0" applyNumberFormat="1" applyAlignment="1">
      <alignment horizontal="center" vertical="center"/>
    </xf>
    <xf numFmtId="0" fontId="17" fillId="11" borderId="0" xfId="0" applyFont="1" applyFill="1" applyAlignment="1">
      <alignment horizontal="right" vertical="center"/>
    </xf>
    <xf numFmtId="0" fontId="17" fillId="11" borderId="0" xfId="0" applyFont="1" applyFill="1" applyAlignment="1">
      <alignment horizontal="left" vertical="center"/>
    </xf>
    <xf numFmtId="0" fontId="17" fillId="11" borderId="0" xfId="0" applyFont="1" applyFill="1" applyAlignment="1">
      <alignment horizontal="center" vertical="center"/>
    </xf>
    <xf numFmtId="0" fontId="2" fillId="12" borderId="1" xfId="0" applyFont="1" applyFill="1" applyBorder="1" applyAlignment="1">
      <alignment horizontal="center" vertical="center" wrapText="1"/>
    </xf>
    <xf numFmtId="0" fontId="4" fillId="10" borderId="1" xfId="0" applyFont="1" applyFill="1" applyBorder="1" applyAlignment="1">
      <alignment horizontal="center" vertical="center" wrapText="1"/>
    </xf>
    <xf numFmtId="0" fontId="0" fillId="9" borderId="0" xfId="0" applyFill="1"/>
    <xf numFmtId="0" fontId="18" fillId="0" borderId="0" xfId="1" applyAlignment="1">
      <alignment horizontal="center" vertical="center"/>
    </xf>
    <xf numFmtId="0" fontId="18" fillId="3" borderId="1" xfId="1" applyFill="1" applyBorder="1" applyAlignment="1">
      <alignment horizontal="center" vertical="center" wrapText="1"/>
    </xf>
    <xf numFmtId="0" fontId="4" fillId="14" borderId="1" xfId="0" applyFont="1" applyFill="1" applyBorder="1" applyAlignment="1">
      <alignment horizontal="center" vertical="center" wrapText="1"/>
    </xf>
    <xf numFmtId="0" fontId="18" fillId="0" borderId="1" xfId="1" applyBorder="1" applyAlignment="1">
      <alignment horizontal="center" vertical="center" wrapText="1"/>
    </xf>
    <xf numFmtId="0" fontId="18" fillId="0" borderId="0" xfId="1" applyAlignment="1"/>
    <xf numFmtId="0" fontId="4" fillId="13" borderId="1" xfId="0" applyFont="1" applyFill="1" applyBorder="1" applyAlignment="1">
      <alignment horizontal="center" vertical="center" wrapText="1"/>
    </xf>
    <xf numFmtId="0" fontId="4" fillId="0" borderId="1" xfId="0" applyFont="1" applyBorder="1" applyAlignment="1">
      <alignment horizontal="center" vertical="center"/>
    </xf>
    <xf numFmtId="0" fontId="19" fillId="0" borderId="0" xfId="0" applyFont="1"/>
    <xf numFmtId="0" fontId="4" fillId="0" borderId="0" xfId="0" applyFont="1"/>
    <xf numFmtId="0" fontId="0" fillId="0" borderId="0" xfId="0" applyAlignment="1">
      <alignment vertical="top" wrapText="1"/>
    </xf>
    <xf numFmtId="0" fontId="0" fillId="0" borderId="2" xfId="0" applyBorder="1"/>
    <xf numFmtId="0" fontId="7" fillId="13" borderId="1" xfId="0" applyFont="1" applyFill="1" applyBorder="1" applyAlignment="1">
      <alignment horizontal="center" vertical="center" wrapText="1"/>
    </xf>
    <xf numFmtId="0" fontId="0" fillId="0" borderId="0" xfId="0" applyAlignment="1">
      <alignment vertical="top"/>
    </xf>
    <xf numFmtId="0" fontId="4" fillId="0" borderId="2" xfId="0" applyFont="1" applyBorder="1" applyAlignment="1">
      <alignment horizontal="center" vertical="center"/>
    </xf>
    <xf numFmtId="0" fontId="4" fillId="0" borderId="2" xfId="0" applyFont="1" applyBorder="1"/>
    <xf numFmtId="0" fontId="0" fillId="0" borderId="2" xfId="0" applyBorder="1" applyAlignment="1">
      <alignment vertical="top"/>
    </xf>
    <xf numFmtId="0" fontId="0" fillId="0" borderId="2" xfId="0" applyBorder="1" applyAlignment="1">
      <alignment vertical="top" wrapText="1"/>
    </xf>
    <xf numFmtId="0" fontId="12" fillId="0" borderId="2" xfId="0" applyFont="1" applyBorder="1"/>
    <xf numFmtId="0" fontId="0" fillId="0" borderId="2" xfId="0" applyBorder="1" applyAlignment="1">
      <alignment wrapText="1"/>
    </xf>
    <xf numFmtId="0" fontId="10" fillId="0" borderId="1" xfId="0" applyFont="1" applyBorder="1" applyAlignment="1">
      <alignment horizontal="center" vertical="center" wrapText="1"/>
    </xf>
    <xf numFmtId="0" fontId="4" fillId="15" borderId="1" xfId="0" applyFont="1" applyFill="1" applyBorder="1" applyAlignment="1">
      <alignment horizontal="center" vertical="center" wrapText="1"/>
    </xf>
    <xf numFmtId="0" fontId="4" fillId="16" borderId="1" xfId="0" applyFont="1" applyFill="1" applyBorder="1" applyAlignment="1">
      <alignment horizontal="center" vertical="center" wrapText="1"/>
    </xf>
    <xf numFmtId="0" fontId="1" fillId="0" borderId="0" xfId="0" applyFont="1" applyAlignment="1">
      <alignment horizontal="center" vertical="center" wrapText="1"/>
    </xf>
    <xf numFmtId="0" fontId="17" fillId="11" borderId="3" xfId="0" applyFont="1" applyFill="1" applyBorder="1" applyAlignment="1">
      <alignment horizontal="center" vertical="center" wrapText="1"/>
    </xf>
    <xf numFmtId="0" fontId="17" fillId="11" borderId="3" xfId="0" applyFont="1" applyFill="1" applyBorder="1" applyAlignment="1">
      <alignment horizontal="center" vertical="center"/>
    </xf>
    <xf numFmtId="0" fontId="20" fillId="17" borderId="3" xfId="0" applyFont="1" applyFill="1" applyBorder="1" applyAlignment="1">
      <alignment horizontal="left" vertical="center"/>
    </xf>
    <xf numFmtId="1" fontId="0" fillId="0" borderId="3" xfId="0" applyNumberFormat="1" applyBorder="1" applyAlignment="1">
      <alignment horizontal="center" vertical="center"/>
    </xf>
    <xf numFmtId="0" fontId="20" fillId="0" borderId="3" xfId="0" applyFont="1" applyBorder="1" applyAlignment="1">
      <alignment horizontal="left" vertical="center" wrapText="1"/>
    </xf>
    <xf numFmtId="0" fontId="20" fillId="0" borderId="3" xfId="0" applyFont="1" applyBorder="1" applyAlignment="1">
      <alignment horizontal="left" vertical="center"/>
    </xf>
    <xf numFmtId="0" fontId="20" fillId="3" borderId="3" xfId="0" applyFont="1" applyFill="1" applyBorder="1" applyAlignment="1">
      <alignment horizontal="left" vertical="center" wrapText="1"/>
    </xf>
    <xf numFmtId="0" fontId="20" fillId="17" borderId="3" xfId="0" applyFont="1" applyFill="1" applyBorder="1" applyAlignment="1">
      <alignment horizontal="left" vertical="center" wrapText="1"/>
    </xf>
    <xf numFmtId="0" fontId="21" fillId="3" borderId="3" xfId="0" applyFont="1" applyFill="1" applyBorder="1" applyAlignment="1">
      <alignment horizontal="left" vertical="center" wrapText="1"/>
    </xf>
    <xf numFmtId="0" fontId="21" fillId="0" borderId="3" xfId="0" applyFont="1" applyBorder="1" applyAlignment="1">
      <alignment horizontal="left" vertical="center" wrapText="1"/>
    </xf>
    <xf numFmtId="0" fontId="0" fillId="0" borderId="3" xfId="0" applyBorder="1" applyAlignment="1">
      <alignment horizontal="center" vertical="center" wrapText="1"/>
    </xf>
    <xf numFmtId="0" fontId="0" fillId="0" borderId="3" xfId="0" applyBorder="1" applyAlignment="1">
      <alignment horizontal="center" vertical="center"/>
    </xf>
    <xf numFmtId="0" fontId="0" fillId="0" borderId="3" xfId="0" applyBorder="1"/>
    <xf numFmtId="0" fontId="1" fillId="0" borderId="0" xfId="0" applyFont="1" applyAlignment="1">
      <alignment horizontal="center" vertical="center"/>
    </xf>
    <xf numFmtId="0" fontId="5" fillId="5"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1" fillId="0" borderId="2" xfId="0" applyFont="1" applyBorder="1"/>
    <xf numFmtId="0" fontId="7" fillId="16" borderId="1" xfId="0" applyFont="1" applyFill="1" applyBorder="1" applyAlignment="1">
      <alignment horizontal="center" vertical="center" wrapText="1"/>
    </xf>
    <xf numFmtId="0" fontId="1" fillId="13" borderId="0" xfId="0" applyFont="1" applyFill="1" applyAlignment="1">
      <alignment horizontal="center" vertical="center" wrapText="1"/>
    </xf>
    <xf numFmtId="0" fontId="5" fillId="13" borderId="1" xfId="0" applyFont="1" applyFill="1" applyBorder="1" applyAlignment="1">
      <alignment horizontal="center" vertical="center" wrapText="1"/>
    </xf>
    <xf numFmtId="0" fontId="1" fillId="13" borderId="2" xfId="0" applyFont="1" applyFill="1" applyBorder="1"/>
    <xf numFmtId="0" fontId="0" fillId="13" borderId="0" xfId="0" applyFill="1"/>
  </cellXfs>
  <cellStyles count="2">
    <cellStyle name="Hyperlink" xfId="1" builtinId="8"/>
    <cellStyle name="Normal" xfId="0" builtinId="0"/>
  </cellStyles>
  <dxfs count="4">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2-1437-46C3-B2E2-C2429C55FE71}"/>
              </c:ext>
            </c:extLst>
          </c:dPt>
          <c:dPt>
            <c:idx val="1"/>
            <c:bubble3D val="0"/>
            <c:spPr>
              <a:solidFill>
                <a:schemeClr val="accent2"/>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7-1437-46C3-B2E2-C2429C55FE71}"/>
              </c:ext>
            </c:extLst>
          </c:dPt>
          <c:dPt>
            <c:idx val="2"/>
            <c:bubble3D val="0"/>
            <c:spPr>
              <a:solidFill>
                <a:schemeClr val="accent3"/>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6-1437-46C3-B2E2-C2429C55FE71}"/>
              </c:ext>
            </c:extLst>
          </c:dPt>
          <c:dPt>
            <c:idx val="3"/>
            <c:bubble3D val="0"/>
            <c:spPr>
              <a:solidFill>
                <a:schemeClr val="accent4"/>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5-1437-46C3-B2E2-C2429C55FE71}"/>
              </c:ext>
            </c:extLst>
          </c:dPt>
          <c:dPt>
            <c:idx val="4"/>
            <c:bubble3D val="0"/>
            <c:spPr>
              <a:solidFill>
                <a:schemeClr val="accent5"/>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4-1437-46C3-B2E2-C2429C55FE71}"/>
              </c:ext>
            </c:extLst>
          </c:dPt>
          <c:dPt>
            <c:idx val="5"/>
            <c:bubble3D val="0"/>
            <c:spPr>
              <a:solidFill>
                <a:schemeClr val="accent6"/>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3-1437-46C3-B2E2-C2429C55FE71}"/>
              </c:ext>
            </c:extLst>
          </c:dPt>
          <c:dLbls>
            <c:dLbl>
              <c:idx val="0"/>
              <c:tx>
                <c:rich>
                  <a:bodyPr/>
                  <a:lstStyle/>
                  <a:p>
                    <a:r>
                      <a:rPr lang="en-US" baseline="0"/>
                      <a:t>
</a:t>
                    </a:r>
                    <a:fld id="{FECFAA25-2FB1-43B9-8C69-ADA4E52B9456}" type="CELLREF">
                      <a:rPr lang="en-US" baseline="0"/>
                      <a:pPr/>
                      <a:t>[]</a:t>
                    </a:fld>
                    <a:endParaRPr lang="en-US" baseline="0"/>
                  </a:p>
                </c:rich>
              </c:tx>
              <c:dLblPos val="inEnd"/>
              <c:showLegendKey val="0"/>
              <c:showVal val="0"/>
              <c:showCatName val="1"/>
              <c:showSerName val="0"/>
              <c:showPercent val="1"/>
              <c:showBubbleSize val="0"/>
              <c:extLst>
                <c:ext xmlns:c15="http://schemas.microsoft.com/office/drawing/2012/chart" uri="{CE6537A1-D6FC-4f65-9D91-7224C49458BB}">
                  <c15:dlblFieldTable>
                    <c15:dlblFTEntry>
                      <c15:txfldGUID>{FECFAA25-2FB1-43B9-8C69-ADA4E52B9456}</c15:txfldGUID>
                      <c15:f>Sheet3!$F$4</c15:f>
                      <c15:dlblFieldTableCache>
                        <c:ptCount val="1"/>
                        <c:pt idx="0">
                          <c:v>46</c:v>
                        </c:pt>
                      </c15:dlblFieldTableCache>
                    </c15:dlblFTEntry>
                  </c15:dlblFieldTable>
                  <c15:showDataLabelsRange val="0"/>
                </c:ext>
                <c:ext xmlns:c16="http://schemas.microsoft.com/office/drawing/2014/chart" uri="{C3380CC4-5D6E-409C-BE32-E72D297353CC}">
                  <c16:uniqueId val="{00000002-1437-46C3-B2E2-C2429C55FE71}"/>
                </c:ext>
              </c:extLst>
            </c:dLbl>
            <c:dLbl>
              <c:idx val="1"/>
              <c:tx>
                <c:rich>
                  <a:bodyPr/>
                  <a:lstStyle/>
                  <a:p>
                    <a:r>
                      <a:rPr lang="en-US" baseline="0"/>
                      <a:t>
</a:t>
                    </a:r>
                    <a:fld id="{F0AF572E-846A-44DE-B0B3-3DC0223D6C85}" type="CELLREF">
                      <a:rPr lang="en-US" baseline="0"/>
                      <a:pPr/>
                      <a:t>[]</a:t>
                    </a:fld>
                    <a:endParaRPr lang="en-US" baseline="0"/>
                  </a:p>
                </c:rich>
              </c:tx>
              <c:dLblPos val="inEnd"/>
              <c:showLegendKey val="0"/>
              <c:showVal val="0"/>
              <c:showCatName val="1"/>
              <c:showSerName val="0"/>
              <c:showPercent val="1"/>
              <c:showBubbleSize val="0"/>
              <c:extLst>
                <c:ext xmlns:c15="http://schemas.microsoft.com/office/drawing/2012/chart" uri="{CE6537A1-D6FC-4f65-9D91-7224C49458BB}">
                  <c15:dlblFieldTable>
                    <c15:dlblFTEntry>
                      <c15:txfldGUID>{F0AF572E-846A-44DE-B0B3-3DC0223D6C85}</c15:txfldGUID>
                      <c15:f>Sheet3!$F$5</c15:f>
                      <c15:dlblFieldTableCache>
                        <c:ptCount val="1"/>
                        <c:pt idx="0">
                          <c:v>18</c:v>
                        </c:pt>
                      </c15:dlblFieldTableCache>
                    </c15:dlblFTEntry>
                  </c15:dlblFieldTable>
                  <c15:showDataLabelsRange val="0"/>
                </c:ext>
                <c:ext xmlns:c16="http://schemas.microsoft.com/office/drawing/2014/chart" uri="{C3380CC4-5D6E-409C-BE32-E72D297353CC}">
                  <c16:uniqueId val="{00000007-1437-46C3-B2E2-C2429C55FE71}"/>
                </c:ext>
              </c:extLst>
            </c:dLbl>
            <c:dLbl>
              <c:idx val="2"/>
              <c:tx>
                <c:rich>
                  <a:bodyPr/>
                  <a:lstStyle/>
                  <a:p>
                    <a:r>
                      <a:rPr lang="en-US" baseline="0"/>
                      <a:t>
</a:t>
                    </a:r>
                    <a:fld id="{9C952853-DA81-42AC-B5C3-50FFA153F853}" type="CELLREF">
                      <a:rPr lang="en-US" baseline="0"/>
                      <a:pPr/>
                      <a:t>[]</a:t>
                    </a:fld>
                    <a:endParaRPr lang="en-US" baseline="0"/>
                  </a:p>
                </c:rich>
              </c:tx>
              <c:dLblPos val="inEnd"/>
              <c:showLegendKey val="0"/>
              <c:showVal val="0"/>
              <c:showCatName val="1"/>
              <c:showSerName val="0"/>
              <c:showPercent val="1"/>
              <c:showBubbleSize val="0"/>
              <c:extLst>
                <c:ext xmlns:c15="http://schemas.microsoft.com/office/drawing/2012/chart" uri="{CE6537A1-D6FC-4f65-9D91-7224C49458BB}">
                  <c15:dlblFieldTable>
                    <c15:dlblFTEntry>
                      <c15:txfldGUID>{9C952853-DA81-42AC-B5C3-50FFA153F853}</c15:txfldGUID>
                      <c15:f>Sheet3!$F$6</c15:f>
                      <c15:dlblFieldTableCache>
                        <c:ptCount val="1"/>
                        <c:pt idx="0">
                          <c:v>25</c:v>
                        </c:pt>
                      </c15:dlblFieldTableCache>
                    </c15:dlblFTEntry>
                  </c15:dlblFieldTable>
                  <c15:showDataLabelsRange val="0"/>
                </c:ext>
                <c:ext xmlns:c16="http://schemas.microsoft.com/office/drawing/2014/chart" uri="{C3380CC4-5D6E-409C-BE32-E72D297353CC}">
                  <c16:uniqueId val="{00000006-1437-46C3-B2E2-C2429C55FE71}"/>
                </c:ext>
              </c:extLst>
            </c:dLbl>
            <c:dLbl>
              <c:idx val="3"/>
              <c:tx>
                <c:rich>
                  <a:bodyPr/>
                  <a:lstStyle/>
                  <a:p>
                    <a:r>
                      <a:rPr lang="en-US" baseline="0"/>
                      <a:t>
</a:t>
                    </a:r>
                    <a:fld id="{7E9FD204-BBC9-4BC4-AD9F-1382994D5F0E}" type="CELLREF">
                      <a:rPr lang="en-US" baseline="0"/>
                      <a:pPr/>
                      <a:t>[]</a:t>
                    </a:fld>
                    <a:endParaRPr lang="en-US" baseline="0"/>
                  </a:p>
                </c:rich>
              </c:tx>
              <c:dLblPos val="inEnd"/>
              <c:showLegendKey val="0"/>
              <c:showVal val="0"/>
              <c:showCatName val="1"/>
              <c:showSerName val="0"/>
              <c:showPercent val="1"/>
              <c:showBubbleSize val="0"/>
              <c:extLst>
                <c:ext xmlns:c15="http://schemas.microsoft.com/office/drawing/2012/chart" uri="{CE6537A1-D6FC-4f65-9D91-7224C49458BB}">
                  <c15:dlblFieldTable>
                    <c15:dlblFTEntry>
                      <c15:txfldGUID>{7E9FD204-BBC9-4BC4-AD9F-1382994D5F0E}</c15:txfldGUID>
                      <c15:f>Sheet3!$F$7</c15:f>
                      <c15:dlblFieldTableCache>
                        <c:ptCount val="1"/>
                        <c:pt idx="0">
                          <c:v>25</c:v>
                        </c:pt>
                      </c15:dlblFieldTableCache>
                    </c15:dlblFTEntry>
                  </c15:dlblFieldTable>
                  <c15:showDataLabelsRange val="0"/>
                </c:ext>
                <c:ext xmlns:c16="http://schemas.microsoft.com/office/drawing/2014/chart" uri="{C3380CC4-5D6E-409C-BE32-E72D297353CC}">
                  <c16:uniqueId val="{00000005-1437-46C3-B2E2-C2429C55FE71}"/>
                </c:ext>
              </c:extLst>
            </c:dLbl>
            <c:dLbl>
              <c:idx val="4"/>
              <c:tx>
                <c:rich>
                  <a:bodyPr/>
                  <a:lstStyle/>
                  <a:p>
                    <a:r>
                      <a:rPr lang="en-US" baseline="0"/>
                      <a:t>
</a:t>
                    </a:r>
                    <a:fld id="{590D7794-F372-4313-8360-679AC82ADD4C}" type="CELLREF">
                      <a:rPr lang="en-US" baseline="0"/>
                      <a:pPr/>
                      <a:t>[]</a:t>
                    </a:fld>
                    <a:endParaRPr lang="en-US" baseline="0"/>
                  </a:p>
                </c:rich>
              </c:tx>
              <c:dLblPos val="inEnd"/>
              <c:showLegendKey val="0"/>
              <c:showVal val="0"/>
              <c:showCatName val="1"/>
              <c:showSerName val="0"/>
              <c:showPercent val="1"/>
              <c:showBubbleSize val="0"/>
              <c:extLst>
                <c:ext xmlns:c15="http://schemas.microsoft.com/office/drawing/2012/chart" uri="{CE6537A1-D6FC-4f65-9D91-7224C49458BB}">
                  <c15:dlblFieldTable>
                    <c15:dlblFTEntry>
                      <c15:txfldGUID>{590D7794-F372-4313-8360-679AC82ADD4C}</c15:txfldGUID>
                      <c15:f>Sheet3!$F$8</c15:f>
                      <c15:dlblFieldTableCache>
                        <c:ptCount val="1"/>
                        <c:pt idx="0">
                          <c:v>18</c:v>
                        </c:pt>
                      </c15:dlblFieldTableCache>
                    </c15:dlblFTEntry>
                  </c15:dlblFieldTable>
                  <c15:showDataLabelsRange val="0"/>
                </c:ext>
                <c:ext xmlns:c16="http://schemas.microsoft.com/office/drawing/2014/chart" uri="{C3380CC4-5D6E-409C-BE32-E72D297353CC}">
                  <c16:uniqueId val="{00000004-1437-46C3-B2E2-C2429C55FE71}"/>
                </c:ext>
              </c:extLst>
            </c:dLbl>
            <c:dLbl>
              <c:idx val="5"/>
              <c:tx>
                <c:rich>
                  <a:bodyPr/>
                  <a:lstStyle/>
                  <a:p>
                    <a:fld id="{39BAFB76-93C7-448E-86C3-EF2455C042E2}" type="CELLREF">
                      <a:rPr lang="en-US"/>
                      <a:pPr/>
                      <a:t>[]</a:t>
                    </a:fld>
                    <a:r>
                      <a:rPr lang="en-US" baseline="0"/>
                      <a:t>
</a:t>
                    </a:r>
                  </a:p>
                </c:rich>
              </c:tx>
              <c:dLblPos val="inEnd"/>
              <c:showLegendKey val="0"/>
              <c:showVal val="0"/>
              <c:showCatName val="1"/>
              <c:showSerName val="0"/>
              <c:showPercent val="1"/>
              <c:showBubbleSize val="0"/>
              <c:extLst>
                <c:ext xmlns:c15="http://schemas.microsoft.com/office/drawing/2012/chart" uri="{CE6537A1-D6FC-4f65-9D91-7224C49458BB}">
                  <c15:dlblFieldTable>
                    <c15:dlblFTEntry>
                      <c15:txfldGUID>{39BAFB76-93C7-448E-86C3-EF2455C042E2}</c15:txfldGUID>
                      <c15:f>Sheet3!$F$9</c15:f>
                      <c15:dlblFieldTableCache>
                        <c:ptCount val="1"/>
                        <c:pt idx="0">
                          <c:v>4</c:v>
                        </c:pt>
                      </c15:dlblFieldTableCache>
                    </c15:dlblFTEntry>
                  </c15:dlblFieldTable>
                  <c15:showDataLabelsRange val="0"/>
                </c:ext>
                <c:ext xmlns:c16="http://schemas.microsoft.com/office/drawing/2014/chart" uri="{C3380CC4-5D6E-409C-BE32-E72D297353CC}">
                  <c16:uniqueId val="{00000003-1437-46C3-B2E2-C2429C55FE71}"/>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0"/>
            <c:showCatName val="1"/>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Sheet3!$E$4:$E$9</c:f>
              <c:strCache>
                <c:ptCount val="6"/>
                <c:pt idx="0">
                  <c:v>coronary heart disease</c:v>
                </c:pt>
                <c:pt idx="1">
                  <c:v>Cardiomyopathy </c:v>
                </c:pt>
                <c:pt idx="2">
                  <c:v>arrhythmia</c:v>
                </c:pt>
                <c:pt idx="3">
                  <c:v>heart failure</c:v>
                </c:pt>
                <c:pt idx="4">
                  <c:v>Aortic disease</c:v>
                </c:pt>
                <c:pt idx="5">
                  <c:v> Hypertension</c:v>
                </c:pt>
              </c:strCache>
            </c:strRef>
          </c:cat>
          <c:val>
            <c:numRef>
              <c:f>Sheet3!$F$4:$F$9</c:f>
              <c:numCache>
                <c:formatCode>0</c:formatCode>
                <c:ptCount val="6"/>
                <c:pt idx="0">
                  <c:v>46.428571428571431</c:v>
                </c:pt>
                <c:pt idx="1">
                  <c:v>17.857142857142858</c:v>
                </c:pt>
                <c:pt idx="2">
                  <c:v>25</c:v>
                </c:pt>
                <c:pt idx="3">
                  <c:v>25</c:v>
                </c:pt>
                <c:pt idx="4">
                  <c:v>17.857142857142858</c:v>
                </c:pt>
                <c:pt idx="5">
                  <c:v>3.5714285714285712</c:v>
                </c:pt>
              </c:numCache>
            </c:numRef>
          </c:val>
          <c:extLst>
            <c:ext xmlns:c16="http://schemas.microsoft.com/office/drawing/2014/chart" uri="{C3380CC4-5D6E-409C-BE32-E72D297353CC}">
              <c16:uniqueId val="{00000000-1437-46C3-B2E2-C2429C55FE71}"/>
            </c:ext>
          </c:extLst>
        </c:ser>
        <c:dLbls>
          <c:dLblPos val="inEnd"/>
          <c:showLegendKey val="0"/>
          <c:showVal val="0"/>
          <c:showCatName val="1"/>
          <c:showSerName val="0"/>
          <c:showPercent val="1"/>
          <c:showBubbleSize val="0"/>
          <c:showLeaderLines val="1"/>
        </c:dLbls>
        <c:firstSliceAng val="0"/>
      </c:pieChart>
      <c:spPr>
        <a:noFill/>
        <a:ln>
          <a:noFill/>
        </a:ln>
        <a:effectLst/>
      </c:spPr>
    </c:plotArea>
    <c:legend>
      <c:legendPos val="b"/>
      <c:overlay val="0"/>
      <c:spPr>
        <a:solidFill>
          <a:schemeClr val="lt1">
            <a:alpha val="78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pattFill prst="dkDnDiag">
      <a:fgClr>
        <a:schemeClr val="lt1">
          <a:lumMod val="95000"/>
        </a:schemeClr>
      </a:fgClr>
      <a:bgClr>
        <a:schemeClr val="lt1"/>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601980</xdr:colOff>
      <xdr:row>2</xdr:row>
      <xdr:rowOff>106680</xdr:rowOff>
    </xdr:from>
    <xdr:to>
      <xdr:col>14</xdr:col>
      <xdr:colOff>167640</xdr:colOff>
      <xdr:row>9</xdr:row>
      <xdr:rowOff>0</xdr:rowOff>
    </xdr:to>
    <xdr:graphicFrame macro="">
      <xdr:nvGraphicFramePr>
        <xdr:cNvPr id="5" name="Chart 4">
          <a:extLst>
            <a:ext uri="{FF2B5EF4-FFF2-40B4-BE49-F238E27FC236}">
              <a16:creationId xmlns:a16="http://schemas.microsoft.com/office/drawing/2014/main" id="{1157D074-C9B4-4DEE-8B17-EAACED20733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ncbi.nlm.nih.gov/pmc/articles/PMC6783385/bin/NIHMS1539122-supplement-1.docx" TargetMode="External"/><Relationship Id="rId13" Type="http://schemas.openxmlformats.org/officeDocument/2006/relationships/hyperlink" Target="https://www.ncbi.nlm.nih.gov/pmc/articles/PMC8543046/" TargetMode="External"/><Relationship Id="rId18" Type="http://schemas.openxmlformats.org/officeDocument/2006/relationships/hyperlink" Target="http://www.do-change.eu/" TargetMode="External"/><Relationship Id="rId3" Type="http://schemas.openxmlformats.org/officeDocument/2006/relationships/hyperlink" Target="https://www.sciencedirect.com/journal/journal-of-the-american-college-of-cardiology" TargetMode="External"/><Relationship Id="rId21" Type="http://schemas.openxmlformats.org/officeDocument/2006/relationships/printerSettings" Target="../printerSettings/printerSettings1.bin"/><Relationship Id="rId7" Type="http://schemas.openxmlformats.org/officeDocument/2006/relationships/hyperlink" Target="https://www.ncbi.nlm.nih.gov/geo/query/acc.cgi?acc=GSE48166" TargetMode="External"/><Relationship Id="rId12" Type="http://schemas.openxmlformats.org/officeDocument/2006/relationships/hyperlink" Target="https://www.ncbi.nlm.nih.gov/pmc/articles/PMC7556337/bin/NIHMS1633969-supplement-Suppl_Material.docx" TargetMode="External"/><Relationship Id="rId17" Type="http://schemas.openxmlformats.org/officeDocument/2006/relationships/hyperlink" Target="http://dx.doi.org/10.21037/cdt-21-37" TargetMode="External"/><Relationship Id="rId2" Type="http://schemas.openxmlformats.org/officeDocument/2006/relationships/hyperlink" Target="https://pubmed.ncbi.nlm.nih.gov/?term=Unterhuber+M&amp;cauthor_id=34649700" TargetMode="External"/><Relationship Id="rId16" Type="http://schemas.openxmlformats.org/officeDocument/2006/relationships/hyperlink" Target="about:blank" TargetMode="External"/><Relationship Id="rId20" Type="http://schemas.openxmlformats.org/officeDocument/2006/relationships/hyperlink" Target="https://www.ncbi.nlm.nih.gov/pmc/articles/PMC5636125/" TargetMode="External"/><Relationship Id="rId1" Type="http://schemas.openxmlformats.org/officeDocument/2006/relationships/hyperlink" Target="https://ars.els-cdn.com/content/image/1-s2.0-S0010482521009392-mmc1.pdf" TargetMode="External"/><Relationship Id="rId6" Type="http://schemas.openxmlformats.org/officeDocument/2006/relationships/hyperlink" Target="https://www.ncbi.nlm.nih.gov/pmc/articles/PMC7509247/" TargetMode="External"/><Relationship Id="rId11" Type="http://schemas.openxmlformats.org/officeDocument/2006/relationships/hyperlink" Target="https://link.springer.com/journal/392" TargetMode="External"/><Relationship Id="rId5" Type="http://schemas.openxmlformats.org/officeDocument/2006/relationships/hyperlink" Target="https://www.ncbi.nlm.nih.gov/pmc/articles/PMC7205468/" TargetMode="External"/><Relationship Id="rId15" Type="http://schemas.openxmlformats.org/officeDocument/2006/relationships/hyperlink" Target="https://doi.org/10.1016/j.jval.2019.08.002" TargetMode="External"/><Relationship Id="rId23" Type="http://schemas.openxmlformats.org/officeDocument/2006/relationships/comments" Target="../comments1.xml"/><Relationship Id="rId10" Type="http://schemas.openxmlformats.org/officeDocument/2006/relationships/hyperlink" Target="https://www.ncbi.nlm.nih.gov/pmc/articles/PMC5321667/bin/NIHMS785779-supplement-Supplemental_Material.pdf" TargetMode="External"/><Relationship Id="rId19" Type="http://schemas.openxmlformats.org/officeDocument/2006/relationships/hyperlink" Target="https://dbgap.ncbi.nlm.nih.gov/" TargetMode="External"/><Relationship Id="rId4" Type="http://schemas.openxmlformats.org/officeDocument/2006/relationships/hyperlink" Target="https://www.sciencedirect.com/journal/journal-of-biomedical-informatics" TargetMode="External"/><Relationship Id="rId9" Type="http://schemas.openxmlformats.org/officeDocument/2006/relationships/hyperlink" Target="https://www.ncbi.nlm.nih.gov/pmc/?term=%22Sci%20Rep%22%5Bjournal%5D" TargetMode="External"/><Relationship Id="rId14" Type="http://schemas.openxmlformats.org/officeDocument/2006/relationships/hyperlink" Target="http://www.ebi.ac.uk/metabolights" TargetMode="External"/><Relationship Id="rId22"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8" Type="http://schemas.openxmlformats.org/officeDocument/2006/relationships/hyperlink" Target="https://www.ncbi.nlm.nih.gov/geo/query/acc.cgi?acc=GSE48166" TargetMode="External"/><Relationship Id="rId13" Type="http://schemas.openxmlformats.org/officeDocument/2006/relationships/hyperlink" Target="https://www.ncbi.nlm.nih.gov/pmc/articles/PMC7556337/bin/NIHMS1633969-supplement-Suppl_Material.docx" TargetMode="External"/><Relationship Id="rId18" Type="http://schemas.openxmlformats.org/officeDocument/2006/relationships/vmlDrawing" Target="../drawings/vmlDrawing2.vml"/><Relationship Id="rId3" Type="http://schemas.openxmlformats.org/officeDocument/2006/relationships/hyperlink" Target="https://link.springer.com/journal/392" TargetMode="External"/><Relationship Id="rId7" Type="http://schemas.openxmlformats.org/officeDocument/2006/relationships/hyperlink" Target="http://dx.doi.org/10.21037/cdt-21-37" TargetMode="External"/><Relationship Id="rId12" Type="http://schemas.openxmlformats.org/officeDocument/2006/relationships/hyperlink" Target="https://www.ncbi.nlm.nih.gov/pmc/articles/PMC5321667/bin/NIHMS785779-supplement-Supplemental_Material.pdf" TargetMode="External"/><Relationship Id="rId17" Type="http://schemas.openxmlformats.org/officeDocument/2006/relationships/printerSettings" Target="../printerSettings/printerSettings2.bin"/><Relationship Id="rId2" Type="http://schemas.openxmlformats.org/officeDocument/2006/relationships/hyperlink" Target="https://www.ncbi.nlm.nih.gov/pmc/?term=%22Sci%20Rep%22%5Bjournal%5D" TargetMode="External"/><Relationship Id="rId16" Type="http://schemas.openxmlformats.org/officeDocument/2006/relationships/hyperlink" Target="https://www.nature.com/articles/s41597-022-01324-3" TargetMode="External"/><Relationship Id="rId1" Type="http://schemas.openxmlformats.org/officeDocument/2006/relationships/hyperlink" Target="https://www.ncbi.nlm.nih.gov/pmc/articles/PMC7509247/" TargetMode="External"/><Relationship Id="rId6" Type="http://schemas.openxmlformats.org/officeDocument/2006/relationships/hyperlink" Target="https://ars.els-cdn.com/content/image/1-s2.0-S0010482521009392-mmc1.pdf" TargetMode="External"/><Relationship Id="rId11" Type="http://schemas.openxmlformats.org/officeDocument/2006/relationships/hyperlink" Target="https://dbgap.ncbi.nlm.nih.gov/" TargetMode="External"/><Relationship Id="rId5" Type="http://schemas.openxmlformats.org/officeDocument/2006/relationships/hyperlink" Target="https://www.ncbi.nlm.nih.gov/pmc/articles/PMC5636125/" TargetMode="External"/><Relationship Id="rId15" Type="http://schemas.openxmlformats.org/officeDocument/2006/relationships/hyperlink" Target="about:blank" TargetMode="External"/><Relationship Id="rId10" Type="http://schemas.openxmlformats.org/officeDocument/2006/relationships/hyperlink" Target="http://www.do-change.eu/" TargetMode="External"/><Relationship Id="rId19" Type="http://schemas.openxmlformats.org/officeDocument/2006/relationships/comments" Target="../comments2.xml"/><Relationship Id="rId4" Type="http://schemas.openxmlformats.org/officeDocument/2006/relationships/hyperlink" Target="https://www.ncbi.nlm.nih.gov/pmc/articles/PMC8543046/" TargetMode="External"/><Relationship Id="rId9" Type="http://schemas.openxmlformats.org/officeDocument/2006/relationships/hyperlink" Target="https://www.ncbi.nlm.nih.gov/pmc/articles/PMC6783385/bin/NIHMS1539122-supplement-1.docx" TargetMode="External"/><Relationship Id="rId14" Type="http://schemas.openxmlformats.org/officeDocument/2006/relationships/hyperlink" Target="http://www.ebi.ac.uk/metabolights"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B1"/>
  <sheetViews>
    <sheetView workbookViewId="0">
      <pane ySplit="1" topLeftCell="A2" activePane="bottomLeft" state="frozen"/>
      <selection pane="bottomLeft" activeCell="B3" sqref="B3"/>
    </sheetView>
  </sheetViews>
  <sheetFormatPr defaultColWidth="14.42578125" defaultRowHeight="15" customHeight="1"/>
  <cols>
    <col min="1" max="8" width="21.42578125" customWidth="1"/>
  </cols>
  <sheetData>
    <row r="1" spans="1:2" ht="15" customHeight="1">
      <c r="A1" s="1" t="s">
        <v>0</v>
      </c>
      <c r="B1" s="1" t="s">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995"/>
  <sheetViews>
    <sheetView zoomScale="70" zoomScaleNormal="70" workbookViewId="0">
      <pane ySplit="1" topLeftCell="A3" activePane="bottomLeft" state="frozen"/>
      <selection pane="bottomLeft" activeCell="C17" sqref="C17"/>
    </sheetView>
  </sheetViews>
  <sheetFormatPr defaultColWidth="14.42578125" defaultRowHeight="15" customHeight="1"/>
  <cols>
    <col min="1" max="1" width="8.7109375" customWidth="1"/>
    <col min="2" max="2" width="28.28515625" customWidth="1"/>
    <col min="3" max="3" width="31.42578125" customWidth="1"/>
    <col min="4" max="4" width="32" customWidth="1"/>
    <col min="5" max="5" width="24.140625" customWidth="1"/>
    <col min="6" max="6" width="23.28515625" customWidth="1"/>
    <col min="7" max="7" width="42.42578125" customWidth="1"/>
    <col min="8" max="8" width="26.42578125" customWidth="1"/>
    <col min="9" max="10" width="28.7109375" customWidth="1"/>
    <col min="11" max="11" width="39" customWidth="1"/>
    <col min="12" max="12" width="24.7109375" style="38" hidden="1" customWidth="1"/>
    <col min="13" max="13" width="26.140625" style="24" customWidth="1"/>
    <col min="14" max="14" width="27.28515625" customWidth="1"/>
    <col min="15" max="15" width="28.140625" customWidth="1"/>
    <col min="16" max="16" width="35.85546875" customWidth="1"/>
    <col min="17" max="18" width="26.140625" customWidth="1"/>
    <col min="19" max="19" width="12.7109375" customWidth="1"/>
    <col min="20" max="20" width="13.85546875" customWidth="1"/>
    <col min="21" max="21" width="24" customWidth="1"/>
    <col min="22" max="23" width="44.85546875" customWidth="1"/>
    <col min="24" max="24" width="30.42578125" customWidth="1"/>
    <col min="25" max="25" width="31.85546875" customWidth="1"/>
    <col min="26" max="26" width="16.7109375" customWidth="1"/>
    <col min="27" max="27" width="40.28515625" customWidth="1"/>
    <col min="28" max="28" width="40.7109375" customWidth="1"/>
    <col min="29" max="29" width="72.28515625" customWidth="1"/>
    <col min="30" max="30" width="12.7109375" customWidth="1"/>
    <col min="31" max="31" width="8.7109375" customWidth="1"/>
  </cols>
  <sheetData>
    <row r="1" spans="1:31" ht="102.75" customHeight="1">
      <c r="A1" s="2" t="s">
        <v>2</v>
      </c>
      <c r="B1" s="2" t="s">
        <v>3</v>
      </c>
      <c r="C1" s="2" t="s">
        <v>4</v>
      </c>
      <c r="D1" s="2" t="s">
        <v>5</v>
      </c>
      <c r="E1" s="2" t="s">
        <v>6</v>
      </c>
      <c r="F1" s="2" t="s">
        <v>7</v>
      </c>
      <c r="G1" s="3" t="s">
        <v>8</v>
      </c>
      <c r="H1" s="2" t="s">
        <v>9</v>
      </c>
      <c r="I1" s="3" t="s">
        <v>10</v>
      </c>
      <c r="J1" s="3" t="s">
        <v>11</v>
      </c>
      <c r="K1" s="3" t="s">
        <v>12</v>
      </c>
      <c r="L1" s="36" t="s">
        <v>13</v>
      </c>
      <c r="M1" s="3" t="s">
        <v>14</v>
      </c>
      <c r="N1" s="3" t="s">
        <v>15</v>
      </c>
      <c r="O1" s="3" t="s">
        <v>16</v>
      </c>
      <c r="P1" s="2" t="s">
        <v>17</v>
      </c>
      <c r="Q1" s="3" t="s">
        <v>18</v>
      </c>
      <c r="R1" s="2" t="s">
        <v>19</v>
      </c>
      <c r="S1" s="3" t="s">
        <v>20</v>
      </c>
      <c r="T1" s="3" t="s">
        <v>21</v>
      </c>
      <c r="U1" s="2" t="s">
        <v>22</v>
      </c>
      <c r="V1" s="2" t="s">
        <v>23</v>
      </c>
      <c r="W1" s="2" t="s">
        <v>24</v>
      </c>
      <c r="X1" s="3" t="s">
        <v>25</v>
      </c>
      <c r="Y1" s="3" t="s">
        <v>26</v>
      </c>
      <c r="Z1" s="2" t="s">
        <v>27</v>
      </c>
      <c r="AA1" s="3" t="s">
        <v>28</v>
      </c>
      <c r="AB1" s="2" t="s">
        <v>29</v>
      </c>
      <c r="AC1" s="2" t="s">
        <v>30</v>
      </c>
      <c r="AD1" s="2"/>
      <c r="AE1" s="4"/>
    </row>
    <row r="2" spans="1:31" ht="123.75" customHeight="1">
      <c r="A2" s="5">
        <v>1</v>
      </c>
      <c r="B2" s="5" t="s">
        <v>31</v>
      </c>
      <c r="C2" s="5" t="s">
        <v>32</v>
      </c>
      <c r="D2" s="5">
        <v>2021</v>
      </c>
      <c r="E2" s="5" t="s">
        <v>33</v>
      </c>
      <c r="F2" s="5" t="s">
        <v>34</v>
      </c>
      <c r="G2" s="5" t="s">
        <v>35</v>
      </c>
      <c r="H2" s="7" t="s">
        <v>36</v>
      </c>
      <c r="I2" s="8" t="s">
        <v>37</v>
      </c>
      <c r="J2" s="8" t="s">
        <v>38</v>
      </c>
      <c r="K2" s="44" t="s">
        <v>39</v>
      </c>
      <c r="L2" s="26" t="s">
        <v>40</v>
      </c>
      <c r="M2" s="5">
        <v>1</v>
      </c>
      <c r="N2" s="5" t="s">
        <v>41</v>
      </c>
      <c r="O2" s="5" t="s">
        <v>34</v>
      </c>
      <c r="P2" s="5" t="s">
        <v>42</v>
      </c>
      <c r="Q2" s="5" t="s">
        <v>34</v>
      </c>
      <c r="R2" s="9" t="s">
        <v>34</v>
      </c>
      <c r="S2" s="9" t="s">
        <v>43</v>
      </c>
      <c r="T2" s="5" t="s">
        <v>44</v>
      </c>
      <c r="U2" s="39" t="s">
        <v>45</v>
      </c>
      <c r="V2" s="20">
        <v>10724</v>
      </c>
      <c r="W2" s="5" t="s">
        <v>46</v>
      </c>
      <c r="X2" s="5" t="s">
        <v>47</v>
      </c>
      <c r="Y2" s="5" t="s">
        <v>48</v>
      </c>
      <c r="Z2" s="5" t="s">
        <v>34</v>
      </c>
      <c r="AA2" s="5" t="s">
        <v>49</v>
      </c>
      <c r="AB2" s="5"/>
      <c r="AC2" s="5"/>
      <c r="AD2" s="5"/>
      <c r="AE2" s="10"/>
    </row>
    <row r="3" spans="1:31" ht="14.25" customHeight="1">
      <c r="A3" s="5">
        <v>2</v>
      </c>
      <c r="B3" s="5" t="s">
        <v>50</v>
      </c>
      <c r="C3" s="5" t="s">
        <v>51</v>
      </c>
      <c r="D3" s="5">
        <v>2022</v>
      </c>
      <c r="E3" s="5" t="s">
        <v>52</v>
      </c>
      <c r="F3" s="5" t="s">
        <v>34</v>
      </c>
      <c r="G3" s="5" t="s">
        <v>53</v>
      </c>
      <c r="H3" s="5" t="s">
        <v>54</v>
      </c>
      <c r="I3" s="9" t="s">
        <v>55</v>
      </c>
      <c r="J3" s="8" t="s">
        <v>38</v>
      </c>
      <c r="K3" s="5" t="s">
        <v>56</v>
      </c>
      <c r="L3" s="26" t="s">
        <v>57</v>
      </c>
      <c r="M3" s="5">
        <v>1</v>
      </c>
      <c r="N3" s="5" t="s">
        <v>58</v>
      </c>
      <c r="O3" s="5" t="s">
        <v>59</v>
      </c>
      <c r="P3" s="11" t="s">
        <v>60</v>
      </c>
      <c r="Q3" s="11" t="s">
        <v>34</v>
      </c>
      <c r="R3" s="9" t="s">
        <v>34</v>
      </c>
      <c r="S3" s="9" t="s">
        <v>43</v>
      </c>
      <c r="T3" s="46" t="s">
        <v>61</v>
      </c>
      <c r="U3" s="40" t="s">
        <v>62</v>
      </c>
      <c r="V3" s="5">
        <v>72</v>
      </c>
      <c r="W3" s="5" t="s">
        <v>46</v>
      </c>
      <c r="X3" s="5" t="s">
        <v>63</v>
      </c>
      <c r="Y3" s="5" t="s">
        <v>64</v>
      </c>
      <c r="Z3" s="5" t="s">
        <v>34</v>
      </c>
      <c r="AA3" s="5" t="s">
        <v>65</v>
      </c>
      <c r="AB3" s="5"/>
      <c r="AC3" s="9"/>
      <c r="AD3" s="5"/>
      <c r="AE3" s="12"/>
    </row>
    <row r="4" spans="1:31" ht="14.25" customHeight="1">
      <c r="A4" s="13">
        <v>3</v>
      </c>
      <c r="B4" s="76" t="s">
        <v>66</v>
      </c>
      <c r="C4" s="13" t="s">
        <v>67</v>
      </c>
      <c r="D4" s="13">
        <v>2021</v>
      </c>
      <c r="E4" s="13" t="s">
        <v>52</v>
      </c>
      <c r="F4" s="13" t="s">
        <v>34</v>
      </c>
      <c r="G4" s="76" t="s">
        <v>68</v>
      </c>
      <c r="H4" s="13"/>
      <c r="I4" s="13" t="s">
        <v>69</v>
      </c>
      <c r="J4" s="13"/>
      <c r="K4" s="13" t="s">
        <v>70</v>
      </c>
      <c r="L4" s="37" t="s">
        <v>71</v>
      </c>
      <c r="M4" s="13"/>
      <c r="N4" s="13"/>
      <c r="O4" s="13"/>
      <c r="P4" s="13"/>
      <c r="Q4" s="13"/>
      <c r="R4" s="13"/>
      <c r="S4" s="13"/>
      <c r="T4" s="13"/>
      <c r="U4" s="13"/>
      <c r="V4" s="13"/>
      <c r="W4" s="13"/>
      <c r="X4" s="13" t="s">
        <v>46</v>
      </c>
      <c r="Y4" s="13" t="s">
        <v>72</v>
      </c>
      <c r="Z4" s="13" t="s">
        <v>34</v>
      </c>
      <c r="AA4" s="13" t="s">
        <v>73</v>
      </c>
      <c r="AB4" s="14" t="s">
        <v>74</v>
      </c>
      <c r="AC4" s="13"/>
      <c r="AD4" s="13" t="s">
        <v>75</v>
      </c>
      <c r="AE4" s="15"/>
    </row>
    <row r="5" spans="1:31" ht="14.25" customHeight="1">
      <c r="A5" s="5">
        <v>4</v>
      </c>
      <c r="B5" s="5" t="s">
        <v>76</v>
      </c>
      <c r="C5" s="5" t="s">
        <v>77</v>
      </c>
      <c r="D5" s="5">
        <v>2021</v>
      </c>
      <c r="E5" s="5" t="s">
        <v>33</v>
      </c>
      <c r="F5" s="5" t="s">
        <v>34</v>
      </c>
      <c r="G5" s="5" t="s">
        <v>78</v>
      </c>
      <c r="H5" s="5" t="s">
        <v>79</v>
      </c>
      <c r="I5" s="5" t="s">
        <v>80</v>
      </c>
      <c r="J5" s="8" t="s">
        <v>38</v>
      </c>
      <c r="K5" s="44"/>
      <c r="L5" s="25" t="s">
        <v>81</v>
      </c>
      <c r="M5" s="5">
        <v>1</v>
      </c>
      <c r="N5" s="5" t="s">
        <v>82</v>
      </c>
      <c r="O5" s="5" t="s">
        <v>60</v>
      </c>
      <c r="P5" s="5" t="s">
        <v>83</v>
      </c>
      <c r="Q5" s="5" t="s">
        <v>60</v>
      </c>
      <c r="R5" s="5" t="s">
        <v>34</v>
      </c>
      <c r="S5" s="5" t="s">
        <v>43</v>
      </c>
      <c r="T5" s="44"/>
      <c r="U5" s="44"/>
      <c r="V5" s="20">
        <v>29012</v>
      </c>
      <c r="W5" s="20" t="s">
        <v>46</v>
      </c>
      <c r="X5" s="5" t="s">
        <v>84</v>
      </c>
      <c r="Y5" s="5" t="s">
        <v>85</v>
      </c>
      <c r="Z5" s="5" t="s">
        <v>34</v>
      </c>
      <c r="AA5" s="5" t="s">
        <v>86</v>
      </c>
      <c r="AB5" s="5"/>
      <c r="AC5" s="5"/>
      <c r="AD5" s="5"/>
      <c r="AE5" s="12"/>
    </row>
    <row r="6" spans="1:31" ht="14.25" customHeight="1">
      <c r="A6" s="14">
        <v>5</v>
      </c>
      <c r="B6" s="14" t="s">
        <v>87</v>
      </c>
      <c r="C6" s="14" t="s">
        <v>88</v>
      </c>
      <c r="D6" s="14">
        <v>2022</v>
      </c>
      <c r="E6" s="14" t="s">
        <v>33</v>
      </c>
      <c r="F6" s="14" t="s">
        <v>34</v>
      </c>
      <c r="G6" s="16" t="s">
        <v>89</v>
      </c>
      <c r="H6" s="14" t="s">
        <v>90</v>
      </c>
      <c r="I6" s="14" t="s">
        <v>91</v>
      </c>
      <c r="J6" s="14"/>
      <c r="K6" s="14" t="s">
        <v>92</v>
      </c>
      <c r="L6" s="27" t="s">
        <v>93</v>
      </c>
      <c r="M6" s="13">
        <v>1</v>
      </c>
      <c r="N6" s="13" t="s">
        <v>82</v>
      </c>
      <c r="O6" s="13" t="s">
        <v>60</v>
      </c>
      <c r="P6" s="14" t="s">
        <v>94</v>
      </c>
      <c r="Q6" s="14" t="s">
        <v>60</v>
      </c>
      <c r="R6" s="14" t="s">
        <v>60</v>
      </c>
      <c r="S6" s="13" t="s">
        <v>95</v>
      </c>
      <c r="T6" s="13"/>
      <c r="U6" s="13" t="s">
        <v>96</v>
      </c>
      <c r="V6" s="17">
        <v>10539</v>
      </c>
      <c r="W6" s="14"/>
      <c r="X6" s="14"/>
      <c r="Y6" s="14"/>
      <c r="Z6" s="14" t="s">
        <v>97</v>
      </c>
      <c r="AA6" s="14" t="s">
        <v>98</v>
      </c>
      <c r="AB6" s="14" t="s">
        <v>99</v>
      </c>
      <c r="AC6" s="18" t="s">
        <v>100</v>
      </c>
      <c r="AD6" s="14" t="s">
        <v>101</v>
      </c>
      <c r="AE6" s="19"/>
    </row>
    <row r="7" spans="1:31" ht="14.25" customHeight="1">
      <c r="A7" s="14">
        <v>6</v>
      </c>
      <c r="B7" s="14" t="s">
        <v>102</v>
      </c>
      <c r="C7" s="14" t="s">
        <v>103</v>
      </c>
      <c r="D7" s="14">
        <v>2021</v>
      </c>
      <c r="E7" s="14" t="s">
        <v>52</v>
      </c>
      <c r="F7" s="14" t="s">
        <v>34</v>
      </c>
      <c r="G7" s="14" t="s">
        <v>104</v>
      </c>
      <c r="H7" s="14" t="s">
        <v>105</v>
      </c>
      <c r="I7" s="14" t="s">
        <v>106</v>
      </c>
      <c r="J7" s="14"/>
      <c r="K7" s="14" t="s">
        <v>107</v>
      </c>
      <c r="L7" s="27" t="s">
        <v>81</v>
      </c>
      <c r="M7" s="13">
        <v>1</v>
      </c>
      <c r="N7" s="13" t="s">
        <v>82</v>
      </c>
      <c r="O7" s="13" t="s">
        <v>60</v>
      </c>
      <c r="P7" s="14" t="s">
        <v>108</v>
      </c>
      <c r="Q7" s="14" t="s">
        <v>60</v>
      </c>
      <c r="R7" s="14" t="s">
        <v>60</v>
      </c>
      <c r="S7" s="13" t="s">
        <v>95</v>
      </c>
      <c r="T7" s="13"/>
      <c r="U7" s="13"/>
      <c r="V7" s="14">
        <v>1428</v>
      </c>
      <c r="W7" s="14"/>
      <c r="X7" s="14"/>
      <c r="Y7" s="14" t="s">
        <v>109</v>
      </c>
      <c r="Z7" s="14"/>
      <c r="AA7" s="14" t="s">
        <v>110</v>
      </c>
      <c r="AB7" s="14" t="s">
        <v>111</v>
      </c>
      <c r="AC7" s="14"/>
      <c r="AD7" s="14"/>
      <c r="AE7" s="19"/>
    </row>
    <row r="8" spans="1:31" ht="14.25" customHeight="1">
      <c r="A8" s="14">
        <v>7</v>
      </c>
      <c r="B8" s="14" t="s">
        <v>112</v>
      </c>
      <c r="C8" s="14" t="s">
        <v>113</v>
      </c>
      <c r="D8" s="14">
        <v>2020</v>
      </c>
      <c r="E8" s="14" t="s">
        <v>52</v>
      </c>
      <c r="F8" s="14" t="s">
        <v>34</v>
      </c>
      <c r="G8" s="14" t="s">
        <v>114</v>
      </c>
      <c r="H8" s="14" t="s">
        <v>115</v>
      </c>
      <c r="I8" s="14" t="s">
        <v>116</v>
      </c>
      <c r="J8" s="14"/>
      <c r="K8" s="14" t="s">
        <v>92</v>
      </c>
      <c r="L8" s="27" t="s">
        <v>117</v>
      </c>
      <c r="M8" s="13">
        <v>1</v>
      </c>
      <c r="N8" s="13" t="s">
        <v>82</v>
      </c>
      <c r="O8" s="13" t="s">
        <v>34</v>
      </c>
      <c r="P8" s="14" t="s">
        <v>118</v>
      </c>
      <c r="Q8" s="14" t="s">
        <v>60</v>
      </c>
      <c r="R8" s="14" t="s">
        <v>60</v>
      </c>
      <c r="S8" s="13" t="s">
        <v>95</v>
      </c>
      <c r="T8" s="13"/>
      <c r="U8" s="13" t="s">
        <v>119</v>
      </c>
      <c r="V8" s="17">
        <v>50397</v>
      </c>
      <c r="W8" s="14"/>
      <c r="X8" s="14" t="s">
        <v>120</v>
      </c>
      <c r="Y8" s="14" t="s">
        <v>72</v>
      </c>
      <c r="Z8" s="14" t="s">
        <v>121</v>
      </c>
      <c r="AA8" s="14" t="s">
        <v>122</v>
      </c>
      <c r="AB8" s="14" t="s">
        <v>123</v>
      </c>
      <c r="AC8" s="14"/>
      <c r="AD8" s="14"/>
      <c r="AE8" s="19"/>
    </row>
    <row r="9" spans="1:31" ht="14.25" customHeight="1">
      <c r="A9" s="14">
        <v>8</v>
      </c>
      <c r="B9" s="14" t="s">
        <v>124</v>
      </c>
      <c r="C9" s="14" t="s">
        <v>125</v>
      </c>
      <c r="D9" s="14">
        <v>2020</v>
      </c>
      <c r="E9" s="14" t="s">
        <v>52</v>
      </c>
      <c r="F9" s="14" t="s">
        <v>34</v>
      </c>
      <c r="G9" s="14" t="s">
        <v>126</v>
      </c>
      <c r="H9" s="14" t="s">
        <v>127</v>
      </c>
      <c r="I9" s="14" t="s">
        <v>128</v>
      </c>
      <c r="J9" s="14"/>
      <c r="K9" s="14" t="s">
        <v>92</v>
      </c>
      <c r="L9" s="27" t="s">
        <v>129</v>
      </c>
      <c r="M9" s="13"/>
      <c r="N9" s="13"/>
      <c r="O9" s="13"/>
      <c r="P9" s="14"/>
      <c r="Q9" s="14"/>
      <c r="R9" s="14"/>
      <c r="S9" s="13"/>
      <c r="T9" s="13"/>
      <c r="U9" s="13"/>
      <c r="V9" s="14">
        <v>23</v>
      </c>
      <c r="W9" s="14"/>
      <c r="X9" s="14" t="s">
        <v>130</v>
      </c>
      <c r="Y9" s="14" t="s">
        <v>131</v>
      </c>
      <c r="Z9" s="14"/>
      <c r="AA9" s="14" t="s">
        <v>132</v>
      </c>
      <c r="AB9" s="14" t="s">
        <v>133</v>
      </c>
      <c r="AC9" s="14"/>
      <c r="AD9" s="14"/>
      <c r="AE9" s="19"/>
    </row>
    <row r="10" spans="1:31" ht="14.25" customHeight="1">
      <c r="A10" s="14">
        <v>9</v>
      </c>
      <c r="B10" s="14" t="s">
        <v>134</v>
      </c>
      <c r="C10" s="14" t="s">
        <v>135</v>
      </c>
      <c r="D10" s="14">
        <v>2020</v>
      </c>
      <c r="E10" s="14" t="s">
        <v>52</v>
      </c>
      <c r="F10" s="14" t="s">
        <v>34</v>
      </c>
      <c r="G10" s="14" t="s">
        <v>136</v>
      </c>
      <c r="H10" s="14" t="s">
        <v>137</v>
      </c>
      <c r="I10" s="14" t="s">
        <v>138</v>
      </c>
      <c r="J10" s="14"/>
      <c r="K10" s="14"/>
      <c r="L10" s="27"/>
      <c r="M10" s="13"/>
      <c r="N10" s="13"/>
      <c r="O10" s="13"/>
      <c r="P10" s="14"/>
      <c r="Q10" s="14"/>
      <c r="R10" s="14"/>
      <c r="S10" s="13"/>
      <c r="T10" s="13"/>
      <c r="U10" s="13"/>
      <c r="V10" s="14"/>
      <c r="W10" s="14"/>
      <c r="X10" s="14"/>
      <c r="Y10" s="14"/>
      <c r="Z10" s="14"/>
      <c r="AA10" s="14"/>
      <c r="AB10" s="14" t="s">
        <v>74</v>
      </c>
      <c r="AC10" s="14"/>
      <c r="AD10" s="14" t="s">
        <v>75</v>
      </c>
      <c r="AE10" s="19"/>
    </row>
    <row r="11" spans="1:31" ht="14.25" customHeight="1">
      <c r="A11" s="14">
        <v>10</v>
      </c>
      <c r="B11" s="14" t="s">
        <v>139</v>
      </c>
      <c r="C11" s="14" t="s">
        <v>140</v>
      </c>
      <c r="D11" s="14">
        <v>2020</v>
      </c>
      <c r="E11" s="14" t="s">
        <v>52</v>
      </c>
      <c r="F11" s="14" t="s">
        <v>34</v>
      </c>
      <c r="G11" s="16" t="s">
        <v>141</v>
      </c>
      <c r="H11" s="14" t="s">
        <v>142</v>
      </c>
      <c r="I11" s="14" t="s">
        <v>60</v>
      </c>
      <c r="J11" s="14"/>
      <c r="K11" s="14" t="s">
        <v>92</v>
      </c>
      <c r="L11" s="27" t="s">
        <v>143</v>
      </c>
      <c r="M11" s="13">
        <v>2</v>
      </c>
      <c r="N11" s="13" t="s">
        <v>144</v>
      </c>
      <c r="O11" s="13" t="s">
        <v>145</v>
      </c>
      <c r="P11" s="14" t="s">
        <v>146</v>
      </c>
      <c r="Q11" s="14"/>
      <c r="R11" s="14"/>
      <c r="S11" s="13" t="s">
        <v>95</v>
      </c>
      <c r="T11" s="13"/>
      <c r="U11" s="13" t="s">
        <v>60</v>
      </c>
      <c r="V11" s="14">
        <v>2282</v>
      </c>
      <c r="W11" s="14" t="s">
        <v>147</v>
      </c>
      <c r="X11" s="14" t="s">
        <v>148</v>
      </c>
      <c r="Y11" s="14" t="s">
        <v>72</v>
      </c>
      <c r="Z11" s="14" t="s">
        <v>34</v>
      </c>
      <c r="AA11" s="14" t="s">
        <v>149</v>
      </c>
      <c r="AB11" s="14" t="s">
        <v>150</v>
      </c>
      <c r="AC11" s="14"/>
      <c r="AD11" s="14"/>
      <c r="AE11" s="19"/>
    </row>
    <row r="12" spans="1:31" ht="14.25" customHeight="1">
      <c r="A12" s="5">
        <v>11</v>
      </c>
      <c r="B12" s="5" t="s">
        <v>151</v>
      </c>
      <c r="C12" s="5" t="s">
        <v>152</v>
      </c>
      <c r="D12" s="5">
        <v>2020</v>
      </c>
      <c r="E12" s="5" t="s">
        <v>52</v>
      </c>
      <c r="F12" s="5" t="s">
        <v>34</v>
      </c>
      <c r="G12" s="5" t="s">
        <v>153</v>
      </c>
      <c r="H12" s="5" t="s">
        <v>154</v>
      </c>
      <c r="I12" s="5" t="s">
        <v>155</v>
      </c>
      <c r="J12" s="8" t="s">
        <v>38</v>
      </c>
      <c r="K12" s="5" t="s">
        <v>156</v>
      </c>
      <c r="L12" s="26" t="s">
        <v>157</v>
      </c>
      <c r="M12" s="5">
        <v>2</v>
      </c>
      <c r="N12" s="5" t="s">
        <v>82</v>
      </c>
      <c r="O12" s="5" t="s">
        <v>34</v>
      </c>
      <c r="P12" s="5" t="s">
        <v>158</v>
      </c>
      <c r="Q12" s="5" t="s">
        <v>34</v>
      </c>
      <c r="R12" s="5" t="s">
        <v>159</v>
      </c>
      <c r="S12" s="5" t="s">
        <v>43</v>
      </c>
      <c r="T12" s="5" t="s">
        <v>160</v>
      </c>
      <c r="U12" s="42" t="s">
        <v>161</v>
      </c>
      <c r="V12" s="5">
        <v>557</v>
      </c>
      <c r="W12" s="5" t="s">
        <v>46</v>
      </c>
      <c r="X12" s="5" t="s">
        <v>162</v>
      </c>
      <c r="Y12" s="5" t="s">
        <v>163</v>
      </c>
      <c r="Z12" s="5" t="s">
        <v>34</v>
      </c>
      <c r="AA12" s="5" t="s">
        <v>164</v>
      </c>
      <c r="AB12" s="5"/>
      <c r="AC12" s="5"/>
      <c r="AD12" s="5"/>
      <c r="AE12" s="12"/>
    </row>
    <row r="13" spans="1:31" ht="14.25" customHeight="1">
      <c r="A13" s="5">
        <v>12</v>
      </c>
      <c r="B13" s="5" t="s">
        <v>165</v>
      </c>
      <c r="C13" s="5" t="s">
        <v>166</v>
      </c>
      <c r="D13" s="5">
        <v>2020</v>
      </c>
      <c r="E13" s="5" t="s">
        <v>33</v>
      </c>
      <c r="F13" s="5" t="s">
        <v>34</v>
      </c>
      <c r="G13" s="6" t="s">
        <v>167</v>
      </c>
      <c r="H13" s="5" t="s">
        <v>168</v>
      </c>
      <c r="I13" s="9" t="s">
        <v>169</v>
      </c>
      <c r="J13" s="8" t="s">
        <v>38</v>
      </c>
      <c r="K13" s="9" t="s">
        <v>170</v>
      </c>
      <c r="L13" s="26" t="s">
        <v>171</v>
      </c>
      <c r="M13" s="5">
        <v>1</v>
      </c>
      <c r="N13" s="5" t="s">
        <v>172</v>
      </c>
      <c r="O13" s="11" t="s">
        <v>34</v>
      </c>
      <c r="P13" s="11" t="s">
        <v>34</v>
      </c>
      <c r="Q13" s="11" t="s">
        <v>173</v>
      </c>
      <c r="R13" s="11" t="s">
        <v>34</v>
      </c>
      <c r="S13" s="5" t="s">
        <v>43</v>
      </c>
      <c r="T13" s="5" t="s">
        <v>174</v>
      </c>
      <c r="U13" s="77" t="s">
        <v>175</v>
      </c>
      <c r="V13" s="20">
        <v>137</v>
      </c>
      <c r="W13" s="20" t="s">
        <v>147</v>
      </c>
      <c r="X13" s="5" t="s">
        <v>176</v>
      </c>
      <c r="Y13" s="5" t="s">
        <v>177</v>
      </c>
      <c r="Z13" s="5" t="s">
        <v>34</v>
      </c>
      <c r="AA13" s="5" t="s">
        <v>178</v>
      </c>
      <c r="AB13" s="5"/>
      <c r="AC13" s="5"/>
      <c r="AD13" s="5"/>
      <c r="AE13" s="12"/>
    </row>
    <row r="14" spans="1:31" ht="14.25" customHeight="1">
      <c r="A14" s="5">
        <v>13</v>
      </c>
      <c r="B14" s="5" t="s">
        <v>179</v>
      </c>
      <c r="C14" s="5" t="s">
        <v>180</v>
      </c>
      <c r="D14" s="5">
        <v>2019</v>
      </c>
      <c r="E14" s="5" t="s">
        <v>33</v>
      </c>
      <c r="F14" s="5" t="s">
        <v>34</v>
      </c>
      <c r="G14" s="5" t="s">
        <v>181</v>
      </c>
      <c r="H14" s="5" t="s">
        <v>182</v>
      </c>
      <c r="I14" s="9" t="s">
        <v>183</v>
      </c>
      <c r="J14" s="8" t="s">
        <v>38</v>
      </c>
      <c r="K14" s="9" t="s">
        <v>184</v>
      </c>
      <c r="L14" s="26" t="s">
        <v>143</v>
      </c>
      <c r="M14" s="5">
        <v>1</v>
      </c>
      <c r="N14" s="5" t="s">
        <v>82</v>
      </c>
      <c r="O14" s="11" t="s">
        <v>34</v>
      </c>
      <c r="P14" s="5" t="s">
        <v>185</v>
      </c>
      <c r="Q14" s="11" t="s">
        <v>34</v>
      </c>
      <c r="R14" s="9" t="s">
        <v>34</v>
      </c>
      <c r="S14" s="5" t="s">
        <v>43</v>
      </c>
      <c r="T14" s="5" t="s">
        <v>186</v>
      </c>
      <c r="U14" s="78" t="s">
        <v>187</v>
      </c>
      <c r="V14" s="20">
        <v>12380</v>
      </c>
      <c r="W14" s="20" t="s">
        <v>46</v>
      </c>
      <c r="X14" s="9" t="s">
        <v>188</v>
      </c>
      <c r="Y14" s="5" t="s">
        <v>189</v>
      </c>
      <c r="Z14" s="5" t="s">
        <v>34</v>
      </c>
      <c r="AA14" s="5" t="s">
        <v>190</v>
      </c>
      <c r="AB14" s="5"/>
      <c r="AC14" s="5"/>
      <c r="AD14" s="5"/>
      <c r="AE14" s="12"/>
    </row>
    <row r="15" spans="1:31" ht="14.25" customHeight="1">
      <c r="A15" s="5">
        <v>14</v>
      </c>
      <c r="B15" s="5" t="s">
        <v>191</v>
      </c>
      <c r="C15" s="5" t="s">
        <v>192</v>
      </c>
      <c r="D15" s="5">
        <v>2018</v>
      </c>
      <c r="E15" s="5" t="s">
        <v>33</v>
      </c>
      <c r="F15" s="5" t="s">
        <v>34</v>
      </c>
      <c r="G15" s="5" t="s">
        <v>193</v>
      </c>
      <c r="H15" s="5" t="s">
        <v>182</v>
      </c>
      <c r="I15" s="9" t="s">
        <v>194</v>
      </c>
      <c r="J15" s="8" t="s">
        <v>38</v>
      </c>
      <c r="K15" s="5" t="s">
        <v>195</v>
      </c>
      <c r="L15" s="26" t="s">
        <v>143</v>
      </c>
      <c r="M15" s="5">
        <v>2</v>
      </c>
      <c r="N15" s="5" t="s">
        <v>196</v>
      </c>
      <c r="O15" s="11" t="s">
        <v>34</v>
      </c>
      <c r="P15" s="11" t="s">
        <v>197</v>
      </c>
      <c r="Q15" s="11" t="s">
        <v>198</v>
      </c>
      <c r="R15" s="11" t="s">
        <v>34</v>
      </c>
      <c r="S15" s="5" t="s">
        <v>43</v>
      </c>
      <c r="T15" s="5" t="s">
        <v>199</v>
      </c>
      <c r="U15" s="43" t="s">
        <v>200</v>
      </c>
      <c r="V15" s="5">
        <v>1180</v>
      </c>
      <c r="W15" s="5" t="s">
        <v>46</v>
      </c>
      <c r="X15" s="5" t="s">
        <v>201</v>
      </c>
      <c r="Y15" s="5" t="s">
        <v>202</v>
      </c>
      <c r="Z15" s="5" t="s">
        <v>34</v>
      </c>
      <c r="AA15" s="5" t="s">
        <v>203</v>
      </c>
      <c r="AB15" s="5"/>
      <c r="AC15" s="5"/>
      <c r="AD15" s="5"/>
      <c r="AE15" s="12"/>
    </row>
    <row r="16" spans="1:31" ht="29.25" customHeight="1">
      <c r="A16" s="5">
        <v>15</v>
      </c>
      <c r="B16" s="5" t="s">
        <v>204</v>
      </c>
      <c r="C16" s="5" t="s">
        <v>205</v>
      </c>
      <c r="D16" s="5">
        <v>2018</v>
      </c>
      <c r="E16" s="5" t="s">
        <v>33</v>
      </c>
      <c r="F16" s="5" t="s">
        <v>34</v>
      </c>
      <c r="G16" s="5" t="s">
        <v>206</v>
      </c>
      <c r="H16" s="5" t="s">
        <v>207</v>
      </c>
      <c r="I16" s="5" t="s">
        <v>208</v>
      </c>
      <c r="J16" s="8" t="s">
        <v>38</v>
      </c>
      <c r="K16" s="5" t="s">
        <v>209</v>
      </c>
      <c r="L16" s="5" t="s">
        <v>143</v>
      </c>
      <c r="M16" s="5">
        <v>1</v>
      </c>
      <c r="N16" s="5" t="s">
        <v>82</v>
      </c>
      <c r="O16" s="5" t="s">
        <v>34</v>
      </c>
      <c r="P16" s="5" t="s">
        <v>210</v>
      </c>
      <c r="Q16" s="5" t="s">
        <v>34</v>
      </c>
      <c r="R16" s="5" t="s">
        <v>34</v>
      </c>
      <c r="S16" s="5" t="s">
        <v>34</v>
      </c>
      <c r="T16" s="5" t="s">
        <v>211</v>
      </c>
      <c r="U16" s="5" t="s">
        <v>34</v>
      </c>
      <c r="V16" s="5">
        <v>1365</v>
      </c>
      <c r="W16" s="5" t="s">
        <v>46</v>
      </c>
      <c r="X16" s="5" t="s">
        <v>212</v>
      </c>
      <c r="Y16" s="5" t="s">
        <v>213</v>
      </c>
      <c r="Z16" s="5" t="s">
        <v>34</v>
      </c>
      <c r="AA16" s="5" t="s">
        <v>214</v>
      </c>
      <c r="AB16" s="5"/>
      <c r="AC16" s="5"/>
      <c r="AD16" s="5"/>
      <c r="AE16" s="12"/>
    </row>
    <row r="17" spans="1:31" ht="14.25" customHeight="1">
      <c r="A17" s="5">
        <v>16</v>
      </c>
      <c r="B17" s="5" t="s">
        <v>215</v>
      </c>
      <c r="C17" s="5" t="s">
        <v>216</v>
      </c>
      <c r="D17" s="5">
        <v>2018</v>
      </c>
      <c r="E17" s="5" t="s">
        <v>33</v>
      </c>
      <c r="F17" s="5" t="s">
        <v>34</v>
      </c>
      <c r="G17" s="6" t="s">
        <v>217</v>
      </c>
      <c r="H17" s="11" t="s">
        <v>218</v>
      </c>
      <c r="I17" s="9" t="s">
        <v>219</v>
      </c>
      <c r="J17" s="41"/>
      <c r="K17" s="5" t="s">
        <v>220</v>
      </c>
      <c r="L17" s="26" t="s">
        <v>221</v>
      </c>
      <c r="M17" s="5">
        <v>1</v>
      </c>
      <c r="N17" s="5" t="s">
        <v>82</v>
      </c>
      <c r="O17" s="11" t="s">
        <v>34</v>
      </c>
      <c r="P17" s="5" t="s">
        <v>222</v>
      </c>
      <c r="Q17" s="11" t="s">
        <v>34</v>
      </c>
      <c r="R17" s="9" t="s">
        <v>34</v>
      </c>
      <c r="S17" s="9" t="s">
        <v>34</v>
      </c>
      <c r="T17" s="5" t="s">
        <v>223</v>
      </c>
      <c r="U17" s="9" t="s">
        <v>34</v>
      </c>
      <c r="V17" s="5" t="s">
        <v>224</v>
      </c>
      <c r="W17" s="20" t="s">
        <v>46</v>
      </c>
      <c r="X17" s="5" t="s">
        <v>225</v>
      </c>
      <c r="Y17" s="5" t="s">
        <v>226</v>
      </c>
      <c r="Z17" s="5" t="s">
        <v>34</v>
      </c>
      <c r="AA17" s="5" t="s">
        <v>227</v>
      </c>
      <c r="AB17" s="5"/>
      <c r="AC17" s="5"/>
      <c r="AD17" s="5"/>
      <c r="AE17" s="12"/>
    </row>
    <row r="18" spans="1:31" ht="90">
      <c r="A18" s="5">
        <v>17</v>
      </c>
      <c r="B18" s="5" t="s">
        <v>228</v>
      </c>
      <c r="C18" s="5" t="s">
        <v>229</v>
      </c>
      <c r="D18" s="5">
        <v>2018</v>
      </c>
      <c r="E18" s="5" t="s">
        <v>33</v>
      </c>
      <c r="F18" s="5" t="s">
        <v>34</v>
      </c>
      <c r="G18" s="5" t="s">
        <v>230</v>
      </c>
      <c r="H18" s="5" t="s">
        <v>168</v>
      </c>
      <c r="I18" s="9" t="s">
        <v>231</v>
      </c>
      <c r="J18" s="8" t="s">
        <v>38</v>
      </c>
      <c r="K18" s="5" t="s">
        <v>232</v>
      </c>
      <c r="L18" s="26" t="s">
        <v>143</v>
      </c>
      <c r="M18" s="5">
        <v>2</v>
      </c>
      <c r="N18" s="5" t="s">
        <v>233</v>
      </c>
      <c r="O18" s="5" t="s">
        <v>234</v>
      </c>
      <c r="P18" s="11" t="s">
        <v>235</v>
      </c>
      <c r="Q18" s="11" t="s">
        <v>34</v>
      </c>
      <c r="R18" s="9" t="s">
        <v>34</v>
      </c>
      <c r="S18" s="9" t="s">
        <v>34</v>
      </c>
      <c r="T18" s="5" t="s">
        <v>236</v>
      </c>
      <c r="U18" s="9" t="s">
        <v>34</v>
      </c>
      <c r="V18" s="5">
        <v>987</v>
      </c>
      <c r="W18" s="5" t="s">
        <v>46</v>
      </c>
      <c r="X18" s="5" t="s">
        <v>237</v>
      </c>
      <c r="Y18" s="5" t="s">
        <v>72</v>
      </c>
      <c r="Z18" s="5" t="s">
        <v>34</v>
      </c>
      <c r="AA18" s="5" t="s">
        <v>238</v>
      </c>
      <c r="AB18" s="5"/>
      <c r="AC18" s="5"/>
      <c r="AD18" s="5"/>
      <c r="AE18" s="12"/>
    </row>
    <row r="19" spans="1:31" ht="14.25" customHeight="1">
      <c r="A19" s="5">
        <v>18</v>
      </c>
      <c r="B19" s="5" t="s">
        <v>239</v>
      </c>
      <c r="C19" s="5" t="s">
        <v>240</v>
      </c>
      <c r="D19" s="5">
        <v>2018</v>
      </c>
      <c r="E19" s="5" t="s">
        <v>33</v>
      </c>
      <c r="F19" s="5" t="s">
        <v>34</v>
      </c>
      <c r="G19" s="5" t="s">
        <v>241</v>
      </c>
      <c r="H19" s="5" t="s">
        <v>242</v>
      </c>
      <c r="I19" s="9" t="s">
        <v>243</v>
      </c>
      <c r="J19" s="8" t="s">
        <v>38</v>
      </c>
      <c r="K19" s="41" t="s">
        <v>244</v>
      </c>
      <c r="L19" s="26" t="s">
        <v>143</v>
      </c>
      <c r="M19" s="5">
        <v>2</v>
      </c>
      <c r="N19" s="5" t="s">
        <v>233</v>
      </c>
      <c r="O19" s="11" t="s">
        <v>145</v>
      </c>
      <c r="P19" s="11" t="s">
        <v>245</v>
      </c>
      <c r="Q19" s="11" t="s">
        <v>34</v>
      </c>
      <c r="R19" s="9" t="s">
        <v>34</v>
      </c>
      <c r="S19" s="9" t="s">
        <v>34</v>
      </c>
      <c r="T19" s="5" t="s">
        <v>246</v>
      </c>
      <c r="U19" s="9" t="s">
        <v>34</v>
      </c>
      <c r="V19" s="5">
        <v>400</v>
      </c>
      <c r="W19" s="5" t="s">
        <v>46</v>
      </c>
      <c r="X19" s="5" t="s">
        <v>84</v>
      </c>
      <c r="Y19" s="5" t="s">
        <v>247</v>
      </c>
      <c r="Z19" s="5" t="s">
        <v>34</v>
      </c>
      <c r="AA19" s="5" t="s">
        <v>248</v>
      </c>
      <c r="AB19" s="5"/>
      <c r="AC19" s="5"/>
      <c r="AD19" s="5"/>
      <c r="AE19" s="12"/>
    </row>
    <row r="20" spans="1:31" ht="14.25" customHeight="1">
      <c r="A20" s="13">
        <v>19</v>
      </c>
      <c r="B20" s="13" t="s">
        <v>249</v>
      </c>
      <c r="C20" s="13" t="s">
        <v>250</v>
      </c>
      <c r="D20" s="13">
        <v>2018</v>
      </c>
      <c r="E20" s="13" t="s">
        <v>33</v>
      </c>
      <c r="F20" s="13" t="s">
        <v>34</v>
      </c>
      <c r="G20" s="13" t="s">
        <v>251</v>
      </c>
      <c r="H20" s="13" t="s">
        <v>182</v>
      </c>
      <c r="I20" s="13" t="s">
        <v>252</v>
      </c>
      <c r="J20" s="13"/>
      <c r="K20" s="13" t="s">
        <v>253</v>
      </c>
      <c r="L20" s="37" t="s">
        <v>254</v>
      </c>
      <c r="M20" s="13"/>
      <c r="N20" s="13"/>
      <c r="O20" s="13"/>
      <c r="P20" s="13"/>
      <c r="Q20" s="13"/>
      <c r="R20" s="13"/>
      <c r="S20" s="13" t="s">
        <v>34</v>
      </c>
      <c r="T20" s="13"/>
      <c r="U20" s="13"/>
      <c r="V20" s="13" t="s">
        <v>255</v>
      </c>
      <c r="W20" s="13"/>
      <c r="X20" s="13" t="s">
        <v>256</v>
      </c>
      <c r="Y20" s="13" t="s">
        <v>257</v>
      </c>
      <c r="Z20" s="13"/>
      <c r="AA20" s="13" t="s">
        <v>258</v>
      </c>
      <c r="AB20" s="13" t="s">
        <v>99</v>
      </c>
      <c r="AC20" s="13" t="s">
        <v>259</v>
      </c>
      <c r="AD20" s="13"/>
      <c r="AE20" s="15"/>
    </row>
    <row r="21" spans="1:31" ht="14.25" customHeight="1">
      <c r="A21" s="5">
        <v>20</v>
      </c>
      <c r="B21" s="5" t="s">
        <v>260</v>
      </c>
      <c r="C21" s="5" t="s">
        <v>261</v>
      </c>
      <c r="D21" s="5">
        <v>2017</v>
      </c>
      <c r="E21" s="5" t="s">
        <v>33</v>
      </c>
      <c r="F21" s="5" t="s">
        <v>34</v>
      </c>
      <c r="G21" s="5" t="s">
        <v>262</v>
      </c>
      <c r="H21" s="5" t="s">
        <v>168</v>
      </c>
      <c r="I21" s="5" t="s">
        <v>263</v>
      </c>
      <c r="J21" s="8" t="s">
        <v>38</v>
      </c>
      <c r="K21" s="5" t="s">
        <v>264</v>
      </c>
      <c r="L21" s="25" t="s">
        <v>143</v>
      </c>
      <c r="M21" s="5">
        <v>1</v>
      </c>
      <c r="N21" s="5" t="s">
        <v>58</v>
      </c>
      <c r="O21" s="5" t="s">
        <v>265</v>
      </c>
      <c r="P21" s="5" t="s">
        <v>34</v>
      </c>
      <c r="Q21" s="5" t="s">
        <v>34</v>
      </c>
      <c r="R21" s="5" t="s">
        <v>266</v>
      </c>
      <c r="S21" s="5" t="s">
        <v>34</v>
      </c>
      <c r="T21" s="5" t="s">
        <v>267</v>
      </c>
      <c r="U21" s="5" t="s">
        <v>34</v>
      </c>
      <c r="V21" s="5">
        <v>60</v>
      </c>
      <c r="W21" s="5" t="s">
        <v>46</v>
      </c>
      <c r="X21" s="5" t="s">
        <v>268</v>
      </c>
      <c r="Y21" s="5" t="s">
        <v>269</v>
      </c>
      <c r="Z21" s="5" t="s">
        <v>34</v>
      </c>
      <c r="AA21" s="5" t="s">
        <v>270</v>
      </c>
      <c r="AB21" s="5"/>
      <c r="AC21" s="5"/>
      <c r="AD21" s="5"/>
      <c r="AE21" s="12"/>
    </row>
    <row r="22" spans="1:31" ht="14.25" customHeight="1">
      <c r="A22" s="5">
        <v>21</v>
      </c>
      <c r="B22" s="5" t="s">
        <v>271</v>
      </c>
      <c r="C22" s="5" t="s">
        <v>272</v>
      </c>
      <c r="D22" s="5">
        <v>2017</v>
      </c>
      <c r="E22" s="5" t="s">
        <v>33</v>
      </c>
      <c r="F22" s="5" t="s">
        <v>34</v>
      </c>
      <c r="G22" s="5" t="s">
        <v>273</v>
      </c>
      <c r="H22" s="5" t="s">
        <v>274</v>
      </c>
      <c r="I22" s="5" t="s">
        <v>275</v>
      </c>
      <c r="J22" s="44"/>
      <c r="K22" s="5" t="s">
        <v>276</v>
      </c>
      <c r="L22" s="25" t="s">
        <v>277</v>
      </c>
      <c r="M22" s="5">
        <v>2</v>
      </c>
      <c r="N22" s="5" t="s">
        <v>278</v>
      </c>
      <c r="O22" s="5" t="s">
        <v>145</v>
      </c>
      <c r="P22" s="5" t="s">
        <v>279</v>
      </c>
      <c r="Q22" s="5" t="s">
        <v>34</v>
      </c>
      <c r="R22" s="5" t="s">
        <v>266</v>
      </c>
      <c r="S22" s="5" t="s">
        <v>34</v>
      </c>
      <c r="T22" s="5" t="s">
        <v>280</v>
      </c>
      <c r="U22" s="5" t="s">
        <v>34</v>
      </c>
      <c r="V22" s="5">
        <v>240</v>
      </c>
      <c r="W22" s="5" t="s">
        <v>46</v>
      </c>
      <c r="X22" s="5" t="s">
        <v>281</v>
      </c>
      <c r="Y22" s="5" t="s">
        <v>282</v>
      </c>
      <c r="Z22" s="5" t="s">
        <v>34</v>
      </c>
      <c r="AA22" s="5" t="s">
        <v>283</v>
      </c>
      <c r="AB22" s="5"/>
      <c r="AC22" s="5"/>
      <c r="AD22" s="5"/>
      <c r="AE22" s="12"/>
    </row>
    <row r="23" spans="1:31" ht="105">
      <c r="A23" s="5">
        <v>22</v>
      </c>
      <c r="B23" s="5" t="s">
        <v>284</v>
      </c>
      <c r="C23" s="5" t="s">
        <v>285</v>
      </c>
      <c r="D23" s="5">
        <v>2017</v>
      </c>
      <c r="E23" s="5" t="s">
        <v>286</v>
      </c>
      <c r="F23" s="5" t="s">
        <v>287</v>
      </c>
      <c r="G23" s="5" t="s">
        <v>34</v>
      </c>
      <c r="H23" s="5" t="s">
        <v>288</v>
      </c>
      <c r="I23" s="5" t="s">
        <v>289</v>
      </c>
      <c r="J23" s="44"/>
      <c r="K23" s="5" t="s">
        <v>290</v>
      </c>
      <c r="L23" s="5" t="s">
        <v>291</v>
      </c>
      <c r="M23" s="5">
        <v>2</v>
      </c>
      <c r="N23" s="5" t="s">
        <v>292</v>
      </c>
      <c r="O23" s="5" t="s">
        <v>293</v>
      </c>
      <c r="P23" s="5" t="s">
        <v>34</v>
      </c>
      <c r="Q23" s="5" t="s">
        <v>294</v>
      </c>
      <c r="R23" s="5" t="s">
        <v>266</v>
      </c>
      <c r="S23" s="5" t="s">
        <v>34</v>
      </c>
      <c r="T23" s="5" t="s">
        <v>34</v>
      </c>
      <c r="U23" s="5" t="s">
        <v>34</v>
      </c>
      <c r="V23" s="5">
        <v>91</v>
      </c>
      <c r="W23" s="5" t="s">
        <v>295</v>
      </c>
      <c r="X23" s="5" t="s">
        <v>296</v>
      </c>
      <c r="Y23" s="5" t="s">
        <v>297</v>
      </c>
      <c r="Z23" s="5" t="s">
        <v>34</v>
      </c>
      <c r="AA23" s="5" t="s">
        <v>298</v>
      </c>
      <c r="AB23" s="5"/>
      <c r="AC23" s="5"/>
      <c r="AD23" s="5"/>
      <c r="AE23" s="12"/>
    </row>
    <row r="24" spans="1:31" ht="14.25" customHeight="1">
      <c r="A24" s="14">
        <v>23</v>
      </c>
      <c r="B24" s="14" t="s">
        <v>299</v>
      </c>
      <c r="C24" s="13" t="s">
        <v>300</v>
      </c>
      <c r="D24" s="14">
        <v>2017</v>
      </c>
      <c r="E24" s="14"/>
      <c r="F24" s="14" t="s">
        <v>34</v>
      </c>
      <c r="G24" s="14" t="s">
        <v>301</v>
      </c>
      <c r="H24" s="14" t="s">
        <v>182</v>
      </c>
      <c r="I24" s="14" t="s">
        <v>252</v>
      </c>
      <c r="J24" s="14"/>
      <c r="K24" s="14" t="s">
        <v>302</v>
      </c>
      <c r="L24" s="27"/>
      <c r="M24" s="14"/>
      <c r="N24" s="14"/>
      <c r="O24" s="14"/>
      <c r="P24" s="14"/>
      <c r="Q24" s="14"/>
      <c r="R24" s="14"/>
      <c r="S24" s="14"/>
      <c r="T24" s="14"/>
      <c r="U24" s="14"/>
      <c r="V24" s="14"/>
      <c r="W24" s="14"/>
      <c r="X24" s="14"/>
      <c r="Y24" s="14"/>
      <c r="Z24" s="14"/>
      <c r="AA24" s="13"/>
      <c r="AB24" s="13" t="s">
        <v>99</v>
      </c>
      <c r="AC24" s="14"/>
      <c r="AD24" s="14"/>
      <c r="AE24" s="19"/>
    </row>
    <row r="25" spans="1:31" ht="14.25" customHeight="1">
      <c r="A25" s="5">
        <v>24</v>
      </c>
      <c r="B25" s="5" t="s">
        <v>303</v>
      </c>
      <c r="C25" s="5" t="s">
        <v>304</v>
      </c>
      <c r="D25" s="5">
        <v>2017</v>
      </c>
      <c r="E25" s="5" t="s">
        <v>52</v>
      </c>
      <c r="F25" s="5" t="s">
        <v>34</v>
      </c>
      <c r="G25" s="5" t="s">
        <v>305</v>
      </c>
      <c r="H25" s="5" t="s">
        <v>182</v>
      </c>
      <c r="I25" s="5" t="s">
        <v>306</v>
      </c>
      <c r="J25" s="8" t="s">
        <v>38</v>
      </c>
      <c r="K25" s="8" t="s">
        <v>307</v>
      </c>
      <c r="L25" s="25" t="s">
        <v>308</v>
      </c>
      <c r="M25" s="8">
        <v>1</v>
      </c>
      <c r="N25" s="5" t="s">
        <v>82</v>
      </c>
      <c r="O25" s="5" t="s">
        <v>34</v>
      </c>
      <c r="P25" s="5" t="s">
        <v>309</v>
      </c>
      <c r="Q25" s="5" t="s">
        <v>34</v>
      </c>
      <c r="R25" s="5" t="s">
        <v>34</v>
      </c>
      <c r="S25" s="5" t="s">
        <v>95</v>
      </c>
      <c r="T25" s="5" t="s">
        <v>310</v>
      </c>
      <c r="U25" s="5" t="s">
        <v>34</v>
      </c>
      <c r="V25" s="5">
        <v>1210</v>
      </c>
      <c r="W25" s="5" t="s">
        <v>46</v>
      </c>
      <c r="X25" s="5" t="s">
        <v>281</v>
      </c>
      <c r="Y25" s="5" t="s">
        <v>72</v>
      </c>
      <c r="Z25" s="5" t="s">
        <v>311</v>
      </c>
      <c r="AA25" s="5" t="s">
        <v>312</v>
      </c>
      <c r="AB25" s="5"/>
      <c r="AC25" s="5"/>
      <c r="AD25" s="5"/>
      <c r="AE25" s="12"/>
    </row>
    <row r="26" spans="1:31" ht="14.25" customHeight="1">
      <c r="A26" s="5">
        <v>25</v>
      </c>
      <c r="B26" s="5" t="s">
        <v>313</v>
      </c>
      <c r="C26" s="5" t="s">
        <v>314</v>
      </c>
      <c r="D26" s="5">
        <v>2016</v>
      </c>
      <c r="E26" s="5" t="s">
        <v>33</v>
      </c>
      <c r="F26" s="5" t="s">
        <v>34</v>
      </c>
      <c r="G26" s="5" t="s">
        <v>315</v>
      </c>
      <c r="H26" s="5" t="s">
        <v>316</v>
      </c>
      <c r="I26" s="44" t="s">
        <v>317</v>
      </c>
      <c r="J26" s="44"/>
      <c r="K26" s="8" t="s">
        <v>318</v>
      </c>
      <c r="L26" s="26" t="s">
        <v>319</v>
      </c>
      <c r="M26" s="8">
        <v>1</v>
      </c>
      <c r="N26" s="5" t="s">
        <v>58</v>
      </c>
      <c r="O26" s="11" t="s">
        <v>145</v>
      </c>
      <c r="P26" s="5" t="s">
        <v>34</v>
      </c>
      <c r="Q26" s="5" t="s">
        <v>34</v>
      </c>
      <c r="R26" s="5" t="s">
        <v>34</v>
      </c>
      <c r="S26" s="5" t="s">
        <v>95</v>
      </c>
      <c r="T26" s="5" t="s">
        <v>320</v>
      </c>
      <c r="U26" s="6" t="s">
        <v>321</v>
      </c>
      <c r="V26" s="5">
        <v>94</v>
      </c>
      <c r="W26" s="9" t="s">
        <v>46</v>
      </c>
      <c r="X26" s="9" t="s">
        <v>322</v>
      </c>
      <c r="Y26" s="5" t="s">
        <v>323</v>
      </c>
      <c r="Z26" s="5"/>
      <c r="AA26" s="5" t="s">
        <v>324</v>
      </c>
      <c r="AB26" s="5"/>
      <c r="AC26" s="5"/>
      <c r="AD26" s="5"/>
      <c r="AE26" s="12"/>
    </row>
    <row r="27" spans="1:31" ht="14.25" customHeight="1">
      <c r="A27" s="5">
        <v>26</v>
      </c>
      <c r="B27" s="5" t="s">
        <v>325</v>
      </c>
      <c r="C27" s="5" t="s">
        <v>326</v>
      </c>
      <c r="D27" s="5">
        <v>2016</v>
      </c>
      <c r="E27" s="5" t="s">
        <v>33</v>
      </c>
      <c r="F27" s="5" t="s">
        <v>34</v>
      </c>
      <c r="G27" s="5" t="s">
        <v>327</v>
      </c>
      <c r="H27" s="5" t="s">
        <v>137</v>
      </c>
      <c r="I27" s="5" t="s">
        <v>328</v>
      </c>
      <c r="J27" s="5"/>
      <c r="K27" s="8" t="s">
        <v>329</v>
      </c>
      <c r="L27" s="5" t="s">
        <v>330</v>
      </c>
      <c r="M27" s="5">
        <v>1</v>
      </c>
      <c r="N27" s="5" t="s">
        <v>82</v>
      </c>
      <c r="O27" s="5" t="s">
        <v>34</v>
      </c>
      <c r="P27" s="5" t="s">
        <v>331</v>
      </c>
      <c r="Q27" s="5" t="s">
        <v>34</v>
      </c>
      <c r="R27" s="5" t="s">
        <v>34</v>
      </c>
      <c r="S27" s="5" t="s">
        <v>34</v>
      </c>
      <c r="T27" s="5" t="s">
        <v>330</v>
      </c>
      <c r="U27" s="5" t="s">
        <v>34</v>
      </c>
      <c r="V27" s="5">
        <v>60</v>
      </c>
      <c r="W27" s="5" t="s">
        <v>46</v>
      </c>
      <c r="X27" s="44" t="s">
        <v>332</v>
      </c>
      <c r="Y27" s="5" t="s">
        <v>163</v>
      </c>
      <c r="Z27" s="5" t="s">
        <v>121</v>
      </c>
      <c r="AA27" s="5" t="s">
        <v>333</v>
      </c>
      <c r="AB27" s="5"/>
      <c r="AC27" s="5" t="s">
        <v>334</v>
      </c>
      <c r="AD27" s="5"/>
      <c r="AE27" s="12"/>
    </row>
    <row r="28" spans="1:31" ht="14.25" customHeight="1">
      <c r="A28" s="13">
        <v>27</v>
      </c>
      <c r="B28" s="13" t="s">
        <v>335</v>
      </c>
      <c r="C28" s="13" t="s">
        <v>336</v>
      </c>
      <c r="D28" s="13">
        <v>2015</v>
      </c>
      <c r="E28" s="13" t="s">
        <v>286</v>
      </c>
      <c r="F28" s="13" t="s">
        <v>337</v>
      </c>
      <c r="G28" s="13" t="s">
        <v>34</v>
      </c>
      <c r="H28" s="13" t="s">
        <v>338</v>
      </c>
      <c r="I28" s="13" t="s">
        <v>37</v>
      </c>
      <c r="J28" s="13"/>
      <c r="K28" s="13"/>
      <c r="L28" s="37"/>
      <c r="M28" s="13"/>
      <c r="N28" s="13"/>
      <c r="O28" s="13"/>
      <c r="P28" s="13"/>
      <c r="Q28" s="13"/>
      <c r="R28" s="13"/>
      <c r="S28" s="13"/>
      <c r="T28" s="13"/>
      <c r="U28" s="13"/>
      <c r="V28" s="13"/>
      <c r="W28" s="13"/>
      <c r="X28" s="13"/>
      <c r="Y28" s="13"/>
      <c r="Z28" s="13"/>
      <c r="AA28" s="13" t="s">
        <v>339</v>
      </c>
      <c r="AB28" s="13" t="s">
        <v>340</v>
      </c>
      <c r="AC28" s="13"/>
      <c r="AD28" s="13" t="s">
        <v>341</v>
      </c>
      <c r="AE28" s="15"/>
    </row>
    <row r="29" spans="1:31" ht="14.25" customHeight="1">
      <c r="A29" s="13">
        <v>28</v>
      </c>
      <c r="B29" s="13" t="s">
        <v>342</v>
      </c>
      <c r="C29" s="13" t="s">
        <v>343</v>
      </c>
      <c r="D29" s="13">
        <v>2018</v>
      </c>
      <c r="E29" s="13" t="s">
        <v>33</v>
      </c>
      <c r="F29" s="13" t="s">
        <v>34</v>
      </c>
      <c r="G29" s="13" t="s">
        <v>344</v>
      </c>
      <c r="H29" s="13" t="s">
        <v>182</v>
      </c>
      <c r="I29" s="13" t="s">
        <v>252</v>
      </c>
      <c r="J29" s="13"/>
      <c r="K29" s="13" t="s">
        <v>345</v>
      </c>
      <c r="L29" s="37"/>
      <c r="M29" s="13"/>
      <c r="N29" s="13"/>
      <c r="O29" s="13"/>
      <c r="P29" s="13"/>
      <c r="Q29" s="13"/>
      <c r="R29" s="13"/>
      <c r="S29" s="13"/>
      <c r="T29" s="13"/>
      <c r="U29" s="13"/>
      <c r="V29" s="13"/>
      <c r="W29" s="13"/>
      <c r="X29" s="13"/>
      <c r="Y29" s="13"/>
      <c r="Z29" s="13"/>
      <c r="AA29" s="13" t="s">
        <v>346</v>
      </c>
      <c r="AB29" s="13" t="s">
        <v>99</v>
      </c>
      <c r="AC29" s="13"/>
      <c r="AD29" s="13"/>
      <c r="AE29" s="15"/>
    </row>
    <row r="30" spans="1:31" ht="14.25" customHeight="1">
      <c r="A30" s="13">
        <v>29</v>
      </c>
      <c r="B30" s="13" t="s">
        <v>347</v>
      </c>
      <c r="C30" s="13" t="s">
        <v>348</v>
      </c>
      <c r="D30" s="13">
        <v>2018</v>
      </c>
      <c r="E30" s="13" t="s">
        <v>33</v>
      </c>
      <c r="F30" s="13" t="s">
        <v>34</v>
      </c>
      <c r="G30" s="13" t="s">
        <v>349</v>
      </c>
      <c r="H30" s="13" t="s">
        <v>350</v>
      </c>
      <c r="I30" s="13" t="s">
        <v>252</v>
      </c>
      <c r="J30" s="13"/>
      <c r="K30" s="13" t="s">
        <v>351</v>
      </c>
      <c r="L30" s="37"/>
      <c r="M30" s="13"/>
      <c r="N30" s="13"/>
      <c r="O30" s="13"/>
      <c r="P30" s="13"/>
      <c r="Q30" s="13"/>
      <c r="R30" s="13"/>
      <c r="S30" s="13"/>
      <c r="T30" s="13"/>
      <c r="U30" s="13"/>
      <c r="V30" s="13"/>
      <c r="W30" s="13"/>
      <c r="X30" s="13"/>
      <c r="Y30" s="13"/>
      <c r="Z30" s="13"/>
      <c r="AA30" s="13" t="s">
        <v>352</v>
      </c>
      <c r="AB30" s="13" t="s">
        <v>99</v>
      </c>
      <c r="AC30" s="13"/>
      <c r="AD30" s="13"/>
      <c r="AE30" s="15"/>
    </row>
    <row r="31" spans="1:31" ht="14.25" customHeight="1">
      <c r="A31" s="13">
        <v>30</v>
      </c>
      <c r="B31" s="13" t="s">
        <v>353</v>
      </c>
      <c r="C31" s="13" t="s">
        <v>354</v>
      </c>
      <c r="D31" s="13">
        <v>2018</v>
      </c>
      <c r="E31" s="13" t="s">
        <v>33</v>
      </c>
      <c r="F31" s="13" t="s">
        <v>34</v>
      </c>
      <c r="G31" s="13" t="s">
        <v>355</v>
      </c>
      <c r="H31" s="13" t="s">
        <v>182</v>
      </c>
      <c r="I31" s="13" t="s">
        <v>356</v>
      </c>
      <c r="J31" s="13"/>
      <c r="K31" s="13" t="s">
        <v>357</v>
      </c>
      <c r="L31" s="13"/>
      <c r="M31" s="13"/>
      <c r="N31" s="13"/>
      <c r="O31" s="13"/>
      <c r="P31" s="13"/>
      <c r="Q31" s="13"/>
      <c r="R31" s="13"/>
      <c r="S31" s="13"/>
      <c r="T31" s="13"/>
      <c r="U31" s="13" t="s">
        <v>358</v>
      </c>
      <c r="V31" s="13">
        <v>1180</v>
      </c>
      <c r="W31" s="13"/>
      <c r="X31" s="13" t="s">
        <v>359</v>
      </c>
      <c r="Y31" s="13" t="s">
        <v>360</v>
      </c>
      <c r="Z31" s="13"/>
      <c r="AA31" s="13" t="s">
        <v>361</v>
      </c>
      <c r="AB31" s="13" t="s">
        <v>99</v>
      </c>
      <c r="AC31" s="13" t="s">
        <v>362</v>
      </c>
      <c r="AD31" s="13"/>
      <c r="AE31" s="13"/>
    </row>
    <row r="32" spans="1:31" ht="14.25" customHeight="1">
      <c r="A32" s="13">
        <v>31</v>
      </c>
      <c r="B32" s="13" t="s">
        <v>363</v>
      </c>
      <c r="C32" s="13" t="s">
        <v>364</v>
      </c>
      <c r="D32" s="13">
        <v>2021</v>
      </c>
      <c r="E32" s="13" t="s">
        <v>365</v>
      </c>
      <c r="F32" s="13" t="s">
        <v>34</v>
      </c>
      <c r="G32" s="13" t="s">
        <v>34</v>
      </c>
      <c r="H32" s="13" t="s">
        <v>316</v>
      </c>
      <c r="I32" s="13"/>
      <c r="J32" s="13"/>
      <c r="K32" s="13"/>
      <c r="L32" s="37"/>
      <c r="M32" s="13"/>
      <c r="N32" s="13"/>
      <c r="O32" s="13"/>
      <c r="P32" s="13"/>
      <c r="Q32" s="13"/>
      <c r="R32" s="13"/>
      <c r="S32" s="13"/>
      <c r="T32" s="13"/>
      <c r="U32" s="13"/>
      <c r="V32" s="13"/>
      <c r="W32" s="13"/>
      <c r="X32" s="13"/>
      <c r="Y32" s="13"/>
      <c r="Z32" s="13"/>
      <c r="AA32" s="13"/>
      <c r="AB32" s="13" t="s">
        <v>99</v>
      </c>
      <c r="AC32" s="13"/>
      <c r="AD32" s="13" t="s">
        <v>75</v>
      </c>
      <c r="AE32" s="15"/>
    </row>
    <row r="33" spans="1:31" ht="14.25" customHeight="1">
      <c r="A33" s="13">
        <v>32</v>
      </c>
      <c r="B33" s="13" t="s">
        <v>366</v>
      </c>
      <c r="C33" s="13" t="s">
        <v>367</v>
      </c>
      <c r="D33" s="13">
        <v>2021</v>
      </c>
      <c r="E33" s="13" t="s">
        <v>99</v>
      </c>
      <c r="F33" s="13"/>
      <c r="G33" s="13"/>
      <c r="H33" s="13" t="s">
        <v>182</v>
      </c>
      <c r="I33" s="13"/>
      <c r="J33" s="13"/>
      <c r="K33" s="13"/>
      <c r="L33" s="37"/>
      <c r="M33" s="13"/>
      <c r="N33" s="13"/>
      <c r="O33" s="13"/>
      <c r="P33" s="13"/>
      <c r="Q33" s="13"/>
      <c r="R33" s="13"/>
      <c r="S33" s="13"/>
      <c r="T33" s="13"/>
      <c r="U33" s="13"/>
      <c r="V33" s="13"/>
      <c r="W33" s="13"/>
      <c r="X33" s="13"/>
      <c r="Y33" s="13"/>
      <c r="Z33" s="13"/>
      <c r="AA33" s="13"/>
      <c r="AB33" s="13" t="s">
        <v>99</v>
      </c>
      <c r="AC33" s="13"/>
      <c r="AD33" s="13"/>
      <c r="AE33" s="15"/>
    </row>
    <row r="34" spans="1:31" ht="14.25" customHeight="1">
      <c r="A34" s="5">
        <v>33</v>
      </c>
      <c r="B34" s="5" t="s">
        <v>368</v>
      </c>
      <c r="C34" s="5" t="s">
        <v>369</v>
      </c>
      <c r="D34" s="5">
        <v>2020</v>
      </c>
      <c r="E34" s="5" t="s">
        <v>33</v>
      </c>
      <c r="F34" s="5" t="s">
        <v>34</v>
      </c>
      <c r="G34" s="9" t="s">
        <v>370</v>
      </c>
      <c r="H34" s="5" t="s">
        <v>182</v>
      </c>
      <c r="I34" s="9" t="s">
        <v>371</v>
      </c>
      <c r="J34" s="8" t="s">
        <v>38</v>
      </c>
      <c r="K34" s="8" t="s">
        <v>209</v>
      </c>
      <c r="L34" s="26" t="s">
        <v>372</v>
      </c>
      <c r="M34" s="8">
        <v>1</v>
      </c>
      <c r="N34" s="5" t="s">
        <v>82</v>
      </c>
      <c r="O34" s="11" t="s">
        <v>34</v>
      </c>
      <c r="P34" s="21" t="s">
        <v>373</v>
      </c>
      <c r="Q34" s="11" t="s">
        <v>34</v>
      </c>
      <c r="R34" s="9" t="s">
        <v>34</v>
      </c>
      <c r="S34" s="41"/>
      <c r="T34" s="44"/>
      <c r="U34" s="41"/>
      <c r="V34" s="5">
        <v>21460</v>
      </c>
      <c r="W34" s="5" t="s">
        <v>46</v>
      </c>
      <c r="X34" s="9" t="s">
        <v>374</v>
      </c>
      <c r="Y34" s="5" t="s">
        <v>72</v>
      </c>
      <c r="Z34" s="5" t="s">
        <v>121</v>
      </c>
      <c r="AA34" s="5" t="s">
        <v>375</v>
      </c>
      <c r="AB34" s="5"/>
      <c r="AC34" s="5" t="s">
        <v>376</v>
      </c>
      <c r="AD34" s="5" t="s">
        <v>75</v>
      </c>
      <c r="AE34" s="12"/>
    </row>
    <row r="35" spans="1:31" ht="75">
      <c r="A35" s="5">
        <v>34</v>
      </c>
      <c r="B35" s="5" t="s">
        <v>377</v>
      </c>
      <c r="C35" s="5" t="s">
        <v>378</v>
      </c>
      <c r="D35" s="5">
        <v>2021</v>
      </c>
      <c r="E35" s="5" t="s">
        <v>33</v>
      </c>
      <c r="F35" s="5" t="s">
        <v>34</v>
      </c>
      <c r="G35" s="9" t="s">
        <v>53</v>
      </c>
      <c r="H35" s="45" t="s">
        <v>379</v>
      </c>
      <c r="I35" s="41" t="s">
        <v>380</v>
      </c>
      <c r="J35" s="9"/>
      <c r="K35" s="5" t="s">
        <v>276</v>
      </c>
      <c r="L35" s="26" t="s">
        <v>381</v>
      </c>
      <c r="M35" s="8">
        <v>3</v>
      </c>
      <c r="N35" s="5" t="s">
        <v>382</v>
      </c>
      <c r="O35" s="5" t="s">
        <v>383</v>
      </c>
      <c r="P35" s="9" t="s">
        <v>384</v>
      </c>
      <c r="Q35" s="9" t="s">
        <v>385</v>
      </c>
      <c r="R35" s="9" t="s">
        <v>34</v>
      </c>
      <c r="S35" s="9" t="s">
        <v>386</v>
      </c>
      <c r="T35" s="5" t="s">
        <v>387</v>
      </c>
      <c r="U35" s="9" t="s">
        <v>34</v>
      </c>
      <c r="V35" s="5">
        <v>2302</v>
      </c>
      <c r="W35" s="5" t="s">
        <v>147</v>
      </c>
      <c r="X35" s="5" t="s">
        <v>388</v>
      </c>
      <c r="Y35" s="5" t="s">
        <v>389</v>
      </c>
      <c r="Z35" s="5" t="s">
        <v>121</v>
      </c>
      <c r="AA35" s="5" t="s">
        <v>390</v>
      </c>
      <c r="AB35" s="5"/>
      <c r="AC35" s="5"/>
      <c r="AD35" s="5"/>
      <c r="AE35" s="12"/>
    </row>
    <row r="36" spans="1:31" ht="14.25" customHeight="1">
      <c r="A36" s="5">
        <v>35</v>
      </c>
      <c r="B36" s="5" t="s">
        <v>391</v>
      </c>
      <c r="C36" s="5" t="s">
        <v>392</v>
      </c>
      <c r="D36" s="5">
        <v>2021</v>
      </c>
      <c r="E36" s="5" t="s">
        <v>33</v>
      </c>
      <c r="F36" s="5" t="s">
        <v>34</v>
      </c>
      <c r="G36" s="6" t="s">
        <v>393</v>
      </c>
      <c r="H36" s="8" t="s">
        <v>394</v>
      </c>
      <c r="I36" s="5" t="s">
        <v>395</v>
      </c>
      <c r="J36" s="5" t="s">
        <v>396</v>
      </c>
      <c r="K36" s="5" t="s">
        <v>397</v>
      </c>
      <c r="L36" s="26" t="s">
        <v>319</v>
      </c>
      <c r="M36" s="8">
        <v>2</v>
      </c>
      <c r="N36" s="5" t="s">
        <v>398</v>
      </c>
      <c r="O36" s="5" t="s">
        <v>399</v>
      </c>
      <c r="P36" s="5" t="s">
        <v>400</v>
      </c>
      <c r="Q36" s="5" t="s">
        <v>34</v>
      </c>
      <c r="R36" s="5" t="s">
        <v>34</v>
      </c>
      <c r="S36" s="41" t="s">
        <v>43</v>
      </c>
      <c r="T36" s="41"/>
      <c r="U36" s="41" t="s">
        <v>34</v>
      </c>
      <c r="V36" s="5">
        <v>451</v>
      </c>
      <c r="W36" s="5" t="s">
        <v>147</v>
      </c>
      <c r="X36" s="5" t="s">
        <v>401</v>
      </c>
      <c r="Y36" s="5" t="s">
        <v>72</v>
      </c>
      <c r="Z36" s="22" t="s">
        <v>402</v>
      </c>
      <c r="AA36" s="5" t="s">
        <v>403</v>
      </c>
      <c r="AB36" s="5"/>
      <c r="AC36" s="5" t="s">
        <v>376</v>
      </c>
      <c r="AD36" s="5" t="s">
        <v>404</v>
      </c>
      <c r="AE36" s="12"/>
    </row>
    <row r="37" spans="1:31" ht="14.25" customHeight="1">
      <c r="A37" s="5">
        <v>36</v>
      </c>
      <c r="B37" s="5" t="s">
        <v>405</v>
      </c>
      <c r="C37" s="5" t="s">
        <v>406</v>
      </c>
      <c r="D37" s="5">
        <v>2017</v>
      </c>
      <c r="E37" s="5" t="s">
        <v>407</v>
      </c>
      <c r="F37" s="5" t="s">
        <v>34</v>
      </c>
      <c r="G37" s="5" t="s">
        <v>34</v>
      </c>
      <c r="H37" s="58" t="s">
        <v>408</v>
      </c>
      <c r="I37" s="44" t="s">
        <v>328</v>
      </c>
      <c r="J37" s="44" t="s">
        <v>409</v>
      </c>
      <c r="K37" s="44" t="s">
        <v>410</v>
      </c>
      <c r="L37" s="25"/>
      <c r="M37" s="8">
        <v>1</v>
      </c>
      <c r="N37" s="5" t="s">
        <v>82</v>
      </c>
      <c r="O37" s="5" t="s">
        <v>34</v>
      </c>
      <c r="P37" s="5" t="s">
        <v>411</v>
      </c>
      <c r="Q37" s="5" t="s">
        <v>34</v>
      </c>
      <c r="R37" s="5" t="s">
        <v>34</v>
      </c>
      <c r="S37" s="44"/>
      <c r="T37" s="44"/>
      <c r="U37" s="44"/>
      <c r="V37" s="5">
        <v>18000</v>
      </c>
      <c r="W37" s="5" t="s">
        <v>46</v>
      </c>
      <c r="X37" s="5" t="s">
        <v>268</v>
      </c>
      <c r="Y37" s="5" t="s">
        <v>412</v>
      </c>
      <c r="Z37" s="5" t="s">
        <v>97</v>
      </c>
      <c r="AA37" s="5" t="s">
        <v>413</v>
      </c>
      <c r="AB37" s="5"/>
      <c r="AC37" s="5"/>
      <c r="AD37" s="5"/>
      <c r="AE37" s="12"/>
    </row>
    <row r="38" spans="1:31" ht="14.25" customHeight="1">
      <c r="A38" s="5">
        <v>37</v>
      </c>
      <c r="B38" s="5" t="s">
        <v>414</v>
      </c>
      <c r="C38" s="5" t="s">
        <v>415</v>
      </c>
      <c r="D38" s="5">
        <v>2020</v>
      </c>
      <c r="E38" s="5" t="s">
        <v>33</v>
      </c>
      <c r="F38" s="5" t="s">
        <v>34</v>
      </c>
      <c r="G38" s="5" t="s">
        <v>416</v>
      </c>
      <c r="H38" s="5" t="s">
        <v>316</v>
      </c>
      <c r="I38" s="5" t="s">
        <v>417</v>
      </c>
      <c r="J38" s="44" t="s">
        <v>418</v>
      </c>
      <c r="K38" s="5" t="s">
        <v>419</v>
      </c>
      <c r="L38" s="5" t="s">
        <v>319</v>
      </c>
      <c r="M38" s="8">
        <v>2</v>
      </c>
      <c r="N38" s="5" t="s">
        <v>292</v>
      </c>
      <c r="O38" s="5" t="s">
        <v>145</v>
      </c>
      <c r="P38" s="5" t="s">
        <v>420</v>
      </c>
      <c r="Q38" s="5" t="s">
        <v>34</v>
      </c>
      <c r="R38" s="5" t="s">
        <v>34</v>
      </c>
      <c r="S38" s="5" t="s">
        <v>43</v>
      </c>
      <c r="T38" s="5" t="s">
        <v>421</v>
      </c>
      <c r="U38" s="6" t="s">
        <v>422</v>
      </c>
      <c r="V38" s="5">
        <v>866</v>
      </c>
      <c r="W38" s="5" t="s">
        <v>46</v>
      </c>
      <c r="X38" s="5" t="s">
        <v>423</v>
      </c>
      <c r="Y38" s="5" t="s">
        <v>424</v>
      </c>
      <c r="Z38" s="5" t="s">
        <v>97</v>
      </c>
      <c r="AA38" s="5" t="s">
        <v>425</v>
      </c>
      <c r="AB38" s="5"/>
      <c r="AC38" s="79"/>
      <c r="AD38" s="5"/>
      <c r="AE38" s="12"/>
    </row>
    <row r="39" spans="1:31" ht="14.25" customHeight="1">
      <c r="A39" s="5">
        <v>38</v>
      </c>
      <c r="B39" s="5" t="s">
        <v>426</v>
      </c>
      <c r="C39" s="5" t="s">
        <v>427</v>
      </c>
      <c r="D39" s="5">
        <v>2021</v>
      </c>
      <c r="E39" s="5" t="s">
        <v>52</v>
      </c>
      <c r="F39" s="5" t="s">
        <v>34</v>
      </c>
      <c r="G39" s="77" t="s">
        <v>428</v>
      </c>
      <c r="H39" s="5" t="s">
        <v>168</v>
      </c>
      <c r="I39" s="44" t="s">
        <v>429</v>
      </c>
      <c r="J39" s="5"/>
      <c r="K39" s="44" t="s">
        <v>264</v>
      </c>
      <c r="L39" s="26" t="s">
        <v>430</v>
      </c>
      <c r="M39" s="8">
        <v>1</v>
      </c>
      <c r="N39" s="5" t="s">
        <v>431</v>
      </c>
      <c r="O39" s="9" t="s">
        <v>432</v>
      </c>
      <c r="P39" s="11" t="s">
        <v>34</v>
      </c>
      <c r="Q39" s="11" t="s">
        <v>34</v>
      </c>
      <c r="R39" s="9" t="s">
        <v>34</v>
      </c>
      <c r="S39" s="9" t="s">
        <v>386</v>
      </c>
      <c r="T39" s="5" t="s">
        <v>433</v>
      </c>
      <c r="U39" s="9" t="s">
        <v>34</v>
      </c>
      <c r="V39" s="23" t="s">
        <v>434</v>
      </c>
      <c r="W39" s="23" t="s">
        <v>295</v>
      </c>
      <c r="X39" s="5" t="s">
        <v>435</v>
      </c>
      <c r="Y39" s="23" t="s">
        <v>131</v>
      </c>
      <c r="Z39" s="5" t="s">
        <v>97</v>
      </c>
      <c r="AA39" s="5" t="s">
        <v>436</v>
      </c>
      <c r="AB39" s="5"/>
      <c r="AC39" s="5"/>
      <c r="AD39" s="5"/>
      <c r="AE39" s="12"/>
    </row>
    <row r="40" spans="1:31" ht="14.25" customHeight="1">
      <c r="A40" s="5">
        <v>39</v>
      </c>
      <c r="B40" s="5" t="s">
        <v>437</v>
      </c>
      <c r="C40" s="5" t="s">
        <v>438</v>
      </c>
      <c r="D40" s="5">
        <v>2020</v>
      </c>
      <c r="E40" s="5" t="s">
        <v>52</v>
      </c>
      <c r="F40" s="5" t="s">
        <v>34</v>
      </c>
      <c r="G40" s="5" t="s">
        <v>439</v>
      </c>
      <c r="H40" s="5" t="s">
        <v>440</v>
      </c>
      <c r="I40" s="11" t="s">
        <v>441</v>
      </c>
      <c r="J40" s="11"/>
      <c r="K40" s="5" t="s">
        <v>442</v>
      </c>
      <c r="L40" s="26" t="s">
        <v>443</v>
      </c>
      <c r="M40" s="8">
        <v>2</v>
      </c>
      <c r="N40" s="5" t="s">
        <v>196</v>
      </c>
      <c r="O40" s="9" t="s">
        <v>34</v>
      </c>
      <c r="P40" s="11" t="s">
        <v>444</v>
      </c>
      <c r="Q40" s="9" t="s">
        <v>445</v>
      </c>
      <c r="R40" s="9" t="s">
        <v>34</v>
      </c>
      <c r="S40" s="9" t="s">
        <v>34</v>
      </c>
      <c r="T40" s="5" t="s">
        <v>446</v>
      </c>
      <c r="U40" s="9" t="s">
        <v>34</v>
      </c>
      <c r="V40" s="5" t="s">
        <v>447</v>
      </c>
      <c r="W40" s="5" t="s">
        <v>46</v>
      </c>
      <c r="X40" s="5" t="s">
        <v>448</v>
      </c>
      <c r="Y40" s="5" t="s">
        <v>72</v>
      </c>
      <c r="Z40" s="5" t="s">
        <v>97</v>
      </c>
      <c r="AA40" s="5" t="s">
        <v>449</v>
      </c>
      <c r="AB40" s="5"/>
      <c r="AC40" s="5"/>
      <c r="AD40" s="5"/>
      <c r="AE40" s="12"/>
    </row>
    <row r="41" spans="1:31" ht="14.25" customHeight="1">
      <c r="A41" s="5">
        <v>40</v>
      </c>
      <c r="B41" s="5" t="s">
        <v>450</v>
      </c>
      <c r="C41" s="5" t="s">
        <v>451</v>
      </c>
      <c r="D41" s="5">
        <v>2019</v>
      </c>
      <c r="E41" s="5" t="s">
        <v>52</v>
      </c>
      <c r="F41" s="5" t="s">
        <v>34</v>
      </c>
      <c r="G41" s="5" t="s">
        <v>452</v>
      </c>
      <c r="H41" s="5" t="s">
        <v>453</v>
      </c>
      <c r="I41" s="5" t="s">
        <v>454</v>
      </c>
      <c r="J41" s="8" t="s">
        <v>38</v>
      </c>
      <c r="K41" s="5" t="s">
        <v>276</v>
      </c>
      <c r="L41" s="26" t="s">
        <v>319</v>
      </c>
      <c r="M41" s="5">
        <v>1</v>
      </c>
      <c r="N41" s="5" t="s">
        <v>82</v>
      </c>
      <c r="O41" s="5" t="s">
        <v>455</v>
      </c>
      <c r="P41" s="5" t="s">
        <v>456</v>
      </c>
      <c r="Q41" s="5" t="s">
        <v>34</v>
      </c>
      <c r="R41" s="9" t="s">
        <v>34</v>
      </c>
      <c r="S41" s="9" t="s">
        <v>43</v>
      </c>
      <c r="T41" s="5" t="s">
        <v>457</v>
      </c>
      <c r="U41" s="77" t="s">
        <v>458</v>
      </c>
      <c r="V41" s="5">
        <v>978</v>
      </c>
      <c r="W41" s="5" t="s">
        <v>46</v>
      </c>
      <c r="X41" s="5" t="s">
        <v>459</v>
      </c>
      <c r="Y41" s="5" t="s">
        <v>460</v>
      </c>
      <c r="Z41" s="5" t="s">
        <v>97</v>
      </c>
      <c r="AA41" s="5" t="s">
        <v>461</v>
      </c>
      <c r="AB41" s="5"/>
      <c r="AC41" s="5"/>
      <c r="AD41" s="5"/>
      <c r="AE41" s="12"/>
    </row>
    <row r="42" spans="1:31" ht="14.25" customHeight="1">
      <c r="A42" s="13">
        <v>41</v>
      </c>
      <c r="B42" s="13" t="s">
        <v>462</v>
      </c>
      <c r="C42" s="13" t="s">
        <v>463</v>
      </c>
      <c r="D42" s="13">
        <v>2020</v>
      </c>
      <c r="E42" s="13" t="s">
        <v>52</v>
      </c>
      <c r="F42" s="13" t="s">
        <v>34</v>
      </c>
      <c r="G42" s="13" t="s">
        <v>464</v>
      </c>
      <c r="H42" s="13" t="s">
        <v>182</v>
      </c>
      <c r="I42" s="13" t="s">
        <v>465</v>
      </c>
      <c r="J42" s="13"/>
      <c r="K42" s="13"/>
      <c r="L42" s="13" t="s">
        <v>319</v>
      </c>
      <c r="M42" s="13" t="s">
        <v>34</v>
      </c>
      <c r="N42" s="13" t="s">
        <v>34</v>
      </c>
      <c r="O42" s="13" t="s">
        <v>34</v>
      </c>
      <c r="P42" s="13" t="s">
        <v>34</v>
      </c>
      <c r="Q42" s="13" t="s">
        <v>466</v>
      </c>
      <c r="R42" s="13" t="s">
        <v>34</v>
      </c>
      <c r="S42" s="13" t="s">
        <v>43</v>
      </c>
      <c r="T42" s="13"/>
      <c r="U42" s="13" t="s">
        <v>467</v>
      </c>
      <c r="V42" s="13" t="s">
        <v>468</v>
      </c>
      <c r="W42" s="13"/>
      <c r="X42" s="13" t="s">
        <v>469</v>
      </c>
      <c r="Y42" s="13" t="s">
        <v>470</v>
      </c>
      <c r="Z42" s="13" t="s">
        <v>97</v>
      </c>
      <c r="AA42" s="13" t="s">
        <v>471</v>
      </c>
      <c r="AB42" s="13" t="s">
        <v>472</v>
      </c>
      <c r="AC42" s="13"/>
      <c r="AD42" s="13"/>
      <c r="AE42" s="12"/>
    </row>
    <row r="43" spans="1:31" ht="14.25" customHeight="1">
      <c r="A43" s="5">
        <v>42</v>
      </c>
      <c r="B43" s="5" t="s">
        <v>473</v>
      </c>
      <c r="C43" s="5" t="s">
        <v>474</v>
      </c>
      <c r="D43" s="5">
        <v>2017</v>
      </c>
      <c r="E43" s="5" t="s">
        <v>33</v>
      </c>
      <c r="F43" s="5" t="s">
        <v>34</v>
      </c>
      <c r="G43" s="5" t="s">
        <v>475</v>
      </c>
      <c r="H43" s="5" t="s">
        <v>476</v>
      </c>
      <c r="I43" s="44" t="s">
        <v>328</v>
      </c>
      <c r="J43" s="50" t="s">
        <v>477</v>
      </c>
      <c r="K43" s="5" t="s">
        <v>184</v>
      </c>
      <c r="L43" s="26" t="s">
        <v>319</v>
      </c>
      <c r="M43" s="5">
        <v>1</v>
      </c>
      <c r="N43" s="5" t="s">
        <v>82</v>
      </c>
      <c r="O43" s="5" t="s">
        <v>455</v>
      </c>
      <c r="P43" s="5" t="s">
        <v>478</v>
      </c>
      <c r="Q43" s="5" t="s">
        <v>34</v>
      </c>
      <c r="R43" s="9" t="s">
        <v>34</v>
      </c>
      <c r="S43" s="5" t="s">
        <v>43</v>
      </c>
      <c r="T43" s="5" t="s">
        <v>479</v>
      </c>
      <c r="U43" s="77" t="s">
        <v>480</v>
      </c>
      <c r="V43" s="5">
        <v>987</v>
      </c>
      <c r="W43" s="5" t="s">
        <v>46</v>
      </c>
      <c r="X43" s="5" t="s">
        <v>481</v>
      </c>
      <c r="Y43" s="5" t="s">
        <v>470</v>
      </c>
      <c r="Z43" s="5" t="s">
        <v>97</v>
      </c>
      <c r="AA43" s="5" t="s">
        <v>482</v>
      </c>
      <c r="AB43" s="5"/>
      <c r="AC43" s="5"/>
      <c r="AD43" s="5"/>
      <c r="AE43" s="12"/>
    </row>
    <row r="44" spans="1:31" ht="19.350000000000001" customHeight="1">
      <c r="A44" s="13">
        <v>43</v>
      </c>
      <c r="B44" s="13" t="s">
        <v>483</v>
      </c>
      <c r="C44" s="13" t="s">
        <v>32</v>
      </c>
      <c r="D44" s="13">
        <v>2021</v>
      </c>
      <c r="E44" s="13" t="s">
        <v>52</v>
      </c>
      <c r="F44" s="13" t="s">
        <v>34</v>
      </c>
      <c r="G44" s="13" t="s">
        <v>484</v>
      </c>
      <c r="H44" s="13" t="s">
        <v>207</v>
      </c>
      <c r="I44" s="13" t="s">
        <v>485</v>
      </c>
      <c r="J44" s="13"/>
      <c r="K44" s="13" t="s">
        <v>486</v>
      </c>
      <c r="L44" s="13" t="s">
        <v>319</v>
      </c>
      <c r="M44" s="13" t="s">
        <v>34</v>
      </c>
      <c r="N44" s="13" t="s">
        <v>82</v>
      </c>
      <c r="O44" s="13" t="s">
        <v>34</v>
      </c>
      <c r="P44" s="13" t="s">
        <v>487</v>
      </c>
      <c r="Q44" s="13" t="s">
        <v>34</v>
      </c>
      <c r="R44" s="13" t="s">
        <v>34</v>
      </c>
      <c r="S44" s="13" t="s">
        <v>34</v>
      </c>
      <c r="T44" s="13"/>
      <c r="U44" s="13" t="s">
        <v>34</v>
      </c>
      <c r="V44" s="13">
        <v>10724</v>
      </c>
      <c r="W44" s="13"/>
      <c r="X44" s="13" t="s">
        <v>488</v>
      </c>
      <c r="Y44" s="13" t="s">
        <v>48</v>
      </c>
      <c r="Z44" s="13"/>
      <c r="AA44" s="13" t="s">
        <v>489</v>
      </c>
      <c r="AB44" s="13" t="s">
        <v>490</v>
      </c>
      <c r="AC44" s="13"/>
      <c r="AD44" s="13"/>
      <c r="AE44" s="12"/>
    </row>
    <row r="45" spans="1:31" ht="14.25" customHeight="1">
      <c r="A45" s="12" t="s">
        <v>491</v>
      </c>
      <c r="B45" s="5" t="s">
        <v>492</v>
      </c>
      <c r="C45" s="5" t="s">
        <v>493</v>
      </c>
      <c r="D45" s="5">
        <v>2017</v>
      </c>
      <c r="E45" s="5" t="s">
        <v>33</v>
      </c>
      <c r="F45" s="5" t="s">
        <v>34</v>
      </c>
      <c r="G45" s="5" t="s">
        <v>494</v>
      </c>
      <c r="H45" s="5" t="s">
        <v>168</v>
      </c>
      <c r="I45" s="5" t="s">
        <v>495</v>
      </c>
      <c r="J45" s="5" t="s">
        <v>38</v>
      </c>
      <c r="K45" s="5" t="s">
        <v>276</v>
      </c>
      <c r="L45" s="5"/>
      <c r="M45" s="5">
        <v>1</v>
      </c>
      <c r="N45" s="5" t="s">
        <v>82</v>
      </c>
      <c r="O45" s="5" t="s">
        <v>34</v>
      </c>
      <c r="P45" s="5" t="s">
        <v>496</v>
      </c>
      <c r="Q45" s="5" t="s">
        <v>34</v>
      </c>
      <c r="R45" s="5" t="s">
        <v>34</v>
      </c>
      <c r="S45" s="5" t="s">
        <v>43</v>
      </c>
      <c r="T45" s="5" t="s">
        <v>497</v>
      </c>
      <c r="U45" s="5" t="s">
        <v>498</v>
      </c>
      <c r="V45" s="5">
        <v>597</v>
      </c>
      <c r="W45" s="5" t="s">
        <v>46</v>
      </c>
      <c r="X45" s="5" t="s">
        <v>84</v>
      </c>
      <c r="Y45" s="5" t="s">
        <v>72</v>
      </c>
      <c r="Z45" s="5" t="s">
        <v>97</v>
      </c>
      <c r="AA45" s="5" t="s">
        <v>499</v>
      </c>
      <c r="AB45" s="5"/>
      <c r="AC45" s="5"/>
      <c r="AD45" s="5"/>
      <c r="AE45" s="47"/>
    </row>
    <row r="46" spans="1:31" ht="14.25" customHeight="1">
      <c r="A46" s="5" t="s">
        <v>500</v>
      </c>
      <c r="B46" s="5" t="s">
        <v>501</v>
      </c>
      <c r="C46" s="5" t="s">
        <v>502</v>
      </c>
      <c r="D46" s="5">
        <v>2017</v>
      </c>
      <c r="E46" s="5" t="s">
        <v>52</v>
      </c>
      <c r="F46" s="5" t="s">
        <v>34</v>
      </c>
      <c r="G46" s="5" t="s">
        <v>503</v>
      </c>
      <c r="H46" s="5" t="s">
        <v>504</v>
      </c>
      <c r="I46" s="5" t="s">
        <v>505</v>
      </c>
      <c r="J46" s="5"/>
      <c r="K46" s="5" t="s">
        <v>264</v>
      </c>
      <c r="L46" s="12"/>
      <c r="M46" s="5">
        <v>1</v>
      </c>
      <c r="N46" s="5" t="s">
        <v>58</v>
      </c>
      <c r="O46" s="5" t="s">
        <v>506</v>
      </c>
      <c r="P46" s="5" t="s">
        <v>34</v>
      </c>
      <c r="Q46" s="5" t="s">
        <v>34</v>
      </c>
      <c r="R46" s="5" t="s">
        <v>34</v>
      </c>
      <c r="S46" s="5" t="s">
        <v>34</v>
      </c>
      <c r="T46" s="5" t="s">
        <v>34</v>
      </c>
      <c r="U46" s="5" t="s">
        <v>34</v>
      </c>
      <c r="V46" s="5">
        <v>120</v>
      </c>
      <c r="W46" s="5" t="s">
        <v>46</v>
      </c>
      <c r="X46" s="9" t="s">
        <v>507</v>
      </c>
      <c r="Y46" s="5" t="s">
        <v>508</v>
      </c>
      <c r="Z46" s="5"/>
      <c r="AA46" s="5" t="s">
        <v>509</v>
      </c>
      <c r="AB46" s="12"/>
      <c r="AC46" s="47"/>
      <c r="AD46" s="47"/>
      <c r="AE46" s="47"/>
    </row>
    <row r="47" spans="1:31" ht="14.25" customHeight="1">
      <c r="A47" s="12"/>
      <c r="B47" s="12"/>
      <c r="C47" s="10"/>
      <c r="D47" s="12"/>
      <c r="E47" s="12"/>
      <c r="F47" s="12"/>
      <c r="H47" s="12"/>
      <c r="I47" s="12"/>
      <c r="J47" s="12"/>
      <c r="K47" s="12"/>
      <c r="L47" s="12"/>
      <c r="M47" s="12"/>
      <c r="N47" s="12"/>
      <c r="O47" s="52"/>
      <c r="P47" s="52"/>
      <c r="Q47" s="52"/>
      <c r="R47" s="12"/>
      <c r="S47" s="12"/>
      <c r="T47" s="12"/>
      <c r="U47" s="12"/>
      <c r="V47" s="12"/>
      <c r="W47" s="12"/>
      <c r="X47" s="12"/>
      <c r="Y47" s="12"/>
      <c r="Z47" s="12"/>
      <c r="AA47" s="12"/>
      <c r="AB47" s="12"/>
      <c r="AC47" s="47"/>
      <c r="AD47" s="47"/>
      <c r="AE47" s="47"/>
    </row>
    <row r="48" spans="1:31" ht="14.25" customHeight="1">
      <c r="A48" s="12"/>
      <c r="B48" s="12"/>
      <c r="C48" s="10"/>
      <c r="D48" s="12"/>
      <c r="E48" s="12"/>
      <c r="F48" s="12"/>
      <c r="G48" s="12"/>
      <c r="H48" s="12"/>
      <c r="I48" s="12"/>
      <c r="J48" s="12"/>
      <c r="K48" s="12"/>
      <c r="L48" s="12"/>
      <c r="M48" s="12"/>
      <c r="N48" s="12"/>
      <c r="O48" s="52"/>
      <c r="P48" s="52"/>
      <c r="Q48" s="52"/>
      <c r="R48" s="12"/>
      <c r="S48" s="12"/>
      <c r="T48" s="12"/>
      <c r="U48" s="12"/>
      <c r="V48" s="12"/>
      <c r="W48" s="12"/>
      <c r="X48" s="12"/>
      <c r="Y48" s="12"/>
      <c r="Z48" s="12"/>
      <c r="AA48" s="12"/>
      <c r="AB48" s="12"/>
      <c r="AC48" s="47"/>
      <c r="AD48" s="47"/>
      <c r="AE48" s="47"/>
    </row>
    <row r="49" spans="1:31" ht="14.25" customHeight="1">
      <c r="A49" s="12"/>
      <c r="B49" s="12"/>
      <c r="C49" s="10"/>
      <c r="D49" s="12"/>
      <c r="E49" s="12"/>
      <c r="F49" s="12"/>
      <c r="G49" s="12"/>
      <c r="H49" s="12"/>
      <c r="I49" s="12"/>
      <c r="J49" s="12"/>
      <c r="K49" s="12"/>
      <c r="L49" s="12"/>
      <c r="M49" s="12"/>
      <c r="N49" s="12"/>
      <c r="O49" s="52"/>
      <c r="P49" s="52"/>
      <c r="Q49" s="52"/>
      <c r="R49" s="12"/>
      <c r="S49" s="12"/>
      <c r="T49" s="12"/>
      <c r="U49" s="12"/>
      <c r="V49" s="12"/>
      <c r="W49" s="12"/>
      <c r="X49" s="12"/>
      <c r="Y49" s="12"/>
      <c r="Z49" s="12"/>
      <c r="AA49" s="12"/>
      <c r="AB49" s="12"/>
      <c r="AC49" s="47"/>
      <c r="AD49" s="47"/>
      <c r="AE49" s="47"/>
    </row>
    <row r="50" spans="1:31" ht="14.25" customHeight="1">
      <c r="A50" s="12"/>
      <c r="B50" s="12"/>
      <c r="C50" s="12"/>
      <c r="D50" s="12"/>
      <c r="E50" s="12"/>
      <c r="F50" s="12"/>
      <c r="G50" s="12"/>
      <c r="H50" s="12"/>
      <c r="I50" s="12"/>
      <c r="J50" s="12"/>
      <c r="K50" s="12"/>
      <c r="L50" s="12"/>
      <c r="M50" s="12"/>
      <c r="N50" s="12"/>
      <c r="O50" s="52"/>
      <c r="P50" s="52"/>
      <c r="Q50" s="52"/>
      <c r="R50" s="12"/>
      <c r="S50" s="12"/>
      <c r="T50" s="12"/>
      <c r="U50" s="12"/>
      <c r="V50" s="12"/>
      <c r="W50" s="12"/>
      <c r="X50" s="12"/>
      <c r="Y50" s="12"/>
      <c r="Z50" s="12"/>
      <c r="AA50" s="12"/>
      <c r="AB50" s="12"/>
      <c r="AC50" s="47"/>
      <c r="AD50" s="47"/>
      <c r="AE50" s="47"/>
    </row>
    <row r="51" spans="1:31" ht="14.25" customHeight="1">
      <c r="A51" s="12"/>
      <c r="B51" s="12"/>
      <c r="C51" s="12"/>
      <c r="D51" s="12"/>
      <c r="E51" s="12"/>
      <c r="F51" s="12"/>
      <c r="G51" s="12"/>
      <c r="H51" s="12"/>
      <c r="I51" s="12"/>
      <c r="J51" s="12"/>
      <c r="K51" s="12"/>
      <c r="L51" s="12"/>
      <c r="M51" s="12"/>
      <c r="N51" s="12"/>
      <c r="O51" s="52"/>
      <c r="P51" s="52"/>
      <c r="Q51" s="52"/>
      <c r="R51" s="12"/>
      <c r="S51" s="12"/>
      <c r="T51" s="12"/>
      <c r="U51" s="12"/>
      <c r="V51" s="12"/>
      <c r="W51" s="12"/>
      <c r="X51" s="12"/>
      <c r="Y51" s="12"/>
      <c r="Z51" s="12"/>
      <c r="AA51" s="12"/>
      <c r="AB51" s="12"/>
      <c r="AC51" s="47"/>
      <c r="AD51" s="47"/>
      <c r="AE51" s="47"/>
    </row>
    <row r="52" spans="1:31" ht="14.25" customHeight="1">
      <c r="A52" s="12"/>
      <c r="B52" s="12"/>
      <c r="C52" s="12"/>
      <c r="D52" s="12"/>
      <c r="E52" s="12"/>
      <c r="F52" s="12"/>
      <c r="G52" s="12"/>
      <c r="H52" s="12"/>
      <c r="I52" s="12"/>
      <c r="J52" s="12"/>
      <c r="K52" s="12"/>
      <c r="L52" s="12"/>
      <c r="M52" s="12"/>
      <c r="N52" s="12"/>
      <c r="O52" s="52"/>
      <c r="P52" s="52"/>
      <c r="Q52" s="52"/>
      <c r="R52" s="12"/>
      <c r="S52" s="12"/>
      <c r="T52" s="12"/>
      <c r="U52" s="12"/>
      <c r="V52" s="12"/>
      <c r="W52" s="12"/>
      <c r="X52" s="12"/>
      <c r="Y52" s="12"/>
      <c r="Z52" s="12"/>
      <c r="AA52" s="12"/>
      <c r="AB52" s="12"/>
      <c r="AC52" s="47"/>
      <c r="AD52" s="47"/>
      <c r="AE52" s="47"/>
    </row>
    <row r="53" spans="1:31" ht="14.25" customHeight="1">
      <c r="A53" s="12"/>
      <c r="B53" s="12"/>
      <c r="C53" s="12"/>
      <c r="D53" s="12"/>
      <c r="E53" s="12"/>
      <c r="F53" s="12"/>
      <c r="G53" s="12"/>
      <c r="H53" s="12"/>
      <c r="I53" s="12"/>
      <c r="J53" s="12"/>
      <c r="K53" s="12"/>
      <c r="L53" s="12"/>
      <c r="M53" s="12"/>
      <c r="N53" s="12"/>
      <c r="O53" s="52"/>
      <c r="P53" s="52"/>
      <c r="Q53" s="52"/>
      <c r="R53" s="12"/>
      <c r="S53" s="12"/>
      <c r="T53" s="12"/>
      <c r="U53" s="12"/>
      <c r="V53" s="12"/>
      <c r="W53" s="12"/>
      <c r="X53" s="12"/>
      <c r="Y53" s="12"/>
      <c r="Z53" s="12"/>
      <c r="AA53" s="12"/>
      <c r="AB53" s="12"/>
      <c r="AC53" s="47"/>
      <c r="AD53" s="47"/>
      <c r="AE53" s="47"/>
    </row>
    <row r="54" spans="1:31" ht="14.25" customHeight="1">
      <c r="A54" s="12"/>
      <c r="B54" s="12"/>
      <c r="C54" s="12"/>
      <c r="D54" s="12"/>
      <c r="E54" s="12"/>
      <c r="F54" s="12"/>
      <c r="G54" s="12"/>
      <c r="H54" s="12"/>
      <c r="I54" s="12"/>
      <c r="J54" s="12"/>
      <c r="K54" s="12"/>
      <c r="L54" s="12"/>
      <c r="M54" s="12"/>
      <c r="N54" s="12"/>
      <c r="O54" s="52"/>
      <c r="P54" s="52"/>
      <c r="Q54" s="52"/>
      <c r="R54" s="12"/>
      <c r="S54" s="12"/>
      <c r="T54" s="12"/>
      <c r="U54" s="12"/>
      <c r="V54" s="12"/>
      <c r="W54" s="12"/>
      <c r="X54" s="12"/>
      <c r="Y54" s="12"/>
      <c r="Z54" s="12"/>
      <c r="AA54" s="12"/>
      <c r="AB54" s="12"/>
      <c r="AC54" s="47"/>
      <c r="AD54" s="47"/>
      <c r="AE54" s="47"/>
    </row>
    <row r="55" spans="1:31" ht="14.25" customHeight="1">
      <c r="A55" s="12"/>
      <c r="B55" s="12"/>
      <c r="C55" s="12"/>
      <c r="D55" s="12"/>
      <c r="E55" s="12"/>
      <c r="F55" s="12"/>
      <c r="G55" s="12"/>
      <c r="H55" s="12"/>
      <c r="I55" s="12"/>
      <c r="J55" s="12"/>
      <c r="K55" s="12"/>
      <c r="L55" s="12"/>
      <c r="M55" s="12"/>
      <c r="N55" s="12"/>
      <c r="O55" s="52"/>
      <c r="P55" s="52"/>
      <c r="Q55" s="52"/>
      <c r="R55" s="12"/>
      <c r="S55" s="12"/>
      <c r="T55" s="12"/>
      <c r="U55" s="12"/>
      <c r="V55" s="12"/>
      <c r="W55" s="12"/>
      <c r="X55" s="12"/>
      <c r="Y55" s="12"/>
      <c r="Z55" s="12"/>
      <c r="AA55" s="12"/>
      <c r="AB55" s="12"/>
      <c r="AC55" s="47"/>
      <c r="AD55" s="47"/>
      <c r="AE55" s="47"/>
    </row>
    <row r="56" spans="1:31" ht="14.25" customHeight="1">
      <c r="A56" s="12"/>
      <c r="B56" s="12"/>
      <c r="C56" s="12"/>
      <c r="D56" s="12"/>
      <c r="E56" s="12"/>
      <c r="F56" s="12"/>
      <c r="G56" s="12"/>
      <c r="H56" s="12"/>
      <c r="I56" s="12"/>
      <c r="J56" s="12"/>
      <c r="K56" s="12"/>
      <c r="L56" s="12"/>
      <c r="M56" s="12"/>
      <c r="N56" s="12"/>
      <c r="O56" s="52"/>
      <c r="P56" s="52"/>
      <c r="Q56" s="52"/>
      <c r="R56" s="12"/>
      <c r="S56" s="12"/>
      <c r="T56" s="12"/>
      <c r="U56" s="12"/>
      <c r="V56" s="12"/>
      <c r="W56" s="12"/>
      <c r="X56" s="12"/>
      <c r="Y56" s="12"/>
      <c r="Z56" s="12"/>
      <c r="AA56" s="12"/>
      <c r="AB56" s="12"/>
      <c r="AC56" s="47"/>
      <c r="AD56" s="47"/>
      <c r="AE56" s="47"/>
    </row>
    <row r="57" spans="1:31" ht="14.25" customHeight="1">
      <c r="A57" s="12"/>
      <c r="B57" s="12"/>
      <c r="C57" s="12"/>
      <c r="D57" s="12"/>
      <c r="E57" s="12"/>
      <c r="F57" s="12"/>
      <c r="G57" s="12"/>
      <c r="H57" s="12"/>
      <c r="I57" s="12"/>
      <c r="J57" s="12"/>
      <c r="K57" s="12"/>
      <c r="L57" s="12"/>
      <c r="M57" s="12"/>
      <c r="N57" s="12"/>
      <c r="O57" s="52"/>
      <c r="P57" s="52"/>
      <c r="Q57" s="52"/>
      <c r="R57" s="12"/>
      <c r="S57" s="12"/>
      <c r="T57" s="12"/>
      <c r="U57" s="12"/>
      <c r="V57" s="12"/>
      <c r="W57" s="12"/>
      <c r="X57" s="12"/>
      <c r="Y57" s="12"/>
      <c r="Z57" s="12"/>
      <c r="AA57" s="12"/>
      <c r="AB57" s="12"/>
      <c r="AC57" s="47"/>
      <c r="AD57" s="47"/>
      <c r="AE57" s="47"/>
    </row>
    <row r="58" spans="1:31" ht="14.25" customHeight="1">
      <c r="A58" s="12"/>
      <c r="B58" s="12"/>
      <c r="C58" s="12"/>
      <c r="D58" s="12"/>
      <c r="E58" s="12"/>
      <c r="F58" s="12"/>
      <c r="G58" s="12"/>
      <c r="H58" s="12"/>
      <c r="I58" s="12"/>
      <c r="J58" s="12"/>
      <c r="K58" s="12"/>
      <c r="L58" s="12"/>
      <c r="M58" s="12"/>
      <c r="N58" s="12"/>
      <c r="O58" s="52"/>
      <c r="P58" s="52"/>
      <c r="Q58" s="52"/>
      <c r="R58" s="12"/>
      <c r="S58" s="12"/>
      <c r="T58" s="12"/>
      <c r="U58" s="12"/>
      <c r="V58" s="12"/>
      <c r="W58" s="12"/>
      <c r="X58" s="12"/>
      <c r="Y58" s="12"/>
      <c r="Z58" s="12"/>
      <c r="AA58" s="12"/>
      <c r="AB58" s="12"/>
      <c r="AC58" s="47"/>
      <c r="AD58" s="47"/>
      <c r="AE58" s="47"/>
    </row>
    <row r="59" spans="1:31" ht="14.25" customHeight="1">
      <c r="A59" s="12"/>
      <c r="B59" s="12"/>
      <c r="C59" s="12"/>
      <c r="D59" s="12"/>
      <c r="E59" s="12"/>
      <c r="F59" s="12"/>
      <c r="G59" s="12"/>
      <c r="H59" s="12"/>
      <c r="I59" s="12"/>
      <c r="J59" s="12"/>
      <c r="K59" s="12"/>
      <c r="L59" s="12"/>
      <c r="M59" s="12"/>
      <c r="N59" s="12"/>
      <c r="O59" s="52"/>
      <c r="P59" s="52"/>
      <c r="Q59" s="52"/>
      <c r="R59" s="12"/>
      <c r="S59" s="12"/>
      <c r="T59" s="12"/>
      <c r="U59" s="12"/>
      <c r="V59" s="12"/>
      <c r="W59" s="12"/>
      <c r="X59" s="12"/>
      <c r="Y59" s="12"/>
      <c r="Z59" s="12"/>
      <c r="AA59" s="12"/>
      <c r="AB59" s="12"/>
      <c r="AC59" s="47"/>
      <c r="AD59" s="47"/>
      <c r="AE59" s="47"/>
    </row>
    <row r="60" spans="1:31" ht="14.25" customHeight="1">
      <c r="A60" s="12"/>
      <c r="B60" s="12"/>
      <c r="C60" s="12"/>
      <c r="D60" s="12"/>
      <c r="E60" s="12"/>
      <c r="F60" s="12"/>
      <c r="G60" s="12"/>
      <c r="H60" s="12"/>
      <c r="I60" s="12"/>
      <c r="J60" s="12"/>
      <c r="K60" s="12"/>
      <c r="L60" s="12"/>
      <c r="M60" s="12"/>
      <c r="N60" s="12"/>
      <c r="O60" s="52"/>
      <c r="P60" s="52"/>
      <c r="Q60" s="52"/>
      <c r="R60" s="12"/>
      <c r="S60" s="12"/>
      <c r="T60" s="12"/>
      <c r="U60" s="12"/>
      <c r="V60" s="12"/>
      <c r="W60" s="12"/>
      <c r="X60" s="12"/>
      <c r="Y60" s="12"/>
      <c r="Z60" s="12"/>
      <c r="AA60" s="12"/>
      <c r="AB60" s="12"/>
      <c r="AC60" s="47"/>
      <c r="AD60" s="47"/>
      <c r="AE60" s="47"/>
    </row>
    <row r="61" spans="1:31" ht="14.25" customHeight="1">
      <c r="A61" s="12"/>
      <c r="B61" s="12"/>
      <c r="C61" s="12"/>
      <c r="D61" s="12"/>
      <c r="E61" s="12"/>
      <c r="F61" s="12"/>
      <c r="G61" s="12"/>
      <c r="H61" s="12"/>
      <c r="I61" s="12"/>
      <c r="J61" s="12"/>
      <c r="K61" s="12"/>
      <c r="L61" s="12"/>
      <c r="M61" s="12"/>
      <c r="N61" s="12"/>
      <c r="O61" s="52"/>
      <c r="P61" s="52"/>
      <c r="Q61" s="52"/>
      <c r="R61" s="12"/>
      <c r="S61" s="12"/>
      <c r="T61" s="12"/>
      <c r="U61" s="12"/>
      <c r="V61" s="12"/>
      <c r="W61" s="12"/>
      <c r="X61" s="12"/>
      <c r="Y61" s="12"/>
      <c r="Z61" s="12"/>
      <c r="AA61" s="12"/>
      <c r="AB61" s="12"/>
      <c r="AC61" s="47"/>
      <c r="AD61" s="47"/>
      <c r="AE61" s="47"/>
    </row>
    <row r="62" spans="1:31" ht="14.25" customHeight="1">
      <c r="A62" s="12"/>
      <c r="B62" s="12"/>
      <c r="C62" s="12"/>
      <c r="D62" s="12"/>
      <c r="E62" s="12"/>
      <c r="F62" s="12"/>
      <c r="G62" s="12"/>
      <c r="H62" s="12"/>
      <c r="I62" s="12"/>
      <c r="J62" s="12"/>
      <c r="K62" s="12"/>
      <c r="L62" s="12"/>
      <c r="M62" s="12"/>
      <c r="N62" s="12"/>
      <c r="O62" s="52"/>
      <c r="P62" s="52"/>
      <c r="Q62" s="52"/>
      <c r="R62" s="12"/>
      <c r="S62" s="12"/>
      <c r="T62" s="12"/>
      <c r="U62" s="12"/>
      <c r="V62" s="12"/>
      <c r="W62" s="12"/>
      <c r="X62" s="12"/>
      <c r="Y62" s="12"/>
      <c r="Z62" s="12"/>
      <c r="AA62" s="12"/>
      <c r="AB62" s="12"/>
      <c r="AC62" s="47"/>
      <c r="AD62" s="47"/>
      <c r="AE62" s="47"/>
    </row>
    <row r="63" spans="1:31" ht="14.25" customHeight="1">
      <c r="A63" s="12"/>
      <c r="B63" s="12"/>
      <c r="C63" s="12"/>
      <c r="D63" s="12"/>
      <c r="E63" s="12"/>
      <c r="F63" s="12"/>
      <c r="G63" s="12"/>
      <c r="H63" s="12"/>
      <c r="I63" s="12"/>
      <c r="J63" s="12"/>
      <c r="K63" s="12"/>
      <c r="L63" s="12"/>
      <c r="M63" s="12"/>
      <c r="N63" s="12"/>
      <c r="O63" s="52"/>
      <c r="P63" s="52"/>
      <c r="Q63" s="52"/>
      <c r="R63" s="12"/>
      <c r="S63" s="12"/>
      <c r="T63" s="12"/>
      <c r="U63" s="12"/>
      <c r="V63" s="12"/>
      <c r="W63" s="12"/>
      <c r="X63" s="12"/>
      <c r="Y63" s="12"/>
      <c r="Z63" s="12"/>
      <c r="AA63" s="12"/>
      <c r="AB63" s="12"/>
      <c r="AC63" s="47"/>
      <c r="AD63" s="47"/>
      <c r="AE63" s="47"/>
    </row>
    <row r="64" spans="1:31" ht="14.25" customHeight="1">
      <c r="A64" s="12"/>
      <c r="B64" s="12"/>
      <c r="C64" s="12"/>
      <c r="D64" s="12"/>
      <c r="E64" s="12"/>
      <c r="F64" s="12"/>
      <c r="G64" s="12"/>
      <c r="H64" s="12"/>
      <c r="I64" s="12"/>
      <c r="J64" s="12"/>
      <c r="K64" s="12"/>
      <c r="L64" s="12"/>
      <c r="M64" s="12"/>
      <c r="N64" s="12"/>
      <c r="O64" s="52"/>
      <c r="P64" s="52"/>
      <c r="Q64" s="52"/>
      <c r="R64" s="12"/>
      <c r="S64" s="12"/>
      <c r="T64" s="12"/>
      <c r="U64" s="12"/>
      <c r="V64" s="12"/>
      <c r="W64" s="12"/>
      <c r="X64" s="12"/>
      <c r="Y64" s="12"/>
      <c r="Z64" s="12"/>
      <c r="AA64" s="12"/>
      <c r="AB64" s="12"/>
      <c r="AC64" s="47"/>
      <c r="AD64" s="47"/>
      <c r="AE64" s="47"/>
    </row>
    <row r="65" spans="1:31" ht="14.25" customHeight="1">
      <c r="A65" s="12"/>
      <c r="B65" s="12"/>
      <c r="C65" s="12"/>
      <c r="D65" s="12"/>
      <c r="E65" s="12"/>
      <c r="F65" s="12"/>
      <c r="G65" s="12"/>
      <c r="H65" s="12"/>
      <c r="I65" s="12"/>
      <c r="J65" s="12"/>
      <c r="K65" s="12"/>
      <c r="L65" s="12"/>
      <c r="M65" s="12"/>
      <c r="N65" s="12"/>
      <c r="O65" s="52"/>
      <c r="P65" s="52"/>
      <c r="Q65" s="52"/>
      <c r="R65" s="12"/>
      <c r="S65" s="12"/>
      <c r="T65" s="12"/>
      <c r="U65" s="12"/>
      <c r="V65" s="12"/>
      <c r="W65" s="12"/>
      <c r="X65" s="12"/>
      <c r="Y65" s="12"/>
      <c r="Z65" s="12"/>
      <c r="AA65" s="12"/>
      <c r="AB65" s="12"/>
      <c r="AC65" s="47"/>
      <c r="AD65" s="47"/>
      <c r="AE65" s="47"/>
    </row>
    <row r="66" spans="1:31" ht="14.25" customHeight="1">
      <c r="A66" s="47"/>
      <c r="B66" s="47"/>
      <c r="C66" s="47"/>
      <c r="D66" s="47"/>
      <c r="E66" s="47"/>
      <c r="F66" s="47"/>
      <c r="G66" s="47"/>
      <c r="H66" s="47"/>
      <c r="I66" s="47"/>
      <c r="J66" s="47"/>
      <c r="K66" s="47"/>
      <c r="L66" s="47"/>
      <c r="M66" s="47"/>
      <c r="N66" s="47"/>
      <c r="O66" s="53"/>
      <c r="P66" s="53"/>
      <c r="Q66" s="53"/>
      <c r="R66" s="47"/>
      <c r="S66" s="47"/>
      <c r="T66" s="47"/>
      <c r="U66" s="47"/>
      <c r="V66" s="47"/>
      <c r="W66" s="47"/>
      <c r="X66" s="12"/>
      <c r="Y66" s="47"/>
      <c r="Z66" s="47"/>
      <c r="AA66" s="47"/>
      <c r="AB66" s="47"/>
      <c r="AC66" s="47"/>
      <c r="AD66" s="47"/>
      <c r="AE66" s="47"/>
    </row>
    <row r="67" spans="1:31" ht="14.25" customHeight="1">
      <c r="A67" s="47"/>
      <c r="B67" s="47"/>
      <c r="C67" s="47"/>
      <c r="D67" s="47"/>
      <c r="E67" s="47"/>
      <c r="F67" s="47"/>
      <c r="G67" s="47"/>
      <c r="H67" s="47"/>
      <c r="I67" s="47"/>
      <c r="J67" s="47"/>
      <c r="K67" s="47"/>
      <c r="L67" s="47"/>
      <c r="M67" s="47"/>
      <c r="N67" s="47"/>
      <c r="O67" s="53"/>
      <c r="P67" s="53"/>
      <c r="Q67" s="53"/>
      <c r="R67" s="47"/>
      <c r="S67" s="47"/>
      <c r="T67" s="47"/>
      <c r="U67" s="47"/>
      <c r="V67" s="47"/>
      <c r="W67" s="47"/>
      <c r="X67" s="12"/>
      <c r="Y67" s="47"/>
      <c r="Z67" s="47"/>
      <c r="AA67" s="47"/>
      <c r="AB67" s="47"/>
      <c r="AC67" s="47"/>
      <c r="AD67" s="47"/>
      <c r="AE67" s="47"/>
    </row>
    <row r="68" spans="1:31" ht="14.25" customHeight="1">
      <c r="A68" s="47"/>
      <c r="B68" s="47"/>
      <c r="C68" s="47"/>
      <c r="D68" s="47"/>
      <c r="E68" s="47"/>
      <c r="F68" s="47"/>
      <c r="G68" s="47"/>
      <c r="H68" s="47"/>
      <c r="I68" s="47"/>
      <c r="J68" s="47"/>
      <c r="K68" s="47"/>
      <c r="L68" s="47"/>
      <c r="M68" s="47"/>
      <c r="N68" s="47"/>
      <c r="O68" s="53"/>
      <c r="P68" s="53"/>
      <c r="Q68" s="53"/>
      <c r="R68" s="47"/>
      <c r="S68" s="47"/>
      <c r="T68" s="47"/>
      <c r="U68" s="47"/>
      <c r="V68" s="47"/>
      <c r="W68" s="47"/>
      <c r="X68" s="12"/>
      <c r="Y68" s="47"/>
      <c r="Z68" s="47"/>
      <c r="AA68" s="47"/>
      <c r="AB68" s="47"/>
      <c r="AC68" s="47"/>
      <c r="AD68" s="47"/>
      <c r="AE68" s="47"/>
    </row>
    <row r="69" spans="1:31" ht="14.25" customHeight="1">
      <c r="A69" s="47"/>
      <c r="B69" s="47"/>
      <c r="C69" s="47"/>
      <c r="D69" s="47"/>
      <c r="E69" s="47"/>
      <c r="F69" s="47"/>
      <c r="G69" s="47"/>
      <c r="H69" s="47"/>
      <c r="I69" s="47"/>
      <c r="J69" s="47"/>
      <c r="K69" s="47"/>
      <c r="L69" s="47"/>
      <c r="M69" s="47"/>
      <c r="N69" s="47"/>
      <c r="O69" s="53"/>
      <c r="P69" s="53"/>
      <c r="Q69" s="53"/>
      <c r="R69" s="47"/>
      <c r="S69" s="47"/>
      <c r="T69" s="47"/>
      <c r="U69" s="47"/>
      <c r="V69" s="47"/>
      <c r="W69" s="47"/>
      <c r="X69" s="12"/>
      <c r="Y69" s="47"/>
      <c r="Z69" s="47"/>
      <c r="AA69" s="47"/>
      <c r="AB69" s="47"/>
      <c r="AC69" s="47"/>
      <c r="AD69" s="47"/>
      <c r="AE69" s="47"/>
    </row>
    <row r="70" spans="1:31" ht="14.25" customHeight="1">
      <c r="A70" s="47"/>
      <c r="B70" s="47"/>
      <c r="C70" s="47"/>
      <c r="D70" s="47"/>
      <c r="E70" s="47"/>
      <c r="F70" s="47"/>
      <c r="G70" s="47"/>
      <c r="H70" s="47"/>
      <c r="I70" s="47"/>
      <c r="J70" s="47"/>
      <c r="K70" s="47"/>
      <c r="L70" s="47"/>
      <c r="M70" s="47"/>
      <c r="N70" s="47"/>
      <c r="O70" s="53"/>
      <c r="P70" s="53"/>
      <c r="Q70" s="53"/>
      <c r="R70" s="47"/>
      <c r="S70" s="47"/>
      <c r="T70" s="47"/>
      <c r="U70" s="47"/>
      <c r="V70" s="47"/>
      <c r="W70" s="47"/>
      <c r="X70" s="12"/>
      <c r="Y70" s="47"/>
      <c r="Z70" s="47"/>
      <c r="AA70" s="47"/>
      <c r="AB70" s="47"/>
      <c r="AC70" s="47"/>
      <c r="AD70" s="47"/>
      <c r="AE70" s="47"/>
    </row>
    <row r="71" spans="1:31" ht="14.25" customHeight="1">
      <c r="A71" s="47"/>
      <c r="B71" s="47"/>
      <c r="C71" s="47"/>
      <c r="D71" s="47"/>
      <c r="E71" s="47"/>
      <c r="F71" s="47"/>
      <c r="G71" s="47"/>
      <c r="H71" s="47"/>
      <c r="I71" s="47"/>
      <c r="J71" s="47"/>
      <c r="K71" s="47"/>
      <c r="L71" s="47"/>
      <c r="M71" s="47"/>
      <c r="N71" s="47"/>
      <c r="O71" s="53"/>
      <c r="P71" s="53"/>
      <c r="Q71" s="53"/>
      <c r="R71" s="47"/>
      <c r="S71" s="47"/>
      <c r="T71" s="47"/>
      <c r="U71" s="47"/>
      <c r="V71" s="47"/>
      <c r="W71" s="47"/>
      <c r="X71" s="12"/>
      <c r="Y71" s="47"/>
      <c r="Z71" s="47"/>
      <c r="AA71" s="47"/>
      <c r="AB71" s="47"/>
      <c r="AC71" s="47"/>
      <c r="AD71" s="47"/>
      <c r="AE71" s="47"/>
    </row>
    <row r="72" spans="1:31" ht="14.25" customHeight="1">
      <c r="A72" s="47"/>
      <c r="B72" s="47"/>
      <c r="C72" s="47"/>
      <c r="D72" s="47"/>
      <c r="E72" s="47"/>
      <c r="F72" s="47"/>
      <c r="G72" s="47"/>
      <c r="H72" s="47"/>
      <c r="I72" s="47"/>
      <c r="J72" s="47"/>
      <c r="K72" s="47"/>
      <c r="L72" s="47"/>
      <c r="M72" s="47"/>
      <c r="N72" s="47"/>
      <c r="O72" s="53"/>
      <c r="P72" s="53"/>
      <c r="Q72" s="53"/>
      <c r="R72" s="47"/>
      <c r="S72" s="47"/>
      <c r="T72" s="47"/>
      <c r="U72" s="47"/>
      <c r="V72" s="47"/>
      <c r="W72" s="47"/>
      <c r="X72" s="12"/>
      <c r="Y72" s="47"/>
      <c r="Z72" s="47"/>
      <c r="AA72" s="47"/>
      <c r="AB72" s="47"/>
      <c r="AC72" s="47"/>
      <c r="AD72" s="47"/>
      <c r="AE72" s="47"/>
    </row>
    <row r="73" spans="1:31" ht="14.25" customHeight="1">
      <c r="A73" s="47"/>
      <c r="B73" s="47"/>
      <c r="C73" s="47"/>
      <c r="D73" s="47"/>
      <c r="E73" s="47"/>
      <c r="F73" s="47"/>
      <c r="G73" s="47"/>
      <c r="H73" s="47"/>
      <c r="I73" s="47"/>
      <c r="J73" s="47"/>
      <c r="K73" s="47"/>
      <c r="L73" s="47"/>
      <c r="M73" s="47"/>
      <c r="N73" s="47"/>
      <c r="O73" s="53"/>
      <c r="P73" s="53"/>
      <c r="Q73" s="53"/>
      <c r="R73" s="47"/>
      <c r="S73" s="47"/>
      <c r="T73" s="47"/>
      <c r="U73" s="47"/>
      <c r="V73" s="47"/>
      <c r="W73" s="47"/>
      <c r="X73" s="12"/>
      <c r="Y73" s="47"/>
      <c r="Z73" s="47"/>
      <c r="AA73" s="47"/>
      <c r="AB73" s="47"/>
      <c r="AC73" s="47"/>
      <c r="AD73" s="47"/>
      <c r="AE73" s="47"/>
    </row>
    <row r="74" spans="1:31" ht="14.25" customHeight="1">
      <c r="A74" s="47"/>
      <c r="B74" s="47"/>
      <c r="C74" s="47"/>
      <c r="D74" s="47"/>
      <c r="E74" s="47"/>
      <c r="F74" s="47"/>
      <c r="G74" s="47"/>
      <c r="H74" s="47"/>
      <c r="I74" s="47"/>
      <c r="J74" s="47"/>
      <c r="K74" s="47"/>
      <c r="L74" s="47"/>
      <c r="M74" s="47"/>
      <c r="N74" s="47"/>
      <c r="O74" s="53"/>
      <c r="P74" s="53"/>
      <c r="Q74" s="53"/>
      <c r="R74" s="47"/>
      <c r="S74" s="47"/>
      <c r="T74" s="47"/>
      <c r="U74" s="47"/>
      <c r="V74" s="47"/>
      <c r="W74" s="47"/>
      <c r="X74" s="12"/>
      <c r="Y74" s="47"/>
      <c r="Z74" s="47"/>
      <c r="AA74" s="47"/>
      <c r="AB74" s="47"/>
      <c r="AC74" s="47"/>
      <c r="AD74" s="47"/>
      <c r="AE74" s="47"/>
    </row>
    <row r="75" spans="1:31" ht="14.25" customHeight="1">
      <c r="A75" s="47"/>
      <c r="B75" s="47"/>
      <c r="C75" s="47"/>
      <c r="D75" s="47"/>
      <c r="E75" s="47"/>
      <c r="F75" s="47"/>
      <c r="G75" s="47"/>
      <c r="H75" s="47"/>
      <c r="I75" s="47"/>
      <c r="J75" s="47"/>
      <c r="K75" s="47"/>
      <c r="L75" s="47"/>
      <c r="M75" s="47"/>
      <c r="N75" s="47"/>
      <c r="O75" s="53"/>
      <c r="P75" s="53"/>
      <c r="Q75" s="53"/>
      <c r="R75" s="47"/>
      <c r="S75" s="47"/>
      <c r="T75" s="47"/>
      <c r="U75" s="47"/>
      <c r="V75" s="47"/>
      <c r="W75" s="47"/>
      <c r="X75" s="12"/>
      <c r="Y75" s="47"/>
      <c r="Z75" s="47"/>
      <c r="AA75" s="47"/>
      <c r="AB75" s="47"/>
      <c r="AC75" s="47"/>
      <c r="AD75" s="47"/>
      <c r="AE75" s="47"/>
    </row>
    <row r="76" spans="1:31" ht="14.25" customHeight="1">
      <c r="A76" s="47"/>
      <c r="B76" s="47"/>
      <c r="C76" s="47"/>
      <c r="D76" s="47"/>
      <c r="E76" s="47"/>
      <c r="F76" s="47"/>
      <c r="G76" s="47"/>
      <c r="H76" s="47"/>
      <c r="I76" s="47"/>
      <c r="J76" s="47"/>
      <c r="K76" s="47"/>
      <c r="L76" s="47"/>
      <c r="M76" s="47"/>
      <c r="N76" s="47"/>
      <c r="O76" s="53"/>
      <c r="P76" s="53"/>
      <c r="Q76" s="53"/>
      <c r="R76" s="47"/>
      <c r="S76" s="47"/>
      <c r="T76" s="47"/>
      <c r="U76" s="47"/>
      <c r="V76" s="47"/>
      <c r="W76" s="47"/>
      <c r="X76" s="12"/>
      <c r="Y76" s="47"/>
      <c r="Z76" s="47"/>
      <c r="AA76" s="47"/>
      <c r="AB76" s="47"/>
      <c r="AC76" s="47"/>
      <c r="AD76" s="47"/>
      <c r="AE76" s="47"/>
    </row>
    <row r="77" spans="1:31" ht="14.25" customHeight="1">
      <c r="A77" s="47"/>
      <c r="B77" s="47"/>
      <c r="C77" s="47"/>
      <c r="D77" s="47"/>
      <c r="E77" s="47"/>
      <c r="F77" s="47"/>
      <c r="G77" s="47"/>
      <c r="H77" s="47"/>
      <c r="I77" s="47"/>
      <c r="J77" s="47"/>
      <c r="K77" s="47"/>
      <c r="L77" s="47"/>
      <c r="M77" s="47"/>
      <c r="N77" s="47"/>
      <c r="O77" s="53"/>
      <c r="P77" s="53"/>
      <c r="Q77" s="53"/>
      <c r="R77" s="47"/>
      <c r="S77" s="47"/>
      <c r="T77" s="47"/>
      <c r="U77" s="47"/>
      <c r="V77" s="47"/>
      <c r="W77" s="47"/>
      <c r="X77" s="12"/>
      <c r="Y77" s="47"/>
      <c r="Z77" s="47"/>
      <c r="AA77" s="47"/>
      <c r="AB77" s="47"/>
      <c r="AC77" s="47"/>
      <c r="AD77" s="47"/>
      <c r="AE77" s="47"/>
    </row>
    <row r="78" spans="1:31" ht="14.25" customHeight="1">
      <c r="A78" s="47"/>
      <c r="B78" s="47"/>
      <c r="C78" s="47"/>
      <c r="D78" s="47"/>
      <c r="E78" s="47"/>
      <c r="F78" s="47"/>
      <c r="G78" s="47"/>
      <c r="H78" s="47"/>
      <c r="I78" s="47"/>
      <c r="J78" s="47"/>
      <c r="K78" s="47"/>
      <c r="L78" s="47"/>
      <c r="M78" s="47"/>
      <c r="N78" s="47"/>
      <c r="O78" s="53"/>
      <c r="P78" s="53"/>
      <c r="Q78" s="53"/>
      <c r="R78" s="47"/>
      <c r="S78" s="47"/>
      <c r="T78" s="47"/>
      <c r="U78" s="47"/>
      <c r="V78" s="47"/>
      <c r="W78" s="47"/>
      <c r="X78" s="12"/>
      <c r="Y78" s="47"/>
      <c r="Z78" s="47"/>
      <c r="AA78" s="47"/>
      <c r="AB78" s="47"/>
      <c r="AC78" s="47"/>
      <c r="AD78" s="47"/>
      <c r="AE78" s="47"/>
    </row>
    <row r="79" spans="1:31" ht="14.25" customHeight="1">
      <c r="A79" s="47"/>
      <c r="B79" s="47"/>
      <c r="C79" s="47"/>
      <c r="D79" s="47"/>
      <c r="E79" s="47"/>
      <c r="F79" s="47"/>
      <c r="G79" s="47"/>
      <c r="H79" s="47"/>
      <c r="I79" s="47"/>
      <c r="J79" s="47"/>
      <c r="K79" s="47"/>
      <c r="L79" s="47"/>
      <c r="M79" s="47"/>
      <c r="N79" s="47"/>
      <c r="O79" s="53"/>
      <c r="P79" s="53"/>
      <c r="Q79" s="53"/>
      <c r="R79" s="47"/>
      <c r="S79" s="47"/>
      <c r="T79" s="47"/>
      <c r="U79" s="47"/>
      <c r="V79" s="47"/>
      <c r="W79" s="47"/>
      <c r="X79" s="12"/>
      <c r="Y79" s="47"/>
      <c r="Z79" s="47"/>
      <c r="AA79" s="47"/>
      <c r="AB79" s="47"/>
      <c r="AC79" s="47"/>
      <c r="AD79" s="47"/>
      <c r="AE79" s="47"/>
    </row>
    <row r="80" spans="1:31" ht="14.25" customHeight="1">
      <c r="A80" s="47"/>
      <c r="B80" s="47"/>
      <c r="C80" s="47"/>
      <c r="D80" s="47"/>
      <c r="E80" s="47"/>
      <c r="F80" s="47"/>
      <c r="G80" s="47"/>
      <c r="H80" s="47"/>
      <c r="I80" s="47"/>
      <c r="J80" s="47"/>
      <c r="K80" s="47"/>
      <c r="L80" s="47"/>
      <c r="M80" s="47"/>
      <c r="N80" s="47"/>
      <c r="O80" s="53"/>
      <c r="P80" s="53"/>
      <c r="Q80" s="53"/>
      <c r="R80" s="47"/>
      <c r="S80" s="47"/>
      <c r="T80" s="47"/>
      <c r="U80" s="47"/>
      <c r="V80" s="47"/>
      <c r="W80" s="47"/>
      <c r="X80" s="12"/>
      <c r="Y80" s="47"/>
      <c r="Z80" s="47"/>
      <c r="AA80" s="47"/>
      <c r="AB80" s="47"/>
      <c r="AC80" s="47"/>
      <c r="AD80" s="47"/>
      <c r="AE80" s="47"/>
    </row>
    <row r="81" spans="1:31" ht="14.25" customHeight="1">
      <c r="A81" s="47"/>
      <c r="B81" s="47"/>
      <c r="C81" s="47"/>
      <c r="D81" s="47"/>
      <c r="E81" s="47"/>
      <c r="F81" s="47"/>
      <c r="G81" s="47"/>
      <c r="H81" s="47"/>
      <c r="I81" s="47"/>
      <c r="J81" s="47"/>
      <c r="K81" s="47"/>
      <c r="L81" s="47"/>
      <c r="M81" s="47"/>
      <c r="N81" s="47"/>
      <c r="O81" s="53"/>
      <c r="P81" s="53"/>
      <c r="Q81" s="53"/>
      <c r="R81" s="47"/>
      <c r="S81" s="47"/>
      <c r="T81" s="47"/>
      <c r="U81" s="47"/>
      <c r="V81" s="47"/>
      <c r="W81" s="47"/>
      <c r="X81" s="12"/>
      <c r="Y81" s="47"/>
      <c r="Z81" s="47"/>
      <c r="AA81" s="47"/>
      <c r="AB81" s="47"/>
      <c r="AC81" s="47"/>
      <c r="AD81" s="47"/>
      <c r="AE81" s="47"/>
    </row>
    <row r="82" spans="1:31" ht="14.25" customHeight="1">
      <c r="A82" s="47"/>
      <c r="B82" s="47"/>
      <c r="C82" s="47"/>
      <c r="D82" s="47"/>
      <c r="E82" s="47"/>
      <c r="F82" s="47"/>
      <c r="G82" s="47"/>
      <c r="H82" s="47"/>
      <c r="I82" s="47"/>
      <c r="J82" s="47"/>
      <c r="K82" s="47"/>
      <c r="L82" s="47"/>
      <c r="M82" s="47"/>
      <c r="N82" s="47"/>
      <c r="O82" s="53"/>
      <c r="P82" s="53"/>
      <c r="Q82" s="53"/>
      <c r="R82" s="47"/>
      <c r="S82" s="47"/>
      <c r="T82" s="47"/>
      <c r="U82" s="47"/>
      <c r="V82" s="47"/>
      <c r="W82" s="47"/>
      <c r="X82" s="12"/>
      <c r="Y82" s="47"/>
      <c r="Z82" s="47"/>
      <c r="AA82" s="47"/>
      <c r="AB82" s="47"/>
      <c r="AC82" s="47"/>
      <c r="AD82" s="47"/>
      <c r="AE82" s="47"/>
    </row>
    <row r="83" spans="1:31" ht="14.25" customHeight="1">
      <c r="A83" s="47"/>
      <c r="B83" s="47"/>
      <c r="C83" s="47"/>
      <c r="D83" s="47"/>
      <c r="E83" s="47"/>
      <c r="F83" s="47"/>
      <c r="G83" s="47"/>
      <c r="H83" s="47"/>
      <c r="I83" s="47"/>
      <c r="J83" s="47"/>
      <c r="K83" s="47"/>
      <c r="L83" s="47"/>
      <c r="M83" s="47"/>
      <c r="N83" s="47"/>
      <c r="O83" s="53"/>
      <c r="P83" s="53"/>
      <c r="Q83" s="53"/>
      <c r="R83" s="47"/>
      <c r="S83" s="47"/>
      <c r="T83" s="47"/>
      <c r="U83" s="47"/>
      <c r="V83" s="47"/>
      <c r="W83" s="47"/>
      <c r="X83" s="12"/>
      <c r="Y83" s="47"/>
      <c r="Z83" s="47"/>
      <c r="AA83" s="47"/>
      <c r="AB83" s="47"/>
      <c r="AC83" s="47"/>
      <c r="AD83" s="47"/>
      <c r="AE83" s="47"/>
    </row>
    <row r="84" spans="1:31" ht="14.25" customHeight="1">
      <c r="A84" s="47"/>
      <c r="B84" s="47"/>
      <c r="C84" s="47"/>
      <c r="D84" s="47"/>
      <c r="E84" s="47"/>
      <c r="F84" s="47"/>
      <c r="G84" s="47"/>
      <c r="H84" s="47"/>
      <c r="I84" s="47"/>
      <c r="J84" s="47"/>
      <c r="K84" s="47"/>
      <c r="L84" s="47"/>
      <c r="M84" s="47"/>
      <c r="N84" s="47"/>
      <c r="O84" s="53"/>
      <c r="P84" s="53"/>
      <c r="Q84" s="53"/>
      <c r="R84" s="47"/>
      <c r="S84" s="47"/>
      <c r="T84" s="47"/>
      <c r="U84" s="47"/>
      <c r="V84" s="47"/>
      <c r="W84" s="47"/>
      <c r="X84" s="12"/>
      <c r="Y84" s="47"/>
      <c r="Z84" s="47"/>
      <c r="AA84" s="47"/>
      <c r="AB84" s="47"/>
      <c r="AC84" s="47"/>
      <c r="AD84" s="47"/>
      <c r="AE84" s="47"/>
    </row>
    <row r="85" spans="1:31" ht="14.25" customHeight="1">
      <c r="A85" s="47"/>
      <c r="B85" s="47"/>
      <c r="C85" s="47"/>
      <c r="D85" s="47"/>
      <c r="E85" s="47"/>
      <c r="F85" s="47"/>
      <c r="G85" s="47"/>
      <c r="H85" s="47"/>
      <c r="I85" s="47"/>
      <c r="J85" s="47"/>
      <c r="K85" s="47"/>
      <c r="L85" s="47"/>
      <c r="M85" s="47"/>
      <c r="N85" s="47"/>
      <c r="O85" s="53"/>
      <c r="P85" s="53"/>
      <c r="Q85" s="53"/>
      <c r="R85" s="47"/>
      <c r="S85" s="47"/>
      <c r="T85" s="47"/>
      <c r="U85" s="47"/>
      <c r="V85" s="47"/>
      <c r="W85" s="47"/>
      <c r="X85" s="12"/>
      <c r="Y85" s="47"/>
      <c r="Z85" s="47"/>
      <c r="AA85" s="47"/>
      <c r="AB85" s="47"/>
      <c r="AC85" s="47"/>
      <c r="AD85" s="47"/>
      <c r="AE85" s="47"/>
    </row>
    <row r="86" spans="1:31" ht="14.25" customHeight="1">
      <c r="A86" s="47"/>
      <c r="B86" s="47"/>
      <c r="C86" s="47"/>
      <c r="D86" s="47"/>
      <c r="E86" s="47"/>
      <c r="F86" s="47"/>
      <c r="G86" s="47"/>
      <c r="H86" s="47"/>
      <c r="I86" s="47"/>
      <c r="J86" s="47"/>
      <c r="K86" s="47"/>
      <c r="L86" s="47"/>
      <c r="M86" s="47"/>
      <c r="N86" s="47"/>
      <c r="O86" s="53"/>
      <c r="P86" s="53"/>
      <c r="Q86" s="53"/>
      <c r="R86" s="47"/>
      <c r="S86" s="47"/>
      <c r="T86" s="47"/>
      <c r="U86" s="47"/>
      <c r="V86" s="47"/>
      <c r="W86" s="47"/>
      <c r="X86" s="12"/>
      <c r="Y86" s="47"/>
      <c r="Z86" s="47"/>
      <c r="AA86" s="47"/>
      <c r="AB86" s="47"/>
      <c r="AC86" s="47"/>
      <c r="AD86" s="47"/>
      <c r="AE86" s="47"/>
    </row>
    <row r="87" spans="1:31" ht="14.25" customHeight="1">
      <c r="A87" s="47"/>
      <c r="B87" s="47"/>
      <c r="C87" s="47"/>
      <c r="D87" s="47"/>
      <c r="E87" s="47"/>
      <c r="F87" s="47"/>
      <c r="G87" s="47"/>
      <c r="H87" s="47"/>
      <c r="I87" s="47"/>
      <c r="J87" s="47"/>
      <c r="K87" s="47"/>
      <c r="L87" s="47"/>
      <c r="M87" s="47"/>
      <c r="N87" s="47"/>
      <c r="O87" s="53"/>
      <c r="P87" s="53"/>
      <c r="Q87" s="53"/>
      <c r="R87" s="47"/>
      <c r="S87" s="47"/>
      <c r="T87" s="47"/>
      <c r="U87" s="47"/>
      <c r="V87" s="47"/>
      <c r="W87" s="47"/>
      <c r="X87" s="12"/>
      <c r="Y87" s="47"/>
      <c r="Z87" s="47"/>
      <c r="AA87" s="47"/>
      <c r="AB87" s="47"/>
      <c r="AC87" s="47"/>
      <c r="AD87" s="47"/>
      <c r="AE87" s="47"/>
    </row>
    <row r="88" spans="1:31" ht="14.25" customHeight="1">
      <c r="A88" s="47"/>
      <c r="B88" s="47"/>
      <c r="C88" s="47"/>
      <c r="D88" s="47"/>
      <c r="E88" s="47"/>
      <c r="F88" s="47"/>
      <c r="G88" s="47"/>
      <c r="H88" s="47"/>
      <c r="I88" s="47"/>
      <c r="J88" s="47"/>
      <c r="K88" s="47"/>
      <c r="L88" s="47"/>
      <c r="M88" s="47"/>
      <c r="N88" s="47"/>
      <c r="O88" s="53"/>
      <c r="P88" s="53"/>
      <c r="Q88" s="53"/>
      <c r="R88" s="47"/>
      <c r="S88" s="47"/>
      <c r="T88" s="47"/>
      <c r="U88" s="47"/>
      <c r="V88" s="47"/>
      <c r="W88" s="47"/>
      <c r="X88" s="12"/>
      <c r="Y88" s="47"/>
      <c r="Z88" s="47"/>
      <c r="AA88" s="47"/>
      <c r="AB88" s="47"/>
      <c r="AC88" s="47"/>
      <c r="AD88" s="47"/>
      <c r="AE88" s="47"/>
    </row>
    <row r="89" spans="1:31" ht="14.25" customHeight="1">
      <c r="A89" s="47"/>
      <c r="B89" s="47"/>
      <c r="C89" s="47"/>
      <c r="D89" s="47"/>
      <c r="E89" s="47"/>
      <c r="F89" s="47"/>
      <c r="G89" s="47"/>
      <c r="H89" s="47"/>
      <c r="I89" s="47"/>
      <c r="J89" s="47"/>
      <c r="K89" s="47"/>
      <c r="L89" s="47"/>
      <c r="M89" s="47"/>
      <c r="N89" s="47"/>
      <c r="O89" s="53"/>
      <c r="P89" s="53"/>
      <c r="Q89" s="53"/>
      <c r="R89" s="47"/>
      <c r="S89" s="47"/>
      <c r="T89" s="47"/>
      <c r="U89" s="47"/>
      <c r="V89" s="47"/>
      <c r="W89" s="47"/>
      <c r="X89" s="12"/>
      <c r="Y89" s="47"/>
      <c r="Z89" s="47"/>
      <c r="AA89" s="47"/>
      <c r="AB89" s="47"/>
      <c r="AC89" s="47"/>
      <c r="AD89" s="47"/>
      <c r="AE89" s="47"/>
    </row>
    <row r="90" spans="1:31" ht="14.25" customHeight="1">
      <c r="L90"/>
      <c r="M90"/>
      <c r="O90" s="49"/>
      <c r="P90" s="49"/>
      <c r="Q90" s="49"/>
      <c r="S90" s="1"/>
      <c r="T90" s="1"/>
      <c r="U90" s="1"/>
      <c r="X90" s="12"/>
    </row>
    <row r="91" spans="1:31" ht="14.25" customHeight="1">
      <c r="L91"/>
      <c r="M91"/>
      <c r="O91" s="49"/>
      <c r="P91" s="49"/>
      <c r="Q91" s="49"/>
      <c r="S91" s="1"/>
      <c r="T91" s="1"/>
      <c r="U91" s="1"/>
      <c r="X91" s="12"/>
    </row>
    <row r="92" spans="1:31" ht="14.25" customHeight="1">
      <c r="L92"/>
      <c r="M92"/>
      <c r="O92" s="49"/>
      <c r="P92" s="49"/>
      <c r="Q92" s="49"/>
      <c r="S92" s="1"/>
      <c r="T92" s="1"/>
      <c r="U92" s="1"/>
      <c r="X92" s="12"/>
    </row>
    <row r="93" spans="1:31" ht="14.25" customHeight="1">
      <c r="L93"/>
      <c r="M93"/>
      <c r="O93" s="49"/>
      <c r="P93" s="49"/>
      <c r="Q93" s="49"/>
      <c r="S93" s="1"/>
      <c r="T93" s="1"/>
      <c r="U93" s="1"/>
      <c r="X93" s="12"/>
    </row>
    <row r="94" spans="1:31" ht="14.25" customHeight="1">
      <c r="L94"/>
      <c r="M94"/>
      <c r="O94" s="49"/>
      <c r="P94" s="49"/>
      <c r="Q94" s="49"/>
      <c r="S94" s="1"/>
      <c r="T94" s="1"/>
      <c r="U94" s="1"/>
      <c r="X94" s="12"/>
    </row>
    <row r="95" spans="1:31" ht="14.25" customHeight="1">
      <c r="L95"/>
      <c r="M95"/>
      <c r="O95" s="49"/>
      <c r="P95" s="49"/>
      <c r="Q95" s="49"/>
      <c r="S95" s="1"/>
      <c r="T95" s="1"/>
      <c r="U95" s="1"/>
      <c r="X95" s="12"/>
    </row>
    <row r="96" spans="1:31" ht="14.25" customHeight="1">
      <c r="L96"/>
      <c r="M96"/>
      <c r="O96" s="49"/>
      <c r="P96" s="49"/>
      <c r="Q96" s="49"/>
      <c r="S96" s="1"/>
      <c r="T96" s="1"/>
      <c r="U96" s="1"/>
      <c r="X96" s="12"/>
    </row>
    <row r="97" spans="1:31" ht="14.25" customHeight="1">
      <c r="L97"/>
      <c r="M97"/>
      <c r="O97" s="49"/>
      <c r="P97" s="49"/>
      <c r="Q97" s="49"/>
      <c r="S97" s="1"/>
      <c r="T97" s="1"/>
      <c r="U97" s="1"/>
      <c r="X97" s="12"/>
    </row>
    <row r="98" spans="1:31" ht="14.25" customHeight="1">
      <c r="L98"/>
      <c r="M98"/>
      <c r="O98" s="49"/>
      <c r="P98" s="49"/>
      <c r="Q98" s="49"/>
      <c r="S98" s="1"/>
      <c r="T98" s="1"/>
      <c r="U98" s="1"/>
      <c r="X98" s="12"/>
    </row>
    <row r="99" spans="1:31" ht="14.25" customHeight="1">
      <c r="L99"/>
      <c r="M99"/>
      <c r="O99" s="49"/>
      <c r="P99" s="49"/>
      <c r="Q99" s="49"/>
      <c r="S99" s="1"/>
      <c r="T99" s="1"/>
      <c r="U99" s="1"/>
      <c r="X99" s="12"/>
    </row>
    <row r="100" spans="1:31" ht="14.25" customHeight="1">
      <c r="L100"/>
      <c r="M100"/>
      <c r="O100" s="49"/>
      <c r="P100" s="49"/>
      <c r="Q100" s="49"/>
      <c r="S100" s="1"/>
      <c r="T100" s="1"/>
      <c r="U100" s="1"/>
      <c r="X100" s="12"/>
    </row>
    <row r="101" spans="1:31" ht="14.25" customHeight="1">
      <c r="L101"/>
      <c r="M101"/>
      <c r="O101" s="49"/>
      <c r="P101" s="49"/>
      <c r="Q101" s="49"/>
      <c r="S101" s="1"/>
      <c r="T101" s="1"/>
      <c r="U101" s="1"/>
      <c r="X101" s="12"/>
    </row>
    <row r="102" spans="1:31" ht="14.25" customHeight="1">
      <c r="L102"/>
      <c r="M102"/>
      <c r="O102" s="49"/>
      <c r="P102" s="49"/>
      <c r="Q102" s="49"/>
      <c r="S102" s="1"/>
      <c r="T102" s="1"/>
      <c r="U102" s="1"/>
      <c r="X102" s="12"/>
    </row>
    <row r="103" spans="1:31" ht="14.25" customHeight="1">
      <c r="L103"/>
      <c r="M103"/>
      <c r="O103" s="49"/>
      <c r="P103" s="49"/>
      <c r="Q103" s="49"/>
      <c r="S103" s="1"/>
      <c r="T103" s="1"/>
      <c r="U103" s="1"/>
      <c r="X103" s="12"/>
    </row>
    <row r="104" spans="1:31" ht="14.25" customHeight="1">
      <c r="L104"/>
      <c r="M104"/>
      <c r="O104" s="49"/>
      <c r="P104" s="49"/>
      <c r="Q104" s="49"/>
      <c r="S104" s="1"/>
      <c r="T104" s="1"/>
      <c r="U104" s="1"/>
      <c r="X104" s="12"/>
    </row>
    <row r="105" spans="1:31" ht="14.25" customHeight="1">
      <c r="L105"/>
      <c r="M105"/>
      <c r="O105" s="49"/>
      <c r="P105" s="49"/>
      <c r="Q105" s="49"/>
      <c r="S105" s="1"/>
      <c r="T105" s="1"/>
      <c r="U105" s="1"/>
      <c r="X105" s="12"/>
    </row>
    <row r="106" spans="1:31" ht="14.25" customHeight="1">
      <c r="L106"/>
      <c r="M106"/>
      <c r="O106" s="49"/>
      <c r="P106" s="49"/>
      <c r="Q106" s="49"/>
      <c r="S106" s="1"/>
      <c r="T106" s="1"/>
      <c r="U106" s="1"/>
      <c r="X106" s="12"/>
    </row>
    <row r="107" spans="1:31" ht="14.25" customHeight="1">
      <c r="L107"/>
      <c r="M107"/>
      <c r="O107" s="49"/>
      <c r="P107" s="49"/>
      <c r="Q107" s="49"/>
      <c r="S107" s="1"/>
      <c r="T107" s="1"/>
      <c r="U107" s="1"/>
      <c r="X107" s="12"/>
    </row>
    <row r="108" spans="1:31" ht="14.25" customHeight="1">
      <c r="A108" s="51"/>
      <c r="B108" s="51"/>
      <c r="C108" s="51"/>
      <c r="D108" s="51"/>
      <c r="E108" s="51"/>
      <c r="F108" s="51"/>
      <c r="G108" s="51"/>
      <c r="H108" s="51"/>
      <c r="I108" s="51"/>
      <c r="J108" s="51"/>
      <c r="K108" s="48"/>
      <c r="L108" s="51"/>
      <c r="M108" s="51"/>
      <c r="N108" s="51"/>
      <c r="O108" s="54"/>
      <c r="P108" s="55"/>
      <c r="Q108" s="55"/>
      <c r="R108" s="51"/>
      <c r="S108" s="48"/>
      <c r="T108" s="48"/>
      <c r="U108" s="48"/>
      <c r="V108" s="48"/>
      <c r="W108" s="48"/>
      <c r="X108" s="12"/>
      <c r="Y108" s="48"/>
      <c r="Z108" s="51"/>
      <c r="AA108" s="48"/>
      <c r="AB108" s="48"/>
      <c r="AC108" s="54"/>
      <c r="AD108" s="51"/>
      <c r="AE108" s="51"/>
    </row>
    <row r="109" spans="1:31" ht="14.25" customHeight="1">
      <c r="L109"/>
      <c r="M109"/>
      <c r="O109" s="49"/>
      <c r="P109" s="49"/>
      <c r="Q109" s="49"/>
      <c r="S109" s="1"/>
      <c r="T109" s="1"/>
      <c r="U109" s="1"/>
      <c r="X109" s="12"/>
    </row>
    <row r="110" spans="1:31" ht="14.25" customHeight="1">
      <c r="L110"/>
      <c r="M110"/>
      <c r="O110" s="49"/>
      <c r="P110" s="49"/>
      <c r="Q110" s="49"/>
      <c r="S110" s="1"/>
      <c r="T110" s="1"/>
      <c r="U110" s="1"/>
      <c r="X110" s="12"/>
    </row>
    <row r="111" spans="1:31" ht="14.25" customHeight="1">
      <c r="L111"/>
      <c r="M111"/>
      <c r="O111" s="49"/>
      <c r="P111" s="49"/>
      <c r="Q111" s="49"/>
      <c r="S111" s="1"/>
      <c r="T111" s="1"/>
      <c r="U111" s="1"/>
      <c r="X111" s="12"/>
    </row>
    <row r="112" spans="1:31" ht="14.25" customHeight="1">
      <c r="L112"/>
      <c r="M112"/>
      <c r="O112" s="49"/>
      <c r="P112" s="49"/>
      <c r="Q112" s="49"/>
      <c r="S112" s="1"/>
      <c r="T112" s="1"/>
      <c r="U112" s="1"/>
      <c r="X112" s="12"/>
    </row>
    <row r="113" spans="12:24" ht="14.25" customHeight="1">
      <c r="L113"/>
      <c r="M113"/>
      <c r="O113" s="49"/>
      <c r="P113" s="49"/>
      <c r="Q113" s="49"/>
      <c r="S113" s="1"/>
      <c r="T113" s="1"/>
      <c r="U113" s="1"/>
      <c r="X113" s="12"/>
    </row>
    <row r="114" spans="12:24" ht="14.25" customHeight="1">
      <c r="L114"/>
      <c r="M114"/>
      <c r="O114" s="49"/>
      <c r="P114" s="49"/>
      <c r="Q114" s="49"/>
      <c r="S114" s="1"/>
      <c r="T114" s="1"/>
      <c r="U114" s="1"/>
      <c r="X114" s="12"/>
    </row>
    <row r="115" spans="12:24" ht="14.25" customHeight="1">
      <c r="L115"/>
      <c r="M115"/>
      <c r="O115" s="49"/>
      <c r="P115" s="49"/>
      <c r="Q115" s="49"/>
      <c r="S115" s="1"/>
      <c r="T115" s="1"/>
      <c r="U115" s="1"/>
      <c r="X115" s="12"/>
    </row>
    <row r="116" spans="12:24" ht="14.25" customHeight="1">
      <c r="L116"/>
      <c r="M116"/>
      <c r="O116" s="49"/>
      <c r="P116" s="49"/>
      <c r="Q116" s="49"/>
      <c r="S116" s="1"/>
      <c r="T116" s="1"/>
      <c r="U116" s="1"/>
      <c r="X116" s="12"/>
    </row>
    <row r="117" spans="12:24" ht="14.25" customHeight="1">
      <c r="L117"/>
      <c r="M117"/>
      <c r="O117" s="49"/>
      <c r="P117" s="49"/>
      <c r="Q117" s="49"/>
      <c r="S117" s="1"/>
      <c r="T117" s="1"/>
      <c r="U117" s="1"/>
      <c r="X117" s="12"/>
    </row>
    <row r="118" spans="12:24" ht="14.25" customHeight="1">
      <c r="L118"/>
      <c r="M118"/>
      <c r="O118" s="49"/>
      <c r="P118" s="49"/>
      <c r="Q118" s="49"/>
      <c r="S118" s="1"/>
      <c r="T118" s="1"/>
      <c r="U118" s="1"/>
      <c r="X118" s="12"/>
    </row>
    <row r="119" spans="12:24" ht="14.25" customHeight="1">
      <c r="L119"/>
      <c r="M119"/>
      <c r="O119" s="49"/>
      <c r="P119" s="49"/>
      <c r="Q119" s="49"/>
      <c r="S119" s="1"/>
      <c r="T119" s="1"/>
      <c r="U119" s="1"/>
      <c r="X119" s="12"/>
    </row>
    <row r="120" spans="12:24" ht="14.25" customHeight="1">
      <c r="L120"/>
      <c r="M120"/>
      <c r="O120" s="49"/>
      <c r="P120" s="49"/>
      <c r="Q120" s="49"/>
      <c r="S120" s="1"/>
      <c r="T120" s="1"/>
      <c r="U120" s="1"/>
      <c r="X120" s="12"/>
    </row>
    <row r="121" spans="12:24" ht="14.25" customHeight="1">
      <c r="L121"/>
      <c r="M121"/>
      <c r="O121" s="49"/>
      <c r="P121" s="49"/>
      <c r="Q121" s="49"/>
      <c r="S121" s="1"/>
      <c r="T121" s="1"/>
      <c r="U121" s="1"/>
      <c r="X121" s="12"/>
    </row>
    <row r="122" spans="12:24" ht="14.25" customHeight="1">
      <c r="L122"/>
      <c r="M122"/>
      <c r="O122" s="49"/>
      <c r="P122" s="49"/>
      <c r="Q122" s="49"/>
      <c r="S122" s="1"/>
      <c r="T122" s="1"/>
      <c r="U122" s="1"/>
      <c r="X122" s="12"/>
    </row>
    <row r="123" spans="12:24" ht="14.25" customHeight="1">
      <c r="L123"/>
      <c r="M123"/>
      <c r="O123" s="49"/>
      <c r="P123" s="49"/>
      <c r="Q123" s="49"/>
      <c r="S123" s="1"/>
      <c r="T123" s="1"/>
      <c r="U123" s="1"/>
      <c r="X123" s="12"/>
    </row>
    <row r="124" spans="12:24" ht="14.25" customHeight="1">
      <c r="L124"/>
      <c r="M124"/>
      <c r="O124" s="49"/>
      <c r="P124" s="49"/>
      <c r="Q124" s="49"/>
      <c r="S124" s="1"/>
      <c r="T124" s="1"/>
      <c r="U124" s="1"/>
      <c r="X124" s="12"/>
    </row>
    <row r="125" spans="12:24" ht="14.25" customHeight="1">
      <c r="L125"/>
      <c r="M125"/>
      <c r="O125" s="49"/>
      <c r="P125" s="49"/>
      <c r="Q125" s="49"/>
      <c r="S125" s="1"/>
      <c r="T125" s="1"/>
      <c r="U125" s="1"/>
      <c r="X125" s="12"/>
    </row>
    <row r="126" spans="12:24" ht="14.25" customHeight="1">
      <c r="L126"/>
      <c r="M126"/>
      <c r="O126" s="49"/>
      <c r="P126" s="49"/>
      <c r="Q126" s="49"/>
      <c r="S126" s="1"/>
      <c r="T126" s="1"/>
      <c r="U126" s="1"/>
      <c r="X126" s="12"/>
    </row>
    <row r="127" spans="12:24" ht="14.25" customHeight="1">
      <c r="L127"/>
      <c r="M127"/>
      <c r="O127" s="49"/>
      <c r="P127" s="49"/>
      <c r="Q127" s="49"/>
      <c r="S127" s="1"/>
      <c r="T127" s="1"/>
      <c r="U127" s="1"/>
      <c r="X127" s="12"/>
    </row>
    <row r="128" spans="12:24" ht="14.25" customHeight="1">
      <c r="L128"/>
      <c r="M128"/>
      <c r="O128" s="49"/>
      <c r="P128" s="49"/>
      <c r="Q128" s="49"/>
      <c r="S128" s="1"/>
      <c r="T128" s="1"/>
      <c r="U128" s="1"/>
      <c r="X128" s="12"/>
    </row>
    <row r="129" spans="1:30" ht="14.25" customHeight="1">
      <c r="L129"/>
      <c r="M129"/>
      <c r="O129" s="49"/>
      <c r="P129" s="49"/>
      <c r="Q129" s="49"/>
      <c r="S129" s="1"/>
      <c r="T129" s="1"/>
      <c r="U129" s="1"/>
      <c r="X129" s="12"/>
    </row>
    <row r="130" spans="1:30" ht="14.25" customHeight="1">
      <c r="L130"/>
      <c r="M130"/>
      <c r="O130" s="49"/>
      <c r="P130" s="49"/>
      <c r="Q130" s="49"/>
      <c r="S130" s="1"/>
      <c r="T130" s="1"/>
      <c r="U130" s="1"/>
      <c r="X130" s="12"/>
    </row>
    <row r="131" spans="1:30" ht="14.25" customHeight="1">
      <c r="L131"/>
      <c r="M131"/>
      <c r="O131" s="49"/>
      <c r="P131" s="49"/>
      <c r="Q131" s="49"/>
      <c r="S131" s="1"/>
      <c r="T131" s="1"/>
      <c r="U131" s="1"/>
      <c r="X131" s="12"/>
    </row>
    <row r="132" spans="1:30" ht="14.25" customHeight="1">
      <c r="L132"/>
      <c r="M132"/>
      <c r="O132" s="49"/>
      <c r="P132" s="49"/>
      <c r="Q132" s="49"/>
      <c r="S132" s="1"/>
      <c r="T132" s="1"/>
      <c r="U132" s="1"/>
      <c r="X132" s="12"/>
    </row>
    <row r="133" spans="1:30" ht="14.25" customHeight="1">
      <c r="L133"/>
      <c r="M133"/>
      <c r="O133" s="49"/>
      <c r="P133" s="49"/>
      <c r="Q133" s="49"/>
      <c r="S133" s="1"/>
      <c r="T133" s="1"/>
      <c r="U133" s="1"/>
      <c r="X133" s="12"/>
    </row>
    <row r="134" spans="1:30" ht="14.25" customHeight="1">
      <c r="L134"/>
      <c r="M134"/>
      <c r="O134" s="49"/>
      <c r="P134" s="49"/>
      <c r="Q134" s="49"/>
      <c r="S134" s="1"/>
      <c r="T134" s="1"/>
      <c r="U134" s="1"/>
      <c r="X134" s="1"/>
    </row>
    <row r="135" spans="1:30" ht="14.25" customHeight="1">
      <c r="L135"/>
      <c r="M135"/>
      <c r="O135" s="49"/>
      <c r="P135" s="49"/>
      <c r="Q135" s="49"/>
      <c r="S135" s="1"/>
      <c r="T135" s="1"/>
      <c r="U135" s="1"/>
      <c r="X135" s="1"/>
    </row>
    <row r="136" spans="1:30" ht="14.25" customHeight="1">
      <c r="L136"/>
      <c r="M136"/>
      <c r="O136" s="49"/>
      <c r="P136" s="49"/>
      <c r="Q136" s="49"/>
      <c r="S136" s="1"/>
      <c r="T136" s="1"/>
      <c r="U136" s="1"/>
      <c r="X136" s="1"/>
    </row>
    <row r="137" spans="1:30" ht="14.25" customHeight="1">
      <c r="L137"/>
      <c r="M137"/>
      <c r="O137" s="49"/>
      <c r="P137" s="49"/>
      <c r="Q137" s="49"/>
      <c r="S137" s="1"/>
      <c r="T137" s="1"/>
      <c r="U137" s="1"/>
      <c r="X137" s="1"/>
    </row>
    <row r="138" spans="1:30" ht="14.25" customHeight="1">
      <c r="L138"/>
      <c r="M138"/>
      <c r="O138" s="49"/>
      <c r="P138" s="49"/>
      <c r="Q138" s="49"/>
      <c r="S138" s="1"/>
      <c r="T138" s="1"/>
      <c r="U138" s="1"/>
      <c r="X138" s="1"/>
    </row>
    <row r="139" spans="1:30" ht="14.25" customHeight="1">
      <c r="L139"/>
      <c r="M139"/>
      <c r="O139" s="49"/>
      <c r="P139" s="49"/>
      <c r="Q139" s="49"/>
      <c r="S139" s="1"/>
      <c r="T139" s="1"/>
      <c r="U139" s="1"/>
      <c r="X139" s="1"/>
    </row>
    <row r="140" spans="1:30" ht="14.25" customHeight="1">
      <c r="A140" s="49"/>
      <c r="B140" s="49"/>
      <c r="C140" s="56" t="s">
        <v>510</v>
      </c>
      <c r="D140" s="49"/>
      <c r="E140" s="49"/>
      <c r="F140" s="49"/>
      <c r="G140" s="49"/>
      <c r="H140" s="49"/>
      <c r="K140" s="49"/>
      <c r="L140" s="49"/>
      <c r="M140"/>
      <c r="O140" s="49"/>
      <c r="P140" s="49"/>
      <c r="Q140" s="49"/>
      <c r="S140" s="49"/>
      <c r="T140" s="49"/>
      <c r="U140" s="49"/>
      <c r="V140" s="49"/>
      <c r="W140" s="49"/>
      <c r="X140" s="49"/>
      <c r="Y140" s="49"/>
      <c r="Z140" s="49"/>
      <c r="AA140" s="49"/>
      <c r="AB140" s="49"/>
      <c r="AC140" s="57" t="s">
        <v>511</v>
      </c>
      <c r="AD140" s="49"/>
    </row>
    <row r="141" spans="1:30" ht="14.25" customHeight="1">
      <c r="L141"/>
      <c r="M141"/>
      <c r="O141" s="49"/>
      <c r="P141" s="49"/>
      <c r="Q141" s="49"/>
      <c r="S141" s="1"/>
      <c r="T141" s="1"/>
      <c r="U141" s="1"/>
      <c r="X141" s="1"/>
    </row>
    <row r="142" spans="1:30" ht="14.25" customHeight="1">
      <c r="L142"/>
      <c r="M142"/>
      <c r="O142" s="49"/>
      <c r="P142" s="49"/>
      <c r="Q142" s="49"/>
      <c r="S142" s="1"/>
      <c r="T142" s="1"/>
      <c r="U142" s="1"/>
      <c r="X142" s="1"/>
    </row>
    <row r="143" spans="1:30" ht="14.25" customHeight="1">
      <c r="L143"/>
      <c r="M143"/>
      <c r="O143" s="49"/>
      <c r="P143" s="49"/>
      <c r="Q143" s="49"/>
      <c r="S143" s="1"/>
      <c r="T143" s="1"/>
      <c r="U143" s="1"/>
      <c r="X143" s="1"/>
    </row>
    <row r="144" spans="1:30" ht="14.25" customHeight="1">
      <c r="L144"/>
      <c r="M144"/>
      <c r="O144" s="49"/>
      <c r="P144" s="49"/>
      <c r="Q144" s="49"/>
      <c r="S144" s="1"/>
      <c r="T144" s="1"/>
      <c r="U144" s="1"/>
      <c r="X144" s="1"/>
    </row>
    <row r="145" spans="12:24" ht="14.25" customHeight="1">
      <c r="L145"/>
      <c r="M145"/>
      <c r="O145" s="49"/>
      <c r="P145" s="49"/>
      <c r="Q145" s="49"/>
      <c r="S145" s="1"/>
      <c r="T145" s="1"/>
      <c r="U145" s="1"/>
      <c r="X145" s="1"/>
    </row>
    <row r="146" spans="12:24" ht="14.25" customHeight="1">
      <c r="L146"/>
      <c r="M146"/>
      <c r="O146" s="49"/>
      <c r="P146" s="49"/>
      <c r="Q146" s="49"/>
      <c r="S146" s="1"/>
      <c r="T146" s="1"/>
      <c r="U146" s="1"/>
      <c r="X146" s="1"/>
    </row>
    <row r="147" spans="12:24" ht="14.25" customHeight="1">
      <c r="L147"/>
      <c r="M147"/>
      <c r="O147" s="49"/>
      <c r="P147" s="49"/>
      <c r="Q147" s="49"/>
      <c r="S147" s="1"/>
      <c r="T147" s="1"/>
      <c r="U147" s="1"/>
      <c r="X147" s="1"/>
    </row>
    <row r="148" spans="12:24" ht="14.25" customHeight="1">
      <c r="L148"/>
      <c r="M148"/>
      <c r="O148" s="49"/>
      <c r="P148" s="49"/>
      <c r="Q148" s="49"/>
      <c r="S148" s="1"/>
      <c r="T148" s="1"/>
      <c r="U148" s="1"/>
      <c r="X148" s="1"/>
    </row>
    <row r="149" spans="12:24" ht="14.25" customHeight="1">
      <c r="L149"/>
      <c r="M149"/>
      <c r="O149" s="49"/>
      <c r="P149" s="49"/>
      <c r="Q149" s="49"/>
      <c r="S149" s="1"/>
      <c r="T149" s="1"/>
      <c r="U149" s="1"/>
      <c r="X149" s="1"/>
    </row>
    <row r="150" spans="12:24" ht="14.25" customHeight="1">
      <c r="L150"/>
      <c r="M150"/>
      <c r="O150" s="49"/>
      <c r="P150" s="49"/>
      <c r="Q150" s="49"/>
      <c r="S150" s="1"/>
      <c r="T150" s="1"/>
      <c r="U150" s="1"/>
      <c r="X150" s="1"/>
    </row>
    <row r="151" spans="12:24" ht="14.25" customHeight="1">
      <c r="L151"/>
      <c r="M151"/>
      <c r="O151" s="49"/>
      <c r="P151" s="49"/>
      <c r="Q151" s="49"/>
      <c r="S151" s="1"/>
      <c r="T151" s="1"/>
      <c r="U151" s="1"/>
      <c r="X151" s="1"/>
    </row>
    <row r="152" spans="12:24" ht="14.25" customHeight="1">
      <c r="L152"/>
      <c r="M152"/>
      <c r="O152" s="49"/>
      <c r="P152" s="49"/>
      <c r="Q152" s="49"/>
      <c r="S152" s="1"/>
      <c r="T152" s="1"/>
      <c r="U152" s="1"/>
      <c r="X152" s="1"/>
    </row>
    <row r="153" spans="12:24" ht="14.25" customHeight="1">
      <c r="L153"/>
      <c r="M153"/>
      <c r="O153" s="49"/>
      <c r="P153" s="49"/>
      <c r="Q153" s="49"/>
      <c r="S153" s="1"/>
      <c r="T153" s="1"/>
      <c r="U153" s="1"/>
      <c r="X153" s="1"/>
    </row>
    <row r="154" spans="12:24" ht="14.25" customHeight="1">
      <c r="L154"/>
      <c r="M154"/>
      <c r="O154" s="49"/>
      <c r="P154" s="49"/>
      <c r="Q154" s="49"/>
      <c r="S154" s="1"/>
      <c r="T154" s="1"/>
      <c r="U154" s="1"/>
      <c r="X154" s="1"/>
    </row>
    <row r="155" spans="12:24" ht="14.25" customHeight="1">
      <c r="L155"/>
      <c r="M155"/>
      <c r="O155" s="49"/>
      <c r="P155" s="49"/>
      <c r="Q155" s="49"/>
      <c r="S155" s="1"/>
      <c r="T155" s="1"/>
      <c r="U155" s="1"/>
      <c r="X155" s="1"/>
    </row>
    <row r="156" spans="12:24" ht="14.25" customHeight="1">
      <c r="L156"/>
      <c r="M156"/>
      <c r="O156" s="49"/>
      <c r="P156" s="49"/>
      <c r="Q156" s="49"/>
      <c r="S156" s="1"/>
      <c r="T156" s="1"/>
      <c r="U156" s="1"/>
      <c r="X156" s="1"/>
    </row>
    <row r="157" spans="12:24" ht="14.25" customHeight="1">
      <c r="L157"/>
      <c r="M157"/>
      <c r="O157" s="49"/>
      <c r="P157" s="49"/>
      <c r="Q157" s="49"/>
      <c r="S157" s="1"/>
      <c r="T157" s="1"/>
      <c r="U157" s="1"/>
      <c r="X157" s="1"/>
    </row>
    <row r="158" spans="12:24" ht="14.25" customHeight="1">
      <c r="L158"/>
      <c r="M158"/>
      <c r="O158" s="49"/>
      <c r="P158" s="49"/>
      <c r="Q158" s="49"/>
      <c r="S158" s="1"/>
      <c r="T158" s="1"/>
      <c r="U158" s="1"/>
      <c r="X158" s="1"/>
    </row>
    <row r="159" spans="12:24" ht="14.25" customHeight="1">
      <c r="L159"/>
      <c r="M159"/>
      <c r="O159" s="49"/>
      <c r="P159" s="49"/>
      <c r="Q159" s="49"/>
      <c r="S159" s="1"/>
      <c r="T159" s="1"/>
      <c r="U159" s="1"/>
      <c r="X159" s="1"/>
    </row>
    <row r="160" spans="12:24" ht="14.25" customHeight="1">
      <c r="L160"/>
      <c r="M160"/>
      <c r="O160" s="49"/>
      <c r="P160" s="49"/>
      <c r="Q160" s="49"/>
      <c r="S160" s="1"/>
      <c r="T160" s="1"/>
      <c r="U160" s="1"/>
      <c r="X160" s="1"/>
    </row>
    <row r="161" spans="12:24" ht="14.25" customHeight="1">
      <c r="L161"/>
      <c r="M161"/>
      <c r="O161" s="49"/>
      <c r="P161" s="49"/>
      <c r="Q161" s="49"/>
      <c r="S161" s="1"/>
      <c r="T161" s="1"/>
      <c r="U161" s="1"/>
      <c r="X161" s="1"/>
    </row>
    <row r="162" spans="12:24" ht="14.25" customHeight="1">
      <c r="L162"/>
      <c r="M162"/>
      <c r="O162" s="49"/>
      <c r="P162" s="49"/>
      <c r="Q162" s="49"/>
      <c r="S162" s="1"/>
      <c r="T162" s="1"/>
      <c r="U162" s="1"/>
      <c r="X162" s="1"/>
    </row>
    <row r="163" spans="12:24" ht="14.25" customHeight="1">
      <c r="L163"/>
      <c r="M163"/>
      <c r="O163" s="49"/>
      <c r="P163" s="49"/>
      <c r="Q163" s="49"/>
      <c r="S163" s="1"/>
      <c r="T163" s="1"/>
      <c r="U163" s="1"/>
      <c r="X163" s="1"/>
    </row>
    <row r="164" spans="12:24" ht="14.25" customHeight="1">
      <c r="L164"/>
      <c r="M164"/>
      <c r="O164" s="49"/>
      <c r="P164" s="49"/>
      <c r="Q164" s="49"/>
      <c r="S164" s="1"/>
      <c r="T164" s="1"/>
      <c r="U164" s="1"/>
      <c r="X164" s="1"/>
    </row>
    <row r="165" spans="12:24" ht="14.25" customHeight="1">
      <c r="L165"/>
      <c r="M165"/>
      <c r="O165" s="49"/>
      <c r="P165" s="49"/>
      <c r="Q165" s="49"/>
      <c r="S165" s="1"/>
      <c r="T165" s="1"/>
      <c r="U165" s="1"/>
      <c r="X165" s="1"/>
    </row>
    <row r="166" spans="12:24" ht="14.25" customHeight="1">
      <c r="L166"/>
      <c r="M166"/>
      <c r="O166" s="49"/>
      <c r="P166" s="49"/>
      <c r="Q166" s="49"/>
      <c r="S166" s="1"/>
      <c r="T166" s="1"/>
      <c r="U166" s="1"/>
      <c r="X166" s="1"/>
    </row>
    <row r="167" spans="12:24" ht="14.25" customHeight="1">
      <c r="L167"/>
      <c r="M167"/>
      <c r="O167" s="49"/>
      <c r="P167" s="49"/>
      <c r="Q167" s="49"/>
      <c r="S167" s="1"/>
      <c r="T167" s="1"/>
      <c r="U167" s="1"/>
      <c r="X167" s="1"/>
    </row>
    <row r="168" spans="12:24" ht="14.25" customHeight="1">
      <c r="L168"/>
      <c r="M168"/>
      <c r="O168" s="49"/>
      <c r="P168" s="49"/>
      <c r="Q168" s="49"/>
      <c r="S168" s="1"/>
      <c r="T168" s="1"/>
      <c r="U168" s="1"/>
      <c r="X168" s="1"/>
    </row>
    <row r="169" spans="12:24" ht="14.25" customHeight="1">
      <c r="L169"/>
      <c r="M169"/>
      <c r="O169" s="49"/>
      <c r="P169" s="49"/>
      <c r="Q169" s="49"/>
      <c r="S169" s="1"/>
      <c r="T169" s="1"/>
      <c r="U169" s="1"/>
      <c r="X169" s="1"/>
    </row>
    <row r="170" spans="12:24" ht="14.25" customHeight="1">
      <c r="L170"/>
      <c r="M170"/>
      <c r="O170" s="49"/>
      <c r="P170" s="49"/>
      <c r="Q170" s="49"/>
      <c r="S170" s="1"/>
      <c r="T170" s="1"/>
      <c r="U170" s="1"/>
      <c r="X170" s="1"/>
    </row>
    <row r="171" spans="12:24" ht="14.25" customHeight="1">
      <c r="L171"/>
      <c r="M171"/>
      <c r="O171" s="49"/>
      <c r="P171" s="49"/>
      <c r="Q171" s="49"/>
      <c r="S171" s="1"/>
      <c r="T171" s="1"/>
      <c r="U171" s="1"/>
      <c r="X171" s="1"/>
    </row>
    <row r="172" spans="12:24" ht="14.25" customHeight="1">
      <c r="L172"/>
      <c r="M172"/>
      <c r="O172" s="49"/>
      <c r="P172" s="49"/>
      <c r="Q172" s="49"/>
      <c r="S172" s="1"/>
      <c r="T172" s="1"/>
      <c r="U172" s="1"/>
      <c r="X172" s="1"/>
    </row>
    <row r="173" spans="12:24" ht="14.25" customHeight="1">
      <c r="L173"/>
      <c r="M173"/>
      <c r="O173" s="49"/>
      <c r="P173" s="49"/>
      <c r="Q173" s="49"/>
      <c r="S173" s="1"/>
      <c r="T173" s="1"/>
      <c r="U173" s="1"/>
      <c r="X173" s="1"/>
    </row>
    <row r="174" spans="12:24" ht="14.25" customHeight="1">
      <c r="L174"/>
      <c r="M174"/>
      <c r="O174" s="49"/>
      <c r="P174" s="49"/>
      <c r="Q174" s="49"/>
      <c r="S174" s="1"/>
      <c r="T174" s="1"/>
      <c r="U174" s="1"/>
      <c r="X174" s="1"/>
    </row>
    <row r="175" spans="12:24" ht="14.25" customHeight="1">
      <c r="L175"/>
      <c r="M175"/>
      <c r="O175" s="49"/>
      <c r="P175" s="49"/>
      <c r="Q175" s="49"/>
      <c r="S175" s="1"/>
      <c r="T175" s="1"/>
      <c r="U175" s="1"/>
      <c r="X175" s="1"/>
    </row>
    <row r="176" spans="12:24" ht="14.25" customHeight="1">
      <c r="L176"/>
      <c r="M176"/>
      <c r="O176" s="49"/>
      <c r="P176" s="49"/>
      <c r="Q176" s="49"/>
      <c r="S176" s="1"/>
      <c r="T176" s="1"/>
      <c r="U176" s="1"/>
      <c r="X176" s="1"/>
    </row>
    <row r="177" spans="12:24" ht="14.25" customHeight="1">
      <c r="L177"/>
      <c r="M177"/>
      <c r="O177" s="49"/>
      <c r="P177" s="49"/>
      <c r="Q177" s="49"/>
      <c r="S177" s="1"/>
      <c r="T177" s="1"/>
      <c r="U177" s="1"/>
      <c r="X177" s="1"/>
    </row>
    <row r="178" spans="12:24" ht="14.25" customHeight="1">
      <c r="L178"/>
      <c r="M178"/>
      <c r="O178" s="49"/>
      <c r="P178" s="49"/>
      <c r="Q178" s="49"/>
      <c r="S178" s="1"/>
      <c r="T178" s="1"/>
      <c r="U178" s="1"/>
      <c r="X178" s="1"/>
    </row>
    <row r="179" spans="12:24" ht="14.25" customHeight="1">
      <c r="L179"/>
      <c r="M179"/>
      <c r="O179" s="49"/>
      <c r="P179" s="49"/>
      <c r="Q179" s="49"/>
      <c r="S179" s="1"/>
      <c r="T179" s="1"/>
      <c r="U179" s="1"/>
      <c r="X179" s="1"/>
    </row>
    <row r="180" spans="12:24" ht="14.25" customHeight="1">
      <c r="L180"/>
      <c r="M180"/>
      <c r="O180" s="49"/>
      <c r="P180" s="49"/>
      <c r="Q180" s="49"/>
      <c r="S180" s="1"/>
      <c r="T180" s="1"/>
      <c r="U180" s="1"/>
      <c r="X180" s="1"/>
    </row>
    <row r="181" spans="12:24" ht="14.25" customHeight="1">
      <c r="L181"/>
      <c r="M181"/>
      <c r="O181" s="49"/>
      <c r="P181" s="49"/>
      <c r="Q181" s="49"/>
      <c r="S181" s="1"/>
      <c r="T181" s="1"/>
      <c r="U181" s="1"/>
      <c r="X181" s="1"/>
    </row>
    <row r="182" spans="12:24" ht="14.25" customHeight="1">
      <c r="L182"/>
      <c r="M182"/>
      <c r="O182" s="49"/>
      <c r="P182" s="49"/>
      <c r="Q182" s="49"/>
      <c r="S182" s="1"/>
      <c r="T182" s="1"/>
      <c r="U182" s="1"/>
      <c r="X182" s="1"/>
    </row>
    <row r="183" spans="12:24" ht="14.25" customHeight="1">
      <c r="L183"/>
      <c r="M183"/>
      <c r="O183" s="49"/>
      <c r="P183" s="49"/>
      <c r="Q183" s="49"/>
      <c r="S183" s="1"/>
      <c r="T183" s="1"/>
      <c r="U183" s="1"/>
      <c r="X183" s="1"/>
    </row>
    <row r="184" spans="12:24" ht="14.25" customHeight="1">
      <c r="L184"/>
      <c r="M184"/>
      <c r="O184" s="49"/>
      <c r="P184" s="49"/>
      <c r="Q184" s="49"/>
      <c r="S184" s="1"/>
      <c r="T184" s="1"/>
      <c r="U184" s="1"/>
      <c r="X184" s="1"/>
    </row>
    <row r="185" spans="12:24" ht="14.25" customHeight="1">
      <c r="L185"/>
      <c r="M185"/>
      <c r="O185" s="49"/>
      <c r="P185" s="49"/>
      <c r="Q185" s="49"/>
      <c r="S185" s="1"/>
      <c r="T185" s="1"/>
      <c r="U185" s="1"/>
      <c r="X185" s="1"/>
    </row>
    <row r="186" spans="12:24" ht="14.25" customHeight="1">
      <c r="L186"/>
      <c r="M186"/>
      <c r="O186" s="49"/>
      <c r="P186" s="49"/>
      <c r="Q186" s="49"/>
      <c r="S186" s="1"/>
      <c r="T186" s="1"/>
      <c r="U186" s="1"/>
      <c r="X186" s="1"/>
    </row>
    <row r="187" spans="12:24" ht="14.25" customHeight="1">
      <c r="L187"/>
      <c r="M187"/>
      <c r="O187" s="49"/>
      <c r="P187" s="49"/>
      <c r="Q187" s="49"/>
      <c r="S187" s="1"/>
      <c r="T187" s="1"/>
      <c r="U187" s="1"/>
      <c r="X187" s="1"/>
    </row>
    <row r="188" spans="12:24" ht="14.25" customHeight="1">
      <c r="L188"/>
      <c r="M188"/>
      <c r="O188" s="49"/>
      <c r="P188" s="49"/>
      <c r="Q188" s="49"/>
      <c r="S188" s="1"/>
      <c r="T188" s="1"/>
      <c r="U188" s="1"/>
      <c r="X188" s="1"/>
    </row>
    <row r="189" spans="12:24" ht="14.25" customHeight="1">
      <c r="L189"/>
      <c r="M189"/>
      <c r="O189" s="49"/>
      <c r="P189" s="49"/>
      <c r="Q189" s="49"/>
      <c r="S189" s="1"/>
      <c r="T189" s="1"/>
      <c r="U189" s="1"/>
      <c r="X189" s="1"/>
    </row>
    <row r="190" spans="12:24" ht="14.25" customHeight="1">
      <c r="L190"/>
      <c r="M190"/>
      <c r="O190" s="49"/>
      <c r="P190" s="49"/>
      <c r="Q190" s="49"/>
      <c r="S190" s="1"/>
      <c r="T190" s="1"/>
      <c r="U190" s="1"/>
      <c r="X190" s="1"/>
    </row>
    <row r="191" spans="12:24" ht="14.25" customHeight="1">
      <c r="L191"/>
      <c r="M191"/>
      <c r="O191" s="49"/>
      <c r="P191" s="49"/>
      <c r="Q191" s="49"/>
      <c r="S191" s="1"/>
      <c r="T191" s="1"/>
      <c r="U191" s="1"/>
      <c r="X191" s="1"/>
    </row>
    <row r="192" spans="12:24" ht="14.25" customHeight="1">
      <c r="L192"/>
      <c r="M192"/>
      <c r="O192" s="49"/>
      <c r="P192" s="49"/>
      <c r="Q192" s="49"/>
      <c r="S192" s="1"/>
      <c r="T192" s="1"/>
      <c r="U192" s="1"/>
      <c r="X192" s="1"/>
    </row>
    <row r="193" spans="12:24" ht="14.25" customHeight="1">
      <c r="L193"/>
      <c r="M193"/>
      <c r="O193" s="49"/>
      <c r="P193" s="49"/>
      <c r="Q193" s="49"/>
      <c r="S193" s="1"/>
      <c r="T193" s="1"/>
      <c r="U193" s="1"/>
      <c r="X193" s="1"/>
    </row>
    <row r="194" spans="12:24" ht="14.25" customHeight="1">
      <c r="L194"/>
      <c r="M194"/>
      <c r="O194" s="49"/>
      <c r="P194" s="49"/>
      <c r="Q194" s="49"/>
      <c r="S194" s="1"/>
      <c r="T194" s="1"/>
      <c r="U194" s="1"/>
      <c r="X194" s="1"/>
    </row>
    <row r="195" spans="12:24" ht="14.25" customHeight="1">
      <c r="L195"/>
      <c r="M195"/>
      <c r="O195" s="49"/>
      <c r="P195" s="49"/>
      <c r="Q195" s="49"/>
      <c r="S195" s="1"/>
      <c r="T195" s="1"/>
      <c r="U195" s="1"/>
      <c r="X195" s="1"/>
    </row>
    <row r="196" spans="12:24" ht="14.25" customHeight="1">
      <c r="L196"/>
      <c r="M196"/>
      <c r="O196" s="49"/>
      <c r="P196" s="49"/>
      <c r="Q196" s="49"/>
      <c r="S196" s="1"/>
      <c r="T196" s="1"/>
      <c r="U196" s="1"/>
      <c r="X196" s="1"/>
    </row>
    <row r="197" spans="12:24" ht="14.25" customHeight="1">
      <c r="L197"/>
      <c r="M197"/>
      <c r="O197" s="49"/>
      <c r="P197" s="49"/>
      <c r="Q197" s="49"/>
      <c r="S197" s="1"/>
      <c r="T197" s="1"/>
      <c r="U197" s="1"/>
      <c r="X197" s="1"/>
    </row>
    <row r="198" spans="12:24" ht="14.25" customHeight="1">
      <c r="L198"/>
      <c r="M198"/>
      <c r="O198" s="49"/>
      <c r="P198" s="49"/>
      <c r="Q198" s="49"/>
      <c r="S198" s="1"/>
      <c r="T198" s="1"/>
      <c r="U198" s="1"/>
      <c r="X198" s="1"/>
    </row>
    <row r="199" spans="12:24" ht="14.25" customHeight="1">
      <c r="L199"/>
      <c r="M199"/>
      <c r="O199" s="49"/>
      <c r="P199" s="49"/>
      <c r="Q199" s="49"/>
      <c r="S199" s="1"/>
      <c r="T199" s="1"/>
      <c r="U199" s="1"/>
      <c r="X199" s="1"/>
    </row>
    <row r="200" spans="12:24" ht="14.25" customHeight="1">
      <c r="L200"/>
      <c r="M200"/>
      <c r="O200" s="49"/>
      <c r="P200" s="49"/>
      <c r="Q200" s="49"/>
      <c r="S200" s="1"/>
      <c r="T200" s="1"/>
      <c r="U200" s="1"/>
      <c r="X200" s="1"/>
    </row>
    <row r="201" spans="12:24" ht="14.25" customHeight="1">
      <c r="L201"/>
      <c r="M201"/>
      <c r="O201" s="49"/>
      <c r="P201" s="49"/>
      <c r="Q201" s="49"/>
      <c r="S201" s="1"/>
      <c r="T201" s="1"/>
      <c r="U201" s="1"/>
      <c r="X201" s="1"/>
    </row>
    <row r="202" spans="12:24" ht="14.25" customHeight="1">
      <c r="L202"/>
      <c r="M202"/>
      <c r="O202" s="49"/>
      <c r="P202" s="49"/>
      <c r="Q202" s="49"/>
      <c r="S202" s="1"/>
      <c r="T202" s="1"/>
      <c r="U202" s="1"/>
      <c r="X202" s="1"/>
    </row>
    <row r="203" spans="12:24" ht="14.25" customHeight="1">
      <c r="L203"/>
      <c r="M203"/>
      <c r="O203" s="49"/>
      <c r="P203" s="49"/>
      <c r="Q203" s="49"/>
      <c r="S203" s="1"/>
      <c r="T203" s="1"/>
      <c r="U203" s="1"/>
      <c r="X203" s="1"/>
    </row>
    <row r="204" spans="12:24" ht="14.25" customHeight="1">
      <c r="L204"/>
      <c r="M204"/>
      <c r="O204" s="49"/>
      <c r="P204" s="49"/>
      <c r="Q204" s="49"/>
      <c r="S204" s="1"/>
      <c r="T204" s="1"/>
      <c r="U204" s="1"/>
      <c r="X204" s="1"/>
    </row>
    <row r="205" spans="12:24" ht="14.25" customHeight="1">
      <c r="L205"/>
      <c r="M205"/>
      <c r="O205" s="49"/>
      <c r="P205" s="49"/>
      <c r="Q205" s="49"/>
      <c r="S205" s="1"/>
      <c r="T205" s="1"/>
      <c r="U205" s="1"/>
      <c r="X205" s="1"/>
    </row>
    <row r="206" spans="12:24" ht="14.25" customHeight="1">
      <c r="L206"/>
      <c r="M206"/>
      <c r="O206" s="49"/>
      <c r="P206" s="49"/>
      <c r="Q206" s="49"/>
      <c r="S206" s="1"/>
      <c r="T206" s="1"/>
      <c r="U206" s="1"/>
      <c r="X206" s="1"/>
    </row>
    <row r="207" spans="12:24" ht="14.25" customHeight="1">
      <c r="L207"/>
      <c r="M207"/>
      <c r="O207" s="49"/>
      <c r="P207" s="49"/>
      <c r="Q207" s="49"/>
      <c r="S207" s="1"/>
      <c r="T207" s="1"/>
      <c r="U207" s="1"/>
      <c r="X207" s="1"/>
    </row>
    <row r="208" spans="12:24" ht="14.25" customHeight="1">
      <c r="L208"/>
      <c r="M208"/>
      <c r="O208" s="49"/>
      <c r="P208" s="49"/>
      <c r="Q208" s="49"/>
      <c r="S208" s="1"/>
      <c r="T208" s="1"/>
      <c r="U208" s="1"/>
      <c r="X208" s="1"/>
    </row>
    <row r="209" spans="12:24" ht="14.25" customHeight="1">
      <c r="L209"/>
      <c r="M209"/>
      <c r="O209" s="49"/>
      <c r="P209" s="49"/>
      <c r="Q209" s="49"/>
      <c r="S209" s="1"/>
      <c r="T209" s="1"/>
      <c r="U209" s="1"/>
      <c r="X209" s="1"/>
    </row>
    <row r="210" spans="12:24" ht="14.25" customHeight="1">
      <c r="L210"/>
      <c r="M210"/>
      <c r="O210" s="49"/>
      <c r="P210" s="49"/>
      <c r="Q210" s="49"/>
      <c r="S210" s="1"/>
      <c r="T210" s="1"/>
      <c r="U210" s="1"/>
      <c r="X210" s="1"/>
    </row>
    <row r="211" spans="12:24" ht="14.25" customHeight="1">
      <c r="L211"/>
      <c r="M211"/>
      <c r="O211" s="49"/>
      <c r="P211" s="49"/>
      <c r="Q211" s="49"/>
      <c r="S211" s="1"/>
      <c r="T211" s="1"/>
      <c r="U211" s="1"/>
      <c r="X211" s="1"/>
    </row>
    <row r="212" spans="12:24" ht="14.25" customHeight="1">
      <c r="L212"/>
      <c r="M212"/>
      <c r="O212" s="49"/>
      <c r="P212" s="49"/>
      <c r="Q212" s="49"/>
      <c r="S212" s="1"/>
      <c r="T212" s="1"/>
      <c r="U212" s="1"/>
      <c r="X212" s="1"/>
    </row>
    <row r="213" spans="12:24" ht="14.25" customHeight="1">
      <c r="L213"/>
      <c r="M213"/>
      <c r="O213" s="49"/>
      <c r="P213" s="49"/>
      <c r="Q213" s="49"/>
      <c r="S213" s="1"/>
      <c r="T213" s="1"/>
      <c r="U213" s="1"/>
      <c r="X213" s="1"/>
    </row>
    <row r="214" spans="12:24" ht="14.25" customHeight="1">
      <c r="L214"/>
      <c r="M214"/>
      <c r="O214" s="49"/>
      <c r="P214" s="49"/>
      <c r="Q214" s="49"/>
      <c r="S214" s="1"/>
      <c r="T214" s="1"/>
      <c r="U214" s="1"/>
      <c r="X214" s="1"/>
    </row>
    <row r="215" spans="12:24" ht="14.25" customHeight="1">
      <c r="L215"/>
      <c r="M215"/>
      <c r="O215" s="49"/>
      <c r="P215" s="49"/>
      <c r="Q215" s="49"/>
      <c r="S215" s="1"/>
      <c r="T215" s="1"/>
      <c r="U215" s="1"/>
      <c r="X215" s="1"/>
    </row>
    <row r="216" spans="12:24" ht="14.25" customHeight="1">
      <c r="L216"/>
      <c r="M216"/>
      <c r="O216" s="49"/>
      <c r="P216" s="49"/>
      <c r="Q216" s="49"/>
      <c r="S216" s="1"/>
      <c r="T216" s="1"/>
      <c r="U216" s="1"/>
      <c r="X216" s="1"/>
    </row>
    <row r="217" spans="12:24" ht="14.25" customHeight="1">
      <c r="L217"/>
      <c r="M217"/>
      <c r="O217" s="49"/>
      <c r="P217" s="49"/>
      <c r="Q217" s="49"/>
      <c r="S217" s="1"/>
      <c r="T217" s="1"/>
      <c r="U217" s="1"/>
      <c r="X217" s="1"/>
    </row>
    <row r="218" spans="12:24" ht="14.25" customHeight="1">
      <c r="L218"/>
      <c r="M218"/>
      <c r="O218" s="49"/>
      <c r="P218" s="49"/>
      <c r="Q218" s="49"/>
      <c r="S218" s="1"/>
      <c r="T218" s="1"/>
      <c r="U218" s="1"/>
      <c r="X218" s="1"/>
    </row>
    <row r="219" spans="12:24" ht="14.25" customHeight="1">
      <c r="L219"/>
      <c r="M219"/>
      <c r="O219" s="49"/>
      <c r="P219" s="49"/>
      <c r="Q219" s="49"/>
      <c r="S219" s="1"/>
      <c r="T219" s="1"/>
      <c r="U219" s="1"/>
      <c r="X219" s="1"/>
    </row>
    <row r="220" spans="12:24" ht="14.25" customHeight="1">
      <c r="L220"/>
      <c r="M220"/>
      <c r="O220" s="49"/>
      <c r="P220" s="49"/>
      <c r="Q220" s="49"/>
      <c r="S220" s="1"/>
      <c r="T220" s="1"/>
      <c r="U220" s="1"/>
      <c r="X220" s="1"/>
    </row>
    <row r="221" spans="12:24" ht="14.25" customHeight="1">
      <c r="L221"/>
      <c r="M221"/>
      <c r="O221" s="49"/>
      <c r="P221" s="49"/>
      <c r="Q221" s="49"/>
      <c r="S221" s="1"/>
      <c r="T221" s="1"/>
      <c r="U221" s="1"/>
      <c r="X221" s="1"/>
    </row>
    <row r="222" spans="12:24" ht="14.25" customHeight="1">
      <c r="L222"/>
      <c r="M222"/>
      <c r="O222" s="49"/>
      <c r="P222" s="49"/>
      <c r="Q222" s="49"/>
      <c r="S222" s="1"/>
      <c r="T222" s="1"/>
      <c r="U222" s="1"/>
      <c r="X222" s="1"/>
    </row>
    <row r="223" spans="12:24" ht="14.25" customHeight="1">
      <c r="L223"/>
      <c r="M223"/>
      <c r="O223" s="49"/>
      <c r="P223" s="49"/>
      <c r="Q223" s="49"/>
      <c r="S223" s="1"/>
      <c r="T223" s="1"/>
      <c r="U223" s="1"/>
      <c r="X223" s="1"/>
    </row>
    <row r="224" spans="12:24" ht="14.25" customHeight="1">
      <c r="L224"/>
      <c r="M224"/>
      <c r="O224" s="49"/>
      <c r="P224" s="49"/>
      <c r="Q224" s="49"/>
      <c r="S224" s="1"/>
      <c r="T224" s="1"/>
      <c r="U224" s="1"/>
      <c r="X224" s="1"/>
    </row>
    <row r="225" spans="12:24" ht="14.25" customHeight="1">
      <c r="L225"/>
      <c r="M225"/>
      <c r="O225" s="49"/>
      <c r="P225" s="49"/>
      <c r="Q225" s="49"/>
      <c r="S225" s="1"/>
      <c r="T225" s="1"/>
      <c r="U225" s="1"/>
      <c r="X225" s="1"/>
    </row>
    <row r="226" spans="12:24" ht="14.25" customHeight="1">
      <c r="L226"/>
      <c r="M226"/>
      <c r="O226" s="49"/>
      <c r="P226" s="49"/>
      <c r="Q226" s="49"/>
      <c r="S226" s="1"/>
      <c r="T226" s="1"/>
      <c r="U226" s="1"/>
      <c r="X226" s="1"/>
    </row>
    <row r="227" spans="12:24" ht="14.25" customHeight="1">
      <c r="L227"/>
      <c r="M227"/>
      <c r="O227" s="49"/>
      <c r="P227" s="49"/>
      <c r="Q227" s="49"/>
      <c r="S227" s="1"/>
      <c r="T227" s="1"/>
      <c r="U227" s="1"/>
      <c r="X227" s="1"/>
    </row>
    <row r="228" spans="12:24" ht="14.25" customHeight="1">
      <c r="L228"/>
      <c r="M228"/>
      <c r="O228" s="49"/>
      <c r="P228" s="49"/>
      <c r="Q228" s="49"/>
      <c r="S228" s="1"/>
      <c r="T228" s="1"/>
      <c r="U228" s="1"/>
      <c r="X228" s="1"/>
    </row>
    <row r="229" spans="12:24" ht="14.25" customHeight="1">
      <c r="L229"/>
      <c r="M229"/>
      <c r="O229" s="49"/>
      <c r="P229" s="49"/>
      <c r="Q229" s="49"/>
      <c r="S229" s="1"/>
      <c r="T229" s="1"/>
      <c r="U229" s="1"/>
      <c r="X229" s="1"/>
    </row>
    <row r="230" spans="12:24" ht="14.25" customHeight="1">
      <c r="L230"/>
      <c r="M230"/>
      <c r="O230" s="49"/>
      <c r="P230" s="49"/>
      <c r="Q230" s="49"/>
      <c r="S230" s="1"/>
      <c r="T230" s="1"/>
      <c r="U230" s="1"/>
      <c r="X230" s="1"/>
    </row>
    <row r="231" spans="12:24" ht="14.25" customHeight="1">
      <c r="L231"/>
      <c r="M231"/>
      <c r="O231" s="49"/>
      <c r="P231" s="49"/>
      <c r="Q231" s="49"/>
      <c r="S231" s="1"/>
      <c r="T231" s="1"/>
      <c r="U231" s="1"/>
      <c r="X231" s="1"/>
    </row>
    <row r="232" spans="12:24" ht="14.25" customHeight="1">
      <c r="L232"/>
      <c r="M232"/>
      <c r="O232" s="49"/>
      <c r="P232" s="49"/>
      <c r="Q232" s="49"/>
      <c r="S232" s="1"/>
      <c r="T232" s="1"/>
      <c r="U232" s="1"/>
      <c r="X232" s="1"/>
    </row>
    <row r="233" spans="12:24" ht="14.25" customHeight="1">
      <c r="L233"/>
      <c r="M233"/>
      <c r="O233" s="49"/>
      <c r="P233" s="49"/>
      <c r="Q233" s="49"/>
      <c r="S233" s="1"/>
      <c r="T233" s="1"/>
      <c r="U233" s="1"/>
      <c r="X233" s="1"/>
    </row>
    <row r="234" spans="12:24" ht="14.25" customHeight="1">
      <c r="L234"/>
      <c r="M234"/>
      <c r="O234" s="49"/>
      <c r="P234" s="49"/>
      <c r="Q234" s="49"/>
      <c r="S234" s="1"/>
      <c r="T234" s="1"/>
      <c r="U234" s="1"/>
      <c r="X234" s="1"/>
    </row>
    <row r="235" spans="12:24" ht="14.25" customHeight="1">
      <c r="L235"/>
      <c r="M235"/>
      <c r="O235" s="49"/>
      <c r="P235" s="49"/>
      <c r="Q235" s="49"/>
      <c r="S235" s="1"/>
      <c r="T235" s="1"/>
      <c r="U235" s="1"/>
      <c r="X235" s="1"/>
    </row>
    <row r="236" spans="12:24" ht="14.25" customHeight="1">
      <c r="L236"/>
      <c r="M236"/>
      <c r="O236" s="49"/>
      <c r="P236" s="49"/>
      <c r="Q236" s="49"/>
      <c r="S236" s="1"/>
      <c r="T236" s="1"/>
      <c r="U236" s="1"/>
      <c r="X236" s="1"/>
    </row>
    <row r="237" spans="12:24" ht="14.25" customHeight="1">
      <c r="L237"/>
      <c r="M237"/>
      <c r="O237" s="49"/>
      <c r="P237" s="49"/>
      <c r="Q237" s="49"/>
      <c r="S237" s="1"/>
      <c r="T237" s="1"/>
      <c r="U237" s="1"/>
      <c r="X237" s="1"/>
    </row>
    <row r="238" spans="12:24" ht="14.25" customHeight="1">
      <c r="L238"/>
      <c r="M238"/>
      <c r="O238" s="49"/>
      <c r="P238" s="49"/>
      <c r="Q238" s="49"/>
      <c r="S238" s="1"/>
      <c r="T238" s="1"/>
      <c r="U238" s="1"/>
      <c r="X238" s="1"/>
    </row>
    <row r="239" spans="12:24" ht="14.25" customHeight="1">
      <c r="L239"/>
      <c r="M239"/>
      <c r="O239" s="49"/>
      <c r="P239" s="49"/>
      <c r="Q239" s="49"/>
      <c r="S239" s="1"/>
      <c r="T239" s="1"/>
      <c r="U239" s="1"/>
      <c r="X239" s="1"/>
    </row>
    <row r="240" spans="12:24" ht="14.25" customHeight="1">
      <c r="L240"/>
      <c r="M240"/>
      <c r="O240" s="49"/>
      <c r="P240" s="49"/>
      <c r="Q240" s="49"/>
      <c r="S240" s="1"/>
      <c r="T240" s="1"/>
      <c r="U240" s="1"/>
      <c r="X240" s="1"/>
    </row>
    <row r="241" spans="12:24" ht="14.25" customHeight="1">
      <c r="L241"/>
      <c r="M241"/>
      <c r="O241" s="49"/>
      <c r="P241" s="49"/>
      <c r="Q241" s="49"/>
      <c r="S241" s="1"/>
      <c r="T241" s="1"/>
      <c r="U241" s="1"/>
      <c r="X241" s="1"/>
    </row>
    <row r="242" spans="12:24" ht="14.25" customHeight="1">
      <c r="L242"/>
      <c r="M242"/>
      <c r="O242" s="49"/>
      <c r="P242" s="49"/>
      <c r="Q242" s="49"/>
      <c r="S242" s="1"/>
      <c r="T242" s="1"/>
      <c r="U242" s="1"/>
      <c r="X242" s="1"/>
    </row>
    <row r="243" spans="12:24" ht="14.25" customHeight="1">
      <c r="L243"/>
      <c r="M243"/>
      <c r="O243" s="49"/>
      <c r="P243" s="49"/>
      <c r="Q243" s="49"/>
      <c r="S243" s="1"/>
      <c r="T243" s="1"/>
      <c r="U243" s="1"/>
      <c r="X243" s="1"/>
    </row>
    <row r="244" spans="12:24" ht="14.25" customHeight="1">
      <c r="L244"/>
      <c r="M244"/>
      <c r="O244" s="49"/>
      <c r="P244" s="49"/>
      <c r="Q244" s="49"/>
      <c r="S244" s="1"/>
      <c r="T244" s="1"/>
      <c r="U244" s="1"/>
      <c r="X244" s="1"/>
    </row>
    <row r="245" spans="12:24" ht="14.25" customHeight="1">
      <c r="L245"/>
      <c r="M245"/>
      <c r="O245" s="49"/>
      <c r="P245" s="49"/>
      <c r="Q245" s="49"/>
      <c r="S245" s="1"/>
      <c r="T245" s="1"/>
      <c r="U245" s="1"/>
      <c r="X245" s="1"/>
    </row>
    <row r="246" spans="12:24" ht="14.25" customHeight="1">
      <c r="L246"/>
      <c r="M246"/>
      <c r="O246" s="49"/>
      <c r="P246" s="49"/>
      <c r="Q246" s="49"/>
      <c r="S246" s="1"/>
      <c r="T246" s="1"/>
      <c r="U246" s="1"/>
      <c r="X246" s="1"/>
    </row>
    <row r="247" spans="12:24" ht="14.25" customHeight="1">
      <c r="L247"/>
      <c r="M247"/>
      <c r="O247" s="49"/>
      <c r="P247" s="49"/>
      <c r="Q247" s="49"/>
      <c r="S247" s="1"/>
      <c r="T247" s="1"/>
      <c r="U247" s="1"/>
      <c r="X247" s="1"/>
    </row>
    <row r="248" spans="12:24" ht="14.25" customHeight="1">
      <c r="L248"/>
      <c r="M248"/>
      <c r="O248" s="49"/>
      <c r="P248" s="49"/>
      <c r="Q248" s="49"/>
      <c r="S248" s="1"/>
      <c r="T248" s="1"/>
      <c r="U248" s="1"/>
      <c r="X248" s="1"/>
    </row>
    <row r="249" spans="12:24" ht="14.25" customHeight="1">
      <c r="L249"/>
      <c r="M249"/>
      <c r="O249" s="49"/>
      <c r="P249" s="49"/>
      <c r="Q249" s="49"/>
      <c r="S249" s="1"/>
      <c r="T249" s="1"/>
      <c r="U249" s="1"/>
      <c r="X249" s="1"/>
    </row>
    <row r="250" spans="12:24" ht="14.25" customHeight="1">
      <c r="L250"/>
      <c r="M250"/>
      <c r="O250" s="49"/>
      <c r="P250" s="49"/>
      <c r="Q250" s="49"/>
      <c r="S250" s="1"/>
      <c r="T250" s="1"/>
      <c r="U250" s="1"/>
      <c r="X250" s="1"/>
    </row>
    <row r="251" spans="12:24" ht="14.25" customHeight="1">
      <c r="L251"/>
      <c r="M251"/>
      <c r="O251" s="49"/>
      <c r="P251" s="49"/>
      <c r="Q251" s="49"/>
      <c r="S251" s="1"/>
      <c r="T251" s="1"/>
      <c r="U251" s="1"/>
      <c r="X251" s="1"/>
    </row>
    <row r="252" spans="12:24" ht="14.25" customHeight="1">
      <c r="L252"/>
      <c r="M252"/>
      <c r="O252" s="49"/>
      <c r="P252" s="49"/>
      <c r="Q252" s="49"/>
      <c r="S252" s="1"/>
      <c r="T252" s="1"/>
      <c r="U252" s="1"/>
      <c r="X252" s="1"/>
    </row>
    <row r="253" spans="12:24" ht="14.25" customHeight="1">
      <c r="L253"/>
      <c r="M253"/>
      <c r="O253" s="49"/>
      <c r="P253" s="49"/>
      <c r="Q253" s="49"/>
      <c r="S253" s="1"/>
      <c r="T253" s="1"/>
      <c r="U253" s="1"/>
      <c r="X253" s="1"/>
    </row>
    <row r="254" spans="12:24" ht="14.25" customHeight="1">
      <c r="L254"/>
      <c r="M254"/>
      <c r="O254" s="49"/>
      <c r="P254" s="49"/>
      <c r="Q254" s="49"/>
      <c r="S254" s="1"/>
      <c r="T254" s="1"/>
      <c r="U254" s="1"/>
      <c r="X254" s="1"/>
    </row>
    <row r="255" spans="12:24" ht="14.25" customHeight="1">
      <c r="L255"/>
      <c r="M255"/>
      <c r="O255" s="49"/>
      <c r="P255" s="49"/>
      <c r="Q255" s="49"/>
      <c r="S255" s="1"/>
      <c r="T255" s="1"/>
      <c r="U255" s="1"/>
      <c r="X255" s="1"/>
    </row>
    <row r="256" spans="12:24" ht="14.25" customHeight="1">
      <c r="L256"/>
      <c r="M256"/>
      <c r="O256" s="49"/>
      <c r="P256" s="49"/>
      <c r="Q256" s="49"/>
      <c r="S256" s="1"/>
      <c r="T256" s="1"/>
      <c r="U256" s="1"/>
      <c r="X256" s="1"/>
    </row>
    <row r="257" spans="12:24" ht="14.25" customHeight="1">
      <c r="L257"/>
      <c r="M257"/>
      <c r="O257" s="49"/>
      <c r="P257" s="49"/>
      <c r="Q257" s="49"/>
      <c r="S257" s="1"/>
      <c r="T257" s="1"/>
      <c r="U257" s="1"/>
      <c r="X257" s="1"/>
    </row>
    <row r="258" spans="12:24" ht="14.25" customHeight="1">
      <c r="L258"/>
      <c r="M258"/>
      <c r="O258" s="49"/>
      <c r="P258" s="49"/>
      <c r="Q258" s="49"/>
      <c r="S258" s="1"/>
      <c r="T258" s="1"/>
      <c r="U258" s="1"/>
      <c r="X258" s="1"/>
    </row>
    <row r="259" spans="12:24" ht="14.25" customHeight="1">
      <c r="L259"/>
      <c r="M259"/>
      <c r="O259" s="49"/>
      <c r="P259" s="49"/>
      <c r="Q259" s="49"/>
      <c r="S259" s="1"/>
      <c r="T259" s="1"/>
      <c r="U259" s="1"/>
      <c r="X259" s="1"/>
    </row>
    <row r="260" spans="12:24" ht="14.25" customHeight="1">
      <c r="L260"/>
      <c r="M260"/>
      <c r="O260" s="49"/>
      <c r="P260" s="49"/>
      <c r="Q260" s="49"/>
      <c r="S260" s="1"/>
      <c r="T260" s="1"/>
      <c r="U260" s="1"/>
      <c r="X260" s="1"/>
    </row>
    <row r="261" spans="12:24" ht="14.25" customHeight="1">
      <c r="L261"/>
      <c r="M261"/>
      <c r="O261" s="49"/>
      <c r="P261" s="49"/>
      <c r="Q261" s="49"/>
      <c r="S261" s="1"/>
      <c r="T261" s="1"/>
      <c r="U261" s="1"/>
      <c r="X261" s="1"/>
    </row>
    <row r="262" spans="12:24" ht="14.25" customHeight="1">
      <c r="L262"/>
      <c r="M262"/>
      <c r="O262" s="49"/>
      <c r="P262" s="49"/>
      <c r="Q262" s="49"/>
      <c r="S262" s="1"/>
      <c r="T262" s="1"/>
      <c r="U262" s="1"/>
      <c r="X262" s="1"/>
    </row>
    <row r="263" spans="12:24" ht="14.25" customHeight="1">
      <c r="L263"/>
      <c r="M263"/>
      <c r="O263" s="49"/>
      <c r="P263" s="49"/>
      <c r="Q263" s="49"/>
      <c r="S263" s="1"/>
      <c r="T263" s="1"/>
      <c r="U263" s="1"/>
      <c r="X263" s="1"/>
    </row>
    <row r="264" spans="12:24" ht="14.25" customHeight="1">
      <c r="L264"/>
      <c r="M264"/>
      <c r="O264" s="49"/>
      <c r="P264" s="49"/>
      <c r="Q264" s="49"/>
      <c r="S264" s="1"/>
      <c r="T264" s="1"/>
      <c r="U264" s="1"/>
      <c r="X264" s="1"/>
    </row>
    <row r="265" spans="12:24" ht="14.25" customHeight="1">
      <c r="L265"/>
      <c r="M265"/>
      <c r="O265" s="49"/>
      <c r="P265" s="49"/>
      <c r="Q265" s="49"/>
      <c r="S265" s="1"/>
      <c r="T265" s="1"/>
      <c r="U265" s="1"/>
      <c r="X265" s="1"/>
    </row>
    <row r="266" spans="12:24" ht="14.25" customHeight="1">
      <c r="L266"/>
      <c r="M266"/>
      <c r="O266" s="49"/>
      <c r="P266" s="49"/>
      <c r="Q266" s="49"/>
      <c r="S266" s="1"/>
      <c r="T266" s="1"/>
      <c r="U266" s="1"/>
      <c r="X266" s="1"/>
    </row>
    <row r="267" spans="12:24" ht="14.25" customHeight="1">
      <c r="L267"/>
      <c r="M267"/>
      <c r="O267" s="49"/>
      <c r="P267" s="49"/>
      <c r="Q267" s="49"/>
      <c r="S267" s="1"/>
      <c r="T267" s="1"/>
      <c r="U267" s="1"/>
      <c r="X267" s="1"/>
    </row>
    <row r="268" spans="12:24" ht="14.25" customHeight="1">
      <c r="L268"/>
      <c r="M268"/>
      <c r="O268" s="49"/>
      <c r="P268" s="49"/>
      <c r="Q268" s="49"/>
      <c r="S268" s="1"/>
      <c r="T268" s="1"/>
      <c r="U268" s="1"/>
      <c r="X268" s="1"/>
    </row>
    <row r="269" spans="12:24" ht="14.25" customHeight="1">
      <c r="L269"/>
      <c r="M269"/>
      <c r="O269" s="49"/>
      <c r="P269" s="49"/>
      <c r="Q269" s="49"/>
      <c r="S269" s="1"/>
      <c r="T269" s="1"/>
      <c r="U269" s="1"/>
      <c r="X269" s="1"/>
    </row>
    <row r="270" spans="12:24" ht="14.25" customHeight="1">
      <c r="L270"/>
      <c r="M270"/>
      <c r="O270" s="49"/>
      <c r="P270" s="49"/>
      <c r="Q270" s="49"/>
      <c r="S270" s="1"/>
      <c r="T270" s="1"/>
      <c r="U270" s="1"/>
      <c r="X270" s="1"/>
    </row>
    <row r="271" spans="12:24" ht="14.25" customHeight="1">
      <c r="L271"/>
      <c r="M271"/>
      <c r="O271" s="49"/>
      <c r="P271" s="49"/>
      <c r="Q271" s="49"/>
      <c r="S271" s="1"/>
      <c r="T271" s="1"/>
      <c r="U271" s="1"/>
      <c r="X271" s="1"/>
    </row>
    <row r="272" spans="12:24" ht="14.25" customHeight="1">
      <c r="L272"/>
      <c r="M272"/>
      <c r="O272" s="49"/>
      <c r="P272" s="49"/>
      <c r="Q272" s="49"/>
      <c r="S272" s="1"/>
      <c r="T272" s="1"/>
      <c r="U272" s="1"/>
      <c r="X272" s="1"/>
    </row>
    <row r="273" spans="12:24" ht="14.25" customHeight="1">
      <c r="L273"/>
      <c r="M273"/>
      <c r="O273" s="49"/>
      <c r="P273" s="49"/>
      <c r="Q273" s="49"/>
      <c r="S273" s="1"/>
      <c r="T273" s="1"/>
      <c r="U273" s="1"/>
      <c r="X273" s="1"/>
    </row>
    <row r="274" spans="12:24" ht="14.25" customHeight="1">
      <c r="L274"/>
      <c r="M274"/>
      <c r="O274" s="49"/>
      <c r="P274" s="49"/>
      <c r="Q274" s="49"/>
      <c r="S274" s="1"/>
      <c r="T274" s="1"/>
      <c r="U274" s="1"/>
      <c r="X274" s="1"/>
    </row>
    <row r="275" spans="12:24" ht="14.25" customHeight="1">
      <c r="L275"/>
      <c r="M275"/>
      <c r="O275" s="49"/>
      <c r="P275" s="49"/>
      <c r="Q275" s="49"/>
      <c r="S275" s="1"/>
      <c r="T275" s="1"/>
      <c r="U275" s="1"/>
      <c r="X275" s="1"/>
    </row>
    <row r="276" spans="12:24" ht="14.25" customHeight="1">
      <c r="L276"/>
      <c r="M276"/>
      <c r="O276" s="49"/>
      <c r="P276" s="49"/>
      <c r="Q276" s="49"/>
      <c r="S276" s="1"/>
      <c r="T276" s="1"/>
      <c r="U276" s="1"/>
      <c r="X276" s="1"/>
    </row>
    <row r="277" spans="12:24" ht="14.25" customHeight="1">
      <c r="L277"/>
      <c r="M277"/>
      <c r="O277" s="49"/>
      <c r="P277" s="49"/>
      <c r="Q277" s="49"/>
      <c r="S277" s="1"/>
      <c r="T277" s="1"/>
      <c r="U277" s="1"/>
      <c r="X277" s="1"/>
    </row>
    <row r="278" spans="12:24" ht="14.25" customHeight="1">
      <c r="L278"/>
      <c r="M278"/>
      <c r="O278" s="49"/>
      <c r="P278" s="49"/>
      <c r="Q278" s="49"/>
      <c r="S278" s="1"/>
      <c r="T278" s="1"/>
      <c r="U278" s="1"/>
      <c r="X278" s="1"/>
    </row>
    <row r="279" spans="12:24" ht="14.25" customHeight="1">
      <c r="L279"/>
      <c r="M279"/>
      <c r="O279" s="49"/>
      <c r="P279" s="49"/>
      <c r="Q279" s="49"/>
      <c r="S279" s="1"/>
      <c r="T279" s="1"/>
      <c r="U279" s="1"/>
      <c r="X279" s="1"/>
    </row>
    <row r="280" spans="12:24" ht="14.25" customHeight="1">
      <c r="L280"/>
      <c r="M280"/>
      <c r="O280" s="49"/>
      <c r="P280" s="49"/>
      <c r="Q280" s="49"/>
      <c r="S280" s="1"/>
      <c r="T280" s="1"/>
      <c r="U280" s="1"/>
      <c r="X280" s="1"/>
    </row>
    <row r="281" spans="12:24" ht="14.25" customHeight="1">
      <c r="L281"/>
      <c r="M281"/>
      <c r="O281" s="49"/>
      <c r="P281" s="49"/>
      <c r="Q281" s="49"/>
      <c r="S281" s="1"/>
      <c r="T281" s="1"/>
      <c r="U281" s="1"/>
      <c r="X281" s="1"/>
    </row>
    <row r="282" spans="12:24" ht="14.25" customHeight="1">
      <c r="L282"/>
      <c r="M282"/>
      <c r="O282" s="49"/>
      <c r="P282" s="49"/>
      <c r="Q282" s="49"/>
      <c r="S282" s="1"/>
      <c r="T282" s="1"/>
      <c r="U282" s="1"/>
      <c r="X282" s="1"/>
    </row>
    <row r="283" spans="12:24" ht="14.25" customHeight="1">
      <c r="L283"/>
      <c r="M283"/>
      <c r="O283" s="49"/>
      <c r="P283" s="49"/>
      <c r="Q283" s="49"/>
      <c r="S283" s="1"/>
      <c r="T283" s="1"/>
      <c r="U283" s="1"/>
      <c r="X283" s="1"/>
    </row>
    <row r="284" spans="12:24" ht="14.25" customHeight="1">
      <c r="L284"/>
      <c r="M284"/>
      <c r="O284" s="49"/>
      <c r="P284" s="49"/>
      <c r="Q284" s="49"/>
      <c r="S284" s="1"/>
      <c r="T284" s="1"/>
      <c r="U284" s="1"/>
      <c r="X284" s="1"/>
    </row>
    <row r="285" spans="12:24" ht="14.25" customHeight="1">
      <c r="L285"/>
      <c r="M285"/>
      <c r="O285" s="49"/>
      <c r="P285" s="49"/>
      <c r="Q285" s="49"/>
      <c r="S285" s="1"/>
      <c r="T285" s="1"/>
      <c r="U285" s="1"/>
      <c r="X285" s="1"/>
    </row>
    <row r="286" spans="12:24" ht="14.25" customHeight="1">
      <c r="L286"/>
      <c r="M286"/>
      <c r="O286" s="49"/>
      <c r="P286" s="49"/>
      <c r="Q286" s="49"/>
      <c r="S286" s="1"/>
      <c r="T286" s="1"/>
      <c r="U286" s="1"/>
      <c r="X286" s="1"/>
    </row>
    <row r="287" spans="12:24" ht="14.25" customHeight="1">
      <c r="L287"/>
      <c r="M287"/>
      <c r="O287" s="49"/>
      <c r="P287" s="49"/>
      <c r="Q287" s="49"/>
      <c r="S287" s="1"/>
      <c r="T287" s="1"/>
      <c r="U287" s="1"/>
      <c r="X287" s="1"/>
    </row>
    <row r="288" spans="12:24" ht="14.25" customHeight="1">
      <c r="L288"/>
      <c r="M288"/>
      <c r="O288" s="49"/>
      <c r="P288" s="49"/>
      <c r="Q288" s="49"/>
      <c r="S288" s="1"/>
      <c r="T288" s="1"/>
      <c r="U288" s="1"/>
      <c r="X288" s="1"/>
    </row>
    <row r="289" spans="12:24" ht="14.25" customHeight="1">
      <c r="L289"/>
      <c r="M289"/>
      <c r="O289" s="49"/>
      <c r="P289" s="49"/>
      <c r="Q289" s="49"/>
      <c r="S289" s="1"/>
      <c r="T289" s="1"/>
      <c r="U289" s="1"/>
      <c r="X289" s="1"/>
    </row>
    <row r="290" spans="12:24" ht="14.25" customHeight="1">
      <c r="L290"/>
      <c r="M290"/>
      <c r="O290" s="49"/>
      <c r="P290" s="49"/>
      <c r="Q290" s="49"/>
      <c r="S290" s="1"/>
      <c r="T290" s="1"/>
      <c r="U290" s="1"/>
      <c r="X290" s="1"/>
    </row>
    <row r="291" spans="12:24" ht="14.25" customHeight="1">
      <c r="L291"/>
      <c r="M291"/>
      <c r="O291" s="49"/>
      <c r="P291" s="49"/>
      <c r="Q291" s="49"/>
      <c r="S291" s="1"/>
      <c r="T291" s="1"/>
      <c r="U291" s="1"/>
      <c r="X291" s="1"/>
    </row>
    <row r="292" spans="12:24" ht="14.25" customHeight="1">
      <c r="L292"/>
      <c r="M292"/>
      <c r="O292" s="49"/>
      <c r="P292" s="49"/>
      <c r="Q292" s="49"/>
      <c r="S292" s="1"/>
      <c r="T292" s="1"/>
      <c r="U292" s="1"/>
      <c r="X292" s="1"/>
    </row>
    <row r="293" spans="12:24" ht="14.25" customHeight="1">
      <c r="L293"/>
      <c r="M293"/>
      <c r="O293" s="49"/>
      <c r="P293" s="49"/>
      <c r="Q293" s="49"/>
      <c r="S293" s="1"/>
      <c r="T293" s="1"/>
      <c r="U293" s="1"/>
      <c r="X293" s="1"/>
    </row>
    <row r="294" spans="12:24" ht="14.25" customHeight="1">
      <c r="L294"/>
      <c r="M294"/>
      <c r="O294" s="49"/>
      <c r="P294" s="49"/>
      <c r="Q294" s="49"/>
      <c r="S294" s="1"/>
      <c r="T294" s="1"/>
      <c r="U294" s="1"/>
      <c r="X294" s="1"/>
    </row>
    <row r="295" spans="12:24" ht="14.25" customHeight="1">
      <c r="L295"/>
      <c r="M295"/>
      <c r="O295" s="49"/>
      <c r="P295" s="49"/>
      <c r="Q295" s="49"/>
      <c r="S295" s="1"/>
      <c r="T295" s="1"/>
      <c r="U295" s="1"/>
      <c r="X295" s="1"/>
    </row>
    <row r="296" spans="12:24" ht="14.25" customHeight="1">
      <c r="L296"/>
      <c r="M296"/>
      <c r="O296" s="49"/>
      <c r="P296" s="49"/>
      <c r="Q296" s="49"/>
      <c r="S296" s="1"/>
      <c r="T296" s="1"/>
      <c r="U296" s="1"/>
      <c r="X296" s="1"/>
    </row>
    <row r="297" spans="12:24" ht="14.25" customHeight="1">
      <c r="L297"/>
      <c r="M297"/>
      <c r="O297" s="49"/>
      <c r="P297" s="49"/>
      <c r="Q297" s="49"/>
      <c r="S297" s="1"/>
      <c r="T297" s="1"/>
      <c r="U297" s="1"/>
      <c r="X297" s="1"/>
    </row>
    <row r="298" spans="12:24" ht="14.25" customHeight="1">
      <c r="L298"/>
      <c r="M298"/>
      <c r="O298" s="49"/>
      <c r="P298" s="49"/>
      <c r="Q298" s="49"/>
      <c r="S298" s="1"/>
      <c r="T298" s="1"/>
      <c r="U298" s="1"/>
      <c r="X298" s="1"/>
    </row>
    <row r="299" spans="12:24" ht="14.25" customHeight="1">
      <c r="L299"/>
      <c r="M299"/>
      <c r="O299" s="49"/>
      <c r="P299" s="49"/>
      <c r="Q299" s="49"/>
      <c r="S299" s="1"/>
      <c r="T299" s="1"/>
      <c r="U299" s="1"/>
      <c r="X299" s="1"/>
    </row>
    <row r="300" spans="12:24" ht="14.25" customHeight="1">
      <c r="L300"/>
      <c r="M300"/>
      <c r="O300" s="49"/>
      <c r="P300" s="49"/>
      <c r="Q300" s="49"/>
      <c r="S300" s="1"/>
      <c r="T300" s="1"/>
      <c r="U300" s="1"/>
      <c r="X300" s="1"/>
    </row>
    <row r="301" spans="12:24" ht="14.25" customHeight="1">
      <c r="L301"/>
      <c r="M301"/>
      <c r="O301" s="49"/>
      <c r="P301" s="49"/>
      <c r="Q301" s="49"/>
      <c r="S301" s="1"/>
      <c r="T301" s="1"/>
      <c r="U301" s="1"/>
      <c r="X301" s="1"/>
    </row>
    <row r="302" spans="12:24" ht="14.25" customHeight="1">
      <c r="L302"/>
      <c r="M302"/>
      <c r="O302" s="49"/>
      <c r="P302" s="49"/>
      <c r="Q302" s="49"/>
      <c r="S302" s="1"/>
      <c r="T302" s="1"/>
      <c r="U302" s="1"/>
      <c r="X302" s="1"/>
    </row>
    <row r="303" spans="12:24" ht="14.25" customHeight="1">
      <c r="L303"/>
      <c r="M303"/>
      <c r="O303" s="49"/>
      <c r="P303" s="49"/>
      <c r="Q303" s="49"/>
      <c r="S303" s="1"/>
      <c r="T303" s="1"/>
      <c r="U303" s="1"/>
      <c r="X303" s="1"/>
    </row>
    <row r="304" spans="12:24" ht="14.25" customHeight="1">
      <c r="L304"/>
      <c r="M304"/>
      <c r="O304" s="49"/>
      <c r="P304" s="49"/>
      <c r="Q304" s="49"/>
      <c r="S304" s="1"/>
      <c r="T304" s="1"/>
      <c r="U304" s="1"/>
      <c r="X304" s="1"/>
    </row>
    <row r="305" spans="12:24" ht="14.25" customHeight="1">
      <c r="L305"/>
      <c r="M305"/>
      <c r="O305" s="49"/>
      <c r="P305" s="49"/>
      <c r="Q305" s="49"/>
      <c r="S305" s="1"/>
      <c r="T305" s="1"/>
      <c r="U305" s="1"/>
      <c r="X305" s="1"/>
    </row>
    <row r="306" spans="12:24" ht="14.25" customHeight="1">
      <c r="L306"/>
      <c r="M306"/>
      <c r="O306" s="49"/>
      <c r="P306" s="49"/>
      <c r="Q306" s="49"/>
      <c r="S306" s="1"/>
      <c r="T306" s="1"/>
      <c r="U306" s="1"/>
      <c r="X306" s="1"/>
    </row>
    <row r="307" spans="12:24" ht="14.25" customHeight="1">
      <c r="L307"/>
      <c r="M307"/>
      <c r="O307" s="49"/>
      <c r="P307" s="49"/>
      <c r="Q307" s="49"/>
      <c r="S307" s="1"/>
      <c r="T307" s="1"/>
      <c r="U307" s="1"/>
      <c r="X307" s="1"/>
    </row>
    <row r="308" spans="12:24" ht="14.25" customHeight="1">
      <c r="L308"/>
      <c r="M308"/>
      <c r="O308" s="49"/>
      <c r="P308" s="49"/>
      <c r="Q308" s="49"/>
      <c r="S308" s="1"/>
      <c r="T308" s="1"/>
      <c r="U308" s="1"/>
      <c r="X308" s="1"/>
    </row>
    <row r="309" spans="12:24" ht="14.25" customHeight="1">
      <c r="L309"/>
      <c r="M309"/>
      <c r="O309" s="49"/>
      <c r="P309" s="49"/>
      <c r="Q309" s="49"/>
      <c r="S309" s="1"/>
      <c r="T309" s="1"/>
      <c r="U309" s="1"/>
      <c r="X309" s="1"/>
    </row>
    <row r="310" spans="12:24" ht="14.25" customHeight="1">
      <c r="L310"/>
      <c r="M310"/>
      <c r="O310" s="49"/>
      <c r="P310" s="49"/>
      <c r="Q310" s="49"/>
      <c r="S310" s="1"/>
      <c r="T310" s="1"/>
      <c r="U310" s="1"/>
      <c r="X310" s="1"/>
    </row>
    <row r="311" spans="12:24" ht="14.25" customHeight="1">
      <c r="L311"/>
      <c r="M311"/>
      <c r="O311" s="49"/>
      <c r="P311" s="49"/>
      <c r="Q311" s="49"/>
      <c r="S311" s="1"/>
      <c r="T311" s="1"/>
      <c r="U311" s="1"/>
      <c r="X311" s="1"/>
    </row>
    <row r="312" spans="12:24" ht="14.25" customHeight="1">
      <c r="L312"/>
      <c r="M312"/>
      <c r="O312" s="49"/>
      <c r="P312" s="49"/>
      <c r="Q312" s="49"/>
      <c r="S312" s="1"/>
      <c r="T312" s="1"/>
      <c r="U312" s="1"/>
      <c r="X312" s="1"/>
    </row>
    <row r="313" spans="12:24" ht="14.25" customHeight="1">
      <c r="L313"/>
      <c r="M313"/>
      <c r="O313" s="49"/>
      <c r="P313" s="49"/>
      <c r="Q313" s="49"/>
      <c r="S313" s="1"/>
      <c r="T313" s="1"/>
      <c r="U313" s="1"/>
      <c r="X313" s="1"/>
    </row>
    <row r="314" spans="12:24" ht="14.25" customHeight="1">
      <c r="L314"/>
      <c r="M314"/>
      <c r="O314" s="49"/>
      <c r="P314" s="49"/>
      <c r="Q314" s="49"/>
      <c r="S314" s="1"/>
      <c r="T314" s="1"/>
      <c r="U314" s="1"/>
      <c r="X314" s="1"/>
    </row>
    <row r="315" spans="12:24" ht="14.25" customHeight="1">
      <c r="L315"/>
      <c r="M315"/>
      <c r="O315" s="49"/>
      <c r="P315" s="49"/>
      <c r="Q315" s="49"/>
      <c r="S315" s="1"/>
      <c r="T315" s="1"/>
      <c r="U315" s="1"/>
      <c r="X315" s="1"/>
    </row>
    <row r="316" spans="12:24" ht="14.25" customHeight="1">
      <c r="L316"/>
      <c r="M316"/>
      <c r="O316" s="49"/>
      <c r="P316" s="49"/>
      <c r="Q316" s="49"/>
      <c r="S316" s="1"/>
      <c r="T316" s="1"/>
      <c r="U316" s="1"/>
      <c r="X316" s="1"/>
    </row>
    <row r="317" spans="12:24" ht="14.25" customHeight="1">
      <c r="L317"/>
      <c r="M317"/>
      <c r="O317" s="49"/>
      <c r="P317" s="49"/>
      <c r="Q317" s="49"/>
      <c r="S317" s="1"/>
      <c r="T317" s="1"/>
      <c r="U317" s="1"/>
      <c r="X317" s="1"/>
    </row>
    <row r="318" spans="12:24" ht="14.25" customHeight="1">
      <c r="L318"/>
      <c r="M318"/>
      <c r="O318" s="49"/>
      <c r="P318" s="49"/>
      <c r="Q318" s="49"/>
      <c r="S318" s="1"/>
      <c r="T318" s="1"/>
      <c r="U318" s="1"/>
      <c r="X318" s="1"/>
    </row>
    <row r="319" spans="12:24" ht="14.25" customHeight="1">
      <c r="L319"/>
      <c r="M319"/>
      <c r="O319" s="49"/>
      <c r="P319" s="49"/>
      <c r="Q319" s="49"/>
      <c r="S319" s="1"/>
      <c r="T319" s="1"/>
      <c r="U319" s="1"/>
      <c r="X319" s="1"/>
    </row>
    <row r="320" spans="12:24" ht="14.25" customHeight="1">
      <c r="L320"/>
      <c r="M320"/>
      <c r="O320" s="49"/>
      <c r="P320" s="49"/>
      <c r="Q320" s="49"/>
      <c r="S320" s="1"/>
      <c r="T320" s="1"/>
      <c r="U320" s="1"/>
      <c r="X320" s="1"/>
    </row>
    <row r="321" spans="12:24" ht="14.25" customHeight="1">
      <c r="L321"/>
      <c r="M321"/>
      <c r="O321" s="49"/>
      <c r="P321" s="49"/>
      <c r="Q321" s="49"/>
      <c r="S321" s="1"/>
      <c r="T321" s="1"/>
      <c r="U321" s="1"/>
      <c r="X321" s="1"/>
    </row>
    <row r="322" spans="12:24" ht="14.25" customHeight="1">
      <c r="L322"/>
      <c r="M322"/>
      <c r="O322" s="49"/>
      <c r="P322" s="49"/>
      <c r="Q322" s="49"/>
      <c r="S322" s="1"/>
      <c r="T322" s="1"/>
      <c r="U322" s="1"/>
      <c r="X322" s="1"/>
    </row>
    <row r="323" spans="12:24" ht="14.25" customHeight="1">
      <c r="L323"/>
      <c r="M323"/>
      <c r="O323" s="49"/>
      <c r="P323" s="49"/>
      <c r="Q323" s="49"/>
      <c r="S323" s="1"/>
      <c r="T323" s="1"/>
      <c r="U323" s="1"/>
      <c r="X323" s="1"/>
    </row>
    <row r="324" spans="12:24" ht="14.25" customHeight="1">
      <c r="L324"/>
      <c r="M324"/>
      <c r="O324" s="49"/>
      <c r="P324" s="49"/>
      <c r="Q324" s="49"/>
      <c r="S324" s="1"/>
      <c r="T324" s="1"/>
      <c r="U324" s="1"/>
      <c r="X324" s="1"/>
    </row>
    <row r="325" spans="12:24" ht="14.25" customHeight="1">
      <c r="L325"/>
      <c r="M325"/>
      <c r="O325" s="49"/>
      <c r="P325" s="49"/>
      <c r="Q325" s="49"/>
      <c r="S325" s="1"/>
      <c r="T325" s="1"/>
      <c r="U325" s="1"/>
      <c r="X325" s="1"/>
    </row>
    <row r="326" spans="12:24" ht="14.25" customHeight="1">
      <c r="L326"/>
      <c r="M326"/>
      <c r="O326" s="49"/>
      <c r="P326" s="49"/>
      <c r="Q326" s="49"/>
      <c r="S326" s="1"/>
      <c r="T326" s="1"/>
      <c r="U326" s="1"/>
      <c r="X326" s="1"/>
    </row>
    <row r="327" spans="12:24" ht="14.25" customHeight="1">
      <c r="L327"/>
      <c r="M327"/>
      <c r="O327" s="49"/>
      <c r="P327" s="49"/>
      <c r="Q327" s="49"/>
      <c r="S327" s="1"/>
      <c r="T327" s="1"/>
      <c r="U327" s="1"/>
      <c r="X327" s="1"/>
    </row>
    <row r="328" spans="12:24" ht="14.25" customHeight="1">
      <c r="L328"/>
      <c r="M328"/>
      <c r="O328" s="49"/>
      <c r="P328" s="49"/>
      <c r="Q328" s="49"/>
      <c r="S328" s="1"/>
      <c r="T328" s="1"/>
      <c r="U328" s="1"/>
      <c r="X328" s="1"/>
    </row>
    <row r="329" spans="12:24" ht="14.25" customHeight="1">
      <c r="L329"/>
      <c r="M329"/>
      <c r="O329" s="49"/>
      <c r="P329" s="49"/>
      <c r="Q329" s="49"/>
      <c r="S329" s="1"/>
      <c r="T329" s="1"/>
      <c r="U329" s="1"/>
      <c r="X329" s="1"/>
    </row>
    <row r="330" spans="12:24" ht="14.25" customHeight="1">
      <c r="L330"/>
      <c r="M330"/>
      <c r="O330" s="49"/>
      <c r="P330" s="49"/>
      <c r="Q330" s="49"/>
      <c r="S330" s="1"/>
      <c r="T330" s="1"/>
      <c r="U330" s="1"/>
      <c r="X330" s="1"/>
    </row>
    <row r="331" spans="12:24" ht="14.25" customHeight="1">
      <c r="L331"/>
      <c r="M331"/>
      <c r="O331" s="49"/>
      <c r="P331" s="49"/>
      <c r="Q331" s="49"/>
      <c r="S331" s="1"/>
      <c r="T331" s="1"/>
      <c r="U331" s="1"/>
      <c r="X331" s="1"/>
    </row>
    <row r="332" spans="12:24" ht="14.25" customHeight="1">
      <c r="L332"/>
      <c r="M332"/>
      <c r="O332" s="49"/>
      <c r="P332" s="49"/>
      <c r="Q332" s="49"/>
      <c r="S332" s="1"/>
      <c r="T332" s="1"/>
      <c r="U332" s="1"/>
      <c r="X332" s="1"/>
    </row>
    <row r="333" spans="12:24" ht="14.25" customHeight="1">
      <c r="L333"/>
      <c r="M333"/>
      <c r="O333" s="49"/>
      <c r="P333" s="49"/>
      <c r="Q333" s="49"/>
      <c r="S333" s="1"/>
      <c r="T333" s="1"/>
      <c r="U333" s="1"/>
      <c r="X333" s="1"/>
    </row>
    <row r="334" spans="12:24" ht="14.25" customHeight="1">
      <c r="L334"/>
      <c r="M334"/>
      <c r="O334" s="49"/>
      <c r="P334" s="49"/>
      <c r="Q334" s="49"/>
      <c r="S334" s="1"/>
      <c r="T334" s="1"/>
      <c r="U334" s="1"/>
      <c r="X334" s="1"/>
    </row>
    <row r="335" spans="12:24" ht="14.25" customHeight="1">
      <c r="L335"/>
      <c r="M335"/>
      <c r="O335" s="49"/>
      <c r="P335" s="49"/>
      <c r="Q335" s="49"/>
      <c r="S335" s="1"/>
      <c r="T335" s="1"/>
      <c r="U335" s="1"/>
      <c r="X335" s="1"/>
    </row>
    <row r="336" spans="12:24" ht="14.25" customHeight="1">
      <c r="L336"/>
      <c r="M336"/>
      <c r="O336" s="49"/>
      <c r="P336" s="49"/>
      <c r="Q336" s="49"/>
      <c r="S336" s="1"/>
      <c r="T336" s="1"/>
      <c r="U336" s="1"/>
      <c r="X336" s="1"/>
    </row>
    <row r="337" spans="12:24" ht="14.25" customHeight="1">
      <c r="L337"/>
      <c r="M337"/>
      <c r="O337" s="49"/>
      <c r="P337" s="49"/>
      <c r="Q337" s="49"/>
      <c r="S337" s="1"/>
      <c r="T337" s="1"/>
      <c r="U337" s="1"/>
      <c r="X337" s="1"/>
    </row>
    <row r="338" spans="12:24" ht="14.25" customHeight="1">
      <c r="L338"/>
      <c r="M338"/>
      <c r="O338" s="49"/>
      <c r="P338" s="49"/>
      <c r="Q338" s="49"/>
      <c r="S338" s="1"/>
      <c r="T338" s="1"/>
      <c r="U338" s="1"/>
      <c r="X338" s="1"/>
    </row>
    <row r="339" spans="12:24" ht="14.25" customHeight="1">
      <c r="L339"/>
      <c r="M339"/>
      <c r="O339" s="49"/>
      <c r="P339" s="49"/>
      <c r="Q339" s="49"/>
      <c r="S339" s="1"/>
      <c r="T339" s="1"/>
      <c r="U339" s="1"/>
      <c r="X339" s="1"/>
    </row>
    <row r="340" spans="12:24" ht="14.25" customHeight="1">
      <c r="L340"/>
      <c r="M340"/>
      <c r="O340" s="49"/>
      <c r="P340" s="49"/>
      <c r="Q340" s="49"/>
      <c r="S340" s="1"/>
      <c r="T340" s="1"/>
      <c r="U340" s="1"/>
      <c r="X340" s="1"/>
    </row>
    <row r="341" spans="12:24" ht="14.25" customHeight="1">
      <c r="L341"/>
      <c r="M341"/>
      <c r="O341" s="49"/>
      <c r="P341" s="49"/>
      <c r="Q341" s="49"/>
      <c r="S341" s="1"/>
      <c r="T341" s="1"/>
      <c r="U341" s="1"/>
      <c r="X341" s="1"/>
    </row>
    <row r="342" spans="12:24" ht="14.25" customHeight="1">
      <c r="L342"/>
      <c r="M342"/>
      <c r="O342" s="49"/>
      <c r="P342" s="49"/>
      <c r="Q342" s="49"/>
      <c r="S342" s="1"/>
      <c r="T342" s="1"/>
      <c r="U342" s="1"/>
      <c r="X342" s="1"/>
    </row>
    <row r="343" spans="12:24" ht="14.25" customHeight="1">
      <c r="L343"/>
      <c r="M343"/>
      <c r="O343" s="49"/>
      <c r="P343" s="49"/>
      <c r="Q343" s="49"/>
      <c r="S343" s="1"/>
      <c r="T343" s="1"/>
      <c r="U343" s="1"/>
      <c r="X343" s="1"/>
    </row>
    <row r="344" spans="12:24" ht="14.25" customHeight="1">
      <c r="L344"/>
      <c r="M344"/>
      <c r="O344" s="49"/>
      <c r="P344" s="49"/>
      <c r="Q344" s="49"/>
      <c r="S344" s="1"/>
      <c r="T344" s="1"/>
      <c r="U344" s="1"/>
      <c r="X344" s="1"/>
    </row>
    <row r="345" spans="12:24" ht="14.25" customHeight="1">
      <c r="L345"/>
      <c r="M345"/>
      <c r="O345" s="49"/>
      <c r="P345" s="49"/>
      <c r="Q345" s="49"/>
      <c r="S345" s="1"/>
      <c r="T345" s="1"/>
      <c r="U345" s="1"/>
      <c r="X345" s="1"/>
    </row>
    <row r="346" spans="12:24" ht="14.25" customHeight="1">
      <c r="L346"/>
      <c r="M346"/>
      <c r="O346" s="49"/>
      <c r="P346" s="49"/>
      <c r="Q346" s="49"/>
      <c r="S346" s="1"/>
      <c r="T346" s="1"/>
      <c r="U346" s="1"/>
      <c r="X346" s="1"/>
    </row>
    <row r="347" spans="12:24" ht="14.25" customHeight="1">
      <c r="L347"/>
      <c r="M347"/>
      <c r="O347" s="49"/>
      <c r="P347" s="49"/>
      <c r="Q347" s="49"/>
      <c r="S347" s="1"/>
      <c r="T347" s="1"/>
      <c r="U347" s="1"/>
      <c r="X347" s="1"/>
    </row>
    <row r="348" spans="12:24" ht="14.25" customHeight="1">
      <c r="L348"/>
      <c r="M348"/>
      <c r="O348" s="49"/>
      <c r="P348" s="49"/>
      <c r="Q348" s="49"/>
      <c r="S348" s="1"/>
      <c r="T348" s="1"/>
      <c r="U348" s="1"/>
      <c r="X348" s="1"/>
    </row>
    <row r="349" spans="12:24" ht="14.25" customHeight="1">
      <c r="L349"/>
      <c r="M349"/>
      <c r="O349" s="49"/>
      <c r="P349" s="49"/>
      <c r="Q349" s="49"/>
      <c r="S349" s="1"/>
      <c r="T349" s="1"/>
      <c r="U349" s="1"/>
      <c r="X349" s="1"/>
    </row>
    <row r="350" spans="12:24" ht="14.25" customHeight="1">
      <c r="L350"/>
      <c r="M350"/>
      <c r="O350" s="49"/>
      <c r="P350" s="49"/>
      <c r="Q350" s="49"/>
      <c r="S350" s="1"/>
      <c r="T350" s="1"/>
      <c r="U350" s="1"/>
      <c r="X350" s="1"/>
    </row>
    <row r="351" spans="12:24" ht="14.25" customHeight="1">
      <c r="L351"/>
      <c r="M351"/>
      <c r="O351" s="49"/>
      <c r="P351" s="49"/>
      <c r="Q351" s="49"/>
      <c r="S351" s="1"/>
      <c r="T351" s="1"/>
      <c r="U351" s="1"/>
      <c r="X351" s="1"/>
    </row>
    <row r="352" spans="12:24" ht="14.25" customHeight="1">
      <c r="L352"/>
      <c r="M352"/>
      <c r="O352" s="49"/>
      <c r="P352" s="49"/>
      <c r="Q352" s="49"/>
      <c r="S352" s="1"/>
      <c r="T352" s="1"/>
      <c r="U352" s="1"/>
      <c r="X352" s="1"/>
    </row>
    <row r="353" spans="12:24" ht="14.25" customHeight="1">
      <c r="L353"/>
      <c r="M353"/>
      <c r="O353" s="49"/>
      <c r="P353" s="49"/>
      <c r="Q353" s="49"/>
      <c r="S353" s="1"/>
      <c r="T353" s="1"/>
      <c r="U353" s="1"/>
      <c r="X353" s="1"/>
    </row>
    <row r="354" spans="12:24" ht="14.25" customHeight="1">
      <c r="L354"/>
      <c r="M354"/>
      <c r="O354" s="49"/>
      <c r="P354" s="49"/>
      <c r="Q354" s="49"/>
      <c r="S354" s="1"/>
      <c r="T354" s="1"/>
      <c r="U354" s="1"/>
      <c r="X354" s="1"/>
    </row>
    <row r="355" spans="12:24" ht="14.25" customHeight="1">
      <c r="L355"/>
      <c r="M355"/>
      <c r="O355" s="49"/>
      <c r="P355" s="49"/>
      <c r="Q355" s="49"/>
      <c r="S355" s="1"/>
      <c r="T355" s="1"/>
      <c r="U355" s="1"/>
      <c r="X355" s="1"/>
    </row>
    <row r="356" spans="12:24" ht="14.25" customHeight="1">
      <c r="L356"/>
      <c r="M356"/>
      <c r="O356" s="49"/>
      <c r="P356" s="49"/>
      <c r="Q356" s="49"/>
      <c r="S356" s="1"/>
      <c r="T356" s="1"/>
      <c r="U356" s="1"/>
      <c r="X356" s="1"/>
    </row>
    <row r="357" spans="12:24" ht="14.25" customHeight="1">
      <c r="L357"/>
      <c r="M357"/>
      <c r="O357" s="49"/>
      <c r="P357" s="49"/>
      <c r="Q357" s="49"/>
      <c r="S357" s="1"/>
      <c r="T357" s="1"/>
      <c r="U357" s="1"/>
      <c r="X357" s="1"/>
    </row>
    <row r="358" spans="12:24" ht="14.25" customHeight="1">
      <c r="L358"/>
      <c r="M358"/>
      <c r="O358" s="49"/>
      <c r="P358" s="49"/>
      <c r="Q358" s="49"/>
      <c r="S358" s="1"/>
      <c r="T358" s="1"/>
      <c r="U358" s="1"/>
      <c r="X358" s="1"/>
    </row>
    <row r="359" spans="12:24" ht="14.25" customHeight="1">
      <c r="L359"/>
      <c r="M359"/>
      <c r="O359" s="49"/>
      <c r="P359" s="49"/>
      <c r="Q359" s="49"/>
      <c r="S359" s="1"/>
      <c r="T359" s="1"/>
      <c r="U359" s="1"/>
      <c r="X359" s="1"/>
    </row>
    <row r="360" spans="12:24" ht="14.25" customHeight="1">
      <c r="L360"/>
      <c r="M360"/>
      <c r="O360" s="49"/>
      <c r="P360" s="49"/>
      <c r="Q360" s="49"/>
      <c r="S360" s="1"/>
      <c r="T360" s="1"/>
      <c r="U360" s="1"/>
      <c r="X360" s="1"/>
    </row>
    <row r="361" spans="12:24" ht="14.25" customHeight="1">
      <c r="L361"/>
      <c r="M361"/>
      <c r="O361" s="49"/>
      <c r="P361" s="49"/>
      <c r="Q361" s="49"/>
      <c r="S361" s="1"/>
      <c r="T361" s="1"/>
      <c r="U361" s="1"/>
      <c r="X361" s="1"/>
    </row>
    <row r="362" spans="12:24" ht="14.25" customHeight="1">
      <c r="L362"/>
      <c r="M362"/>
      <c r="O362" s="49"/>
      <c r="P362" s="49"/>
      <c r="Q362" s="49"/>
      <c r="S362" s="1"/>
      <c r="T362" s="1"/>
      <c r="U362" s="1"/>
      <c r="X362" s="1"/>
    </row>
    <row r="363" spans="12:24" ht="14.25" customHeight="1">
      <c r="L363"/>
      <c r="M363"/>
      <c r="O363" s="49"/>
      <c r="P363" s="49"/>
      <c r="Q363" s="49"/>
      <c r="S363" s="1"/>
      <c r="T363" s="1"/>
      <c r="U363" s="1"/>
      <c r="X363" s="1"/>
    </row>
    <row r="364" spans="12:24" ht="14.25" customHeight="1">
      <c r="L364"/>
      <c r="M364"/>
      <c r="O364" s="49"/>
      <c r="P364" s="49"/>
      <c r="Q364" s="49"/>
      <c r="S364" s="1"/>
      <c r="T364" s="1"/>
      <c r="U364" s="1"/>
      <c r="X364" s="1"/>
    </row>
    <row r="365" spans="12:24" ht="14.25" customHeight="1">
      <c r="L365"/>
      <c r="M365"/>
      <c r="O365" s="49"/>
      <c r="P365" s="49"/>
      <c r="Q365" s="49"/>
      <c r="S365" s="1"/>
      <c r="T365" s="1"/>
      <c r="U365" s="1"/>
      <c r="X365" s="1"/>
    </row>
    <row r="366" spans="12:24" ht="14.25" customHeight="1">
      <c r="L366"/>
      <c r="M366"/>
      <c r="O366" s="49"/>
      <c r="P366" s="49"/>
      <c r="Q366" s="49"/>
      <c r="S366" s="1"/>
      <c r="T366" s="1"/>
      <c r="U366" s="1"/>
      <c r="X366" s="1"/>
    </row>
    <row r="367" spans="12:24" ht="14.25" customHeight="1">
      <c r="L367"/>
      <c r="M367"/>
      <c r="O367" s="49"/>
      <c r="P367" s="49"/>
      <c r="Q367" s="49"/>
      <c r="S367" s="1"/>
      <c r="T367" s="1"/>
      <c r="U367" s="1"/>
      <c r="X367" s="1"/>
    </row>
    <row r="368" spans="12:24" ht="14.25" customHeight="1">
      <c r="L368"/>
      <c r="M368"/>
      <c r="O368" s="49"/>
      <c r="P368" s="49"/>
      <c r="Q368" s="49"/>
      <c r="S368" s="1"/>
      <c r="T368" s="1"/>
      <c r="U368" s="1"/>
      <c r="X368" s="1"/>
    </row>
    <row r="369" spans="12:24" ht="14.25" customHeight="1">
      <c r="L369"/>
      <c r="M369"/>
      <c r="O369" s="49"/>
      <c r="P369" s="49"/>
      <c r="Q369" s="49"/>
      <c r="S369" s="1"/>
      <c r="T369" s="1"/>
      <c r="U369" s="1"/>
      <c r="X369" s="1"/>
    </row>
    <row r="370" spans="12:24" ht="14.25" customHeight="1">
      <c r="L370"/>
      <c r="M370"/>
      <c r="O370" s="49"/>
      <c r="P370" s="49"/>
      <c r="Q370" s="49"/>
      <c r="S370" s="1"/>
      <c r="T370" s="1"/>
      <c r="U370" s="1"/>
      <c r="X370" s="1"/>
    </row>
    <row r="371" spans="12:24" ht="14.25" customHeight="1">
      <c r="L371"/>
      <c r="M371"/>
      <c r="O371" s="49"/>
      <c r="P371" s="49"/>
      <c r="Q371" s="49"/>
      <c r="S371" s="1"/>
      <c r="T371" s="1"/>
      <c r="U371" s="1"/>
      <c r="X371" s="1"/>
    </row>
    <row r="372" spans="12:24" ht="14.25" customHeight="1">
      <c r="L372"/>
      <c r="M372"/>
      <c r="O372" s="49"/>
      <c r="P372" s="49"/>
      <c r="Q372" s="49"/>
      <c r="S372" s="1"/>
      <c r="T372" s="1"/>
      <c r="U372" s="1"/>
      <c r="X372" s="1"/>
    </row>
    <row r="373" spans="12:24" ht="14.25" customHeight="1">
      <c r="L373"/>
      <c r="M373"/>
      <c r="O373" s="49"/>
      <c r="P373" s="49"/>
      <c r="Q373" s="49"/>
      <c r="S373" s="1"/>
      <c r="T373" s="1"/>
      <c r="U373" s="1"/>
      <c r="X373" s="1"/>
    </row>
    <row r="374" spans="12:24" ht="14.25" customHeight="1">
      <c r="L374"/>
      <c r="M374"/>
      <c r="O374" s="49"/>
      <c r="P374" s="49"/>
      <c r="Q374" s="49"/>
      <c r="S374" s="1"/>
      <c r="T374" s="1"/>
      <c r="U374" s="1"/>
      <c r="X374" s="1"/>
    </row>
    <row r="375" spans="12:24" ht="14.25" customHeight="1">
      <c r="L375"/>
      <c r="M375"/>
      <c r="O375" s="49"/>
      <c r="P375" s="49"/>
      <c r="Q375" s="49"/>
      <c r="S375" s="1"/>
      <c r="T375" s="1"/>
      <c r="U375" s="1"/>
      <c r="X375" s="1"/>
    </row>
    <row r="376" spans="12:24" ht="14.25" customHeight="1">
      <c r="L376"/>
      <c r="M376"/>
      <c r="O376" s="49"/>
      <c r="P376" s="49"/>
      <c r="Q376" s="49"/>
      <c r="S376" s="1"/>
      <c r="T376" s="1"/>
      <c r="U376" s="1"/>
      <c r="X376" s="1"/>
    </row>
    <row r="377" spans="12:24" ht="14.25" customHeight="1">
      <c r="L377"/>
      <c r="M377"/>
      <c r="O377" s="49"/>
      <c r="P377" s="49"/>
      <c r="Q377" s="49"/>
      <c r="S377" s="1"/>
      <c r="T377" s="1"/>
      <c r="U377" s="1"/>
      <c r="X377" s="1"/>
    </row>
    <row r="378" spans="12:24" ht="14.25" customHeight="1">
      <c r="L378"/>
      <c r="M378"/>
      <c r="O378" s="49"/>
      <c r="P378" s="49"/>
      <c r="Q378" s="49"/>
      <c r="S378" s="1"/>
      <c r="T378" s="1"/>
      <c r="U378" s="1"/>
      <c r="X378" s="1"/>
    </row>
    <row r="379" spans="12:24" ht="14.25" customHeight="1">
      <c r="L379"/>
      <c r="M379"/>
      <c r="O379" s="49"/>
      <c r="P379" s="49"/>
      <c r="Q379" s="49"/>
      <c r="S379" s="1"/>
      <c r="T379" s="1"/>
      <c r="U379" s="1"/>
      <c r="X379" s="1"/>
    </row>
    <row r="380" spans="12:24" ht="14.25" customHeight="1">
      <c r="L380"/>
      <c r="M380"/>
      <c r="O380" s="49"/>
      <c r="P380" s="49"/>
      <c r="Q380" s="49"/>
      <c r="S380" s="1"/>
      <c r="T380" s="1"/>
      <c r="U380" s="1"/>
      <c r="X380" s="1"/>
    </row>
    <row r="381" spans="12:24" ht="14.25" customHeight="1">
      <c r="L381"/>
      <c r="M381"/>
      <c r="O381" s="49"/>
      <c r="P381" s="49"/>
      <c r="Q381" s="49"/>
      <c r="S381" s="1"/>
      <c r="T381" s="1"/>
      <c r="U381" s="1"/>
      <c r="X381" s="1"/>
    </row>
    <row r="382" spans="12:24" ht="14.25" customHeight="1">
      <c r="L382"/>
      <c r="M382"/>
      <c r="O382" s="49"/>
      <c r="P382" s="49"/>
      <c r="Q382" s="49"/>
      <c r="S382" s="1"/>
      <c r="T382" s="1"/>
      <c r="U382" s="1"/>
      <c r="X382" s="1"/>
    </row>
    <row r="383" spans="12:24" ht="14.25" customHeight="1">
      <c r="L383"/>
      <c r="M383"/>
      <c r="O383" s="49"/>
      <c r="P383" s="49"/>
      <c r="Q383" s="49"/>
      <c r="S383" s="1"/>
      <c r="T383" s="1"/>
      <c r="U383" s="1"/>
      <c r="X383" s="1"/>
    </row>
    <row r="384" spans="12:24" ht="14.25" customHeight="1">
      <c r="L384"/>
      <c r="M384"/>
      <c r="O384" s="49"/>
      <c r="P384" s="49"/>
      <c r="Q384" s="49"/>
      <c r="S384" s="1"/>
      <c r="T384" s="1"/>
      <c r="U384" s="1"/>
      <c r="X384" s="1"/>
    </row>
    <row r="385" spans="12:24" ht="14.25" customHeight="1">
      <c r="L385"/>
      <c r="M385"/>
      <c r="O385" s="49"/>
      <c r="P385" s="49"/>
      <c r="Q385" s="49"/>
      <c r="S385" s="1"/>
      <c r="T385" s="1"/>
      <c r="U385" s="1"/>
      <c r="X385" s="1"/>
    </row>
    <row r="386" spans="12:24" ht="14.25" customHeight="1">
      <c r="L386"/>
      <c r="M386"/>
      <c r="O386" s="49"/>
      <c r="P386" s="49"/>
      <c r="Q386" s="49"/>
      <c r="S386" s="1"/>
      <c r="T386" s="1"/>
      <c r="U386" s="1"/>
      <c r="X386" s="1"/>
    </row>
    <row r="387" spans="12:24" ht="14.25" customHeight="1">
      <c r="L387"/>
      <c r="M387"/>
      <c r="O387" s="49"/>
      <c r="P387" s="49"/>
      <c r="Q387" s="49"/>
      <c r="S387" s="1"/>
      <c r="T387" s="1"/>
      <c r="U387" s="1"/>
      <c r="X387" s="1"/>
    </row>
    <row r="388" spans="12:24" ht="14.25" customHeight="1">
      <c r="L388"/>
      <c r="M388"/>
      <c r="O388" s="49"/>
      <c r="P388" s="49"/>
      <c r="Q388" s="49"/>
      <c r="S388" s="1"/>
      <c r="T388" s="1"/>
      <c r="U388" s="1"/>
      <c r="X388" s="1"/>
    </row>
    <row r="389" spans="12:24" ht="14.25" customHeight="1">
      <c r="L389"/>
      <c r="M389"/>
      <c r="O389" s="49"/>
      <c r="P389" s="49"/>
      <c r="Q389" s="49"/>
      <c r="S389" s="1"/>
      <c r="T389" s="1"/>
      <c r="U389" s="1"/>
      <c r="X389" s="1"/>
    </row>
    <row r="390" spans="12:24" ht="14.25" customHeight="1">
      <c r="L390"/>
      <c r="M390"/>
      <c r="O390" s="49"/>
      <c r="P390" s="49"/>
      <c r="Q390" s="49"/>
      <c r="S390" s="1"/>
      <c r="T390" s="1"/>
      <c r="U390" s="1"/>
      <c r="X390" s="1"/>
    </row>
    <row r="391" spans="12:24" ht="14.25" customHeight="1">
      <c r="L391"/>
      <c r="M391"/>
      <c r="O391" s="49"/>
      <c r="P391" s="49"/>
      <c r="Q391" s="49"/>
      <c r="S391" s="1"/>
      <c r="T391" s="1"/>
      <c r="U391" s="1"/>
      <c r="X391" s="1"/>
    </row>
    <row r="392" spans="12:24" ht="14.25" customHeight="1">
      <c r="L392"/>
      <c r="M392"/>
      <c r="O392" s="49"/>
      <c r="P392" s="49"/>
      <c r="Q392" s="49"/>
      <c r="S392" s="1"/>
      <c r="T392" s="1"/>
      <c r="U392" s="1"/>
      <c r="X392" s="1"/>
    </row>
    <row r="393" spans="12:24" ht="14.25" customHeight="1">
      <c r="L393"/>
      <c r="M393"/>
      <c r="O393" s="49"/>
      <c r="P393" s="49"/>
      <c r="Q393" s="49"/>
      <c r="S393" s="1"/>
      <c r="T393" s="1"/>
      <c r="U393" s="1"/>
      <c r="X393" s="1"/>
    </row>
    <row r="394" spans="12:24" ht="14.25" customHeight="1">
      <c r="L394"/>
      <c r="M394"/>
      <c r="O394" s="49"/>
      <c r="P394" s="49"/>
      <c r="Q394" s="49"/>
      <c r="S394" s="1"/>
      <c r="T394" s="1"/>
      <c r="U394" s="1"/>
      <c r="X394" s="1"/>
    </row>
    <row r="395" spans="12:24" ht="14.25" customHeight="1">
      <c r="L395"/>
      <c r="M395"/>
      <c r="O395" s="49"/>
      <c r="P395" s="49"/>
      <c r="Q395" s="49"/>
      <c r="S395" s="1"/>
      <c r="T395" s="1"/>
      <c r="U395" s="1"/>
      <c r="X395" s="1"/>
    </row>
    <row r="396" spans="12:24" ht="14.25" customHeight="1">
      <c r="L396"/>
      <c r="M396"/>
      <c r="O396" s="49"/>
      <c r="P396" s="49"/>
      <c r="Q396" s="49"/>
      <c r="S396" s="1"/>
      <c r="T396" s="1"/>
      <c r="U396" s="1"/>
      <c r="X396" s="1"/>
    </row>
    <row r="397" spans="12:24" ht="14.25" customHeight="1">
      <c r="L397"/>
      <c r="M397"/>
      <c r="O397" s="49"/>
      <c r="P397" s="49"/>
      <c r="Q397" s="49"/>
      <c r="S397" s="1"/>
      <c r="T397" s="1"/>
      <c r="U397" s="1"/>
      <c r="X397" s="1"/>
    </row>
    <row r="398" spans="12:24" ht="14.25" customHeight="1">
      <c r="L398"/>
      <c r="M398"/>
      <c r="O398" s="49"/>
      <c r="P398" s="49"/>
      <c r="Q398" s="49"/>
      <c r="S398" s="1"/>
      <c r="T398" s="1"/>
      <c r="U398" s="1"/>
      <c r="X398" s="1"/>
    </row>
    <row r="399" spans="12:24" ht="14.25" customHeight="1">
      <c r="L399"/>
      <c r="M399"/>
      <c r="O399" s="49"/>
      <c r="P399" s="49"/>
      <c r="Q399" s="49"/>
      <c r="S399" s="1"/>
      <c r="T399" s="1"/>
      <c r="U399" s="1"/>
      <c r="X399" s="1"/>
    </row>
    <row r="400" spans="12:24" ht="14.25" customHeight="1">
      <c r="L400"/>
      <c r="M400"/>
      <c r="O400" s="49"/>
      <c r="P400" s="49"/>
      <c r="Q400" s="49"/>
      <c r="S400" s="1"/>
      <c r="T400" s="1"/>
      <c r="U400" s="1"/>
      <c r="X400" s="1"/>
    </row>
    <row r="401" spans="12:30" ht="14.25" customHeight="1">
      <c r="L401"/>
      <c r="M401"/>
      <c r="O401" s="49"/>
      <c r="P401" s="49"/>
      <c r="Q401" s="49"/>
      <c r="S401" s="1"/>
      <c r="T401" s="1"/>
      <c r="U401" s="1"/>
      <c r="X401" s="1"/>
    </row>
    <row r="402" spans="12:30" ht="14.25" customHeight="1">
      <c r="L402"/>
      <c r="M402"/>
      <c r="O402" s="49"/>
      <c r="P402" s="49"/>
      <c r="Q402" s="49"/>
      <c r="S402" s="1"/>
      <c r="T402" s="1"/>
      <c r="U402" s="1"/>
      <c r="X402" s="1"/>
    </row>
    <row r="403" spans="12:30" ht="14.25" customHeight="1">
      <c r="L403"/>
      <c r="M403"/>
      <c r="O403" s="49"/>
      <c r="P403" s="49"/>
      <c r="Q403" s="49"/>
      <c r="S403" s="1"/>
      <c r="T403" s="1"/>
      <c r="U403" s="1"/>
      <c r="X403" s="1"/>
    </row>
    <row r="404" spans="12:30" ht="14.25" customHeight="1">
      <c r="L404"/>
      <c r="M404"/>
      <c r="O404" s="49"/>
      <c r="P404" s="49"/>
      <c r="Q404" s="49"/>
      <c r="S404" s="1"/>
      <c r="T404" s="1"/>
      <c r="U404" s="1"/>
      <c r="X404" s="1"/>
    </row>
    <row r="405" spans="12:30" ht="14.25" customHeight="1">
      <c r="L405"/>
      <c r="M405"/>
      <c r="O405" s="49"/>
      <c r="P405" s="49"/>
      <c r="Q405" s="49"/>
      <c r="S405" s="1"/>
      <c r="T405" s="1"/>
      <c r="U405" s="1"/>
      <c r="X405" s="1"/>
    </row>
    <row r="406" spans="12:30" ht="14.25" customHeight="1">
      <c r="L406"/>
      <c r="M406"/>
      <c r="O406" s="49"/>
      <c r="P406" s="49"/>
      <c r="Q406" s="49"/>
      <c r="S406" s="1"/>
      <c r="T406" s="1"/>
      <c r="U406" s="1"/>
      <c r="X406" s="1"/>
    </row>
    <row r="407" spans="12:30" ht="14.25" customHeight="1">
      <c r="L407"/>
      <c r="M407"/>
      <c r="O407" s="49"/>
      <c r="P407" s="49"/>
      <c r="Q407" s="49"/>
      <c r="S407" s="1"/>
      <c r="T407" s="1"/>
      <c r="U407" s="1"/>
      <c r="X407" s="1"/>
    </row>
    <row r="408" spans="12:30" ht="14.25" customHeight="1">
      <c r="L408"/>
      <c r="M408"/>
      <c r="O408" s="49"/>
      <c r="P408" s="49"/>
      <c r="Q408" s="49"/>
      <c r="S408" s="1"/>
      <c r="T408" s="1"/>
      <c r="U408" s="1"/>
      <c r="X408" s="1"/>
    </row>
    <row r="409" spans="12:30" ht="14.25" customHeight="1">
      <c r="L409"/>
      <c r="M409"/>
      <c r="O409" s="49"/>
      <c r="P409" s="49"/>
      <c r="Q409" s="49"/>
      <c r="S409" s="1"/>
      <c r="T409" s="1"/>
      <c r="U409" s="1"/>
      <c r="X409" s="1"/>
    </row>
    <row r="410" spans="12:30" ht="14.25" customHeight="1">
      <c r="L410"/>
      <c r="M410"/>
      <c r="O410" s="49"/>
      <c r="P410" s="49"/>
      <c r="Q410" s="49"/>
      <c r="S410" s="1"/>
      <c r="T410" s="1"/>
      <c r="U410" s="1"/>
      <c r="X410" s="1"/>
    </row>
    <row r="411" spans="12:30" ht="14.25" customHeight="1">
      <c r="L411"/>
      <c r="M411"/>
      <c r="O411" s="49"/>
      <c r="P411" s="49"/>
      <c r="Q411" s="49"/>
      <c r="S411" s="1"/>
      <c r="T411" s="1"/>
      <c r="U411" s="1"/>
      <c r="X411" s="1"/>
    </row>
    <row r="412" spans="12:30" ht="14.25" customHeight="1">
      <c r="L412"/>
      <c r="M412"/>
      <c r="O412" s="49"/>
      <c r="P412" s="49"/>
      <c r="Q412" s="49"/>
      <c r="S412" s="1"/>
      <c r="T412" s="1"/>
      <c r="U412" s="1"/>
      <c r="X412" s="1"/>
    </row>
    <row r="413" spans="12:30" ht="14.25" customHeight="1">
      <c r="L413"/>
      <c r="M413"/>
      <c r="O413" s="49"/>
      <c r="P413" s="49"/>
      <c r="Q413" s="49"/>
      <c r="S413" s="1"/>
      <c r="T413" s="1"/>
      <c r="U413" s="1"/>
      <c r="X413" s="1"/>
    </row>
    <row r="414" spans="12:30" ht="14.25" customHeight="1">
      <c r="L414"/>
      <c r="M414"/>
      <c r="O414" s="49"/>
      <c r="P414" s="49"/>
      <c r="Q414" s="49"/>
      <c r="S414" s="1"/>
      <c r="T414" s="1"/>
      <c r="U414" s="1"/>
      <c r="X414" s="1"/>
    </row>
    <row r="415" spans="12:30" ht="14.25" customHeight="1">
      <c r="L415"/>
      <c r="M415"/>
      <c r="O415" s="49"/>
      <c r="P415" s="49"/>
      <c r="Q415" s="49"/>
      <c r="S415" s="1"/>
      <c r="T415" s="1"/>
      <c r="U415" s="1"/>
      <c r="X415" s="1"/>
      <c r="AD415" s="1"/>
    </row>
    <row r="416" spans="12:30" ht="14.25" customHeight="1">
      <c r="L416"/>
      <c r="M416"/>
      <c r="O416" s="49"/>
      <c r="P416" s="49"/>
      <c r="Q416" s="49"/>
      <c r="S416" s="1"/>
      <c r="T416" s="1"/>
      <c r="U416" s="1"/>
      <c r="X416" s="1"/>
      <c r="AD416" s="1"/>
    </row>
    <row r="417" spans="12:30" ht="14.25" customHeight="1">
      <c r="L417"/>
      <c r="M417"/>
      <c r="O417" s="49"/>
      <c r="P417" s="49"/>
      <c r="Q417" s="49"/>
      <c r="S417" s="1"/>
      <c r="T417" s="1"/>
      <c r="U417" s="1"/>
      <c r="X417" s="1"/>
      <c r="AD417" s="1"/>
    </row>
    <row r="418" spans="12:30" ht="14.25" customHeight="1">
      <c r="L418"/>
      <c r="M418"/>
      <c r="O418" s="49"/>
      <c r="P418" s="49"/>
      <c r="Q418" s="49"/>
      <c r="S418" s="1"/>
      <c r="T418" s="1"/>
      <c r="U418" s="1"/>
      <c r="X418" s="1"/>
      <c r="AD418" s="1"/>
    </row>
    <row r="419" spans="12:30" ht="14.25" customHeight="1">
      <c r="L419"/>
      <c r="M419"/>
      <c r="O419" s="49"/>
      <c r="P419" s="49"/>
      <c r="Q419" s="49"/>
      <c r="S419" s="1"/>
      <c r="T419" s="1"/>
      <c r="U419" s="1"/>
      <c r="X419" s="1"/>
      <c r="AD419" s="1"/>
    </row>
    <row r="420" spans="12:30" ht="14.25" customHeight="1">
      <c r="L420"/>
      <c r="M420"/>
      <c r="O420" s="49"/>
      <c r="P420" s="49"/>
      <c r="Q420" s="49"/>
      <c r="S420" s="1"/>
      <c r="T420" s="1"/>
      <c r="U420" s="1"/>
      <c r="X420" s="1"/>
      <c r="AD420" s="1"/>
    </row>
    <row r="421" spans="12:30" ht="14.25" customHeight="1">
      <c r="L421"/>
      <c r="M421"/>
      <c r="O421" s="49"/>
      <c r="P421" s="49"/>
      <c r="Q421" s="49"/>
      <c r="S421" s="1"/>
      <c r="T421" s="1"/>
      <c r="U421" s="1"/>
      <c r="X421" s="1"/>
      <c r="AD421" s="1"/>
    </row>
    <row r="422" spans="12:30" ht="14.25" customHeight="1">
      <c r="L422"/>
      <c r="M422"/>
      <c r="O422" s="49"/>
      <c r="P422" s="49"/>
      <c r="Q422" s="49"/>
      <c r="S422" s="1"/>
      <c r="T422" s="1"/>
      <c r="U422" s="1"/>
      <c r="X422" s="1"/>
      <c r="AD422" s="1"/>
    </row>
    <row r="423" spans="12:30" ht="14.25" customHeight="1">
      <c r="L423"/>
      <c r="M423"/>
      <c r="O423" s="49"/>
      <c r="P423" s="49"/>
      <c r="Q423" s="49"/>
      <c r="S423" s="1"/>
      <c r="T423" s="1"/>
      <c r="U423" s="1"/>
      <c r="X423" s="1"/>
      <c r="AD423" s="1"/>
    </row>
    <row r="424" spans="12:30" ht="14.25" customHeight="1">
      <c r="L424"/>
      <c r="M424"/>
      <c r="O424" s="49"/>
      <c r="P424" s="49"/>
      <c r="Q424" s="49"/>
      <c r="S424" s="1"/>
      <c r="T424" s="1"/>
      <c r="U424" s="1"/>
      <c r="X424" s="1"/>
      <c r="AD424" s="1"/>
    </row>
    <row r="425" spans="12:30" ht="14.25" customHeight="1">
      <c r="L425"/>
      <c r="M425"/>
      <c r="O425" s="49"/>
      <c r="P425" s="49"/>
      <c r="Q425" s="49"/>
      <c r="S425" s="1"/>
      <c r="T425" s="1"/>
      <c r="U425" s="1"/>
      <c r="X425" s="1"/>
      <c r="AD425" s="1"/>
    </row>
    <row r="426" spans="12:30" ht="14.25" customHeight="1">
      <c r="L426"/>
      <c r="M426"/>
      <c r="O426" s="49"/>
      <c r="P426" s="49"/>
      <c r="Q426" s="49"/>
      <c r="S426" s="1"/>
      <c r="T426" s="1"/>
      <c r="U426" s="1"/>
      <c r="X426" s="1"/>
      <c r="AD426" s="1"/>
    </row>
    <row r="427" spans="12:30" ht="14.25" customHeight="1">
      <c r="L427"/>
      <c r="M427"/>
      <c r="O427" s="49"/>
      <c r="P427" s="49"/>
      <c r="Q427" s="49"/>
      <c r="S427" s="1"/>
      <c r="T427" s="1"/>
      <c r="U427" s="1"/>
      <c r="X427" s="1"/>
      <c r="AD427" s="1"/>
    </row>
    <row r="428" spans="12:30" ht="14.25" customHeight="1">
      <c r="L428"/>
      <c r="M428"/>
      <c r="O428" s="49"/>
      <c r="P428" s="49"/>
      <c r="Q428" s="49"/>
      <c r="S428" s="1"/>
      <c r="T428" s="1"/>
      <c r="U428" s="1"/>
      <c r="X428" s="1"/>
      <c r="AD428" s="1"/>
    </row>
    <row r="429" spans="12:30" ht="14.25" customHeight="1">
      <c r="L429"/>
      <c r="M429"/>
      <c r="O429" s="49"/>
      <c r="P429" s="49"/>
      <c r="Q429" s="49"/>
      <c r="S429" s="1"/>
      <c r="T429" s="1"/>
      <c r="U429" s="1"/>
      <c r="X429" s="1"/>
      <c r="AD429" s="1"/>
    </row>
    <row r="430" spans="12:30" ht="14.25" customHeight="1">
      <c r="L430"/>
      <c r="M430"/>
      <c r="O430" s="49"/>
      <c r="P430" s="49"/>
      <c r="Q430" s="49"/>
      <c r="S430" s="1"/>
      <c r="T430" s="1"/>
      <c r="U430" s="1"/>
      <c r="X430" s="1"/>
      <c r="AD430" s="1"/>
    </row>
    <row r="431" spans="12:30" ht="14.25" customHeight="1">
      <c r="L431"/>
      <c r="M431"/>
      <c r="O431" s="49"/>
      <c r="P431" s="49"/>
      <c r="Q431" s="49"/>
      <c r="S431" s="1"/>
      <c r="T431" s="1"/>
      <c r="U431" s="1"/>
      <c r="X431" s="1"/>
      <c r="AD431" s="1"/>
    </row>
    <row r="432" spans="12:30" ht="14.25" customHeight="1">
      <c r="L432"/>
      <c r="M432"/>
      <c r="O432" s="49"/>
      <c r="P432" s="49"/>
      <c r="Q432" s="49"/>
      <c r="S432" s="1"/>
      <c r="T432" s="1"/>
      <c r="U432" s="1"/>
      <c r="X432" s="1"/>
      <c r="AD432" s="1"/>
    </row>
    <row r="433" spans="12:30" ht="14.25" customHeight="1">
      <c r="L433"/>
      <c r="M433"/>
      <c r="O433" s="49"/>
      <c r="P433" s="49"/>
      <c r="Q433" s="49"/>
      <c r="S433" s="1"/>
      <c r="T433" s="1"/>
      <c r="U433" s="1"/>
      <c r="X433" s="1"/>
      <c r="AD433" s="1"/>
    </row>
    <row r="434" spans="12:30" ht="14.25" customHeight="1">
      <c r="L434"/>
      <c r="M434"/>
      <c r="O434" s="49"/>
      <c r="P434" s="49"/>
      <c r="Q434" s="49"/>
      <c r="S434" s="1"/>
      <c r="T434" s="1"/>
      <c r="U434" s="1"/>
      <c r="X434" s="1"/>
      <c r="AD434" s="1"/>
    </row>
    <row r="435" spans="12:30" ht="14.25" customHeight="1">
      <c r="L435"/>
      <c r="M435"/>
      <c r="O435" s="49"/>
      <c r="P435" s="49"/>
      <c r="Q435" s="49"/>
      <c r="S435" s="1"/>
      <c r="T435" s="1"/>
      <c r="U435" s="1"/>
      <c r="X435" s="1"/>
      <c r="AD435" s="1"/>
    </row>
    <row r="436" spans="12:30" ht="14.25" customHeight="1">
      <c r="L436"/>
      <c r="M436"/>
      <c r="O436" s="49"/>
      <c r="P436" s="49"/>
      <c r="Q436" s="49"/>
      <c r="S436" s="1"/>
      <c r="T436" s="1"/>
      <c r="U436" s="1"/>
      <c r="X436" s="1"/>
      <c r="AD436" s="1"/>
    </row>
    <row r="437" spans="12:30" ht="14.25" customHeight="1">
      <c r="L437"/>
      <c r="M437"/>
      <c r="O437" s="49"/>
      <c r="P437" s="49"/>
      <c r="Q437" s="49"/>
      <c r="S437" s="1"/>
      <c r="T437" s="1"/>
      <c r="U437" s="1"/>
      <c r="X437" s="1"/>
      <c r="AD437" s="1"/>
    </row>
    <row r="438" spans="12:30" ht="14.25" customHeight="1">
      <c r="L438"/>
      <c r="M438"/>
      <c r="O438" s="49"/>
      <c r="P438" s="49"/>
      <c r="Q438" s="49"/>
      <c r="S438" s="1"/>
      <c r="T438" s="1"/>
      <c r="U438" s="1"/>
      <c r="X438" s="1"/>
      <c r="AD438" s="1"/>
    </row>
    <row r="439" spans="12:30" ht="14.25" customHeight="1">
      <c r="L439"/>
      <c r="M439"/>
      <c r="O439" s="49"/>
      <c r="P439" s="49"/>
      <c r="Q439" s="49"/>
      <c r="S439" s="1"/>
      <c r="T439" s="1"/>
      <c r="U439" s="1"/>
      <c r="X439" s="1"/>
      <c r="AD439" s="1"/>
    </row>
    <row r="440" spans="12:30" ht="14.25" customHeight="1">
      <c r="L440"/>
      <c r="M440"/>
      <c r="O440" s="49"/>
      <c r="P440" s="49"/>
      <c r="Q440" s="49"/>
      <c r="S440" s="1"/>
      <c r="T440" s="1"/>
      <c r="U440" s="1"/>
      <c r="X440" s="1"/>
      <c r="AD440" s="1"/>
    </row>
    <row r="441" spans="12:30" ht="14.25" customHeight="1">
      <c r="L441"/>
      <c r="M441"/>
      <c r="O441" s="49"/>
      <c r="P441" s="49"/>
      <c r="Q441" s="49"/>
      <c r="S441" s="1"/>
      <c r="T441" s="1"/>
      <c r="U441" s="1"/>
      <c r="X441" s="1"/>
      <c r="AD441" s="1"/>
    </row>
    <row r="442" spans="12:30" ht="14.25" customHeight="1">
      <c r="L442"/>
      <c r="M442"/>
      <c r="O442" s="49"/>
      <c r="P442" s="49"/>
      <c r="Q442" s="49"/>
      <c r="S442" s="1"/>
      <c r="T442" s="1"/>
      <c r="U442" s="1"/>
      <c r="X442" s="1"/>
      <c r="AD442" s="1"/>
    </row>
    <row r="443" spans="12:30" ht="14.25" customHeight="1">
      <c r="L443"/>
      <c r="M443"/>
      <c r="O443" s="49"/>
      <c r="P443" s="49"/>
      <c r="Q443" s="49"/>
      <c r="S443" s="1"/>
      <c r="T443" s="1"/>
      <c r="U443" s="1"/>
      <c r="X443" s="1"/>
      <c r="AD443" s="1"/>
    </row>
    <row r="444" spans="12:30" ht="14.25" customHeight="1">
      <c r="L444"/>
      <c r="M444"/>
      <c r="O444" s="49"/>
      <c r="P444" s="49"/>
      <c r="Q444" s="49"/>
      <c r="S444" s="1"/>
      <c r="T444" s="1"/>
      <c r="U444" s="1"/>
      <c r="X444" s="1"/>
      <c r="AD444" s="1"/>
    </row>
    <row r="445" spans="12:30" ht="14.25" customHeight="1">
      <c r="L445"/>
      <c r="M445"/>
      <c r="O445" s="49"/>
      <c r="P445" s="49"/>
      <c r="Q445" s="49"/>
      <c r="S445" s="1"/>
      <c r="T445" s="1"/>
      <c r="U445" s="1"/>
      <c r="X445" s="1"/>
      <c r="AD445" s="1"/>
    </row>
    <row r="446" spans="12:30" ht="14.25" customHeight="1">
      <c r="L446"/>
      <c r="M446"/>
      <c r="O446" s="49"/>
      <c r="P446" s="49"/>
      <c r="Q446" s="49"/>
      <c r="S446" s="1"/>
      <c r="T446" s="1"/>
      <c r="U446" s="1"/>
      <c r="X446" s="1"/>
      <c r="AD446" s="1"/>
    </row>
    <row r="447" spans="12:30" ht="14.25" customHeight="1">
      <c r="L447"/>
      <c r="M447"/>
      <c r="O447" s="49"/>
      <c r="P447" s="49"/>
      <c r="Q447" s="49"/>
      <c r="S447" s="1"/>
      <c r="T447" s="1"/>
      <c r="U447" s="1"/>
      <c r="X447" s="1"/>
      <c r="AD447" s="1"/>
    </row>
    <row r="448" spans="12:30" ht="14.25" customHeight="1">
      <c r="L448"/>
      <c r="M448"/>
      <c r="O448" s="49"/>
      <c r="P448" s="49"/>
      <c r="Q448" s="49"/>
      <c r="S448" s="1"/>
      <c r="T448" s="1"/>
      <c r="U448" s="1"/>
      <c r="X448" s="1"/>
      <c r="AD448" s="1"/>
    </row>
    <row r="449" spans="12:30" ht="14.25" customHeight="1">
      <c r="L449"/>
      <c r="M449"/>
      <c r="O449" s="49"/>
      <c r="P449" s="49"/>
      <c r="Q449" s="49"/>
      <c r="S449" s="1"/>
      <c r="T449" s="1"/>
      <c r="U449" s="1"/>
      <c r="X449" s="1"/>
      <c r="AD449" s="1"/>
    </row>
    <row r="450" spans="12:30" ht="14.25" customHeight="1">
      <c r="L450"/>
      <c r="M450"/>
      <c r="O450" s="49"/>
      <c r="P450" s="49"/>
      <c r="Q450" s="49"/>
      <c r="S450" s="1"/>
      <c r="T450" s="1"/>
      <c r="U450" s="1"/>
      <c r="X450" s="1"/>
      <c r="AD450" s="1"/>
    </row>
    <row r="451" spans="12:30" ht="14.25" customHeight="1">
      <c r="L451"/>
      <c r="M451"/>
      <c r="O451" s="49"/>
      <c r="P451" s="49"/>
      <c r="Q451" s="49"/>
      <c r="S451" s="1"/>
      <c r="T451" s="1"/>
      <c r="U451" s="1"/>
      <c r="X451" s="1"/>
      <c r="AD451" s="1"/>
    </row>
    <row r="452" spans="12:30" ht="14.25" customHeight="1">
      <c r="L452"/>
      <c r="M452"/>
      <c r="O452" s="49"/>
      <c r="P452" s="49"/>
      <c r="Q452" s="49"/>
      <c r="S452" s="1"/>
      <c r="T452" s="1"/>
      <c r="U452" s="1"/>
      <c r="X452" s="1"/>
      <c r="AD452" s="1"/>
    </row>
    <row r="453" spans="12:30" ht="14.25" customHeight="1">
      <c r="L453"/>
      <c r="M453"/>
      <c r="O453" s="49"/>
      <c r="P453" s="49"/>
      <c r="Q453" s="49"/>
      <c r="S453" s="1"/>
      <c r="T453" s="1"/>
      <c r="U453" s="1"/>
      <c r="X453" s="1"/>
      <c r="AD453" s="1"/>
    </row>
    <row r="454" spans="12:30" ht="14.25" customHeight="1">
      <c r="L454"/>
      <c r="M454"/>
      <c r="O454" s="49"/>
      <c r="P454" s="49"/>
      <c r="Q454" s="49"/>
      <c r="S454" s="1"/>
      <c r="T454" s="1"/>
      <c r="U454" s="1"/>
      <c r="X454" s="1"/>
      <c r="AD454" s="1"/>
    </row>
    <row r="455" spans="12:30" ht="14.25" customHeight="1">
      <c r="L455"/>
      <c r="M455"/>
      <c r="O455" s="49"/>
      <c r="P455" s="49"/>
      <c r="Q455" s="49"/>
      <c r="S455" s="1"/>
      <c r="T455" s="1"/>
      <c r="U455" s="1"/>
      <c r="X455" s="1"/>
      <c r="AD455" s="1"/>
    </row>
    <row r="456" spans="12:30" ht="14.25" customHeight="1">
      <c r="L456"/>
      <c r="M456"/>
      <c r="O456" s="49"/>
      <c r="P456" s="49"/>
      <c r="Q456" s="49"/>
      <c r="S456" s="1"/>
      <c r="T456" s="1"/>
      <c r="U456" s="1"/>
      <c r="X456" s="1"/>
      <c r="AD456" s="1"/>
    </row>
    <row r="457" spans="12:30" ht="14.25" customHeight="1">
      <c r="L457"/>
      <c r="M457"/>
      <c r="O457" s="49"/>
      <c r="P457" s="49"/>
      <c r="Q457" s="49"/>
      <c r="S457" s="1"/>
      <c r="T457" s="1"/>
      <c r="U457" s="1"/>
      <c r="X457" s="1"/>
      <c r="AD457" s="1"/>
    </row>
    <row r="458" spans="12:30" ht="14.25" customHeight="1">
      <c r="L458"/>
      <c r="M458"/>
      <c r="O458" s="49"/>
      <c r="P458" s="49"/>
      <c r="Q458" s="49"/>
      <c r="S458" s="1"/>
      <c r="T458" s="1"/>
      <c r="U458" s="1"/>
      <c r="X458" s="1"/>
      <c r="AD458" s="1"/>
    </row>
    <row r="459" spans="12:30" ht="14.25" customHeight="1">
      <c r="L459"/>
      <c r="M459"/>
      <c r="O459" s="49"/>
      <c r="P459" s="49"/>
      <c r="Q459" s="49"/>
      <c r="S459" s="1"/>
      <c r="T459" s="1"/>
      <c r="U459" s="1"/>
      <c r="X459" s="1"/>
      <c r="AD459" s="1"/>
    </row>
    <row r="460" spans="12:30" ht="14.25" customHeight="1">
      <c r="L460"/>
      <c r="M460"/>
      <c r="O460" s="49"/>
      <c r="P460" s="49"/>
      <c r="Q460" s="49"/>
      <c r="S460" s="1"/>
      <c r="T460" s="1"/>
      <c r="U460" s="1"/>
      <c r="X460" s="1"/>
      <c r="AD460" s="1"/>
    </row>
    <row r="461" spans="12:30" ht="14.25" customHeight="1">
      <c r="L461"/>
      <c r="M461"/>
      <c r="O461" s="49"/>
      <c r="P461" s="49"/>
      <c r="Q461" s="49"/>
      <c r="S461" s="1"/>
      <c r="T461" s="1"/>
      <c r="U461" s="1"/>
      <c r="X461" s="1"/>
      <c r="AD461" s="1"/>
    </row>
    <row r="462" spans="12:30" ht="14.25" customHeight="1">
      <c r="L462"/>
      <c r="M462"/>
      <c r="O462" s="49"/>
      <c r="P462" s="49"/>
      <c r="Q462" s="49"/>
      <c r="S462" s="1"/>
      <c r="T462" s="1"/>
      <c r="U462" s="1"/>
      <c r="X462" s="1"/>
      <c r="AD462" s="1"/>
    </row>
    <row r="463" spans="12:30" ht="14.25" customHeight="1">
      <c r="L463"/>
      <c r="M463"/>
      <c r="O463" s="49"/>
      <c r="P463" s="49"/>
      <c r="Q463" s="49"/>
      <c r="S463" s="1"/>
      <c r="T463" s="1"/>
      <c r="U463" s="1"/>
      <c r="X463" s="1"/>
      <c r="AD463" s="1"/>
    </row>
    <row r="464" spans="12:30" ht="14.25" customHeight="1">
      <c r="L464"/>
      <c r="M464"/>
      <c r="O464" s="49"/>
      <c r="P464" s="49"/>
      <c r="Q464" s="49"/>
      <c r="S464" s="1"/>
      <c r="T464" s="1"/>
      <c r="U464" s="1"/>
      <c r="X464" s="1"/>
      <c r="AD464" s="1"/>
    </row>
    <row r="465" spans="12:30" ht="14.25" customHeight="1">
      <c r="L465"/>
      <c r="M465"/>
      <c r="O465" s="49"/>
      <c r="P465" s="49"/>
      <c r="Q465" s="49"/>
      <c r="S465" s="1"/>
      <c r="T465" s="1"/>
      <c r="U465" s="1"/>
      <c r="X465" s="1"/>
      <c r="AD465" s="1"/>
    </row>
    <row r="466" spans="12:30" ht="14.25" customHeight="1">
      <c r="L466"/>
      <c r="M466"/>
      <c r="O466" s="49"/>
      <c r="P466" s="49"/>
      <c r="Q466" s="49"/>
      <c r="S466" s="1"/>
      <c r="T466" s="1"/>
      <c r="U466" s="1"/>
      <c r="X466" s="1"/>
      <c r="AD466" s="1"/>
    </row>
    <row r="467" spans="12:30" ht="14.25" customHeight="1">
      <c r="L467"/>
      <c r="M467"/>
      <c r="O467" s="49"/>
      <c r="P467" s="49"/>
      <c r="Q467" s="49"/>
      <c r="S467" s="1"/>
      <c r="T467" s="1"/>
      <c r="U467" s="1"/>
      <c r="X467" s="1"/>
      <c r="AD467" s="1"/>
    </row>
    <row r="468" spans="12:30" ht="14.25" customHeight="1">
      <c r="L468"/>
      <c r="M468"/>
      <c r="O468" s="49"/>
      <c r="P468" s="49"/>
      <c r="Q468" s="49"/>
      <c r="S468" s="1"/>
      <c r="T468" s="1"/>
      <c r="U468" s="1"/>
      <c r="X468" s="1"/>
      <c r="AD468" s="1"/>
    </row>
    <row r="469" spans="12:30" ht="14.25" customHeight="1">
      <c r="L469"/>
      <c r="M469"/>
      <c r="O469" s="49"/>
      <c r="P469" s="49"/>
      <c r="Q469" s="49"/>
      <c r="S469" s="1"/>
      <c r="T469" s="1"/>
      <c r="U469" s="1"/>
      <c r="X469" s="1"/>
      <c r="AD469" s="1"/>
    </row>
    <row r="470" spans="12:30" ht="14.25" customHeight="1">
      <c r="L470"/>
      <c r="M470"/>
      <c r="O470" s="49"/>
      <c r="P470" s="49"/>
      <c r="Q470" s="49"/>
      <c r="S470" s="1"/>
      <c r="T470" s="1"/>
      <c r="U470" s="1"/>
      <c r="X470" s="1"/>
      <c r="AD470" s="1"/>
    </row>
    <row r="471" spans="12:30" ht="14.25" customHeight="1">
      <c r="L471"/>
      <c r="M471"/>
      <c r="O471" s="49"/>
      <c r="P471" s="49"/>
      <c r="Q471" s="49"/>
      <c r="S471" s="1"/>
      <c r="T471" s="1"/>
      <c r="U471" s="1"/>
      <c r="X471" s="1"/>
      <c r="AD471" s="1"/>
    </row>
    <row r="472" spans="12:30" ht="14.25" customHeight="1">
      <c r="L472"/>
      <c r="M472"/>
      <c r="O472" s="49"/>
      <c r="P472" s="49"/>
      <c r="Q472" s="49"/>
      <c r="S472" s="1"/>
      <c r="T472" s="1"/>
      <c r="U472" s="1"/>
      <c r="X472" s="1"/>
      <c r="AD472" s="1"/>
    </row>
    <row r="473" spans="12:30" ht="14.25" customHeight="1">
      <c r="L473"/>
      <c r="M473"/>
      <c r="O473" s="49"/>
      <c r="P473" s="49"/>
      <c r="Q473" s="49"/>
      <c r="S473" s="1"/>
      <c r="T473" s="1"/>
      <c r="U473" s="1"/>
      <c r="X473" s="1"/>
      <c r="AD473" s="1"/>
    </row>
    <row r="474" spans="12:30" ht="14.25" customHeight="1">
      <c r="L474"/>
      <c r="M474"/>
      <c r="O474" s="49"/>
      <c r="P474" s="49"/>
      <c r="Q474" s="49"/>
      <c r="S474" s="1"/>
      <c r="T474" s="1"/>
      <c r="U474" s="1"/>
      <c r="X474" s="1"/>
      <c r="AD474" s="1"/>
    </row>
    <row r="475" spans="12:30" ht="14.25" customHeight="1">
      <c r="L475"/>
      <c r="M475"/>
      <c r="O475" s="49"/>
      <c r="P475" s="49"/>
      <c r="Q475" s="49"/>
      <c r="S475" s="1"/>
      <c r="T475" s="1"/>
      <c r="U475" s="1"/>
      <c r="X475" s="1"/>
      <c r="AD475" s="1"/>
    </row>
    <row r="476" spans="12:30" ht="14.25" customHeight="1">
      <c r="L476"/>
      <c r="M476"/>
      <c r="O476" s="49"/>
      <c r="P476" s="49"/>
      <c r="Q476" s="49"/>
      <c r="S476" s="1"/>
      <c r="T476" s="1"/>
      <c r="U476" s="1"/>
      <c r="X476" s="1"/>
      <c r="AD476" s="1"/>
    </row>
    <row r="477" spans="12:30" ht="14.25" customHeight="1">
      <c r="L477"/>
      <c r="M477"/>
      <c r="O477" s="49"/>
      <c r="P477" s="49"/>
      <c r="Q477" s="49"/>
      <c r="S477" s="1"/>
      <c r="T477" s="1"/>
      <c r="U477" s="1"/>
      <c r="X477" s="1"/>
      <c r="AD477" s="1"/>
    </row>
    <row r="478" spans="12:30" ht="14.25" customHeight="1">
      <c r="L478"/>
      <c r="M478"/>
      <c r="O478" s="49"/>
      <c r="P478" s="49"/>
      <c r="Q478" s="49"/>
      <c r="S478" s="1"/>
      <c r="T478" s="1"/>
      <c r="U478" s="1"/>
      <c r="X478" s="1"/>
      <c r="AD478" s="1"/>
    </row>
    <row r="479" spans="12:30" ht="14.25" customHeight="1">
      <c r="L479"/>
      <c r="M479"/>
      <c r="O479" s="49"/>
      <c r="P479" s="49"/>
      <c r="Q479" s="49"/>
      <c r="S479" s="1"/>
      <c r="T479" s="1"/>
      <c r="U479" s="1"/>
      <c r="X479" s="1"/>
      <c r="AD479" s="1"/>
    </row>
    <row r="480" spans="12:30" ht="14.25" customHeight="1">
      <c r="L480"/>
      <c r="M480"/>
      <c r="O480" s="49"/>
      <c r="P480" s="49"/>
      <c r="Q480" s="49"/>
      <c r="S480" s="1"/>
      <c r="T480" s="1"/>
      <c r="U480" s="1"/>
      <c r="X480" s="1"/>
      <c r="AD480" s="1"/>
    </row>
    <row r="481" spans="12:30" ht="14.25" customHeight="1">
      <c r="L481"/>
      <c r="M481"/>
      <c r="O481" s="49"/>
      <c r="P481" s="49"/>
      <c r="Q481" s="49"/>
      <c r="S481" s="1"/>
      <c r="T481" s="1"/>
      <c r="U481" s="1"/>
      <c r="X481" s="1"/>
      <c r="AD481" s="1"/>
    </row>
    <row r="482" spans="12:30" ht="14.25" customHeight="1">
      <c r="L482"/>
      <c r="M482"/>
      <c r="O482" s="49"/>
      <c r="P482" s="49"/>
      <c r="Q482" s="49"/>
      <c r="S482" s="1"/>
      <c r="T482" s="1"/>
      <c r="U482" s="1"/>
      <c r="X482" s="1"/>
      <c r="AD482" s="1"/>
    </row>
    <row r="483" spans="12:30" ht="14.25" customHeight="1">
      <c r="L483"/>
      <c r="M483"/>
      <c r="O483" s="49"/>
      <c r="P483" s="49"/>
      <c r="Q483" s="49"/>
      <c r="S483" s="1"/>
      <c r="T483" s="1"/>
      <c r="U483" s="1"/>
      <c r="X483" s="1"/>
      <c r="AD483" s="1"/>
    </row>
    <row r="484" spans="12:30" ht="14.25" customHeight="1">
      <c r="L484"/>
      <c r="M484"/>
      <c r="O484" s="49"/>
      <c r="P484" s="49"/>
      <c r="Q484" s="49"/>
      <c r="S484" s="1"/>
      <c r="T484" s="1"/>
      <c r="U484" s="1"/>
      <c r="X484" s="1"/>
      <c r="AD484" s="1"/>
    </row>
    <row r="485" spans="12:30" ht="14.25" customHeight="1">
      <c r="L485"/>
      <c r="M485"/>
      <c r="O485" s="49"/>
      <c r="P485" s="49"/>
      <c r="Q485" s="49"/>
      <c r="S485" s="1"/>
      <c r="T485" s="1"/>
      <c r="U485" s="1"/>
      <c r="X485" s="1"/>
      <c r="AD485" s="1"/>
    </row>
    <row r="486" spans="12:30" ht="14.25" customHeight="1">
      <c r="L486"/>
      <c r="M486"/>
      <c r="O486" s="49"/>
      <c r="P486" s="49"/>
      <c r="Q486" s="49"/>
      <c r="S486" s="1"/>
      <c r="T486" s="1"/>
      <c r="U486" s="1"/>
      <c r="X486" s="1"/>
      <c r="AD486" s="1"/>
    </row>
    <row r="487" spans="12:30" ht="14.25" customHeight="1">
      <c r="L487"/>
      <c r="M487"/>
      <c r="O487" s="49"/>
      <c r="P487" s="49"/>
      <c r="Q487" s="49"/>
      <c r="S487" s="1"/>
      <c r="T487" s="1"/>
      <c r="U487" s="1"/>
      <c r="X487" s="1"/>
      <c r="AD487" s="1"/>
    </row>
    <row r="488" spans="12:30" ht="14.25" customHeight="1">
      <c r="L488"/>
      <c r="M488"/>
      <c r="O488" s="49"/>
      <c r="P488" s="49"/>
      <c r="Q488" s="49"/>
      <c r="S488" s="1"/>
      <c r="T488" s="1"/>
      <c r="U488" s="1"/>
      <c r="X488" s="1"/>
      <c r="AD488" s="1"/>
    </row>
    <row r="489" spans="12:30" ht="14.25" customHeight="1">
      <c r="L489"/>
      <c r="M489"/>
      <c r="O489" s="49"/>
      <c r="P489" s="49"/>
      <c r="Q489" s="49"/>
      <c r="S489" s="1"/>
      <c r="T489" s="1"/>
      <c r="U489" s="1"/>
      <c r="X489" s="1"/>
      <c r="AD489" s="1"/>
    </row>
    <row r="490" spans="12:30" ht="14.25" customHeight="1">
      <c r="L490"/>
      <c r="M490"/>
      <c r="O490" s="49"/>
      <c r="P490" s="49"/>
      <c r="Q490" s="49"/>
      <c r="S490" s="1"/>
      <c r="T490" s="1"/>
      <c r="U490" s="1"/>
      <c r="X490" s="1"/>
      <c r="AD490" s="1"/>
    </row>
    <row r="491" spans="12:30" ht="14.25" customHeight="1">
      <c r="L491"/>
      <c r="M491"/>
      <c r="O491" s="49"/>
      <c r="P491" s="49"/>
      <c r="Q491" s="49"/>
      <c r="S491" s="1"/>
      <c r="T491" s="1"/>
      <c r="U491" s="1"/>
      <c r="X491" s="1"/>
      <c r="AD491" s="1"/>
    </row>
    <row r="492" spans="12:30" ht="14.25" customHeight="1">
      <c r="L492"/>
      <c r="M492"/>
      <c r="O492" s="49"/>
      <c r="P492" s="49"/>
      <c r="Q492" s="49"/>
      <c r="S492" s="1"/>
      <c r="T492" s="1"/>
      <c r="U492" s="1"/>
      <c r="X492" s="1"/>
      <c r="AD492" s="1"/>
    </row>
    <row r="493" spans="12:30" ht="14.25" customHeight="1">
      <c r="L493"/>
      <c r="M493"/>
      <c r="O493" s="49"/>
      <c r="P493" s="49"/>
      <c r="Q493" s="49"/>
      <c r="S493" s="1"/>
      <c r="T493" s="1"/>
      <c r="U493" s="1"/>
      <c r="X493" s="1"/>
      <c r="AD493" s="1"/>
    </row>
    <row r="494" spans="12:30" ht="14.25" customHeight="1">
      <c r="L494"/>
      <c r="M494"/>
      <c r="O494" s="49"/>
      <c r="P494" s="49"/>
      <c r="Q494" s="49"/>
      <c r="S494" s="1"/>
      <c r="T494" s="1"/>
      <c r="U494" s="1"/>
      <c r="X494" s="1"/>
      <c r="AD494" s="1"/>
    </row>
    <row r="495" spans="12:30" ht="14.25" customHeight="1">
      <c r="L495"/>
      <c r="M495"/>
      <c r="O495" s="49"/>
      <c r="P495" s="49"/>
      <c r="Q495" s="49"/>
      <c r="S495" s="1"/>
      <c r="T495" s="1"/>
      <c r="U495" s="1"/>
      <c r="X495" s="1"/>
      <c r="AD495" s="1"/>
    </row>
    <row r="496" spans="12:30" ht="14.25" customHeight="1">
      <c r="L496"/>
      <c r="M496"/>
      <c r="O496" s="49"/>
      <c r="P496" s="49"/>
      <c r="Q496" s="49"/>
      <c r="S496" s="1"/>
      <c r="T496" s="1"/>
      <c r="U496" s="1"/>
      <c r="X496" s="1"/>
      <c r="AD496" s="1"/>
    </row>
    <row r="497" spans="12:30" ht="14.25" customHeight="1">
      <c r="L497"/>
      <c r="M497"/>
      <c r="O497" s="49"/>
      <c r="P497" s="49"/>
      <c r="Q497" s="49"/>
      <c r="S497" s="1"/>
      <c r="T497" s="1"/>
      <c r="U497" s="1"/>
      <c r="X497" s="1"/>
      <c r="AD497" s="1"/>
    </row>
    <row r="498" spans="12:30" ht="14.25" customHeight="1">
      <c r="L498"/>
      <c r="M498"/>
      <c r="O498" s="49"/>
      <c r="P498" s="49"/>
      <c r="Q498" s="49"/>
      <c r="S498" s="1"/>
      <c r="T498" s="1"/>
      <c r="U498" s="1"/>
      <c r="X498" s="1"/>
      <c r="AD498" s="1"/>
    </row>
    <row r="499" spans="12:30" ht="14.25" customHeight="1">
      <c r="L499"/>
      <c r="M499"/>
      <c r="O499" s="49"/>
      <c r="P499" s="49"/>
      <c r="Q499" s="49"/>
      <c r="S499" s="1"/>
      <c r="T499" s="1"/>
      <c r="U499" s="1"/>
      <c r="X499" s="1"/>
      <c r="AD499" s="1"/>
    </row>
    <row r="500" spans="12:30" ht="14.25" customHeight="1">
      <c r="L500"/>
      <c r="M500"/>
      <c r="O500" s="49"/>
      <c r="P500" s="49"/>
      <c r="Q500" s="49"/>
      <c r="S500" s="1"/>
      <c r="T500" s="1"/>
      <c r="U500" s="1"/>
      <c r="X500" s="1"/>
      <c r="AD500" s="1"/>
    </row>
    <row r="501" spans="12:30" ht="14.25" customHeight="1">
      <c r="L501"/>
      <c r="M501"/>
      <c r="O501" s="49"/>
      <c r="P501" s="49"/>
      <c r="Q501" s="49"/>
      <c r="S501" s="1"/>
      <c r="T501" s="1"/>
      <c r="U501" s="1"/>
      <c r="X501" s="1"/>
      <c r="AD501" s="1"/>
    </row>
    <row r="502" spans="12:30" ht="14.25" customHeight="1">
      <c r="L502"/>
      <c r="M502"/>
      <c r="O502" s="49"/>
      <c r="P502" s="49"/>
      <c r="Q502" s="49"/>
      <c r="S502" s="1"/>
      <c r="T502" s="1"/>
      <c r="U502" s="1"/>
      <c r="X502" s="1"/>
      <c r="AD502" s="1"/>
    </row>
    <row r="503" spans="12:30" ht="14.25" customHeight="1">
      <c r="L503"/>
      <c r="M503"/>
      <c r="O503" s="49"/>
      <c r="P503" s="49"/>
      <c r="Q503" s="49"/>
      <c r="S503" s="1"/>
      <c r="T503" s="1"/>
      <c r="U503" s="1"/>
      <c r="X503" s="1"/>
      <c r="AD503" s="1"/>
    </row>
    <row r="504" spans="12:30" ht="14.25" customHeight="1">
      <c r="L504"/>
      <c r="M504"/>
      <c r="O504" s="49"/>
      <c r="P504" s="49"/>
      <c r="Q504" s="49"/>
      <c r="S504" s="1"/>
      <c r="T504" s="1"/>
      <c r="U504" s="1"/>
      <c r="X504" s="1"/>
      <c r="AD504" s="1"/>
    </row>
    <row r="505" spans="12:30" ht="14.25" customHeight="1">
      <c r="L505"/>
      <c r="M505"/>
      <c r="O505" s="49"/>
      <c r="P505" s="49"/>
      <c r="Q505" s="49"/>
      <c r="S505" s="1"/>
      <c r="T505" s="1"/>
      <c r="U505" s="1"/>
      <c r="X505" s="1"/>
      <c r="AD505" s="1"/>
    </row>
    <row r="506" spans="12:30" ht="14.25" customHeight="1">
      <c r="L506"/>
      <c r="M506"/>
      <c r="O506" s="49"/>
      <c r="P506" s="49"/>
      <c r="Q506" s="49"/>
      <c r="S506" s="1"/>
      <c r="T506" s="1"/>
      <c r="U506" s="1"/>
      <c r="X506" s="1"/>
      <c r="AD506" s="1"/>
    </row>
    <row r="507" spans="12:30" ht="14.25" customHeight="1">
      <c r="L507"/>
      <c r="M507"/>
      <c r="O507" s="49"/>
      <c r="P507" s="49"/>
      <c r="Q507" s="49"/>
      <c r="S507" s="1"/>
      <c r="T507" s="1"/>
      <c r="U507" s="1"/>
      <c r="X507" s="1"/>
      <c r="AD507" s="1"/>
    </row>
    <row r="508" spans="12:30" ht="14.25" customHeight="1">
      <c r="L508"/>
      <c r="M508"/>
      <c r="O508" s="49"/>
      <c r="P508" s="49"/>
      <c r="Q508" s="49"/>
      <c r="S508" s="1"/>
      <c r="T508" s="1"/>
      <c r="U508" s="1"/>
      <c r="X508" s="1"/>
      <c r="AD508" s="1"/>
    </row>
    <row r="509" spans="12:30" ht="14.25" customHeight="1">
      <c r="L509"/>
      <c r="M509"/>
      <c r="O509" s="49"/>
      <c r="P509" s="49"/>
      <c r="Q509" s="49"/>
      <c r="S509" s="1"/>
      <c r="T509" s="1"/>
      <c r="U509" s="1"/>
      <c r="X509" s="1"/>
      <c r="AD509" s="1"/>
    </row>
    <row r="510" spans="12:30" ht="14.25" customHeight="1">
      <c r="L510"/>
      <c r="M510"/>
      <c r="O510" s="49"/>
      <c r="P510" s="49"/>
      <c r="Q510" s="49"/>
      <c r="S510" s="1"/>
      <c r="T510" s="1"/>
      <c r="U510" s="1"/>
      <c r="X510" s="1"/>
      <c r="AD510" s="1"/>
    </row>
    <row r="511" spans="12:30" ht="14.25" customHeight="1">
      <c r="L511"/>
      <c r="M511"/>
      <c r="O511" s="49"/>
      <c r="P511" s="49"/>
      <c r="Q511" s="49"/>
      <c r="S511" s="1"/>
      <c r="T511" s="1"/>
      <c r="U511" s="1"/>
      <c r="X511" s="1"/>
      <c r="AD511" s="1"/>
    </row>
    <row r="512" spans="12:30" ht="14.25" customHeight="1">
      <c r="L512"/>
      <c r="M512"/>
      <c r="O512" s="49"/>
      <c r="P512" s="49"/>
      <c r="Q512" s="49"/>
      <c r="S512" s="1"/>
      <c r="T512" s="1"/>
      <c r="U512" s="1"/>
      <c r="X512" s="1"/>
      <c r="AD512" s="1"/>
    </row>
    <row r="513" spans="12:30" ht="14.25" customHeight="1">
      <c r="L513"/>
      <c r="M513"/>
      <c r="O513" s="49"/>
      <c r="P513" s="49"/>
      <c r="Q513" s="49"/>
      <c r="S513" s="1"/>
      <c r="T513" s="1"/>
      <c r="U513" s="1"/>
      <c r="X513" s="1"/>
      <c r="AD513" s="1"/>
    </row>
    <row r="514" spans="12:30" ht="14.25" customHeight="1">
      <c r="L514"/>
      <c r="M514"/>
      <c r="O514" s="49"/>
      <c r="P514" s="49"/>
      <c r="Q514" s="49"/>
      <c r="S514" s="1"/>
      <c r="T514" s="1"/>
      <c r="U514" s="1"/>
      <c r="X514" s="1"/>
      <c r="AD514" s="1"/>
    </row>
    <row r="515" spans="12:30" ht="14.25" customHeight="1">
      <c r="L515"/>
      <c r="M515"/>
      <c r="O515" s="49"/>
      <c r="P515" s="49"/>
      <c r="Q515" s="49"/>
      <c r="S515" s="1"/>
      <c r="T515" s="1"/>
      <c r="U515" s="1"/>
      <c r="X515" s="1"/>
      <c r="AD515" s="1"/>
    </row>
    <row r="516" spans="12:30" ht="14.25" customHeight="1">
      <c r="L516"/>
      <c r="M516"/>
      <c r="O516" s="49"/>
      <c r="P516" s="49"/>
      <c r="Q516" s="49"/>
      <c r="S516" s="1"/>
      <c r="T516" s="1"/>
      <c r="U516" s="1"/>
      <c r="X516" s="1"/>
      <c r="AD516" s="1"/>
    </row>
    <row r="517" spans="12:30" ht="14.25" customHeight="1">
      <c r="L517"/>
      <c r="M517"/>
      <c r="O517" s="49"/>
      <c r="P517" s="49"/>
      <c r="Q517" s="49"/>
      <c r="S517" s="1"/>
      <c r="T517" s="1"/>
      <c r="U517" s="1"/>
      <c r="X517" s="1"/>
      <c r="AD517" s="1"/>
    </row>
    <row r="518" spans="12:30" ht="14.25" customHeight="1">
      <c r="L518"/>
      <c r="M518"/>
      <c r="O518" s="49"/>
      <c r="P518" s="49"/>
      <c r="Q518" s="49"/>
      <c r="S518" s="1"/>
      <c r="T518" s="1"/>
      <c r="U518" s="1"/>
      <c r="X518" s="1"/>
      <c r="AD518" s="1"/>
    </row>
    <row r="519" spans="12:30" ht="14.25" customHeight="1">
      <c r="L519"/>
      <c r="M519"/>
      <c r="O519" s="49"/>
      <c r="P519" s="49"/>
      <c r="Q519" s="49"/>
      <c r="S519" s="1"/>
      <c r="T519" s="1"/>
      <c r="U519" s="1"/>
      <c r="X519" s="1"/>
      <c r="AD519" s="1"/>
    </row>
    <row r="520" spans="12:30" ht="14.25" customHeight="1">
      <c r="L520"/>
      <c r="M520"/>
      <c r="O520" s="49"/>
      <c r="P520" s="49"/>
      <c r="Q520" s="49"/>
      <c r="S520" s="1"/>
      <c r="T520" s="1"/>
      <c r="U520" s="1"/>
      <c r="X520" s="1"/>
      <c r="AD520" s="1"/>
    </row>
    <row r="521" spans="12:30" ht="14.25" customHeight="1">
      <c r="L521"/>
      <c r="M521"/>
      <c r="O521" s="49"/>
      <c r="P521" s="49"/>
      <c r="Q521" s="49"/>
      <c r="S521" s="1"/>
      <c r="T521" s="1"/>
      <c r="U521" s="1"/>
      <c r="X521" s="1"/>
      <c r="AD521" s="1"/>
    </row>
    <row r="522" spans="12:30" ht="14.25" customHeight="1">
      <c r="L522"/>
      <c r="M522"/>
      <c r="O522" s="49"/>
      <c r="P522" s="49"/>
      <c r="Q522" s="49"/>
      <c r="S522" s="1"/>
      <c r="T522" s="1"/>
      <c r="U522" s="1"/>
      <c r="X522" s="1"/>
      <c r="AD522" s="1"/>
    </row>
    <row r="523" spans="12:30" ht="14.25" customHeight="1">
      <c r="L523"/>
      <c r="M523"/>
      <c r="O523" s="49"/>
      <c r="P523" s="49"/>
      <c r="Q523" s="49"/>
      <c r="S523" s="1"/>
      <c r="T523" s="1"/>
      <c r="U523" s="1"/>
      <c r="X523" s="1"/>
      <c r="AD523" s="1"/>
    </row>
    <row r="524" spans="12:30" ht="14.25" customHeight="1">
      <c r="L524"/>
      <c r="M524"/>
      <c r="O524" s="49"/>
      <c r="P524" s="49"/>
      <c r="Q524" s="49"/>
      <c r="S524" s="1"/>
      <c r="T524" s="1"/>
      <c r="U524" s="1"/>
      <c r="X524" s="1"/>
      <c r="AD524" s="1"/>
    </row>
    <row r="525" spans="12:30" ht="14.25" customHeight="1">
      <c r="L525"/>
      <c r="M525"/>
      <c r="O525" s="49"/>
      <c r="P525" s="49"/>
      <c r="Q525" s="49"/>
      <c r="S525" s="1"/>
      <c r="T525" s="1"/>
      <c r="U525" s="1"/>
      <c r="X525" s="1"/>
      <c r="AD525" s="1"/>
    </row>
    <row r="526" spans="12:30" ht="14.25" customHeight="1">
      <c r="L526"/>
      <c r="M526"/>
      <c r="O526" s="49"/>
      <c r="P526" s="49"/>
      <c r="Q526" s="49"/>
      <c r="S526" s="1"/>
      <c r="T526" s="1"/>
      <c r="U526" s="1"/>
      <c r="X526" s="1"/>
      <c r="AD526" s="1"/>
    </row>
    <row r="527" spans="12:30" ht="14.25" customHeight="1">
      <c r="L527"/>
      <c r="M527"/>
      <c r="O527" s="49"/>
      <c r="P527" s="49"/>
      <c r="Q527" s="49"/>
      <c r="S527" s="1"/>
      <c r="T527" s="1"/>
      <c r="U527" s="1"/>
      <c r="X527" s="1"/>
      <c r="AD527" s="1"/>
    </row>
    <row r="528" spans="12:30" ht="14.25" customHeight="1">
      <c r="L528"/>
      <c r="M528"/>
      <c r="O528" s="49"/>
      <c r="P528" s="49"/>
      <c r="Q528" s="49"/>
      <c r="S528" s="1"/>
      <c r="T528" s="1"/>
      <c r="U528" s="1"/>
      <c r="X528" s="1"/>
      <c r="AD528" s="1"/>
    </row>
    <row r="529" spans="12:30" ht="14.25" customHeight="1">
      <c r="L529"/>
      <c r="M529"/>
      <c r="O529" s="49"/>
      <c r="P529" s="49"/>
      <c r="Q529" s="49"/>
      <c r="S529" s="1"/>
      <c r="T529" s="1"/>
      <c r="U529" s="1"/>
      <c r="X529" s="1"/>
      <c r="AD529" s="1"/>
    </row>
    <row r="530" spans="12:30" ht="14.25" customHeight="1">
      <c r="L530"/>
      <c r="M530"/>
      <c r="O530" s="49"/>
      <c r="P530" s="49"/>
      <c r="Q530" s="49"/>
      <c r="S530" s="1"/>
      <c r="T530" s="1"/>
      <c r="U530" s="1"/>
      <c r="X530" s="1"/>
      <c r="AD530" s="1"/>
    </row>
    <row r="531" spans="12:30" ht="14.25" customHeight="1">
      <c r="L531"/>
      <c r="M531"/>
      <c r="O531" s="49"/>
      <c r="P531" s="49"/>
      <c r="Q531" s="49"/>
      <c r="S531" s="1"/>
      <c r="T531" s="1"/>
      <c r="U531" s="1"/>
      <c r="X531" s="1"/>
      <c r="AD531" s="1"/>
    </row>
    <row r="532" spans="12:30" ht="14.25" customHeight="1">
      <c r="L532"/>
      <c r="M532"/>
      <c r="O532" s="49"/>
      <c r="P532" s="49"/>
      <c r="Q532" s="49"/>
      <c r="S532" s="1"/>
      <c r="T532" s="1"/>
      <c r="U532" s="1"/>
      <c r="X532" s="1"/>
      <c r="AD532" s="1"/>
    </row>
    <row r="533" spans="12:30" ht="14.25" customHeight="1">
      <c r="L533"/>
      <c r="M533"/>
      <c r="O533" s="49"/>
      <c r="P533" s="49"/>
      <c r="Q533" s="49"/>
      <c r="S533" s="1"/>
      <c r="T533" s="1"/>
      <c r="U533" s="1"/>
      <c r="X533" s="1"/>
      <c r="AD533" s="1"/>
    </row>
    <row r="534" spans="12:30" ht="14.25" customHeight="1">
      <c r="L534"/>
      <c r="M534"/>
      <c r="O534" s="49"/>
      <c r="P534" s="49"/>
      <c r="Q534" s="49"/>
      <c r="S534" s="1"/>
      <c r="T534" s="1"/>
      <c r="U534" s="1"/>
      <c r="X534" s="1"/>
      <c r="AD534" s="1"/>
    </row>
    <row r="535" spans="12:30" ht="14.25" customHeight="1">
      <c r="L535"/>
      <c r="M535"/>
      <c r="O535" s="49"/>
      <c r="P535" s="49"/>
      <c r="Q535" s="49"/>
      <c r="S535" s="1"/>
      <c r="T535" s="1"/>
      <c r="U535" s="1"/>
      <c r="X535" s="1"/>
      <c r="AD535" s="1"/>
    </row>
    <row r="536" spans="12:30" ht="14.25" customHeight="1">
      <c r="L536"/>
      <c r="M536"/>
      <c r="O536" s="49"/>
      <c r="P536" s="49"/>
      <c r="Q536" s="49"/>
      <c r="S536" s="1"/>
      <c r="T536" s="1"/>
      <c r="U536" s="1"/>
      <c r="X536" s="1"/>
      <c r="AD536" s="1"/>
    </row>
    <row r="537" spans="12:30" ht="14.25" customHeight="1">
      <c r="L537"/>
      <c r="M537"/>
      <c r="O537" s="49"/>
      <c r="P537" s="49"/>
      <c r="Q537" s="49"/>
      <c r="S537" s="1"/>
      <c r="T537" s="1"/>
      <c r="U537" s="1"/>
      <c r="X537" s="1"/>
      <c r="AD537" s="1"/>
    </row>
    <row r="538" spans="12:30" ht="14.25" customHeight="1">
      <c r="L538"/>
      <c r="M538"/>
      <c r="O538" s="49"/>
      <c r="P538" s="49"/>
      <c r="Q538" s="49"/>
      <c r="S538" s="1"/>
      <c r="T538" s="1"/>
      <c r="U538" s="1"/>
      <c r="X538" s="1"/>
      <c r="AD538" s="1"/>
    </row>
    <row r="539" spans="12:30" ht="14.25" customHeight="1">
      <c r="L539"/>
      <c r="M539"/>
      <c r="O539" s="49"/>
      <c r="P539" s="49"/>
      <c r="Q539" s="49"/>
      <c r="S539" s="1"/>
      <c r="T539" s="1"/>
      <c r="U539" s="1"/>
      <c r="X539" s="1"/>
      <c r="AD539" s="1"/>
    </row>
    <row r="540" spans="12:30" ht="14.25" customHeight="1">
      <c r="L540"/>
      <c r="M540"/>
      <c r="O540" s="49"/>
      <c r="P540" s="49"/>
      <c r="Q540" s="49"/>
      <c r="S540" s="1"/>
      <c r="T540" s="1"/>
      <c r="U540" s="1"/>
      <c r="X540" s="1"/>
      <c r="AD540" s="1"/>
    </row>
    <row r="541" spans="12:30" ht="14.25" customHeight="1">
      <c r="L541"/>
      <c r="M541"/>
      <c r="O541" s="49"/>
      <c r="P541" s="49"/>
      <c r="Q541" s="49"/>
      <c r="S541" s="1"/>
      <c r="T541" s="1"/>
      <c r="U541" s="1"/>
      <c r="X541" s="1"/>
      <c r="AD541" s="1"/>
    </row>
    <row r="542" spans="12:30" ht="14.25" customHeight="1">
      <c r="L542"/>
      <c r="M542"/>
      <c r="O542" s="49"/>
      <c r="P542" s="49"/>
      <c r="Q542" s="49"/>
      <c r="S542" s="1"/>
      <c r="T542" s="1"/>
      <c r="U542" s="1"/>
      <c r="X542" s="1"/>
      <c r="AD542" s="1"/>
    </row>
    <row r="543" spans="12:30" ht="14.25" customHeight="1">
      <c r="L543"/>
      <c r="M543"/>
      <c r="O543" s="49"/>
      <c r="P543" s="49"/>
      <c r="Q543" s="49"/>
      <c r="S543" s="1"/>
      <c r="T543" s="1"/>
      <c r="U543" s="1"/>
      <c r="X543" s="1"/>
      <c r="AD543" s="1"/>
    </row>
    <row r="544" spans="12:30" ht="14.25" customHeight="1">
      <c r="L544"/>
      <c r="M544"/>
      <c r="O544" s="49"/>
      <c r="P544" s="49"/>
      <c r="Q544" s="49"/>
      <c r="S544" s="1"/>
      <c r="T544" s="1"/>
      <c r="U544" s="1"/>
      <c r="X544" s="1"/>
      <c r="AD544" s="1"/>
    </row>
    <row r="545" spans="12:30" ht="14.25" customHeight="1">
      <c r="L545"/>
      <c r="M545"/>
      <c r="O545" s="49"/>
      <c r="P545" s="49"/>
      <c r="Q545" s="49"/>
      <c r="S545" s="1"/>
      <c r="T545" s="1"/>
      <c r="U545" s="1"/>
      <c r="X545" s="1"/>
      <c r="AD545" s="1"/>
    </row>
    <row r="546" spans="12:30" ht="14.25" customHeight="1">
      <c r="L546"/>
      <c r="M546"/>
      <c r="O546" s="49"/>
      <c r="P546" s="49"/>
      <c r="Q546" s="49"/>
      <c r="S546" s="1"/>
      <c r="T546" s="1"/>
      <c r="U546" s="1"/>
      <c r="X546" s="1"/>
      <c r="AD546" s="1"/>
    </row>
    <row r="547" spans="12:30" ht="14.25" customHeight="1">
      <c r="L547"/>
      <c r="M547"/>
      <c r="O547" s="49"/>
      <c r="P547" s="49"/>
      <c r="Q547" s="49"/>
      <c r="S547" s="1"/>
      <c r="T547" s="1"/>
      <c r="U547" s="1"/>
      <c r="X547" s="1"/>
      <c r="AD547" s="1"/>
    </row>
    <row r="548" spans="12:30" ht="14.25" customHeight="1">
      <c r="L548"/>
      <c r="M548"/>
      <c r="O548" s="49"/>
      <c r="P548" s="49"/>
      <c r="Q548" s="49"/>
      <c r="S548" s="1"/>
      <c r="T548" s="1"/>
      <c r="U548" s="1"/>
      <c r="X548" s="1"/>
      <c r="AD548" s="1"/>
    </row>
    <row r="549" spans="12:30" ht="14.25" customHeight="1">
      <c r="L549"/>
      <c r="M549"/>
      <c r="O549" s="49"/>
      <c r="P549" s="49"/>
      <c r="Q549" s="49"/>
      <c r="S549" s="1"/>
      <c r="T549" s="1"/>
      <c r="U549" s="1"/>
      <c r="X549" s="1"/>
      <c r="AD549" s="1"/>
    </row>
    <row r="550" spans="12:30" ht="14.25" customHeight="1">
      <c r="L550"/>
      <c r="M550"/>
      <c r="O550" s="49"/>
      <c r="P550" s="49"/>
      <c r="Q550" s="49"/>
      <c r="S550" s="1"/>
      <c r="T550" s="1"/>
      <c r="U550" s="1"/>
      <c r="X550" s="1"/>
      <c r="AD550" s="1"/>
    </row>
    <row r="551" spans="12:30" ht="14.25" customHeight="1">
      <c r="L551"/>
      <c r="M551"/>
      <c r="O551" s="49"/>
      <c r="P551" s="49"/>
      <c r="Q551" s="49"/>
      <c r="S551" s="1"/>
      <c r="T551" s="1"/>
      <c r="U551" s="1"/>
      <c r="X551" s="1"/>
      <c r="AD551" s="1"/>
    </row>
    <row r="552" spans="12:30" ht="14.25" customHeight="1">
      <c r="L552"/>
      <c r="M552"/>
      <c r="O552" s="49"/>
      <c r="P552" s="49"/>
      <c r="Q552" s="49"/>
      <c r="S552" s="1"/>
      <c r="T552" s="1"/>
      <c r="U552" s="1"/>
      <c r="X552" s="1"/>
      <c r="AD552" s="1"/>
    </row>
    <row r="553" spans="12:30" ht="14.25" customHeight="1">
      <c r="L553"/>
      <c r="M553"/>
      <c r="O553" s="49"/>
      <c r="P553" s="49"/>
      <c r="Q553" s="49"/>
      <c r="S553" s="1"/>
      <c r="T553" s="1"/>
      <c r="U553" s="1"/>
      <c r="X553" s="1"/>
      <c r="AD553" s="1"/>
    </row>
    <row r="554" spans="12:30" ht="14.25" customHeight="1">
      <c r="L554"/>
      <c r="M554"/>
      <c r="O554" s="49"/>
      <c r="P554" s="49"/>
      <c r="Q554" s="49"/>
      <c r="S554" s="1"/>
      <c r="T554" s="1"/>
      <c r="U554" s="1"/>
      <c r="X554" s="1"/>
      <c r="AD554" s="1"/>
    </row>
    <row r="555" spans="12:30" ht="14.25" customHeight="1">
      <c r="L555"/>
      <c r="M555"/>
      <c r="O555" s="49"/>
      <c r="P555" s="49"/>
      <c r="Q555" s="49"/>
      <c r="S555" s="1"/>
      <c r="T555" s="1"/>
      <c r="U555" s="1"/>
      <c r="X555" s="1"/>
      <c r="AD555" s="1"/>
    </row>
    <row r="556" spans="12:30" ht="14.25" customHeight="1">
      <c r="L556"/>
      <c r="M556"/>
      <c r="O556" s="49"/>
      <c r="P556" s="49"/>
      <c r="Q556" s="49"/>
      <c r="S556" s="1"/>
      <c r="T556" s="1"/>
      <c r="U556" s="1"/>
      <c r="X556" s="1"/>
      <c r="AD556" s="1"/>
    </row>
    <row r="557" spans="12:30" ht="14.25" customHeight="1">
      <c r="L557"/>
      <c r="M557"/>
      <c r="O557" s="49"/>
      <c r="P557" s="49"/>
      <c r="Q557" s="49"/>
      <c r="S557" s="1"/>
      <c r="T557" s="1"/>
      <c r="U557" s="1"/>
      <c r="X557" s="1"/>
      <c r="AD557" s="1"/>
    </row>
    <row r="558" spans="12:30" ht="14.25" customHeight="1">
      <c r="L558"/>
      <c r="M558"/>
      <c r="O558" s="49"/>
      <c r="P558" s="49"/>
      <c r="Q558" s="49"/>
      <c r="S558" s="1"/>
      <c r="T558" s="1"/>
      <c r="U558" s="1"/>
      <c r="X558" s="1"/>
      <c r="AD558" s="1"/>
    </row>
    <row r="559" spans="12:30" ht="14.25" customHeight="1">
      <c r="L559"/>
      <c r="M559"/>
      <c r="O559" s="49"/>
      <c r="P559" s="49"/>
      <c r="Q559" s="49"/>
      <c r="S559" s="1"/>
      <c r="T559" s="1"/>
      <c r="U559" s="1"/>
      <c r="X559" s="1"/>
      <c r="AD559" s="1"/>
    </row>
    <row r="560" spans="12:30" ht="14.25" customHeight="1">
      <c r="L560"/>
      <c r="M560"/>
      <c r="O560" s="49"/>
      <c r="P560" s="49"/>
      <c r="Q560" s="49"/>
      <c r="S560" s="1"/>
      <c r="T560" s="1"/>
      <c r="U560" s="1"/>
      <c r="X560" s="1"/>
      <c r="AD560" s="1"/>
    </row>
    <row r="561" spans="12:30" ht="14.25" customHeight="1">
      <c r="L561"/>
      <c r="M561"/>
      <c r="O561" s="49"/>
      <c r="P561" s="49"/>
      <c r="Q561" s="49"/>
      <c r="S561" s="1"/>
      <c r="T561" s="1"/>
      <c r="U561" s="1"/>
      <c r="X561" s="1"/>
      <c r="AD561" s="1"/>
    </row>
    <row r="562" spans="12:30" ht="14.25" customHeight="1">
      <c r="L562"/>
      <c r="M562"/>
      <c r="O562" s="49"/>
      <c r="P562" s="49"/>
      <c r="Q562" s="49"/>
      <c r="S562" s="1"/>
      <c r="T562" s="1"/>
      <c r="U562" s="1"/>
      <c r="X562" s="1"/>
      <c r="AD562" s="1"/>
    </row>
    <row r="563" spans="12:30" ht="14.25" customHeight="1">
      <c r="L563"/>
      <c r="M563"/>
      <c r="O563" s="49"/>
      <c r="P563" s="49"/>
      <c r="Q563" s="49"/>
      <c r="S563" s="1"/>
      <c r="T563" s="1"/>
      <c r="U563" s="1"/>
      <c r="X563" s="1"/>
      <c r="AD563" s="1"/>
    </row>
    <row r="564" spans="12:30" ht="14.25" customHeight="1">
      <c r="L564"/>
      <c r="M564"/>
      <c r="O564" s="49"/>
      <c r="P564" s="49"/>
      <c r="Q564" s="49"/>
      <c r="S564" s="1"/>
      <c r="T564" s="1"/>
      <c r="U564" s="1"/>
      <c r="X564" s="1"/>
      <c r="AD564" s="1"/>
    </row>
    <row r="565" spans="12:30" ht="14.25" customHeight="1">
      <c r="L565"/>
      <c r="M565"/>
      <c r="O565" s="49"/>
      <c r="P565" s="49"/>
      <c r="Q565" s="49"/>
      <c r="S565" s="1"/>
      <c r="T565" s="1"/>
      <c r="U565" s="1"/>
      <c r="X565" s="1"/>
      <c r="AD565" s="1"/>
    </row>
    <row r="566" spans="12:30" ht="14.25" customHeight="1">
      <c r="L566"/>
      <c r="M566"/>
      <c r="O566" s="49"/>
      <c r="P566" s="49"/>
      <c r="Q566" s="49"/>
      <c r="S566" s="1"/>
      <c r="T566" s="1"/>
      <c r="U566" s="1"/>
      <c r="X566" s="1"/>
      <c r="AD566" s="1"/>
    </row>
    <row r="567" spans="12:30" ht="14.25" customHeight="1">
      <c r="L567"/>
      <c r="M567"/>
      <c r="O567" s="49"/>
      <c r="P567" s="49"/>
      <c r="Q567" s="49"/>
      <c r="S567" s="1"/>
      <c r="T567" s="1"/>
      <c r="U567" s="1"/>
      <c r="X567" s="1"/>
      <c r="AD567" s="1"/>
    </row>
    <row r="568" spans="12:30" ht="14.25" customHeight="1">
      <c r="L568"/>
      <c r="M568"/>
      <c r="O568" s="49"/>
      <c r="P568" s="49"/>
      <c r="Q568" s="49"/>
      <c r="S568" s="1"/>
      <c r="T568" s="1"/>
      <c r="U568" s="1"/>
      <c r="X568" s="1"/>
      <c r="AD568" s="1"/>
    </row>
    <row r="569" spans="12:30" ht="14.25" customHeight="1">
      <c r="L569"/>
      <c r="M569"/>
      <c r="O569" s="49"/>
      <c r="P569" s="49"/>
      <c r="Q569" s="49"/>
      <c r="S569" s="1"/>
      <c r="T569" s="1"/>
      <c r="U569" s="1"/>
      <c r="X569" s="1"/>
      <c r="AD569" s="1"/>
    </row>
    <row r="570" spans="12:30" ht="14.25" customHeight="1">
      <c r="L570"/>
      <c r="M570"/>
      <c r="O570" s="49"/>
      <c r="P570" s="49"/>
      <c r="Q570" s="49"/>
      <c r="S570" s="1"/>
      <c r="T570" s="1"/>
      <c r="U570" s="1"/>
      <c r="X570" s="1"/>
      <c r="AD570" s="1"/>
    </row>
    <row r="571" spans="12:30" ht="14.25" customHeight="1">
      <c r="L571"/>
      <c r="M571"/>
      <c r="O571" s="49"/>
      <c r="P571" s="49"/>
      <c r="Q571" s="49"/>
      <c r="S571" s="1"/>
      <c r="T571" s="1"/>
      <c r="U571" s="1"/>
      <c r="X571" s="1"/>
      <c r="AD571" s="1"/>
    </row>
    <row r="572" spans="12:30" ht="14.25" customHeight="1">
      <c r="L572"/>
      <c r="M572"/>
      <c r="O572" s="49"/>
      <c r="P572" s="49"/>
      <c r="Q572" s="49"/>
      <c r="S572" s="1"/>
      <c r="T572" s="1"/>
      <c r="U572" s="1"/>
      <c r="X572" s="1"/>
      <c r="AD572" s="1"/>
    </row>
    <row r="573" spans="12:30" ht="14.25" customHeight="1">
      <c r="L573"/>
      <c r="M573"/>
      <c r="O573" s="49"/>
      <c r="P573" s="49"/>
      <c r="Q573" s="49"/>
      <c r="S573" s="1"/>
      <c r="T573" s="1"/>
      <c r="U573" s="1"/>
      <c r="X573" s="1"/>
      <c r="AD573" s="1"/>
    </row>
    <row r="574" spans="12:30" ht="14.25" customHeight="1">
      <c r="L574"/>
      <c r="M574"/>
      <c r="O574" s="49"/>
      <c r="P574" s="49"/>
      <c r="Q574" s="49"/>
      <c r="S574" s="1"/>
      <c r="T574" s="1"/>
      <c r="U574" s="1"/>
      <c r="X574" s="1"/>
      <c r="AD574" s="1"/>
    </row>
    <row r="575" spans="12:30" ht="14.25" customHeight="1">
      <c r="L575"/>
      <c r="M575"/>
      <c r="O575" s="49"/>
      <c r="P575" s="49"/>
      <c r="Q575" s="49"/>
      <c r="S575" s="1"/>
      <c r="T575" s="1"/>
      <c r="U575" s="1"/>
      <c r="X575" s="1"/>
      <c r="AD575" s="1"/>
    </row>
    <row r="576" spans="12:30" ht="14.25" customHeight="1">
      <c r="L576"/>
      <c r="M576"/>
      <c r="O576" s="49"/>
      <c r="P576" s="49"/>
      <c r="Q576" s="49"/>
      <c r="S576" s="1"/>
      <c r="T576" s="1"/>
      <c r="U576" s="1"/>
      <c r="X576" s="1"/>
      <c r="AD576" s="1"/>
    </row>
    <row r="577" spans="12:30" ht="14.25" customHeight="1">
      <c r="L577"/>
      <c r="M577"/>
      <c r="O577" s="49"/>
      <c r="P577" s="49"/>
      <c r="Q577" s="49"/>
      <c r="S577" s="1"/>
      <c r="T577" s="1"/>
      <c r="U577" s="1"/>
      <c r="X577" s="1"/>
      <c r="AD577" s="1"/>
    </row>
    <row r="578" spans="12:30" ht="14.25" customHeight="1">
      <c r="L578"/>
      <c r="M578"/>
      <c r="O578" s="49"/>
      <c r="P578" s="49"/>
      <c r="Q578" s="49"/>
      <c r="S578" s="1"/>
      <c r="T578" s="1"/>
      <c r="U578" s="1"/>
      <c r="X578" s="1"/>
      <c r="AD578" s="1"/>
    </row>
    <row r="579" spans="12:30" ht="14.25" customHeight="1">
      <c r="L579"/>
      <c r="M579"/>
      <c r="O579" s="49"/>
      <c r="P579" s="49"/>
      <c r="Q579" s="49"/>
      <c r="S579" s="1"/>
      <c r="T579" s="1"/>
      <c r="U579" s="1"/>
      <c r="X579" s="1"/>
      <c r="AD579" s="1"/>
    </row>
    <row r="580" spans="12:30" ht="14.25" customHeight="1">
      <c r="L580"/>
      <c r="M580"/>
      <c r="O580" s="49"/>
      <c r="P580" s="49"/>
      <c r="Q580" s="49"/>
      <c r="S580" s="1"/>
      <c r="T580" s="1"/>
      <c r="U580" s="1"/>
      <c r="X580" s="1"/>
      <c r="AD580" s="1"/>
    </row>
    <row r="581" spans="12:30" ht="14.25" customHeight="1">
      <c r="L581"/>
      <c r="M581"/>
      <c r="O581" s="49"/>
      <c r="P581" s="49"/>
      <c r="Q581" s="49"/>
      <c r="S581" s="1"/>
      <c r="T581" s="1"/>
      <c r="U581" s="1"/>
      <c r="X581" s="1"/>
      <c r="AD581" s="1"/>
    </row>
    <row r="582" spans="12:30" ht="14.25" customHeight="1">
      <c r="L582"/>
      <c r="M582"/>
      <c r="O582" s="49"/>
      <c r="P582" s="49"/>
      <c r="Q582" s="49"/>
      <c r="S582" s="1"/>
      <c r="T582" s="1"/>
      <c r="U582" s="1"/>
      <c r="X582" s="1"/>
      <c r="AD582" s="1"/>
    </row>
    <row r="583" spans="12:30" ht="14.25" customHeight="1">
      <c r="L583"/>
      <c r="M583"/>
      <c r="O583" s="49"/>
      <c r="P583" s="49"/>
      <c r="Q583" s="49"/>
      <c r="S583" s="1"/>
      <c r="T583" s="1"/>
      <c r="U583" s="1"/>
      <c r="X583" s="1"/>
      <c r="AD583" s="1"/>
    </row>
    <row r="584" spans="12:30" ht="14.25" customHeight="1">
      <c r="L584"/>
      <c r="M584"/>
      <c r="O584" s="49"/>
      <c r="P584" s="49"/>
      <c r="Q584" s="49"/>
      <c r="S584" s="1"/>
      <c r="T584" s="1"/>
      <c r="U584" s="1"/>
      <c r="X584" s="1"/>
      <c r="AD584" s="1"/>
    </row>
    <row r="585" spans="12:30" ht="14.25" customHeight="1">
      <c r="L585"/>
      <c r="M585"/>
      <c r="O585" s="49"/>
      <c r="P585" s="49"/>
      <c r="Q585" s="49"/>
      <c r="S585" s="1"/>
      <c r="T585" s="1"/>
      <c r="U585" s="1"/>
      <c r="X585" s="1"/>
      <c r="AD585" s="1"/>
    </row>
    <row r="586" spans="12:30" ht="14.25" customHeight="1">
      <c r="L586"/>
      <c r="M586"/>
      <c r="O586" s="49"/>
      <c r="P586" s="49"/>
      <c r="Q586" s="49"/>
      <c r="S586" s="1"/>
      <c r="T586" s="1"/>
      <c r="U586" s="1"/>
      <c r="X586" s="1"/>
      <c r="AD586" s="1"/>
    </row>
    <row r="587" spans="12:30" ht="14.25" customHeight="1">
      <c r="L587"/>
      <c r="M587"/>
      <c r="O587" s="49"/>
      <c r="P587" s="49"/>
      <c r="Q587" s="49"/>
      <c r="S587" s="1"/>
      <c r="T587" s="1"/>
      <c r="U587" s="1"/>
      <c r="X587" s="1"/>
      <c r="AD587" s="1"/>
    </row>
    <row r="588" spans="12:30" ht="14.25" customHeight="1">
      <c r="L588"/>
      <c r="M588"/>
      <c r="O588" s="49"/>
      <c r="P588" s="49"/>
      <c r="Q588" s="49"/>
      <c r="S588" s="1"/>
      <c r="T588" s="1"/>
      <c r="U588" s="1"/>
      <c r="X588" s="1"/>
      <c r="AD588" s="1"/>
    </row>
    <row r="589" spans="12:30" ht="14.25" customHeight="1">
      <c r="L589"/>
      <c r="M589"/>
      <c r="O589" s="49"/>
      <c r="P589" s="49"/>
      <c r="Q589" s="49"/>
      <c r="S589" s="1"/>
      <c r="T589" s="1"/>
      <c r="U589" s="1"/>
      <c r="X589" s="1"/>
      <c r="AD589" s="1"/>
    </row>
    <row r="590" spans="12:30" ht="14.25" customHeight="1">
      <c r="L590"/>
      <c r="M590"/>
      <c r="O590" s="49"/>
      <c r="P590" s="49"/>
      <c r="Q590" s="49"/>
      <c r="S590" s="1"/>
      <c r="T590" s="1"/>
      <c r="U590" s="1"/>
      <c r="X590" s="1"/>
      <c r="AD590" s="1"/>
    </row>
    <row r="591" spans="12:30" ht="14.25" customHeight="1">
      <c r="L591"/>
      <c r="M591"/>
      <c r="O591" s="49"/>
      <c r="P591" s="49"/>
      <c r="Q591" s="49"/>
      <c r="S591" s="1"/>
      <c r="T591" s="1"/>
      <c r="U591" s="1"/>
      <c r="X591" s="1"/>
      <c r="AD591" s="1"/>
    </row>
    <row r="592" spans="12:30" ht="14.25" customHeight="1">
      <c r="L592"/>
      <c r="M592"/>
      <c r="O592" s="49"/>
      <c r="P592" s="49"/>
      <c r="Q592" s="49"/>
      <c r="S592" s="1"/>
      <c r="T592" s="1"/>
      <c r="U592" s="1"/>
      <c r="X592" s="1"/>
      <c r="AD592" s="1"/>
    </row>
    <row r="593" spans="12:30" ht="14.25" customHeight="1">
      <c r="L593"/>
      <c r="M593"/>
      <c r="O593" s="49"/>
      <c r="P593" s="49"/>
      <c r="Q593" s="49"/>
      <c r="S593" s="1"/>
      <c r="T593" s="1"/>
      <c r="U593" s="1"/>
      <c r="X593" s="1"/>
      <c r="AD593" s="1"/>
    </row>
    <row r="594" spans="12:30" ht="14.25" customHeight="1">
      <c r="L594"/>
      <c r="M594"/>
      <c r="O594" s="49"/>
      <c r="P594" s="49"/>
      <c r="Q594" s="49"/>
      <c r="S594" s="1"/>
      <c r="T594" s="1"/>
      <c r="U594" s="1"/>
      <c r="X594" s="1"/>
      <c r="AD594" s="1"/>
    </row>
    <row r="595" spans="12:30" ht="14.25" customHeight="1">
      <c r="L595"/>
      <c r="M595"/>
      <c r="O595" s="49"/>
      <c r="P595" s="49"/>
      <c r="Q595" s="49"/>
      <c r="S595" s="1"/>
      <c r="T595" s="1"/>
      <c r="U595" s="1"/>
      <c r="X595" s="1"/>
      <c r="AD595" s="1"/>
    </row>
    <row r="596" spans="12:30" ht="14.25" customHeight="1">
      <c r="L596"/>
      <c r="M596"/>
      <c r="O596" s="49"/>
      <c r="P596" s="49"/>
      <c r="Q596" s="49"/>
      <c r="S596" s="1"/>
      <c r="T596" s="1"/>
      <c r="U596" s="1"/>
      <c r="X596" s="1"/>
      <c r="AD596" s="1"/>
    </row>
    <row r="597" spans="12:30" ht="14.25" customHeight="1">
      <c r="L597"/>
      <c r="M597"/>
      <c r="O597" s="49"/>
      <c r="P597" s="49"/>
      <c r="Q597" s="49"/>
      <c r="S597" s="1"/>
      <c r="T597" s="1"/>
      <c r="U597" s="1"/>
      <c r="X597" s="1"/>
      <c r="AD597" s="1"/>
    </row>
    <row r="598" spans="12:30" ht="14.25" customHeight="1">
      <c r="L598"/>
      <c r="M598"/>
      <c r="O598" s="49"/>
      <c r="P598" s="49"/>
      <c r="Q598" s="49"/>
      <c r="S598" s="1"/>
      <c r="T598" s="1"/>
      <c r="U598" s="1"/>
      <c r="X598" s="1"/>
      <c r="AD598" s="1"/>
    </row>
    <row r="599" spans="12:30" ht="14.25" customHeight="1">
      <c r="L599"/>
      <c r="M599"/>
      <c r="O599" s="49"/>
      <c r="P599" s="49"/>
      <c r="Q599" s="49"/>
      <c r="S599" s="1"/>
      <c r="T599" s="1"/>
      <c r="U599" s="1"/>
      <c r="X599" s="1"/>
      <c r="AD599" s="1"/>
    </row>
    <row r="600" spans="12:30" ht="14.25" customHeight="1">
      <c r="L600"/>
      <c r="M600"/>
      <c r="O600" s="49"/>
      <c r="P600" s="49"/>
      <c r="Q600" s="49"/>
      <c r="S600" s="1"/>
      <c r="T600" s="1"/>
      <c r="U600" s="1"/>
      <c r="X600" s="1"/>
      <c r="AD600" s="1"/>
    </row>
    <row r="601" spans="12:30" ht="14.25" customHeight="1">
      <c r="L601"/>
      <c r="M601"/>
      <c r="O601" s="49"/>
      <c r="P601" s="49"/>
      <c r="Q601" s="49"/>
      <c r="S601" s="1"/>
      <c r="T601" s="1"/>
      <c r="U601" s="1"/>
      <c r="X601" s="1"/>
      <c r="AD601" s="1"/>
    </row>
    <row r="602" spans="12:30" ht="14.25" customHeight="1">
      <c r="L602"/>
      <c r="M602"/>
      <c r="O602" s="49"/>
      <c r="P602" s="49"/>
      <c r="Q602" s="49"/>
      <c r="S602" s="1"/>
      <c r="T602" s="1"/>
      <c r="U602" s="1"/>
      <c r="X602" s="1"/>
      <c r="AD602" s="1"/>
    </row>
    <row r="603" spans="12:30" ht="14.25" customHeight="1">
      <c r="L603"/>
      <c r="M603"/>
      <c r="O603" s="49"/>
      <c r="P603" s="49"/>
      <c r="Q603" s="49"/>
      <c r="S603" s="1"/>
      <c r="T603" s="1"/>
      <c r="U603" s="1"/>
      <c r="X603" s="1"/>
      <c r="AD603" s="1"/>
    </row>
    <row r="604" spans="12:30" ht="14.25" customHeight="1">
      <c r="L604"/>
      <c r="M604"/>
      <c r="O604" s="49"/>
      <c r="P604" s="49"/>
      <c r="Q604" s="49"/>
      <c r="S604" s="1"/>
      <c r="T604" s="1"/>
      <c r="U604" s="1"/>
      <c r="X604" s="1"/>
      <c r="AD604" s="1"/>
    </row>
    <row r="605" spans="12:30" ht="14.25" customHeight="1">
      <c r="L605"/>
      <c r="M605"/>
      <c r="O605" s="49"/>
      <c r="P605" s="49"/>
      <c r="Q605" s="49"/>
      <c r="S605" s="1"/>
      <c r="T605" s="1"/>
      <c r="U605" s="1"/>
      <c r="X605" s="1"/>
      <c r="AD605" s="1"/>
    </row>
    <row r="606" spans="12:30" ht="14.25" customHeight="1">
      <c r="L606"/>
      <c r="M606"/>
      <c r="O606" s="49"/>
      <c r="P606" s="49"/>
      <c r="Q606" s="49"/>
      <c r="S606" s="1"/>
      <c r="T606" s="1"/>
      <c r="U606" s="1"/>
      <c r="X606" s="1"/>
      <c r="AD606" s="1"/>
    </row>
    <row r="607" spans="12:30" ht="14.25" customHeight="1">
      <c r="L607"/>
      <c r="M607"/>
      <c r="O607" s="49"/>
      <c r="P607" s="49"/>
      <c r="Q607" s="49"/>
      <c r="S607" s="1"/>
      <c r="T607" s="1"/>
      <c r="U607" s="1"/>
      <c r="X607" s="1"/>
      <c r="AD607" s="1"/>
    </row>
    <row r="608" spans="12:30" ht="14.25" customHeight="1">
      <c r="L608"/>
      <c r="M608"/>
      <c r="O608" s="49"/>
      <c r="P608" s="49"/>
      <c r="Q608" s="49"/>
      <c r="S608" s="1"/>
      <c r="T608" s="1"/>
      <c r="U608" s="1"/>
      <c r="X608" s="1"/>
      <c r="AD608" s="1"/>
    </row>
    <row r="609" spans="12:30" ht="14.25" customHeight="1">
      <c r="L609"/>
      <c r="M609"/>
      <c r="O609" s="49"/>
      <c r="P609" s="49"/>
      <c r="Q609" s="49"/>
      <c r="S609" s="1"/>
      <c r="T609" s="1"/>
      <c r="U609" s="1"/>
      <c r="X609" s="1"/>
      <c r="AD609" s="1"/>
    </row>
    <row r="610" spans="12:30" ht="14.25" customHeight="1">
      <c r="L610"/>
      <c r="M610"/>
      <c r="O610" s="49"/>
      <c r="P610" s="49"/>
      <c r="Q610" s="49"/>
      <c r="S610" s="1"/>
      <c r="T610" s="1"/>
      <c r="U610" s="1"/>
      <c r="X610" s="1"/>
      <c r="AD610" s="1"/>
    </row>
    <row r="611" spans="12:30" ht="14.25" customHeight="1">
      <c r="L611"/>
      <c r="M611"/>
      <c r="O611" s="49"/>
      <c r="P611" s="49"/>
      <c r="Q611" s="49"/>
      <c r="S611" s="1"/>
      <c r="T611" s="1"/>
      <c r="U611" s="1"/>
      <c r="X611" s="1"/>
      <c r="AD611" s="1"/>
    </row>
    <row r="612" spans="12:30" ht="14.25" customHeight="1">
      <c r="L612"/>
      <c r="M612"/>
      <c r="O612" s="49"/>
      <c r="P612" s="49"/>
      <c r="Q612" s="49"/>
      <c r="S612" s="1"/>
      <c r="T612" s="1"/>
      <c r="U612" s="1"/>
      <c r="X612" s="1"/>
      <c r="AD612" s="1"/>
    </row>
    <row r="613" spans="12:30" ht="14.25" customHeight="1">
      <c r="L613"/>
      <c r="M613"/>
      <c r="O613" s="49"/>
      <c r="P613" s="49"/>
      <c r="Q613" s="49"/>
      <c r="S613" s="1"/>
      <c r="T613" s="1"/>
      <c r="U613" s="1"/>
      <c r="X613" s="1"/>
      <c r="AD613" s="1"/>
    </row>
    <row r="614" spans="12:30" ht="14.25" customHeight="1">
      <c r="L614"/>
      <c r="M614"/>
      <c r="O614" s="49"/>
      <c r="P614" s="49"/>
      <c r="Q614" s="49"/>
      <c r="S614" s="1"/>
      <c r="T614" s="1"/>
      <c r="U614" s="1"/>
      <c r="X614" s="1"/>
      <c r="AD614" s="1"/>
    </row>
    <row r="615" spans="12:30" ht="14.25" customHeight="1">
      <c r="L615"/>
      <c r="M615"/>
      <c r="O615" s="49"/>
      <c r="P615" s="49"/>
      <c r="Q615" s="49"/>
      <c r="S615" s="1"/>
      <c r="T615" s="1"/>
      <c r="U615" s="1"/>
      <c r="X615" s="1"/>
      <c r="AD615" s="1"/>
    </row>
    <row r="616" spans="12:30" ht="14.25" customHeight="1">
      <c r="L616"/>
      <c r="M616"/>
      <c r="O616" s="49"/>
      <c r="P616" s="49"/>
      <c r="Q616" s="49"/>
      <c r="S616" s="1"/>
      <c r="T616" s="1"/>
      <c r="U616" s="1"/>
      <c r="X616" s="1"/>
      <c r="AD616" s="1"/>
    </row>
    <row r="617" spans="12:30" ht="14.25" customHeight="1">
      <c r="L617"/>
      <c r="M617"/>
      <c r="O617" s="49"/>
      <c r="P617" s="49"/>
      <c r="Q617" s="49"/>
      <c r="S617" s="1"/>
      <c r="T617" s="1"/>
      <c r="U617" s="1"/>
      <c r="X617" s="1"/>
      <c r="AD617" s="1"/>
    </row>
    <row r="618" spans="12:30" ht="14.25" customHeight="1">
      <c r="L618"/>
      <c r="M618"/>
      <c r="O618" s="49"/>
      <c r="P618" s="49"/>
      <c r="Q618" s="49"/>
      <c r="S618" s="1"/>
      <c r="T618" s="1"/>
      <c r="U618" s="1"/>
      <c r="X618" s="1"/>
      <c r="AD618" s="1"/>
    </row>
    <row r="619" spans="12:30" ht="14.25" customHeight="1">
      <c r="L619"/>
      <c r="M619"/>
      <c r="O619" s="49"/>
      <c r="P619" s="49"/>
      <c r="Q619" s="49"/>
      <c r="S619" s="1"/>
      <c r="T619" s="1"/>
      <c r="U619" s="1"/>
      <c r="X619" s="1"/>
      <c r="AD619" s="1"/>
    </row>
    <row r="620" spans="12:30" ht="14.25" customHeight="1">
      <c r="L620"/>
      <c r="M620"/>
      <c r="O620" s="49"/>
      <c r="P620" s="49"/>
      <c r="Q620" s="49"/>
      <c r="S620" s="1"/>
      <c r="T620" s="1"/>
      <c r="U620" s="1"/>
      <c r="X620" s="1"/>
      <c r="AD620" s="1"/>
    </row>
    <row r="621" spans="12:30" ht="14.25" customHeight="1">
      <c r="L621"/>
      <c r="M621"/>
      <c r="O621" s="49"/>
      <c r="P621" s="49"/>
      <c r="Q621" s="49"/>
      <c r="S621" s="1"/>
      <c r="T621" s="1"/>
      <c r="U621" s="1"/>
      <c r="X621" s="1"/>
      <c r="AD621" s="1"/>
    </row>
    <row r="622" spans="12:30" ht="14.25" customHeight="1">
      <c r="L622"/>
      <c r="M622"/>
      <c r="O622" s="49"/>
      <c r="P622" s="49"/>
      <c r="Q622" s="49"/>
      <c r="S622" s="1"/>
      <c r="T622" s="1"/>
      <c r="U622" s="1"/>
      <c r="X622" s="1"/>
      <c r="AD622" s="1"/>
    </row>
    <row r="623" spans="12:30" ht="14.25" customHeight="1">
      <c r="L623"/>
      <c r="M623"/>
      <c r="O623" s="49"/>
      <c r="P623" s="49"/>
      <c r="Q623" s="49"/>
      <c r="S623" s="1"/>
      <c r="T623" s="1"/>
      <c r="U623" s="1"/>
      <c r="X623" s="1"/>
      <c r="AD623" s="1"/>
    </row>
    <row r="624" spans="12:30" ht="14.25" customHeight="1">
      <c r="L624"/>
      <c r="M624"/>
      <c r="O624" s="49"/>
      <c r="P624" s="49"/>
      <c r="Q624" s="49"/>
      <c r="S624" s="1"/>
      <c r="T624" s="1"/>
      <c r="U624" s="1"/>
      <c r="X624" s="1"/>
      <c r="AD624" s="1"/>
    </row>
    <row r="625" spans="12:30" ht="14.25" customHeight="1">
      <c r="L625"/>
      <c r="M625"/>
      <c r="O625" s="49"/>
      <c r="P625" s="49"/>
      <c r="Q625" s="49"/>
      <c r="S625" s="1"/>
      <c r="T625" s="1"/>
      <c r="U625" s="1"/>
      <c r="X625" s="1"/>
      <c r="AD625" s="1"/>
    </row>
    <row r="626" spans="12:30" ht="14.25" customHeight="1">
      <c r="L626"/>
      <c r="M626"/>
      <c r="O626" s="49"/>
      <c r="P626" s="49"/>
      <c r="Q626" s="49"/>
      <c r="S626" s="1"/>
      <c r="T626" s="1"/>
      <c r="U626" s="1"/>
      <c r="X626" s="1"/>
      <c r="AD626" s="1"/>
    </row>
    <row r="627" spans="12:30" ht="14.25" customHeight="1">
      <c r="L627"/>
      <c r="M627"/>
      <c r="O627" s="49"/>
      <c r="P627" s="49"/>
      <c r="Q627" s="49"/>
      <c r="S627" s="1"/>
      <c r="T627" s="1"/>
      <c r="U627" s="1"/>
      <c r="X627" s="1"/>
      <c r="AD627" s="1"/>
    </row>
    <row r="628" spans="12:30" ht="14.25" customHeight="1">
      <c r="L628"/>
      <c r="M628"/>
      <c r="O628" s="49"/>
      <c r="P628" s="49"/>
      <c r="Q628" s="49"/>
      <c r="S628" s="1"/>
      <c r="T628" s="1"/>
      <c r="U628" s="1"/>
      <c r="X628" s="1"/>
      <c r="AD628" s="1"/>
    </row>
    <row r="629" spans="12:30" ht="14.25" customHeight="1">
      <c r="L629"/>
      <c r="M629"/>
      <c r="O629" s="49"/>
      <c r="P629" s="49"/>
      <c r="Q629" s="49"/>
      <c r="S629" s="1"/>
      <c r="T629" s="1"/>
      <c r="U629" s="1"/>
      <c r="X629" s="1"/>
      <c r="AD629" s="1"/>
    </row>
    <row r="630" spans="12:30" ht="14.25" customHeight="1">
      <c r="L630"/>
      <c r="M630"/>
      <c r="O630" s="49"/>
      <c r="P630" s="49"/>
      <c r="Q630" s="49"/>
      <c r="S630" s="1"/>
      <c r="T630" s="1"/>
      <c r="U630" s="1"/>
      <c r="X630" s="1"/>
      <c r="AD630" s="1"/>
    </row>
    <row r="631" spans="12:30" ht="14.25" customHeight="1">
      <c r="L631"/>
      <c r="M631"/>
      <c r="O631" s="49"/>
      <c r="P631" s="49"/>
      <c r="Q631" s="49"/>
      <c r="S631" s="1"/>
      <c r="T631" s="1"/>
      <c r="U631" s="1"/>
      <c r="X631" s="1"/>
      <c r="AD631" s="1"/>
    </row>
    <row r="632" spans="12:30" ht="14.25" customHeight="1">
      <c r="L632"/>
      <c r="M632"/>
      <c r="O632" s="49"/>
      <c r="P632" s="49"/>
      <c r="Q632" s="49"/>
      <c r="S632" s="1"/>
      <c r="T632" s="1"/>
      <c r="U632" s="1"/>
      <c r="X632" s="1"/>
      <c r="AD632" s="1"/>
    </row>
    <row r="633" spans="12:30" ht="14.25" customHeight="1">
      <c r="L633"/>
      <c r="M633"/>
      <c r="O633" s="49"/>
      <c r="P633" s="49"/>
      <c r="Q633" s="49"/>
      <c r="S633" s="1"/>
      <c r="T633" s="1"/>
      <c r="U633" s="1"/>
      <c r="X633" s="1"/>
      <c r="AD633" s="1"/>
    </row>
    <row r="634" spans="12:30" ht="14.25" customHeight="1">
      <c r="L634"/>
      <c r="M634"/>
      <c r="O634" s="49"/>
      <c r="P634" s="49"/>
      <c r="Q634" s="49"/>
      <c r="S634" s="1"/>
      <c r="T634" s="1"/>
      <c r="U634" s="1"/>
      <c r="X634" s="1"/>
      <c r="AD634" s="1"/>
    </row>
    <row r="635" spans="12:30" ht="14.25" customHeight="1">
      <c r="L635"/>
      <c r="M635"/>
      <c r="O635" s="49"/>
      <c r="P635" s="49"/>
      <c r="Q635" s="49"/>
      <c r="S635" s="1"/>
      <c r="T635" s="1"/>
      <c r="U635" s="1"/>
      <c r="X635" s="1"/>
      <c r="AD635" s="1"/>
    </row>
    <row r="636" spans="12:30" ht="14.25" customHeight="1">
      <c r="L636"/>
      <c r="M636"/>
      <c r="O636" s="49"/>
      <c r="P636" s="49"/>
      <c r="Q636" s="49"/>
      <c r="S636" s="1"/>
      <c r="T636" s="1"/>
      <c r="U636" s="1"/>
      <c r="X636" s="1"/>
      <c r="AD636" s="1"/>
    </row>
    <row r="637" spans="12:30" ht="14.25" customHeight="1">
      <c r="L637"/>
      <c r="M637"/>
      <c r="O637" s="49"/>
      <c r="P637" s="49"/>
      <c r="Q637" s="49"/>
      <c r="S637" s="1"/>
      <c r="T637" s="1"/>
      <c r="U637" s="1"/>
      <c r="X637" s="1"/>
      <c r="AD637" s="1"/>
    </row>
    <row r="638" spans="12:30" ht="14.25" customHeight="1">
      <c r="L638"/>
      <c r="M638"/>
      <c r="O638" s="49"/>
      <c r="P638" s="49"/>
      <c r="Q638" s="49"/>
      <c r="S638" s="1"/>
      <c r="T638" s="1"/>
      <c r="U638" s="1"/>
      <c r="X638" s="1"/>
      <c r="AD638" s="1"/>
    </row>
    <row r="639" spans="12:30" ht="14.25" customHeight="1">
      <c r="L639"/>
      <c r="M639"/>
      <c r="O639" s="49"/>
      <c r="P639" s="49"/>
      <c r="Q639" s="49"/>
      <c r="S639" s="1"/>
      <c r="T639" s="1"/>
      <c r="U639" s="1"/>
      <c r="X639" s="1"/>
      <c r="AD639" s="1"/>
    </row>
    <row r="640" spans="12:30" ht="14.25" customHeight="1">
      <c r="L640"/>
      <c r="M640"/>
      <c r="O640" s="49"/>
      <c r="P640" s="49"/>
      <c r="Q640" s="49"/>
      <c r="S640" s="1"/>
      <c r="T640" s="1"/>
      <c r="U640" s="1"/>
      <c r="X640" s="1"/>
      <c r="AD640" s="1"/>
    </row>
    <row r="641" spans="12:30" ht="14.25" customHeight="1">
      <c r="L641"/>
      <c r="M641"/>
      <c r="O641" s="49"/>
      <c r="P641" s="49"/>
      <c r="Q641" s="49"/>
      <c r="S641" s="1"/>
      <c r="T641" s="1"/>
      <c r="U641" s="1"/>
      <c r="X641" s="1"/>
      <c r="AD641" s="1"/>
    </row>
    <row r="642" spans="12:30" ht="14.25" customHeight="1">
      <c r="L642"/>
      <c r="M642"/>
      <c r="O642" s="49"/>
      <c r="P642" s="49"/>
      <c r="Q642" s="49"/>
      <c r="S642" s="1"/>
      <c r="T642" s="1"/>
      <c r="U642" s="1"/>
      <c r="X642" s="1"/>
      <c r="AD642" s="1"/>
    </row>
    <row r="643" spans="12:30" ht="14.25" customHeight="1">
      <c r="L643"/>
      <c r="M643"/>
      <c r="O643" s="49"/>
      <c r="P643" s="49"/>
      <c r="Q643" s="49"/>
      <c r="S643" s="1"/>
      <c r="T643" s="1"/>
      <c r="U643" s="1"/>
      <c r="X643" s="1"/>
      <c r="AD643" s="1"/>
    </row>
    <row r="644" spans="12:30" ht="14.25" customHeight="1">
      <c r="L644"/>
      <c r="M644"/>
      <c r="O644" s="49"/>
      <c r="P644" s="49"/>
      <c r="Q644" s="49"/>
      <c r="S644" s="1"/>
      <c r="T644" s="1"/>
      <c r="U644" s="1"/>
      <c r="X644" s="1"/>
      <c r="AD644" s="1"/>
    </row>
    <row r="645" spans="12:30" ht="14.25" customHeight="1">
      <c r="L645"/>
      <c r="M645"/>
      <c r="O645" s="49"/>
      <c r="P645" s="49"/>
      <c r="Q645" s="49"/>
      <c r="S645" s="1"/>
      <c r="T645" s="1"/>
      <c r="U645" s="1"/>
      <c r="X645" s="1"/>
      <c r="AD645" s="1"/>
    </row>
    <row r="646" spans="12:30" ht="14.25" customHeight="1">
      <c r="L646"/>
      <c r="M646"/>
      <c r="O646" s="49"/>
      <c r="P646" s="49"/>
      <c r="Q646" s="49"/>
      <c r="S646" s="1"/>
      <c r="T646" s="1"/>
      <c r="U646" s="1"/>
      <c r="X646" s="1"/>
      <c r="AD646" s="1"/>
    </row>
    <row r="647" spans="12:30" ht="14.25" customHeight="1">
      <c r="L647"/>
      <c r="M647"/>
      <c r="O647" s="49"/>
      <c r="P647" s="49"/>
      <c r="Q647" s="49"/>
      <c r="S647" s="1"/>
      <c r="T647" s="1"/>
      <c r="U647" s="1"/>
      <c r="X647" s="1"/>
      <c r="AD647" s="1"/>
    </row>
    <row r="648" spans="12:30" ht="14.25" customHeight="1">
      <c r="L648"/>
      <c r="M648"/>
      <c r="O648" s="49"/>
      <c r="P648" s="49"/>
      <c r="Q648" s="49"/>
      <c r="S648" s="1"/>
      <c r="T648" s="1"/>
      <c r="U648" s="1"/>
      <c r="X648" s="1"/>
      <c r="AD648" s="1"/>
    </row>
    <row r="649" spans="12:30" ht="14.25" customHeight="1">
      <c r="L649"/>
      <c r="M649"/>
      <c r="O649" s="49"/>
      <c r="P649" s="49"/>
      <c r="Q649" s="49"/>
      <c r="S649" s="1"/>
      <c r="T649" s="1"/>
      <c r="U649" s="1"/>
      <c r="X649" s="1"/>
      <c r="AD649" s="1"/>
    </row>
    <row r="650" spans="12:30" ht="14.25" customHeight="1">
      <c r="L650"/>
      <c r="M650"/>
      <c r="O650" s="49"/>
      <c r="P650" s="49"/>
      <c r="Q650" s="49"/>
      <c r="S650" s="1"/>
      <c r="T650" s="1"/>
      <c r="U650" s="1"/>
      <c r="X650" s="1"/>
      <c r="AD650" s="1"/>
    </row>
    <row r="651" spans="12:30" ht="14.25" customHeight="1">
      <c r="L651"/>
      <c r="M651"/>
      <c r="O651" s="49"/>
      <c r="P651" s="49"/>
      <c r="Q651" s="49"/>
      <c r="S651" s="1"/>
      <c r="T651" s="1"/>
      <c r="U651" s="1"/>
      <c r="X651" s="1"/>
      <c r="AD651" s="1"/>
    </row>
    <row r="652" spans="12:30" ht="14.25" customHeight="1">
      <c r="L652"/>
      <c r="M652"/>
      <c r="O652" s="49"/>
      <c r="P652" s="49"/>
      <c r="Q652" s="49"/>
      <c r="S652" s="1"/>
      <c r="T652" s="1"/>
      <c r="U652" s="1"/>
      <c r="X652" s="1"/>
      <c r="AD652" s="1"/>
    </row>
    <row r="653" spans="12:30" ht="14.25" customHeight="1">
      <c r="L653"/>
      <c r="M653"/>
      <c r="O653" s="49"/>
      <c r="P653" s="49"/>
      <c r="Q653" s="49"/>
      <c r="S653" s="1"/>
      <c r="T653" s="1"/>
      <c r="U653" s="1"/>
      <c r="X653" s="1"/>
      <c r="AD653" s="1"/>
    </row>
    <row r="654" spans="12:30" ht="14.25" customHeight="1">
      <c r="L654"/>
      <c r="M654"/>
      <c r="O654" s="49"/>
      <c r="P654" s="49"/>
      <c r="Q654" s="49"/>
      <c r="S654" s="1"/>
      <c r="T654" s="1"/>
      <c r="U654" s="1"/>
      <c r="X654" s="1"/>
      <c r="AD654" s="1"/>
    </row>
    <row r="655" spans="12:30" ht="14.25" customHeight="1">
      <c r="L655"/>
      <c r="M655"/>
      <c r="O655" s="49"/>
      <c r="P655" s="49"/>
      <c r="Q655" s="49"/>
      <c r="S655" s="1"/>
      <c r="T655" s="1"/>
      <c r="U655" s="1"/>
      <c r="X655" s="1"/>
      <c r="AD655" s="1"/>
    </row>
    <row r="656" spans="12:30" ht="14.25" customHeight="1">
      <c r="L656"/>
      <c r="M656"/>
      <c r="O656" s="49"/>
      <c r="P656" s="49"/>
      <c r="Q656" s="49"/>
      <c r="S656" s="1"/>
      <c r="T656" s="1"/>
      <c r="U656" s="1"/>
      <c r="X656" s="1"/>
      <c r="AD656" s="1"/>
    </row>
    <row r="657" spans="12:30" ht="14.25" customHeight="1">
      <c r="L657"/>
      <c r="M657"/>
      <c r="O657" s="49"/>
      <c r="P657" s="49"/>
      <c r="Q657" s="49"/>
      <c r="S657" s="1"/>
      <c r="T657" s="1"/>
      <c r="U657" s="1"/>
      <c r="X657" s="1"/>
      <c r="AD657" s="1"/>
    </row>
    <row r="658" spans="12:30" ht="14.25" customHeight="1">
      <c r="L658"/>
      <c r="M658"/>
      <c r="O658" s="49"/>
      <c r="P658" s="49"/>
      <c r="Q658" s="49"/>
      <c r="S658" s="1"/>
      <c r="T658" s="1"/>
      <c r="U658" s="1"/>
      <c r="X658" s="1"/>
      <c r="AD658" s="1"/>
    </row>
    <row r="659" spans="12:30" ht="14.25" customHeight="1">
      <c r="L659"/>
      <c r="M659"/>
      <c r="O659" s="49"/>
      <c r="P659" s="49"/>
      <c r="Q659" s="49"/>
      <c r="S659" s="1"/>
      <c r="T659" s="1"/>
      <c r="U659" s="1"/>
      <c r="X659" s="1"/>
      <c r="AD659" s="1"/>
    </row>
    <row r="660" spans="12:30" ht="14.25" customHeight="1">
      <c r="L660"/>
      <c r="M660"/>
      <c r="O660" s="49"/>
      <c r="P660" s="49"/>
      <c r="Q660" s="49"/>
      <c r="S660" s="1"/>
      <c r="T660" s="1"/>
      <c r="U660" s="1"/>
      <c r="X660" s="1"/>
      <c r="AD660" s="1"/>
    </row>
    <row r="661" spans="12:30" ht="14.25" customHeight="1">
      <c r="L661"/>
      <c r="M661"/>
      <c r="O661" s="49"/>
      <c r="P661" s="49"/>
      <c r="Q661" s="49"/>
      <c r="S661" s="1"/>
      <c r="T661" s="1"/>
      <c r="U661" s="1"/>
      <c r="X661" s="1"/>
      <c r="AD661" s="1"/>
    </row>
    <row r="662" spans="12:30" ht="14.25" customHeight="1">
      <c r="L662"/>
      <c r="M662"/>
      <c r="O662" s="49"/>
      <c r="P662" s="49"/>
      <c r="Q662" s="49"/>
      <c r="S662" s="1"/>
      <c r="T662" s="1"/>
      <c r="U662" s="1"/>
      <c r="X662" s="1"/>
      <c r="AD662" s="1"/>
    </row>
    <row r="663" spans="12:30" ht="14.25" customHeight="1">
      <c r="L663"/>
      <c r="M663"/>
      <c r="O663" s="49"/>
      <c r="P663" s="49"/>
      <c r="Q663" s="49"/>
      <c r="S663" s="1"/>
      <c r="T663" s="1"/>
      <c r="U663" s="1"/>
      <c r="X663" s="1"/>
      <c r="AD663" s="1"/>
    </row>
    <row r="664" spans="12:30" ht="14.25" customHeight="1">
      <c r="L664"/>
      <c r="M664"/>
      <c r="O664" s="49"/>
      <c r="P664" s="49"/>
      <c r="Q664" s="49"/>
      <c r="S664" s="1"/>
      <c r="T664" s="1"/>
      <c r="U664" s="1"/>
      <c r="X664" s="1"/>
      <c r="AD664" s="1"/>
    </row>
    <row r="665" spans="12:30" ht="14.25" customHeight="1">
      <c r="L665"/>
      <c r="M665"/>
      <c r="O665" s="49"/>
      <c r="P665" s="49"/>
      <c r="Q665" s="49"/>
      <c r="S665" s="1"/>
      <c r="T665" s="1"/>
      <c r="U665" s="1"/>
      <c r="X665" s="1"/>
      <c r="AD665" s="1"/>
    </row>
    <row r="666" spans="12:30" ht="14.25" customHeight="1">
      <c r="L666"/>
      <c r="M666"/>
      <c r="O666" s="49"/>
      <c r="P666" s="49"/>
      <c r="Q666" s="49"/>
      <c r="S666" s="1"/>
      <c r="T666" s="1"/>
      <c r="U666" s="1"/>
      <c r="X666" s="1"/>
      <c r="AD666" s="1"/>
    </row>
    <row r="667" spans="12:30" ht="14.25" customHeight="1">
      <c r="L667"/>
      <c r="M667"/>
      <c r="O667" s="49"/>
      <c r="P667" s="49"/>
      <c r="Q667" s="49"/>
      <c r="S667" s="1"/>
      <c r="T667" s="1"/>
      <c r="U667" s="1"/>
      <c r="X667" s="1"/>
      <c r="AD667" s="1"/>
    </row>
    <row r="668" spans="12:30" ht="14.25" customHeight="1">
      <c r="L668"/>
      <c r="M668"/>
      <c r="O668" s="49"/>
      <c r="P668" s="49"/>
      <c r="Q668" s="49"/>
      <c r="S668" s="1"/>
      <c r="T668" s="1"/>
      <c r="U668" s="1"/>
      <c r="X668" s="1"/>
      <c r="AD668" s="1"/>
    </row>
    <row r="669" spans="12:30" ht="14.25" customHeight="1">
      <c r="L669"/>
      <c r="M669"/>
      <c r="O669" s="49"/>
      <c r="P669" s="49"/>
      <c r="Q669" s="49"/>
      <c r="S669" s="1"/>
      <c r="T669" s="1"/>
      <c r="U669" s="1"/>
      <c r="X669" s="1"/>
      <c r="AD669" s="1"/>
    </row>
    <row r="670" spans="12:30" ht="14.25" customHeight="1">
      <c r="L670"/>
      <c r="M670"/>
      <c r="O670" s="49"/>
      <c r="P670" s="49"/>
      <c r="Q670" s="49"/>
      <c r="S670" s="1"/>
      <c r="T670" s="1"/>
      <c r="U670" s="1"/>
      <c r="X670" s="1"/>
      <c r="AD670" s="1"/>
    </row>
    <row r="671" spans="12:30" ht="14.25" customHeight="1">
      <c r="L671"/>
      <c r="M671"/>
      <c r="O671" s="49"/>
      <c r="P671" s="49"/>
      <c r="Q671" s="49"/>
      <c r="S671" s="1"/>
      <c r="T671" s="1"/>
      <c r="U671" s="1"/>
      <c r="X671" s="1"/>
      <c r="AD671" s="1"/>
    </row>
    <row r="672" spans="12:30" ht="14.25" customHeight="1">
      <c r="L672"/>
      <c r="M672"/>
      <c r="O672" s="49"/>
      <c r="P672" s="49"/>
      <c r="Q672" s="49"/>
      <c r="S672" s="1"/>
      <c r="T672" s="1"/>
      <c r="U672" s="1"/>
      <c r="X672" s="1"/>
      <c r="AD672" s="1"/>
    </row>
    <row r="673" spans="12:30" ht="14.25" customHeight="1">
      <c r="L673"/>
      <c r="M673"/>
      <c r="O673" s="49"/>
      <c r="P673" s="49"/>
      <c r="Q673" s="49"/>
      <c r="S673" s="1"/>
      <c r="T673" s="1"/>
      <c r="U673" s="1"/>
      <c r="X673" s="1"/>
      <c r="AD673" s="1"/>
    </row>
    <row r="674" spans="12:30" ht="14.25" customHeight="1">
      <c r="L674"/>
      <c r="M674"/>
      <c r="O674" s="49"/>
      <c r="P674" s="49"/>
      <c r="Q674" s="49"/>
      <c r="S674" s="1"/>
      <c r="T674" s="1"/>
      <c r="U674" s="1"/>
      <c r="X674" s="1"/>
      <c r="AD674" s="1"/>
    </row>
    <row r="675" spans="12:30" ht="14.25" customHeight="1">
      <c r="L675"/>
      <c r="M675"/>
      <c r="O675" s="49"/>
      <c r="P675" s="49"/>
      <c r="Q675" s="49"/>
      <c r="S675" s="1"/>
      <c r="T675" s="1"/>
      <c r="U675" s="1"/>
      <c r="X675" s="1"/>
      <c r="AD675" s="1"/>
    </row>
    <row r="676" spans="12:30" ht="14.25" customHeight="1">
      <c r="L676"/>
      <c r="M676"/>
      <c r="O676" s="49"/>
      <c r="P676" s="49"/>
      <c r="Q676" s="49"/>
      <c r="S676" s="1"/>
      <c r="T676" s="1"/>
      <c r="U676" s="1"/>
      <c r="X676" s="1"/>
      <c r="AD676" s="1"/>
    </row>
    <row r="677" spans="12:30" ht="14.25" customHeight="1">
      <c r="L677"/>
      <c r="M677"/>
      <c r="O677" s="49"/>
      <c r="P677" s="49"/>
      <c r="Q677" s="49"/>
      <c r="S677" s="1"/>
      <c r="T677" s="1"/>
      <c r="U677" s="1"/>
      <c r="X677" s="1"/>
      <c r="AD677" s="1"/>
    </row>
    <row r="678" spans="12:30" ht="14.25" customHeight="1">
      <c r="L678"/>
      <c r="M678"/>
      <c r="O678" s="49"/>
      <c r="P678" s="49"/>
      <c r="Q678" s="49"/>
      <c r="S678" s="1"/>
      <c r="T678" s="1"/>
      <c r="U678" s="1"/>
      <c r="X678" s="1"/>
      <c r="AD678" s="1"/>
    </row>
    <row r="679" spans="12:30" ht="14.25" customHeight="1">
      <c r="L679"/>
      <c r="M679"/>
      <c r="O679" s="49"/>
      <c r="P679" s="49"/>
      <c r="Q679" s="49"/>
      <c r="S679" s="1"/>
      <c r="T679" s="1"/>
      <c r="U679" s="1"/>
      <c r="X679" s="1"/>
      <c r="AD679" s="1"/>
    </row>
    <row r="680" spans="12:30" ht="14.25" customHeight="1">
      <c r="L680"/>
      <c r="M680"/>
      <c r="O680" s="49"/>
      <c r="P680" s="49"/>
      <c r="Q680" s="49"/>
      <c r="S680" s="1"/>
      <c r="T680" s="1"/>
      <c r="U680" s="1"/>
      <c r="X680" s="1"/>
      <c r="AD680" s="1"/>
    </row>
    <row r="681" spans="12:30" ht="14.25" customHeight="1">
      <c r="L681"/>
      <c r="M681"/>
      <c r="O681" s="49"/>
      <c r="P681" s="49"/>
      <c r="Q681" s="49"/>
      <c r="S681" s="1"/>
      <c r="T681" s="1"/>
      <c r="U681" s="1"/>
      <c r="X681" s="1"/>
      <c r="AD681" s="1"/>
    </row>
    <row r="682" spans="12:30" ht="14.25" customHeight="1">
      <c r="L682"/>
      <c r="M682"/>
      <c r="O682" s="49"/>
      <c r="P682" s="49"/>
      <c r="Q682" s="49"/>
      <c r="S682" s="1"/>
      <c r="T682" s="1"/>
      <c r="U682" s="1"/>
      <c r="X682" s="1"/>
      <c r="AD682" s="1"/>
    </row>
    <row r="683" spans="12:30" ht="14.25" customHeight="1">
      <c r="L683"/>
      <c r="M683"/>
      <c r="O683" s="49"/>
      <c r="P683" s="49"/>
      <c r="Q683" s="49"/>
      <c r="S683" s="1"/>
      <c r="T683" s="1"/>
      <c r="U683" s="1"/>
      <c r="X683" s="1"/>
      <c r="AD683" s="1"/>
    </row>
    <row r="684" spans="12:30" ht="14.25" customHeight="1">
      <c r="L684"/>
      <c r="M684"/>
      <c r="O684" s="49"/>
      <c r="P684" s="49"/>
      <c r="Q684" s="49"/>
      <c r="S684" s="1"/>
      <c r="T684" s="1"/>
      <c r="U684" s="1"/>
      <c r="X684" s="1"/>
      <c r="AD684" s="1"/>
    </row>
    <row r="685" spans="12:30" ht="14.25" customHeight="1">
      <c r="L685"/>
      <c r="M685"/>
      <c r="O685" s="49"/>
      <c r="P685" s="49"/>
      <c r="Q685" s="49"/>
      <c r="S685" s="1"/>
      <c r="T685" s="1"/>
      <c r="U685" s="1"/>
      <c r="X685" s="1"/>
      <c r="AD685" s="1"/>
    </row>
    <row r="686" spans="12:30" ht="14.25" customHeight="1">
      <c r="L686"/>
      <c r="M686"/>
      <c r="O686" s="49"/>
      <c r="P686" s="49"/>
      <c r="Q686" s="49"/>
      <c r="S686" s="1"/>
      <c r="T686" s="1"/>
      <c r="U686" s="1"/>
      <c r="X686" s="1"/>
      <c r="AD686" s="1"/>
    </row>
    <row r="687" spans="12:30" ht="14.25" customHeight="1">
      <c r="L687"/>
      <c r="M687"/>
      <c r="O687" s="49"/>
      <c r="P687" s="49"/>
      <c r="Q687" s="49"/>
      <c r="S687" s="1"/>
      <c r="T687" s="1"/>
      <c r="U687" s="1"/>
      <c r="X687" s="1"/>
      <c r="AD687" s="1"/>
    </row>
    <row r="688" spans="12:30" ht="14.25" customHeight="1">
      <c r="L688"/>
      <c r="M688"/>
      <c r="O688" s="49"/>
      <c r="P688" s="49"/>
      <c r="Q688" s="49"/>
      <c r="S688" s="1"/>
      <c r="T688" s="1"/>
      <c r="U688" s="1"/>
      <c r="X688" s="1"/>
      <c r="AD688" s="1"/>
    </row>
    <row r="689" spans="12:30" ht="14.25" customHeight="1">
      <c r="L689"/>
      <c r="M689"/>
      <c r="O689" s="49"/>
      <c r="P689" s="49"/>
      <c r="Q689" s="49"/>
      <c r="S689" s="1"/>
      <c r="T689" s="1"/>
      <c r="U689" s="1"/>
      <c r="X689" s="1"/>
      <c r="AD689" s="1"/>
    </row>
    <row r="690" spans="12:30" ht="14.25" customHeight="1">
      <c r="L690"/>
      <c r="M690"/>
      <c r="O690" s="49"/>
      <c r="P690" s="49"/>
      <c r="Q690" s="49"/>
      <c r="S690" s="1"/>
      <c r="T690" s="1"/>
      <c r="U690" s="1"/>
      <c r="X690" s="1"/>
      <c r="AD690" s="1"/>
    </row>
    <row r="691" spans="12:30" ht="14.25" customHeight="1">
      <c r="L691"/>
      <c r="M691"/>
      <c r="O691" s="49"/>
      <c r="P691" s="49"/>
      <c r="Q691" s="49"/>
      <c r="S691" s="1"/>
      <c r="T691" s="1"/>
      <c r="U691" s="1"/>
      <c r="X691" s="1"/>
      <c r="AD691" s="1"/>
    </row>
    <row r="692" spans="12:30" ht="14.25" customHeight="1">
      <c r="L692"/>
      <c r="M692"/>
      <c r="O692" s="49"/>
      <c r="P692" s="49"/>
      <c r="Q692" s="49"/>
      <c r="S692" s="1"/>
      <c r="T692" s="1"/>
      <c r="U692" s="1"/>
      <c r="X692" s="1"/>
      <c r="AD692" s="1"/>
    </row>
    <row r="693" spans="12:30" ht="14.25" customHeight="1">
      <c r="L693"/>
      <c r="M693"/>
      <c r="O693" s="49"/>
      <c r="P693" s="49"/>
      <c r="Q693" s="49"/>
      <c r="S693" s="1"/>
      <c r="T693" s="1"/>
      <c r="U693" s="1"/>
      <c r="X693" s="1"/>
      <c r="AD693" s="1"/>
    </row>
    <row r="694" spans="12:30" ht="14.25" customHeight="1">
      <c r="L694"/>
      <c r="M694"/>
      <c r="O694" s="49"/>
      <c r="P694" s="49"/>
      <c r="Q694" s="49"/>
      <c r="S694" s="1"/>
      <c r="T694" s="1"/>
      <c r="U694" s="1"/>
      <c r="X694" s="1"/>
      <c r="AD694" s="1"/>
    </row>
    <row r="695" spans="12:30" ht="14.25" customHeight="1">
      <c r="L695"/>
      <c r="M695"/>
      <c r="O695" s="49"/>
      <c r="P695" s="49"/>
      <c r="Q695" s="49"/>
      <c r="S695" s="1"/>
      <c r="T695" s="1"/>
      <c r="U695" s="1"/>
      <c r="X695" s="1"/>
      <c r="AD695" s="1"/>
    </row>
    <row r="696" spans="12:30" ht="14.25" customHeight="1">
      <c r="L696"/>
      <c r="M696"/>
      <c r="O696" s="49"/>
      <c r="P696" s="49"/>
      <c r="Q696" s="49"/>
      <c r="S696" s="1"/>
      <c r="T696" s="1"/>
      <c r="U696" s="1"/>
      <c r="X696" s="1"/>
      <c r="AD696" s="1"/>
    </row>
    <row r="697" spans="12:30" ht="14.25" customHeight="1">
      <c r="L697"/>
      <c r="M697"/>
      <c r="O697" s="49"/>
      <c r="P697" s="49"/>
      <c r="Q697" s="49"/>
      <c r="S697" s="1"/>
      <c r="T697" s="1"/>
      <c r="U697" s="1"/>
      <c r="X697" s="1"/>
      <c r="AD697" s="1"/>
    </row>
    <row r="698" spans="12:30" ht="14.25" customHeight="1">
      <c r="L698"/>
      <c r="M698"/>
      <c r="O698" s="49"/>
      <c r="P698" s="49"/>
      <c r="Q698" s="49"/>
      <c r="S698" s="1"/>
      <c r="T698" s="1"/>
      <c r="U698" s="1"/>
      <c r="X698" s="1"/>
      <c r="AD698" s="1"/>
    </row>
    <row r="699" spans="12:30" ht="14.25" customHeight="1">
      <c r="L699"/>
      <c r="M699"/>
      <c r="O699" s="49"/>
      <c r="P699" s="49"/>
      <c r="Q699" s="49"/>
      <c r="S699" s="1"/>
      <c r="T699" s="1"/>
      <c r="U699" s="1"/>
      <c r="X699" s="1"/>
      <c r="AD699" s="1"/>
    </row>
    <row r="700" spans="12:30" ht="14.25" customHeight="1">
      <c r="L700"/>
      <c r="M700"/>
      <c r="O700" s="49"/>
      <c r="P700" s="49"/>
      <c r="Q700" s="49"/>
      <c r="S700" s="1"/>
      <c r="T700" s="1"/>
      <c r="U700" s="1"/>
      <c r="X700" s="1"/>
      <c r="AD700" s="1"/>
    </row>
    <row r="701" spans="12:30" ht="14.25" customHeight="1">
      <c r="L701"/>
      <c r="M701"/>
      <c r="O701" s="49"/>
      <c r="P701" s="49"/>
      <c r="Q701" s="49"/>
      <c r="S701" s="1"/>
      <c r="T701" s="1"/>
      <c r="U701" s="1"/>
      <c r="X701" s="1"/>
      <c r="AD701" s="1"/>
    </row>
    <row r="702" spans="12:30" ht="14.25" customHeight="1">
      <c r="L702"/>
      <c r="M702"/>
      <c r="O702" s="49"/>
      <c r="P702" s="49"/>
      <c r="Q702" s="49"/>
      <c r="S702" s="1"/>
      <c r="T702" s="1"/>
      <c r="U702" s="1"/>
      <c r="X702" s="1"/>
      <c r="AD702" s="1"/>
    </row>
    <row r="703" spans="12:30" ht="14.25" customHeight="1">
      <c r="L703"/>
      <c r="M703"/>
      <c r="O703" s="49"/>
      <c r="P703" s="49"/>
      <c r="Q703" s="49"/>
      <c r="S703" s="1"/>
      <c r="T703" s="1"/>
      <c r="U703" s="1"/>
      <c r="X703" s="1"/>
      <c r="AD703" s="1"/>
    </row>
    <row r="704" spans="12:30" ht="14.25" customHeight="1">
      <c r="L704"/>
      <c r="M704"/>
      <c r="O704" s="49"/>
      <c r="P704" s="49"/>
      <c r="Q704" s="49"/>
      <c r="S704" s="1"/>
      <c r="T704" s="1"/>
      <c r="U704" s="1"/>
      <c r="X704" s="1"/>
      <c r="AD704" s="1"/>
    </row>
    <row r="705" spans="12:30" ht="14.25" customHeight="1">
      <c r="L705"/>
      <c r="M705"/>
      <c r="O705" s="49"/>
      <c r="P705" s="49"/>
      <c r="Q705" s="49"/>
      <c r="S705" s="1"/>
      <c r="T705" s="1"/>
      <c r="U705" s="1"/>
      <c r="X705" s="1"/>
      <c r="AD705" s="1"/>
    </row>
    <row r="706" spans="12:30" ht="14.25" customHeight="1">
      <c r="L706"/>
      <c r="M706"/>
      <c r="O706" s="49"/>
      <c r="P706" s="49"/>
      <c r="Q706" s="49"/>
      <c r="S706" s="1"/>
      <c r="T706" s="1"/>
      <c r="U706" s="1"/>
      <c r="X706" s="1"/>
      <c r="AD706" s="1"/>
    </row>
    <row r="707" spans="12:30" ht="14.25" customHeight="1">
      <c r="L707"/>
      <c r="M707"/>
      <c r="O707" s="49"/>
      <c r="P707" s="49"/>
      <c r="Q707" s="49"/>
      <c r="S707" s="1"/>
      <c r="T707" s="1"/>
      <c r="U707" s="1"/>
      <c r="X707" s="1"/>
      <c r="AD707" s="1"/>
    </row>
    <row r="708" spans="12:30" ht="14.25" customHeight="1">
      <c r="L708"/>
      <c r="M708"/>
      <c r="O708" s="49"/>
      <c r="P708" s="49"/>
      <c r="Q708" s="49"/>
      <c r="S708" s="1"/>
      <c r="T708" s="1"/>
      <c r="U708" s="1"/>
      <c r="X708" s="1"/>
      <c r="AD708" s="1"/>
    </row>
    <row r="709" spans="12:30" ht="14.25" customHeight="1">
      <c r="L709"/>
      <c r="M709"/>
      <c r="O709" s="49"/>
      <c r="P709" s="49"/>
      <c r="Q709" s="49"/>
      <c r="S709" s="1"/>
      <c r="T709" s="1"/>
      <c r="U709" s="1"/>
      <c r="X709" s="1"/>
      <c r="AD709" s="1"/>
    </row>
    <row r="710" spans="12:30" ht="14.25" customHeight="1">
      <c r="L710"/>
      <c r="M710"/>
      <c r="O710" s="49"/>
      <c r="P710" s="49"/>
      <c r="Q710" s="49"/>
      <c r="S710" s="1"/>
      <c r="T710" s="1"/>
      <c r="U710" s="1"/>
      <c r="X710" s="1"/>
      <c r="AD710" s="1"/>
    </row>
    <row r="711" spans="12:30" ht="14.25" customHeight="1">
      <c r="L711"/>
      <c r="M711"/>
      <c r="O711" s="49"/>
      <c r="P711" s="49"/>
      <c r="Q711" s="49"/>
      <c r="S711" s="1"/>
      <c r="T711" s="1"/>
      <c r="U711" s="1"/>
      <c r="X711" s="1"/>
      <c r="AD711" s="1"/>
    </row>
    <row r="712" spans="12:30" ht="14.25" customHeight="1">
      <c r="L712"/>
      <c r="M712"/>
      <c r="O712" s="49"/>
      <c r="P712" s="49"/>
      <c r="Q712" s="49"/>
      <c r="S712" s="1"/>
      <c r="T712" s="1"/>
      <c r="U712" s="1"/>
      <c r="X712" s="1"/>
      <c r="AD712" s="1"/>
    </row>
    <row r="713" spans="12:30" ht="14.25" customHeight="1">
      <c r="L713"/>
      <c r="M713"/>
      <c r="O713" s="49"/>
      <c r="P713" s="49"/>
      <c r="Q713" s="49"/>
      <c r="S713" s="1"/>
      <c r="T713" s="1"/>
      <c r="U713" s="1"/>
      <c r="X713" s="1"/>
      <c r="AD713" s="1"/>
    </row>
    <row r="714" spans="12:30" ht="14.25" customHeight="1">
      <c r="L714"/>
      <c r="M714"/>
      <c r="O714" s="49"/>
      <c r="P714" s="49"/>
      <c r="Q714" s="49"/>
      <c r="S714" s="1"/>
      <c r="T714" s="1"/>
      <c r="U714" s="1"/>
      <c r="X714" s="1"/>
      <c r="AD714" s="1"/>
    </row>
    <row r="715" spans="12:30" ht="14.25" customHeight="1">
      <c r="L715"/>
      <c r="M715"/>
      <c r="O715" s="49"/>
      <c r="P715" s="49"/>
      <c r="Q715" s="49"/>
      <c r="S715" s="1"/>
      <c r="T715" s="1"/>
      <c r="U715" s="1"/>
      <c r="X715" s="1"/>
      <c r="AD715" s="1"/>
    </row>
    <row r="716" spans="12:30" ht="14.25" customHeight="1">
      <c r="L716"/>
      <c r="M716"/>
      <c r="O716" s="49"/>
      <c r="P716" s="49"/>
      <c r="Q716" s="49"/>
      <c r="S716" s="1"/>
      <c r="T716" s="1"/>
      <c r="U716" s="1"/>
      <c r="X716" s="1"/>
      <c r="AD716" s="1"/>
    </row>
    <row r="717" spans="12:30" ht="14.25" customHeight="1">
      <c r="L717"/>
      <c r="M717"/>
      <c r="O717" s="49"/>
      <c r="P717" s="49"/>
      <c r="Q717" s="49"/>
      <c r="S717" s="1"/>
      <c r="T717" s="1"/>
      <c r="U717" s="1"/>
      <c r="X717" s="1"/>
      <c r="AD717" s="1"/>
    </row>
    <row r="718" spans="12:30" ht="14.25" customHeight="1">
      <c r="L718"/>
      <c r="M718"/>
      <c r="O718" s="49"/>
      <c r="P718" s="49"/>
      <c r="Q718" s="49"/>
      <c r="S718" s="1"/>
      <c r="T718" s="1"/>
      <c r="U718" s="1"/>
      <c r="X718" s="1"/>
      <c r="AD718" s="1"/>
    </row>
    <row r="719" spans="12:30" ht="14.25" customHeight="1">
      <c r="L719"/>
      <c r="M719"/>
      <c r="O719" s="49"/>
      <c r="P719" s="49"/>
      <c r="Q719" s="49"/>
      <c r="S719" s="1"/>
      <c r="T719" s="1"/>
      <c r="U719" s="1"/>
      <c r="X719" s="1"/>
      <c r="AD719" s="1"/>
    </row>
    <row r="720" spans="12:30" ht="14.25" customHeight="1">
      <c r="L720"/>
      <c r="M720"/>
      <c r="O720" s="49"/>
      <c r="P720" s="49"/>
      <c r="Q720" s="49"/>
      <c r="S720" s="1"/>
      <c r="T720" s="1"/>
      <c r="U720" s="1"/>
      <c r="X720" s="1"/>
      <c r="AD720" s="1"/>
    </row>
    <row r="721" spans="12:30" ht="14.25" customHeight="1">
      <c r="L721"/>
      <c r="M721"/>
      <c r="O721" s="49"/>
      <c r="P721" s="49"/>
      <c r="Q721" s="49"/>
      <c r="S721" s="1"/>
      <c r="T721" s="1"/>
      <c r="U721" s="1"/>
      <c r="X721" s="1"/>
      <c r="AD721" s="1"/>
    </row>
    <row r="722" spans="12:30" ht="14.25" customHeight="1">
      <c r="L722"/>
      <c r="M722"/>
      <c r="O722" s="49"/>
      <c r="P722" s="49"/>
      <c r="Q722" s="49"/>
      <c r="S722" s="1"/>
      <c r="T722" s="1"/>
      <c r="U722" s="1"/>
      <c r="X722" s="1"/>
      <c r="AD722" s="1"/>
    </row>
    <row r="723" spans="12:30" ht="14.25" customHeight="1">
      <c r="L723"/>
      <c r="M723"/>
      <c r="O723" s="49"/>
      <c r="P723" s="49"/>
      <c r="Q723" s="49"/>
      <c r="S723" s="1"/>
      <c r="T723" s="1"/>
      <c r="U723" s="1"/>
      <c r="X723" s="1"/>
      <c r="AD723" s="1"/>
    </row>
    <row r="724" spans="12:30" ht="14.25" customHeight="1">
      <c r="L724"/>
      <c r="M724"/>
      <c r="O724" s="49"/>
      <c r="P724" s="49"/>
      <c r="Q724" s="49"/>
      <c r="S724" s="1"/>
      <c r="T724" s="1"/>
      <c r="U724" s="1"/>
      <c r="X724" s="1"/>
      <c r="AD724" s="1"/>
    </row>
    <row r="725" spans="12:30" ht="14.25" customHeight="1">
      <c r="L725"/>
      <c r="M725"/>
      <c r="O725" s="49"/>
      <c r="P725" s="49"/>
      <c r="Q725" s="49"/>
      <c r="S725" s="1"/>
      <c r="T725" s="1"/>
      <c r="U725" s="1"/>
      <c r="X725" s="1"/>
      <c r="AD725" s="1"/>
    </row>
    <row r="726" spans="12:30" ht="14.25" customHeight="1">
      <c r="L726"/>
      <c r="M726"/>
      <c r="O726" s="49"/>
      <c r="P726" s="49"/>
      <c r="Q726" s="49"/>
      <c r="S726" s="1"/>
      <c r="T726" s="1"/>
      <c r="U726" s="1"/>
      <c r="X726" s="1"/>
      <c r="AD726" s="1"/>
    </row>
    <row r="727" spans="12:30" ht="14.25" customHeight="1">
      <c r="L727"/>
      <c r="M727"/>
      <c r="O727" s="49"/>
      <c r="P727" s="49"/>
      <c r="Q727" s="49"/>
      <c r="S727" s="1"/>
      <c r="T727" s="1"/>
      <c r="U727" s="1"/>
      <c r="X727" s="1"/>
      <c r="AD727" s="1"/>
    </row>
    <row r="728" spans="12:30" ht="14.25" customHeight="1">
      <c r="L728"/>
      <c r="M728"/>
      <c r="O728" s="49"/>
      <c r="P728" s="49"/>
      <c r="Q728" s="49"/>
      <c r="S728" s="1"/>
      <c r="T728" s="1"/>
      <c r="U728" s="1"/>
      <c r="X728" s="1"/>
      <c r="AD728" s="1"/>
    </row>
    <row r="729" spans="12:30" ht="14.25" customHeight="1">
      <c r="L729"/>
      <c r="M729"/>
      <c r="O729" s="49"/>
      <c r="P729" s="49"/>
      <c r="Q729" s="49"/>
      <c r="S729" s="1"/>
      <c r="T729" s="1"/>
      <c r="U729" s="1"/>
      <c r="X729" s="1"/>
      <c r="AD729" s="1"/>
    </row>
    <row r="730" spans="12:30" ht="14.25" customHeight="1">
      <c r="L730"/>
      <c r="M730"/>
      <c r="O730" s="49"/>
      <c r="P730" s="49"/>
      <c r="Q730" s="49"/>
      <c r="S730" s="1"/>
      <c r="T730" s="1"/>
      <c r="U730" s="1"/>
      <c r="X730" s="1"/>
      <c r="AD730" s="1"/>
    </row>
    <row r="731" spans="12:30" ht="14.25" customHeight="1">
      <c r="L731"/>
      <c r="M731"/>
      <c r="O731" s="49"/>
      <c r="P731" s="49"/>
      <c r="Q731" s="49"/>
      <c r="S731" s="1"/>
      <c r="T731" s="1"/>
      <c r="U731" s="1"/>
      <c r="X731" s="1"/>
      <c r="AD731" s="1"/>
    </row>
    <row r="732" spans="12:30" ht="14.25" customHeight="1">
      <c r="L732"/>
      <c r="M732"/>
      <c r="O732" s="49"/>
      <c r="P732" s="49"/>
      <c r="Q732" s="49"/>
      <c r="S732" s="1"/>
      <c r="T732" s="1"/>
      <c r="U732" s="1"/>
      <c r="X732" s="1"/>
      <c r="AD732" s="1"/>
    </row>
    <row r="733" spans="12:30" ht="14.25" customHeight="1">
      <c r="L733"/>
      <c r="M733"/>
      <c r="O733" s="49"/>
      <c r="P733" s="49"/>
      <c r="Q733" s="49"/>
      <c r="S733" s="1"/>
      <c r="T733" s="1"/>
      <c r="U733" s="1"/>
      <c r="X733" s="1"/>
      <c r="AD733" s="1"/>
    </row>
    <row r="734" spans="12:30" ht="14.25" customHeight="1">
      <c r="L734"/>
      <c r="M734"/>
      <c r="O734" s="49"/>
      <c r="P734" s="49"/>
      <c r="Q734" s="49"/>
      <c r="S734" s="1"/>
      <c r="T734" s="1"/>
      <c r="U734" s="1"/>
      <c r="X734" s="1"/>
      <c r="AD734" s="1"/>
    </row>
    <row r="735" spans="12:30" ht="14.25" customHeight="1">
      <c r="L735"/>
      <c r="M735"/>
      <c r="O735" s="49"/>
      <c r="P735" s="49"/>
      <c r="Q735" s="49"/>
      <c r="S735" s="1"/>
      <c r="T735" s="1"/>
      <c r="U735" s="1"/>
      <c r="X735" s="1"/>
      <c r="AD735" s="1"/>
    </row>
    <row r="736" spans="12:30" ht="14.25" customHeight="1">
      <c r="L736"/>
      <c r="M736"/>
      <c r="O736" s="49"/>
      <c r="P736" s="49"/>
      <c r="Q736" s="49"/>
      <c r="S736" s="1"/>
      <c r="T736" s="1"/>
      <c r="U736" s="1"/>
      <c r="X736" s="1"/>
      <c r="AD736" s="1"/>
    </row>
    <row r="737" spans="12:30" ht="14.25" customHeight="1">
      <c r="L737"/>
      <c r="M737"/>
      <c r="O737" s="49"/>
      <c r="P737" s="49"/>
      <c r="Q737" s="49"/>
      <c r="S737" s="1"/>
      <c r="T737" s="1"/>
      <c r="U737" s="1"/>
      <c r="X737" s="1"/>
      <c r="AD737" s="1"/>
    </row>
    <row r="738" spans="12:30" ht="14.25" customHeight="1">
      <c r="L738"/>
      <c r="M738"/>
      <c r="O738" s="49"/>
      <c r="P738" s="49"/>
      <c r="Q738" s="49"/>
      <c r="S738" s="1"/>
      <c r="T738" s="1"/>
      <c r="U738" s="1"/>
      <c r="X738" s="1"/>
      <c r="AD738" s="1"/>
    </row>
    <row r="739" spans="12:30" ht="14.25" customHeight="1">
      <c r="L739"/>
      <c r="M739"/>
      <c r="O739" s="49"/>
      <c r="P739" s="49"/>
      <c r="Q739" s="49"/>
      <c r="S739" s="1"/>
      <c r="T739" s="1"/>
      <c r="U739" s="1"/>
      <c r="X739" s="1"/>
      <c r="AD739" s="1"/>
    </row>
    <row r="740" spans="12:30" ht="14.25" customHeight="1">
      <c r="L740"/>
      <c r="M740"/>
      <c r="O740" s="49"/>
      <c r="P740" s="49"/>
      <c r="Q740" s="49"/>
      <c r="S740" s="1"/>
      <c r="T740" s="1"/>
      <c r="U740" s="1"/>
      <c r="X740" s="1"/>
      <c r="AD740" s="1"/>
    </row>
    <row r="741" spans="12:30" ht="14.25" customHeight="1">
      <c r="L741"/>
      <c r="M741"/>
      <c r="O741" s="49"/>
      <c r="P741" s="49"/>
      <c r="Q741" s="49"/>
      <c r="S741" s="1"/>
      <c r="T741" s="1"/>
      <c r="U741" s="1"/>
      <c r="X741" s="1"/>
      <c r="AD741" s="1"/>
    </row>
    <row r="742" spans="12:30" ht="14.25" customHeight="1">
      <c r="L742"/>
      <c r="M742"/>
      <c r="O742" s="49"/>
      <c r="P742" s="49"/>
      <c r="Q742" s="49"/>
      <c r="S742" s="1"/>
      <c r="T742" s="1"/>
      <c r="U742" s="1"/>
      <c r="X742" s="1"/>
      <c r="AD742" s="1"/>
    </row>
    <row r="743" spans="12:30" ht="14.25" customHeight="1">
      <c r="L743"/>
      <c r="M743"/>
      <c r="O743" s="49"/>
      <c r="P743" s="49"/>
      <c r="Q743" s="49"/>
      <c r="S743" s="1"/>
      <c r="T743" s="1"/>
      <c r="U743" s="1"/>
      <c r="X743" s="1"/>
      <c r="AD743" s="1"/>
    </row>
    <row r="744" spans="12:30" ht="14.25" customHeight="1">
      <c r="L744"/>
      <c r="M744"/>
      <c r="O744" s="49"/>
      <c r="P744" s="49"/>
      <c r="Q744" s="49"/>
      <c r="S744" s="1"/>
      <c r="T744" s="1"/>
      <c r="U744" s="1"/>
      <c r="X744" s="1"/>
      <c r="AD744" s="1"/>
    </row>
    <row r="745" spans="12:30" ht="14.25" customHeight="1">
      <c r="L745"/>
      <c r="M745"/>
      <c r="O745" s="49"/>
      <c r="P745" s="49"/>
      <c r="Q745" s="49"/>
      <c r="S745" s="1"/>
      <c r="T745" s="1"/>
      <c r="U745" s="1"/>
      <c r="X745" s="1"/>
      <c r="AD745" s="1"/>
    </row>
    <row r="746" spans="12:30" ht="14.25" customHeight="1">
      <c r="L746"/>
      <c r="M746"/>
      <c r="O746" s="49"/>
      <c r="P746" s="49"/>
      <c r="Q746" s="49"/>
      <c r="S746" s="1"/>
      <c r="T746" s="1"/>
      <c r="U746" s="1"/>
      <c r="X746" s="1"/>
      <c r="AD746" s="1"/>
    </row>
    <row r="747" spans="12:30" ht="14.25" customHeight="1">
      <c r="L747"/>
      <c r="M747"/>
      <c r="O747" s="49"/>
      <c r="P747" s="49"/>
      <c r="Q747" s="49"/>
      <c r="S747" s="1"/>
      <c r="T747" s="1"/>
      <c r="U747" s="1"/>
      <c r="X747" s="1"/>
      <c r="AD747" s="1"/>
    </row>
    <row r="748" spans="12:30" ht="14.25" customHeight="1">
      <c r="L748"/>
      <c r="M748"/>
      <c r="O748" s="49"/>
      <c r="P748" s="49"/>
      <c r="Q748" s="49"/>
      <c r="S748" s="1"/>
      <c r="T748" s="1"/>
      <c r="U748" s="1"/>
      <c r="X748" s="1"/>
      <c r="AD748" s="1"/>
    </row>
    <row r="749" spans="12:30" ht="14.25" customHeight="1">
      <c r="L749"/>
      <c r="M749"/>
      <c r="O749" s="49"/>
      <c r="P749" s="49"/>
      <c r="Q749" s="49"/>
      <c r="S749" s="1"/>
      <c r="T749" s="1"/>
      <c r="U749" s="1"/>
      <c r="X749" s="1"/>
      <c r="AD749" s="1"/>
    </row>
    <row r="750" spans="12:30" ht="14.25" customHeight="1">
      <c r="L750"/>
      <c r="M750"/>
      <c r="O750" s="49"/>
      <c r="P750" s="49"/>
      <c r="Q750" s="49"/>
      <c r="S750" s="1"/>
      <c r="T750" s="1"/>
      <c r="U750" s="1"/>
      <c r="X750" s="1"/>
      <c r="AD750" s="1"/>
    </row>
    <row r="751" spans="12:30" ht="14.25" customHeight="1">
      <c r="L751"/>
      <c r="M751"/>
      <c r="O751" s="49"/>
      <c r="P751" s="49"/>
      <c r="Q751" s="49"/>
      <c r="S751" s="1"/>
      <c r="T751" s="1"/>
      <c r="U751" s="1"/>
      <c r="X751" s="1"/>
      <c r="AD751" s="1"/>
    </row>
    <row r="752" spans="12:30" ht="14.25" customHeight="1">
      <c r="L752"/>
      <c r="M752"/>
      <c r="O752" s="49"/>
      <c r="P752" s="49"/>
      <c r="Q752" s="49"/>
      <c r="S752" s="1"/>
      <c r="T752" s="1"/>
      <c r="U752" s="1"/>
      <c r="X752" s="1"/>
      <c r="AD752" s="1"/>
    </row>
    <row r="753" spans="12:30" ht="14.25" customHeight="1">
      <c r="L753"/>
      <c r="M753"/>
      <c r="O753" s="49"/>
      <c r="P753" s="49"/>
      <c r="Q753" s="49"/>
      <c r="S753" s="1"/>
      <c r="T753" s="1"/>
      <c r="U753" s="1"/>
      <c r="X753" s="1"/>
      <c r="AD753" s="1"/>
    </row>
    <row r="754" spans="12:30" ht="14.25" customHeight="1">
      <c r="L754"/>
      <c r="M754"/>
      <c r="O754" s="49"/>
      <c r="P754" s="49"/>
      <c r="Q754" s="49"/>
      <c r="S754" s="1"/>
      <c r="T754" s="1"/>
      <c r="U754" s="1"/>
      <c r="X754" s="1"/>
      <c r="AD754" s="1"/>
    </row>
    <row r="755" spans="12:30" ht="14.25" customHeight="1">
      <c r="L755"/>
      <c r="M755"/>
      <c r="O755" s="49"/>
      <c r="P755" s="49"/>
      <c r="Q755" s="49"/>
      <c r="S755" s="1"/>
      <c r="T755" s="1"/>
      <c r="U755" s="1"/>
      <c r="X755" s="1"/>
      <c r="AD755" s="1"/>
    </row>
    <row r="756" spans="12:30" ht="14.25" customHeight="1">
      <c r="L756"/>
      <c r="M756"/>
      <c r="O756" s="49"/>
      <c r="P756" s="49"/>
      <c r="Q756" s="49"/>
      <c r="S756" s="1"/>
      <c r="T756" s="1"/>
      <c r="U756" s="1"/>
      <c r="X756" s="1"/>
      <c r="AD756" s="1"/>
    </row>
    <row r="757" spans="12:30" ht="14.25" customHeight="1">
      <c r="L757"/>
      <c r="M757"/>
      <c r="O757" s="49"/>
      <c r="P757" s="49"/>
      <c r="Q757" s="49"/>
      <c r="S757" s="1"/>
      <c r="T757" s="1"/>
      <c r="U757" s="1"/>
      <c r="X757" s="1"/>
      <c r="AD757" s="1"/>
    </row>
    <row r="758" spans="12:30" ht="14.25" customHeight="1">
      <c r="L758"/>
      <c r="M758"/>
      <c r="O758" s="49"/>
      <c r="P758" s="49"/>
      <c r="Q758" s="49"/>
      <c r="S758" s="1"/>
      <c r="T758" s="1"/>
      <c r="U758" s="1"/>
      <c r="X758" s="1"/>
      <c r="AD758" s="1"/>
    </row>
    <row r="759" spans="12:30" ht="14.25" customHeight="1">
      <c r="L759"/>
      <c r="M759"/>
      <c r="O759" s="49"/>
      <c r="P759" s="49"/>
      <c r="Q759" s="49"/>
      <c r="S759" s="1"/>
      <c r="T759" s="1"/>
      <c r="U759" s="1"/>
      <c r="X759" s="1"/>
      <c r="AD759" s="1"/>
    </row>
    <row r="760" spans="12:30" ht="14.25" customHeight="1">
      <c r="L760"/>
      <c r="M760"/>
      <c r="O760" s="49"/>
      <c r="P760" s="49"/>
      <c r="Q760" s="49"/>
      <c r="S760" s="1"/>
      <c r="T760" s="1"/>
      <c r="U760" s="1"/>
      <c r="X760" s="1"/>
      <c r="AD760" s="1"/>
    </row>
    <row r="761" spans="12:30" ht="14.25" customHeight="1">
      <c r="L761"/>
      <c r="M761"/>
      <c r="O761" s="49"/>
      <c r="P761" s="49"/>
      <c r="Q761" s="49"/>
      <c r="S761" s="1"/>
      <c r="T761" s="1"/>
      <c r="U761" s="1"/>
      <c r="X761" s="1"/>
      <c r="AD761" s="1"/>
    </row>
    <row r="762" spans="12:30" ht="14.25" customHeight="1">
      <c r="L762"/>
      <c r="M762"/>
      <c r="O762" s="49"/>
      <c r="P762" s="49"/>
      <c r="Q762" s="49"/>
      <c r="S762" s="1"/>
      <c r="T762" s="1"/>
      <c r="U762" s="1"/>
      <c r="X762" s="1"/>
      <c r="AD762" s="1"/>
    </row>
    <row r="763" spans="12:30" ht="14.25" customHeight="1">
      <c r="L763"/>
      <c r="M763"/>
      <c r="O763" s="49"/>
      <c r="P763" s="49"/>
      <c r="Q763" s="49"/>
      <c r="S763" s="1"/>
      <c r="T763" s="1"/>
      <c r="U763" s="1"/>
      <c r="X763" s="1"/>
      <c r="AD763" s="1"/>
    </row>
    <row r="764" spans="12:30" ht="14.25" customHeight="1">
      <c r="L764"/>
      <c r="M764"/>
      <c r="O764" s="49"/>
      <c r="P764" s="49"/>
      <c r="Q764" s="49"/>
      <c r="S764" s="1"/>
      <c r="T764" s="1"/>
      <c r="U764" s="1"/>
      <c r="X764" s="1"/>
      <c r="AD764" s="1"/>
    </row>
    <row r="765" spans="12:30" ht="14.25" customHeight="1">
      <c r="L765"/>
      <c r="M765"/>
      <c r="O765" s="49"/>
      <c r="P765" s="49"/>
      <c r="Q765" s="49"/>
      <c r="S765" s="1"/>
      <c r="T765" s="1"/>
      <c r="U765" s="1"/>
      <c r="X765" s="1"/>
      <c r="AD765" s="1"/>
    </row>
    <row r="766" spans="12:30" ht="14.25" customHeight="1">
      <c r="L766"/>
      <c r="M766"/>
      <c r="O766" s="49"/>
      <c r="P766" s="49"/>
      <c r="Q766" s="49"/>
      <c r="S766" s="1"/>
      <c r="T766" s="1"/>
      <c r="U766" s="1"/>
      <c r="X766" s="1"/>
      <c r="AD766" s="1"/>
    </row>
    <row r="767" spans="12:30" ht="14.25" customHeight="1">
      <c r="L767"/>
      <c r="M767"/>
      <c r="O767" s="49"/>
      <c r="P767" s="49"/>
      <c r="Q767" s="49"/>
      <c r="S767" s="1"/>
      <c r="T767" s="1"/>
      <c r="U767" s="1"/>
      <c r="X767" s="1"/>
      <c r="AD767" s="1"/>
    </row>
    <row r="768" spans="12:30" ht="14.25" customHeight="1">
      <c r="L768"/>
      <c r="M768"/>
      <c r="O768" s="49"/>
      <c r="P768" s="49"/>
      <c r="Q768" s="49"/>
      <c r="S768" s="1"/>
      <c r="T768" s="1"/>
      <c r="U768" s="1"/>
      <c r="X768" s="1"/>
      <c r="AD768" s="1"/>
    </row>
    <row r="769" spans="12:30" ht="14.25" customHeight="1">
      <c r="L769"/>
      <c r="M769"/>
      <c r="O769" s="49"/>
      <c r="P769" s="49"/>
      <c r="Q769" s="49"/>
      <c r="S769" s="1"/>
      <c r="T769" s="1"/>
      <c r="U769" s="1"/>
      <c r="X769" s="1"/>
      <c r="AD769" s="1"/>
    </row>
    <row r="770" spans="12:30" ht="14.25" customHeight="1">
      <c r="L770"/>
      <c r="M770"/>
      <c r="O770" s="49"/>
      <c r="P770" s="49"/>
      <c r="Q770" s="49"/>
      <c r="S770" s="1"/>
      <c r="T770" s="1"/>
      <c r="U770" s="1"/>
      <c r="X770" s="1"/>
      <c r="AD770" s="1"/>
    </row>
    <row r="771" spans="12:30" ht="14.25" customHeight="1">
      <c r="L771"/>
      <c r="M771"/>
      <c r="O771" s="49"/>
      <c r="P771" s="49"/>
      <c r="Q771" s="49"/>
      <c r="S771" s="1"/>
      <c r="T771" s="1"/>
      <c r="U771" s="1"/>
      <c r="X771" s="1"/>
      <c r="AD771" s="1"/>
    </row>
    <row r="772" spans="12:30" ht="14.25" customHeight="1">
      <c r="L772"/>
      <c r="M772"/>
      <c r="O772" s="49"/>
      <c r="P772" s="49"/>
      <c r="Q772" s="49"/>
      <c r="S772" s="1"/>
      <c r="T772" s="1"/>
      <c r="U772" s="1"/>
      <c r="X772" s="1"/>
      <c r="AD772" s="1"/>
    </row>
    <row r="773" spans="12:30" ht="14.25" customHeight="1">
      <c r="L773"/>
      <c r="M773"/>
      <c r="O773" s="49"/>
      <c r="P773" s="49"/>
      <c r="Q773" s="49"/>
      <c r="S773" s="1"/>
      <c r="T773" s="1"/>
      <c r="U773" s="1"/>
      <c r="X773" s="1"/>
      <c r="AD773" s="1"/>
    </row>
    <row r="774" spans="12:30" ht="14.25" customHeight="1">
      <c r="L774"/>
      <c r="M774"/>
      <c r="O774" s="49"/>
      <c r="P774" s="49"/>
      <c r="Q774" s="49"/>
      <c r="S774" s="1"/>
      <c r="T774" s="1"/>
      <c r="U774" s="1"/>
      <c r="X774" s="1"/>
      <c r="AD774" s="1"/>
    </row>
    <row r="775" spans="12:30" ht="14.25" customHeight="1">
      <c r="L775"/>
      <c r="M775"/>
      <c r="O775" s="49"/>
      <c r="P775" s="49"/>
      <c r="Q775" s="49"/>
      <c r="S775" s="1"/>
      <c r="T775" s="1"/>
      <c r="U775" s="1"/>
      <c r="X775" s="1"/>
      <c r="AD775" s="1"/>
    </row>
    <row r="776" spans="12:30" ht="14.25" customHeight="1">
      <c r="L776"/>
      <c r="M776"/>
      <c r="O776" s="49"/>
      <c r="P776" s="49"/>
      <c r="Q776" s="49"/>
      <c r="S776" s="1"/>
      <c r="T776" s="1"/>
      <c r="U776" s="1"/>
      <c r="X776" s="1"/>
      <c r="AD776" s="1"/>
    </row>
    <row r="777" spans="12:30" ht="14.25" customHeight="1">
      <c r="L777"/>
      <c r="M777"/>
      <c r="O777" s="49"/>
      <c r="P777" s="49"/>
      <c r="Q777" s="49"/>
      <c r="S777" s="1"/>
      <c r="T777" s="1"/>
      <c r="U777" s="1"/>
      <c r="X777" s="1"/>
      <c r="AD777" s="1"/>
    </row>
    <row r="778" spans="12:30" ht="14.25" customHeight="1">
      <c r="L778"/>
      <c r="M778"/>
      <c r="O778" s="49"/>
      <c r="P778" s="49"/>
      <c r="Q778" s="49"/>
      <c r="S778" s="1"/>
      <c r="T778" s="1"/>
      <c r="U778" s="1"/>
      <c r="X778" s="1"/>
      <c r="AD778" s="1"/>
    </row>
    <row r="779" spans="12:30" ht="14.25" customHeight="1">
      <c r="L779"/>
      <c r="M779"/>
      <c r="O779" s="49"/>
      <c r="P779" s="49"/>
      <c r="Q779" s="49"/>
      <c r="S779" s="1"/>
      <c r="T779" s="1"/>
      <c r="U779" s="1"/>
      <c r="X779" s="1"/>
      <c r="AD779" s="1"/>
    </row>
    <row r="780" spans="12:30" ht="14.25" customHeight="1">
      <c r="L780"/>
      <c r="M780"/>
      <c r="O780" s="49"/>
      <c r="P780" s="49"/>
      <c r="Q780" s="49"/>
      <c r="S780" s="1"/>
      <c r="T780" s="1"/>
      <c r="U780" s="1"/>
      <c r="X780" s="1"/>
      <c r="AD780" s="1"/>
    </row>
    <row r="781" spans="12:30" ht="14.25" customHeight="1">
      <c r="L781"/>
      <c r="M781"/>
      <c r="O781" s="49"/>
      <c r="P781" s="49"/>
      <c r="Q781" s="49"/>
      <c r="S781" s="1"/>
      <c r="T781" s="1"/>
      <c r="U781" s="1"/>
      <c r="X781" s="1"/>
      <c r="AD781" s="1"/>
    </row>
    <row r="782" spans="12:30" ht="14.25" customHeight="1">
      <c r="L782"/>
      <c r="M782"/>
      <c r="O782" s="49"/>
      <c r="P782" s="49"/>
      <c r="Q782" s="49"/>
      <c r="S782" s="1"/>
      <c r="T782" s="1"/>
      <c r="U782" s="1"/>
      <c r="X782" s="1"/>
      <c r="AD782" s="1"/>
    </row>
    <row r="783" spans="12:30" ht="14.25" customHeight="1">
      <c r="L783"/>
      <c r="M783"/>
      <c r="O783" s="49"/>
      <c r="P783" s="49"/>
      <c r="Q783" s="49"/>
      <c r="S783" s="1"/>
      <c r="T783" s="1"/>
      <c r="U783" s="1"/>
      <c r="X783" s="1"/>
      <c r="AD783" s="1"/>
    </row>
    <row r="784" spans="12:30" ht="14.25" customHeight="1">
      <c r="L784"/>
      <c r="M784"/>
      <c r="O784" s="49"/>
      <c r="P784" s="49"/>
      <c r="Q784" s="49"/>
      <c r="S784" s="1"/>
      <c r="T784" s="1"/>
      <c r="U784" s="1"/>
      <c r="X784" s="1"/>
      <c r="AD784" s="1"/>
    </row>
    <row r="785" spans="12:30" ht="14.25" customHeight="1">
      <c r="L785"/>
      <c r="M785"/>
      <c r="O785" s="49"/>
      <c r="P785" s="49"/>
      <c r="Q785" s="49"/>
      <c r="S785" s="1"/>
      <c r="T785" s="1"/>
      <c r="U785" s="1"/>
      <c r="X785" s="1"/>
      <c r="AD785" s="1"/>
    </row>
    <row r="786" spans="12:30" ht="14.25" customHeight="1">
      <c r="L786"/>
      <c r="M786"/>
      <c r="O786" s="49"/>
      <c r="P786" s="49"/>
      <c r="Q786" s="49"/>
      <c r="S786" s="1"/>
      <c r="T786" s="1"/>
      <c r="U786" s="1"/>
      <c r="X786" s="1"/>
      <c r="AD786" s="1"/>
    </row>
    <row r="787" spans="12:30" ht="14.25" customHeight="1">
      <c r="L787"/>
      <c r="M787"/>
      <c r="O787" s="49"/>
      <c r="P787" s="49"/>
      <c r="Q787" s="49"/>
      <c r="S787" s="1"/>
      <c r="T787" s="1"/>
      <c r="U787" s="1"/>
      <c r="X787" s="1"/>
      <c r="AD787" s="1"/>
    </row>
    <row r="788" spans="12:30" ht="14.25" customHeight="1">
      <c r="L788"/>
      <c r="M788"/>
      <c r="O788" s="49"/>
      <c r="P788" s="49"/>
      <c r="Q788" s="49"/>
      <c r="S788" s="1"/>
      <c r="T788" s="1"/>
      <c r="U788" s="1"/>
      <c r="X788" s="1"/>
      <c r="AD788" s="1"/>
    </row>
    <row r="789" spans="12:30" ht="14.25" customHeight="1">
      <c r="L789"/>
      <c r="M789"/>
      <c r="O789" s="49"/>
      <c r="P789" s="49"/>
      <c r="Q789" s="49"/>
      <c r="S789" s="1"/>
      <c r="T789" s="1"/>
      <c r="U789" s="1"/>
      <c r="X789" s="1"/>
      <c r="AD789" s="1"/>
    </row>
    <row r="790" spans="12:30" ht="14.25" customHeight="1">
      <c r="L790"/>
      <c r="M790"/>
      <c r="O790" s="49"/>
      <c r="P790" s="49"/>
      <c r="Q790" s="49"/>
      <c r="S790" s="1"/>
      <c r="T790" s="1"/>
      <c r="U790" s="1"/>
      <c r="X790" s="1"/>
      <c r="AD790" s="1"/>
    </row>
    <row r="791" spans="12:30" ht="14.25" customHeight="1">
      <c r="L791"/>
      <c r="M791"/>
      <c r="O791" s="49"/>
      <c r="P791" s="49"/>
      <c r="Q791" s="49"/>
      <c r="S791" s="1"/>
      <c r="T791" s="1"/>
      <c r="U791" s="1"/>
      <c r="X791" s="1"/>
      <c r="AD791" s="1"/>
    </row>
    <row r="792" spans="12:30" ht="14.25" customHeight="1">
      <c r="L792"/>
      <c r="M792"/>
      <c r="O792" s="49"/>
      <c r="P792" s="49"/>
      <c r="Q792" s="49"/>
      <c r="S792" s="1"/>
      <c r="T792" s="1"/>
      <c r="U792" s="1"/>
      <c r="X792" s="1"/>
      <c r="AD792" s="1"/>
    </row>
    <row r="793" spans="12:30" ht="14.25" customHeight="1">
      <c r="L793"/>
      <c r="M793"/>
      <c r="O793" s="49"/>
      <c r="P793" s="49"/>
      <c r="Q793" s="49"/>
      <c r="S793" s="1"/>
      <c r="T793" s="1"/>
      <c r="U793" s="1"/>
      <c r="X793" s="1"/>
      <c r="AD793" s="1"/>
    </row>
    <row r="794" spans="12:30" ht="14.25" customHeight="1">
      <c r="L794"/>
      <c r="M794"/>
      <c r="O794" s="49"/>
      <c r="P794" s="49"/>
      <c r="Q794" s="49"/>
      <c r="S794" s="1"/>
      <c r="T794" s="1"/>
      <c r="U794" s="1"/>
      <c r="X794" s="1"/>
      <c r="AD794" s="1"/>
    </row>
    <row r="795" spans="12:30" ht="14.25" customHeight="1">
      <c r="L795"/>
      <c r="M795"/>
      <c r="O795" s="49"/>
      <c r="P795" s="49"/>
      <c r="Q795" s="49"/>
      <c r="S795" s="1"/>
      <c r="T795" s="1"/>
      <c r="U795" s="1"/>
      <c r="X795" s="1"/>
      <c r="AD795" s="1"/>
    </row>
    <row r="796" spans="12:30" ht="14.25" customHeight="1">
      <c r="L796"/>
      <c r="M796"/>
      <c r="O796" s="49"/>
      <c r="P796" s="49"/>
      <c r="Q796" s="49"/>
      <c r="S796" s="1"/>
      <c r="T796" s="1"/>
      <c r="U796" s="1"/>
      <c r="X796" s="1"/>
      <c r="AD796" s="1"/>
    </row>
    <row r="797" spans="12:30" ht="14.25" customHeight="1">
      <c r="L797"/>
      <c r="M797"/>
      <c r="O797" s="49"/>
      <c r="P797" s="49"/>
      <c r="Q797" s="49"/>
      <c r="S797" s="1"/>
      <c r="T797" s="1"/>
      <c r="U797" s="1"/>
      <c r="X797" s="1"/>
      <c r="AD797" s="1"/>
    </row>
    <row r="798" spans="12:30" ht="14.25" customHeight="1">
      <c r="L798"/>
      <c r="M798"/>
      <c r="O798" s="49"/>
      <c r="P798" s="49"/>
      <c r="Q798" s="49"/>
      <c r="S798" s="1"/>
      <c r="T798" s="1"/>
      <c r="U798" s="1"/>
      <c r="X798" s="1"/>
      <c r="AD798" s="1"/>
    </row>
    <row r="799" spans="12:30" ht="14.25" customHeight="1">
      <c r="L799"/>
      <c r="M799"/>
      <c r="O799" s="49"/>
      <c r="P799" s="49"/>
      <c r="Q799" s="49"/>
      <c r="S799" s="1"/>
      <c r="T799" s="1"/>
      <c r="U799" s="1"/>
      <c r="X799" s="1"/>
      <c r="AD799" s="1"/>
    </row>
    <row r="800" spans="12:30" ht="14.25" customHeight="1">
      <c r="L800"/>
      <c r="M800"/>
      <c r="O800" s="49"/>
      <c r="P800" s="49"/>
      <c r="Q800" s="49"/>
      <c r="S800" s="1"/>
      <c r="T800" s="1"/>
      <c r="U800" s="1"/>
      <c r="X800" s="1"/>
      <c r="AD800" s="1"/>
    </row>
    <row r="801" spans="12:30" ht="14.25" customHeight="1">
      <c r="L801"/>
      <c r="M801"/>
      <c r="O801" s="49"/>
      <c r="P801" s="49"/>
      <c r="Q801" s="49"/>
      <c r="S801" s="1"/>
      <c r="T801" s="1"/>
      <c r="U801" s="1"/>
      <c r="X801" s="1"/>
      <c r="AD801" s="1"/>
    </row>
    <row r="802" spans="12:30" ht="14.25" customHeight="1">
      <c r="L802"/>
      <c r="M802"/>
      <c r="O802" s="49"/>
      <c r="P802" s="49"/>
      <c r="Q802" s="49"/>
      <c r="S802" s="1"/>
      <c r="T802" s="1"/>
      <c r="U802" s="1"/>
      <c r="X802" s="1"/>
      <c r="AD802" s="1"/>
    </row>
    <row r="803" spans="12:30" ht="14.25" customHeight="1">
      <c r="L803"/>
      <c r="M803"/>
      <c r="O803" s="49"/>
      <c r="P803" s="49"/>
      <c r="Q803" s="49"/>
      <c r="S803" s="1"/>
      <c r="T803" s="1"/>
      <c r="U803" s="1"/>
      <c r="X803" s="1"/>
      <c r="AD803" s="1"/>
    </row>
    <row r="804" spans="12:30" ht="14.25" customHeight="1">
      <c r="L804"/>
      <c r="M804"/>
      <c r="O804" s="49"/>
      <c r="P804" s="49"/>
      <c r="Q804" s="49"/>
      <c r="S804" s="1"/>
      <c r="T804" s="1"/>
      <c r="U804" s="1"/>
      <c r="X804" s="1"/>
      <c r="AD804" s="1"/>
    </row>
    <row r="805" spans="12:30" ht="14.25" customHeight="1">
      <c r="L805"/>
      <c r="M805"/>
      <c r="O805" s="49"/>
      <c r="P805" s="49"/>
      <c r="Q805" s="49"/>
      <c r="S805" s="1"/>
      <c r="T805" s="1"/>
      <c r="U805" s="1"/>
      <c r="X805" s="1"/>
      <c r="AD805" s="1"/>
    </row>
    <row r="806" spans="12:30" ht="14.25" customHeight="1">
      <c r="L806"/>
      <c r="M806"/>
      <c r="O806" s="49"/>
      <c r="P806" s="49"/>
      <c r="Q806" s="49"/>
      <c r="S806" s="1"/>
      <c r="T806" s="1"/>
      <c r="U806" s="1"/>
      <c r="X806" s="1"/>
      <c r="AD806" s="1"/>
    </row>
    <row r="807" spans="12:30" ht="14.25" customHeight="1">
      <c r="L807"/>
      <c r="M807"/>
      <c r="O807" s="49"/>
      <c r="P807" s="49"/>
      <c r="Q807" s="49"/>
      <c r="S807" s="1"/>
      <c r="T807" s="1"/>
      <c r="U807" s="1"/>
      <c r="X807" s="1"/>
      <c r="AD807" s="1"/>
    </row>
    <row r="808" spans="12:30" ht="14.25" customHeight="1">
      <c r="L808"/>
      <c r="M808"/>
      <c r="O808" s="49"/>
      <c r="P808" s="49"/>
      <c r="Q808" s="49"/>
      <c r="S808" s="1"/>
      <c r="T808" s="1"/>
      <c r="U808" s="1"/>
      <c r="X808" s="1"/>
      <c r="AD808" s="1"/>
    </row>
    <row r="809" spans="12:30" ht="14.25" customHeight="1">
      <c r="L809"/>
      <c r="M809"/>
      <c r="O809" s="49"/>
      <c r="P809" s="49"/>
      <c r="Q809" s="49"/>
      <c r="S809" s="1"/>
      <c r="T809" s="1"/>
      <c r="U809" s="1"/>
      <c r="X809" s="1"/>
      <c r="AD809" s="1"/>
    </row>
    <row r="810" spans="12:30" ht="14.25" customHeight="1">
      <c r="L810"/>
      <c r="M810"/>
      <c r="O810" s="49"/>
      <c r="P810" s="49"/>
      <c r="Q810" s="49"/>
      <c r="S810" s="1"/>
      <c r="T810" s="1"/>
      <c r="U810" s="1"/>
      <c r="X810" s="1"/>
      <c r="AD810" s="1"/>
    </row>
    <row r="811" spans="12:30" ht="14.25" customHeight="1">
      <c r="L811"/>
      <c r="M811"/>
      <c r="O811" s="49"/>
      <c r="P811" s="49"/>
      <c r="Q811" s="49"/>
      <c r="S811" s="1"/>
      <c r="T811" s="1"/>
      <c r="U811" s="1"/>
      <c r="X811" s="1"/>
      <c r="AD811" s="1"/>
    </row>
    <row r="812" spans="12:30" ht="14.25" customHeight="1">
      <c r="L812"/>
      <c r="M812"/>
      <c r="O812" s="49"/>
      <c r="P812" s="49"/>
      <c r="Q812" s="49"/>
      <c r="S812" s="1"/>
      <c r="T812" s="1"/>
      <c r="U812" s="1"/>
      <c r="X812" s="1"/>
      <c r="AD812" s="1"/>
    </row>
    <row r="813" spans="12:30" ht="14.25" customHeight="1">
      <c r="L813"/>
      <c r="M813"/>
      <c r="O813" s="49"/>
      <c r="P813" s="49"/>
      <c r="Q813" s="49"/>
      <c r="S813" s="1"/>
      <c r="T813" s="1"/>
      <c r="U813" s="1"/>
      <c r="X813" s="1"/>
      <c r="AD813" s="1"/>
    </row>
    <row r="814" spans="12:30" ht="14.25" customHeight="1">
      <c r="L814"/>
      <c r="M814"/>
      <c r="O814" s="49"/>
      <c r="P814" s="49"/>
      <c r="Q814" s="49"/>
      <c r="S814" s="1"/>
      <c r="T814" s="1"/>
      <c r="U814" s="1"/>
      <c r="X814" s="1"/>
      <c r="AD814" s="1"/>
    </row>
    <row r="815" spans="12:30" ht="14.25" customHeight="1">
      <c r="L815"/>
      <c r="M815"/>
      <c r="O815" s="49"/>
      <c r="P815" s="49"/>
      <c r="Q815" s="49"/>
      <c r="S815" s="1"/>
      <c r="T815" s="1"/>
      <c r="U815" s="1"/>
      <c r="X815" s="1"/>
      <c r="AD815" s="1"/>
    </row>
    <row r="816" spans="12:30" ht="14.25" customHeight="1">
      <c r="L816"/>
      <c r="M816"/>
      <c r="O816" s="49"/>
      <c r="P816" s="49"/>
      <c r="Q816" s="49"/>
      <c r="S816" s="1"/>
      <c r="T816" s="1"/>
      <c r="U816" s="1"/>
      <c r="X816" s="1"/>
      <c r="AD816" s="1"/>
    </row>
    <row r="817" spans="12:30" ht="14.25" customHeight="1">
      <c r="L817"/>
      <c r="M817"/>
      <c r="O817" s="49"/>
      <c r="P817" s="49"/>
      <c r="Q817" s="49"/>
      <c r="S817" s="1"/>
      <c r="T817" s="1"/>
      <c r="U817" s="1"/>
      <c r="X817" s="1"/>
      <c r="AD817" s="1"/>
    </row>
    <row r="818" spans="12:30" ht="14.25" customHeight="1">
      <c r="L818"/>
      <c r="M818"/>
      <c r="O818" s="49"/>
      <c r="P818" s="49"/>
      <c r="Q818" s="49"/>
      <c r="S818" s="1"/>
      <c r="T818" s="1"/>
      <c r="U818" s="1"/>
      <c r="X818" s="1"/>
      <c r="AD818" s="1"/>
    </row>
    <row r="819" spans="12:30" ht="14.25" customHeight="1">
      <c r="L819"/>
      <c r="M819"/>
      <c r="O819" s="49"/>
      <c r="P819" s="49"/>
      <c r="Q819" s="49"/>
      <c r="S819" s="1"/>
      <c r="T819" s="1"/>
      <c r="U819" s="1"/>
      <c r="X819" s="1"/>
      <c r="AD819" s="1"/>
    </row>
    <row r="820" spans="12:30" ht="14.25" customHeight="1">
      <c r="L820"/>
      <c r="M820"/>
      <c r="O820" s="49"/>
      <c r="P820" s="49"/>
      <c r="Q820" s="49"/>
      <c r="S820" s="1"/>
      <c r="T820" s="1"/>
      <c r="U820" s="1"/>
      <c r="X820" s="1"/>
      <c r="AD820" s="1"/>
    </row>
    <row r="821" spans="12:30" ht="14.25" customHeight="1">
      <c r="L821"/>
      <c r="M821"/>
      <c r="O821" s="49"/>
      <c r="P821" s="49"/>
      <c r="Q821" s="49"/>
      <c r="S821" s="1"/>
      <c r="T821" s="1"/>
      <c r="U821" s="1"/>
      <c r="X821" s="1"/>
      <c r="AD821" s="1"/>
    </row>
    <row r="822" spans="12:30" ht="14.25" customHeight="1">
      <c r="L822"/>
      <c r="M822"/>
      <c r="O822" s="49"/>
      <c r="P822" s="49"/>
      <c r="Q822" s="49"/>
      <c r="S822" s="1"/>
      <c r="T822" s="1"/>
      <c r="U822" s="1"/>
      <c r="X822" s="1"/>
      <c r="AD822" s="1"/>
    </row>
    <row r="823" spans="12:30" ht="14.25" customHeight="1">
      <c r="L823"/>
      <c r="M823"/>
      <c r="O823" s="49"/>
      <c r="P823" s="49"/>
      <c r="Q823" s="49"/>
      <c r="S823" s="1"/>
      <c r="T823" s="1"/>
      <c r="U823" s="1"/>
      <c r="X823" s="1"/>
      <c r="AD823" s="1"/>
    </row>
    <row r="824" spans="12:30" ht="14.25" customHeight="1">
      <c r="L824"/>
      <c r="M824"/>
      <c r="O824" s="49"/>
      <c r="P824" s="49"/>
      <c r="Q824" s="49"/>
      <c r="S824" s="1"/>
      <c r="T824" s="1"/>
      <c r="U824" s="1"/>
      <c r="X824" s="1"/>
      <c r="AD824" s="1"/>
    </row>
    <row r="825" spans="12:30" ht="14.25" customHeight="1">
      <c r="L825"/>
      <c r="M825"/>
      <c r="O825" s="49"/>
      <c r="P825" s="49"/>
      <c r="Q825" s="49"/>
      <c r="S825" s="1"/>
      <c r="T825" s="1"/>
      <c r="U825" s="1"/>
      <c r="X825" s="1"/>
      <c r="AD825" s="1"/>
    </row>
    <row r="826" spans="12:30" ht="14.25" customHeight="1">
      <c r="L826"/>
      <c r="M826"/>
      <c r="O826" s="49"/>
      <c r="P826" s="49"/>
      <c r="Q826" s="49"/>
      <c r="S826" s="1"/>
      <c r="T826" s="1"/>
      <c r="U826" s="1"/>
      <c r="X826" s="1"/>
      <c r="AD826" s="1"/>
    </row>
    <row r="827" spans="12:30" ht="14.25" customHeight="1">
      <c r="L827"/>
      <c r="M827"/>
      <c r="O827" s="49"/>
      <c r="P827" s="49"/>
      <c r="Q827" s="49"/>
      <c r="S827" s="1"/>
      <c r="T827" s="1"/>
      <c r="U827" s="1"/>
      <c r="X827" s="1"/>
      <c r="AD827" s="1"/>
    </row>
    <row r="828" spans="12:30" ht="14.25" customHeight="1">
      <c r="L828"/>
      <c r="M828"/>
      <c r="O828" s="49"/>
      <c r="P828" s="49"/>
      <c r="Q828" s="49"/>
      <c r="S828" s="1"/>
      <c r="T828" s="1"/>
      <c r="U828" s="1"/>
      <c r="X828" s="1"/>
      <c r="AD828" s="1"/>
    </row>
    <row r="829" spans="12:30" ht="14.25" customHeight="1">
      <c r="L829"/>
      <c r="M829"/>
      <c r="O829" s="49"/>
      <c r="P829" s="49"/>
      <c r="Q829" s="49"/>
      <c r="S829" s="1"/>
      <c r="T829" s="1"/>
      <c r="U829" s="1"/>
      <c r="X829" s="1"/>
      <c r="AD829" s="1"/>
    </row>
    <row r="830" spans="12:30" ht="14.25" customHeight="1">
      <c r="L830"/>
      <c r="M830"/>
      <c r="O830" s="49"/>
      <c r="P830" s="49"/>
      <c r="Q830" s="49"/>
      <c r="S830" s="1"/>
      <c r="T830" s="1"/>
      <c r="U830" s="1"/>
      <c r="X830" s="1"/>
      <c r="AD830" s="1"/>
    </row>
    <row r="831" spans="12:30" ht="14.25" customHeight="1">
      <c r="L831"/>
      <c r="M831"/>
      <c r="O831" s="49"/>
      <c r="P831" s="49"/>
      <c r="Q831" s="49"/>
      <c r="S831" s="1"/>
      <c r="T831" s="1"/>
      <c r="U831" s="1"/>
      <c r="X831" s="1"/>
      <c r="AD831" s="1"/>
    </row>
    <row r="832" spans="12:30" ht="14.25" customHeight="1">
      <c r="L832"/>
      <c r="M832"/>
      <c r="O832" s="49"/>
      <c r="P832" s="49"/>
      <c r="Q832" s="49"/>
      <c r="S832" s="1"/>
      <c r="T832" s="1"/>
      <c r="U832" s="1"/>
      <c r="X832" s="1"/>
      <c r="AD832" s="1"/>
    </row>
    <row r="833" spans="12:30" ht="14.25" customHeight="1">
      <c r="L833"/>
      <c r="M833"/>
      <c r="O833" s="49"/>
      <c r="P833" s="49"/>
      <c r="Q833" s="49"/>
      <c r="S833" s="1"/>
      <c r="T833" s="1"/>
      <c r="U833" s="1"/>
      <c r="X833" s="1"/>
      <c r="AD833" s="1"/>
    </row>
    <row r="834" spans="12:30" ht="14.25" customHeight="1">
      <c r="L834"/>
      <c r="M834"/>
      <c r="O834" s="49"/>
      <c r="P834" s="49"/>
      <c r="Q834" s="49"/>
      <c r="S834" s="1"/>
      <c r="T834" s="1"/>
      <c r="U834" s="1"/>
      <c r="X834" s="1"/>
      <c r="AD834" s="1"/>
    </row>
    <row r="835" spans="12:30" ht="14.25" customHeight="1">
      <c r="L835"/>
      <c r="M835"/>
      <c r="O835" s="49"/>
      <c r="P835" s="49"/>
      <c r="Q835" s="49"/>
      <c r="S835" s="1"/>
      <c r="T835" s="1"/>
      <c r="U835" s="1"/>
      <c r="X835" s="1"/>
      <c r="AD835" s="1"/>
    </row>
    <row r="836" spans="12:30" ht="14.25" customHeight="1">
      <c r="L836"/>
      <c r="M836"/>
      <c r="O836" s="49"/>
      <c r="P836" s="49"/>
      <c r="Q836" s="49"/>
      <c r="S836" s="1"/>
      <c r="T836" s="1"/>
      <c r="U836" s="1"/>
      <c r="X836" s="1"/>
      <c r="AD836" s="1"/>
    </row>
    <row r="837" spans="12:30" ht="14.25" customHeight="1">
      <c r="L837"/>
      <c r="M837"/>
      <c r="O837" s="49"/>
      <c r="P837" s="49"/>
      <c r="Q837" s="49"/>
      <c r="S837" s="1"/>
      <c r="T837" s="1"/>
      <c r="U837" s="1"/>
      <c r="X837" s="1"/>
      <c r="AD837" s="1"/>
    </row>
    <row r="838" spans="12:30" ht="14.25" customHeight="1">
      <c r="L838"/>
      <c r="M838"/>
      <c r="O838" s="49"/>
      <c r="P838" s="49"/>
      <c r="Q838" s="49"/>
      <c r="S838" s="1"/>
      <c r="T838" s="1"/>
      <c r="U838" s="1"/>
      <c r="X838" s="1"/>
      <c r="AD838" s="1"/>
    </row>
    <row r="839" spans="12:30" ht="14.25" customHeight="1">
      <c r="L839"/>
      <c r="M839"/>
      <c r="O839" s="49"/>
      <c r="P839" s="49"/>
      <c r="Q839" s="49"/>
      <c r="S839" s="1"/>
      <c r="T839" s="1"/>
      <c r="U839" s="1"/>
      <c r="X839" s="1"/>
      <c r="AD839" s="1"/>
    </row>
    <row r="840" spans="12:30" ht="14.25" customHeight="1">
      <c r="L840"/>
      <c r="M840"/>
      <c r="O840" s="49"/>
      <c r="P840" s="49"/>
      <c r="Q840" s="49"/>
      <c r="S840" s="1"/>
      <c r="T840" s="1"/>
      <c r="U840" s="1"/>
      <c r="X840" s="1"/>
      <c r="AD840" s="1"/>
    </row>
    <row r="841" spans="12:30" ht="14.25" customHeight="1">
      <c r="L841"/>
      <c r="M841"/>
      <c r="O841" s="49"/>
      <c r="P841" s="49"/>
      <c r="Q841" s="49"/>
      <c r="S841" s="1"/>
      <c r="T841" s="1"/>
      <c r="U841" s="1"/>
      <c r="X841" s="1"/>
      <c r="AD841" s="1"/>
    </row>
    <row r="842" spans="12:30" ht="14.25" customHeight="1">
      <c r="L842"/>
      <c r="M842"/>
      <c r="O842" s="49"/>
      <c r="P842" s="49"/>
      <c r="Q842" s="49"/>
      <c r="S842" s="1"/>
      <c r="T842" s="1"/>
      <c r="U842" s="1"/>
      <c r="X842" s="1"/>
      <c r="AD842" s="1"/>
    </row>
    <row r="843" spans="12:30" ht="14.25" customHeight="1">
      <c r="L843"/>
      <c r="M843"/>
      <c r="O843" s="49"/>
      <c r="P843" s="49"/>
      <c r="Q843" s="49"/>
      <c r="S843" s="1"/>
      <c r="T843" s="1"/>
      <c r="U843" s="1"/>
      <c r="X843" s="1"/>
      <c r="AD843" s="1"/>
    </row>
    <row r="844" spans="12:30" ht="14.25" customHeight="1">
      <c r="L844"/>
      <c r="M844"/>
      <c r="O844" s="49"/>
      <c r="P844" s="49"/>
      <c r="Q844" s="49"/>
      <c r="S844" s="1"/>
      <c r="T844" s="1"/>
      <c r="U844" s="1"/>
      <c r="X844" s="1"/>
      <c r="AD844" s="1"/>
    </row>
    <row r="845" spans="12:30" ht="14.25" customHeight="1">
      <c r="L845"/>
      <c r="M845"/>
      <c r="O845" s="49"/>
      <c r="P845" s="49"/>
      <c r="Q845" s="49"/>
      <c r="S845" s="1"/>
      <c r="T845" s="1"/>
      <c r="U845" s="1"/>
      <c r="X845" s="1"/>
      <c r="AD845" s="1"/>
    </row>
    <row r="846" spans="12:30" ht="14.25" customHeight="1">
      <c r="L846"/>
      <c r="M846"/>
      <c r="O846" s="49"/>
      <c r="P846" s="49"/>
      <c r="Q846" s="49"/>
      <c r="S846" s="1"/>
      <c r="T846" s="1"/>
      <c r="U846" s="1"/>
      <c r="X846" s="1"/>
      <c r="AD846" s="1"/>
    </row>
    <row r="847" spans="12:30" ht="14.25" customHeight="1">
      <c r="L847"/>
      <c r="M847"/>
      <c r="O847" s="49"/>
      <c r="P847" s="49"/>
      <c r="Q847" s="49"/>
      <c r="S847" s="1"/>
      <c r="T847" s="1"/>
      <c r="U847" s="1"/>
      <c r="X847" s="1"/>
      <c r="AD847" s="1"/>
    </row>
    <row r="848" spans="12:30" ht="14.25" customHeight="1">
      <c r="L848"/>
      <c r="M848"/>
      <c r="O848" s="49"/>
      <c r="P848" s="49"/>
      <c r="Q848" s="49"/>
      <c r="S848" s="1"/>
      <c r="T848" s="1"/>
      <c r="U848" s="1"/>
      <c r="X848" s="1"/>
      <c r="AD848" s="1"/>
    </row>
    <row r="849" spans="12:30" ht="14.25" customHeight="1">
      <c r="L849"/>
      <c r="M849"/>
      <c r="O849" s="49"/>
      <c r="P849" s="49"/>
      <c r="Q849" s="49"/>
      <c r="S849" s="1"/>
      <c r="T849" s="1"/>
      <c r="U849" s="1"/>
      <c r="X849" s="1"/>
      <c r="AD849" s="1"/>
    </row>
    <row r="850" spans="12:30" ht="14.25" customHeight="1">
      <c r="L850"/>
      <c r="M850"/>
      <c r="O850" s="49"/>
      <c r="P850" s="49"/>
      <c r="Q850" s="49"/>
      <c r="S850" s="1"/>
      <c r="T850" s="1"/>
      <c r="U850" s="1"/>
      <c r="X850" s="1"/>
      <c r="AD850" s="1"/>
    </row>
    <row r="851" spans="12:30" ht="14.25" customHeight="1">
      <c r="L851"/>
      <c r="M851"/>
      <c r="O851" s="49"/>
      <c r="P851" s="49"/>
      <c r="Q851" s="49"/>
      <c r="S851" s="1"/>
      <c r="T851" s="1"/>
      <c r="U851" s="1"/>
      <c r="X851" s="1"/>
      <c r="AD851" s="1"/>
    </row>
    <row r="852" spans="12:30" ht="14.25" customHeight="1">
      <c r="L852"/>
      <c r="M852"/>
      <c r="O852" s="49"/>
      <c r="P852" s="49"/>
      <c r="Q852" s="49"/>
      <c r="S852" s="1"/>
      <c r="T852" s="1"/>
      <c r="U852" s="1"/>
      <c r="X852" s="1"/>
      <c r="AD852" s="1"/>
    </row>
    <row r="853" spans="12:30" ht="14.25" customHeight="1">
      <c r="L853"/>
      <c r="M853"/>
      <c r="O853" s="49"/>
      <c r="P853" s="49"/>
      <c r="Q853" s="49"/>
      <c r="S853" s="1"/>
      <c r="T853" s="1"/>
      <c r="U853" s="1"/>
      <c r="X853" s="1"/>
      <c r="AD853" s="1"/>
    </row>
    <row r="854" spans="12:30" ht="14.25" customHeight="1">
      <c r="L854"/>
      <c r="M854"/>
      <c r="O854" s="49"/>
      <c r="P854" s="49"/>
      <c r="Q854" s="49"/>
      <c r="S854" s="1"/>
      <c r="T854" s="1"/>
      <c r="U854" s="1"/>
      <c r="X854" s="1"/>
      <c r="AD854" s="1"/>
    </row>
    <row r="855" spans="12:30" ht="14.25" customHeight="1">
      <c r="L855"/>
      <c r="M855"/>
      <c r="O855" s="49"/>
      <c r="P855" s="49"/>
      <c r="Q855" s="49"/>
      <c r="S855" s="1"/>
      <c r="T855" s="1"/>
      <c r="U855" s="1"/>
      <c r="X855" s="1"/>
      <c r="AD855" s="1"/>
    </row>
    <row r="856" spans="12:30" ht="14.25" customHeight="1">
      <c r="L856"/>
      <c r="M856"/>
      <c r="O856" s="49"/>
      <c r="P856" s="49"/>
      <c r="Q856" s="49"/>
      <c r="S856" s="1"/>
      <c r="T856" s="1"/>
      <c r="U856" s="1"/>
      <c r="X856" s="1"/>
      <c r="AD856" s="1"/>
    </row>
    <row r="857" spans="12:30" ht="14.25" customHeight="1">
      <c r="L857"/>
      <c r="M857"/>
      <c r="O857" s="49"/>
      <c r="P857" s="49"/>
      <c r="Q857" s="49"/>
      <c r="S857" s="1"/>
      <c r="T857" s="1"/>
      <c r="U857" s="1"/>
      <c r="X857" s="1"/>
      <c r="AD857" s="1"/>
    </row>
    <row r="858" spans="12:30" ht="14.25" customHeight="1">
      <c r="L858"/>
      <c r="M858"/>
      <c r="O858" s="49"/>
      <c r="P858" s="49"/>
      <c r="Q858" s="49"/>
      <c r="S858" s="1"/>
      <c r="T858" s="1"/>
      <c r="U858" s="1"/>
      <c r="X858" s="1"/>
      <c r="AD858" s="1"/>
    </row>
    <row r="859" spans="12:30" ht="14.25" customHeight="1">
      <c r="L859"/>
      <c r="M859"/>
      <c r="O859" s="49"/>
      <c r="P859" s="49"/>
      <c r="Q859" s="49"/>
      <c r="S859" s="1"/>
      <c r="T859" s="1"/>
      <c r="U859" s="1"/>
      <c r="X859" s="1"/>
      <c r="AD859" s="1"/>
    </row>
    <row r="860" spans="12:30" ht="14.25" customHeight="1">
      <c r="L860"/>
      <c r="M860"/>
      <c r="O860" s="49"/>
      <c r="P860" s="49"/>
      <c r="Q860" s="49"/>
      <c r="S860" s="1"/>
      <c r="T860" s="1"/>
      <c r="U860" s="1"/>
      <c r="X860" s="1"/>
      <c r="AD860" s="1"/>
    </row>
    <row r="861" spans="12:30" ht="14.25" customHeight="1">
      <c r="L861"/>
      <c r="M861"/>
      <c r="O861" s="49"/>
      <c r="P861" s="49"/>
      <c r="Q861" s="49"/>
      <c r="S861" s="1"/>
      <c r="T861" s="1"/>
      <c r="U861" s="1"/>
      <c r="X861" s="1"/>
      <c r="AD861" s="1"/>
    </row>
    <row r="862" spans="12:30" ht="14.25" customHeight="1">
      <c r="L862"/>
      <c r="M862"/>
      <c r="O862" s="49"/>
      <c r="P862" s="49"/>
      <c r="Q862" s="49"/>
      <c r="S862" s="1"/>
      <c r="T862" s="1"/>
      <c r="U862" s="1"/>
      <c r="X862" s="1"/>
      <c r="AD862" s="1"/>
    </row>
    <row r="863" spans="12:30" ht="14.25" customHeight="1">
      <c r="L863"/>
      <c r="M863"/>
      <c r="O863" s="49"/>
      <c r="P863" s="49"/>
      <c r="Q863" s="49"/>
      <c r="S863" s="1"/>
      <c r="T863" s="1"/>
      <c r="U863" s="1"/>
      <c r="X863" s="1"/>
      <c r="AD863" s="1"/>
    </row>
    <row r="864" spans="12:30" ht="14.25" customHeight="1">
      <c r="L864"/>
      <c r="M864"/>
      <c r="O864" s="49"/>
      <c r="P864" s="49"/>
      <c r="Q864" s="49"/>
      <c r="S864" s="1"/>
      <c r="T864" s="1"/>
      <c r="U864" s="1"/>
      <c r="X864" s="1"/>
      <c r="AD864" s="1"/>
    </row>
    <row r="865" spans="12:30" ht="14.25" customHeight="1">
      <c r="L865"/>
      <c r="M865"/>
      <c r="O865" s="49"/>
      <c r="P865" s="49"/>
      <c r="Q865" s="49"/>
      <c r="S865" s="1"/>
      <c r="T865" s="1"/>
      <c r="U865" s="1"/>
      <c r="X865" s="1"/>
      <c r="AD865" s="1"/>
    </row>
    <row r="866" spans="12:30" ht="14.25" customHeight="1">
      <c r="L866"/>
      <c r="M866"/>
      <c r="O866" s="49"/>
      <c r="P866" s="49"/>
      <c r="Q866" s="49"/>
      <c r="S866" s="1"/>
      <c r="T866" s="1"/>
      <c r="U866" s="1"/>
      <c r="X866" s="1"/>
      <c r="AD866" s="1"/>
    </row>
    <row r="867" spans="12:30" ht="14.25" customHeight="1">
      <c r="L867"/>
      <c r="M867"/>
      <c r="O867" s="49"/>
      <c r="P867" s="49"/>
      <c r="Q867" s="49"/>
      <c r="S867" s="1"/>
      <c r="T867" s="1"/>
      <c r="U867" s="1"/>
      <c r="X867" s="1"/>
      <c r="AD867" s="1"/>
    </row>
    <row r="868" spans="12:30" ht="14.25" customHeight="1">
      <c r="L868"/>
      <c r="M868"/>
      <c r="O868" s="49"/>
      <c r="P868" s="49"/>
      <c r="Q868" s="49"/>
      <c r="S868" s="1"/>
      <c r="T868" s="1"/>
      <c r="U868" s="1"/>
      <c r="X868" s="1"/>
      <c r="AD868" s="1"/>
    </row>
    <row r="869" spans="12:30" ht="14.25" customHeight="1">
      <c r="L869"/>
      <c r="M869"/>
      <c r="O869" s="49"/>
      <c r="P869" s="49"/>
      <c r="Q869" s="49"/>
      <c r="S869" s="1"/>
      <c r="T869" s="1"/>
      <c r="U869" s="1"/>
      <c r="X869" s="1"/>
      <c r="AD869" s="1"/>
    </row>
    <row r="870" spans="12:30" ht="14.25" customHeight="1">
      <c r="L870"/>
      <c r="M870"/>
      <c r="O870" s="49"/>
      <c r="P870" s="49"/>
      <c r="Q870" s="49"/>
      <c r="S870" s="1"/>
      <c r="T870" s="1"/>
      <c r="U870" s="1"/>
      <c r="X870" s="1"/>
      <c r="AD870" s="1"/>
    </row>
    <row r="871" spans="12:30" ht="14.25" customHeight="1">
      <c r="L871"/>
      <c r="M871"/>
      <c r="O871" s="49"/>
      <c r="P871" s="49"/>
      <c r="Q871" s="49"/>
      <c r="S871" s="1"/>
      <c r="T871" s="1"/>
      <c r="U871" s="1"/>
      <c r="X871" s="1"/>
      <c r="AD871" s="1"/>
    </row>
    <row r="872" spans="12:30" ht="14.25" customHeight="1">
      <c r="L872"/>
      <c r="M872"/>
      <c r="O872" s="49"/>
      <c r="P872" s="49"/>
      <c r="Q872" s="49"/>
      <c r="S872" s="1"/>
      <c r="T872" s="1"/>
      <c r="U872" s="1"/>
      <c r="X872" s="1"/>
      <c r="AD872" s="1"/>
    </row>
    <row r="873" spans="12:30" ht="14.25" customHeight="1">
      <c r="L873"/>
      <c r="M873"/>
      <c r="O873" s="49"/>
      <c r="P873" s="49"/>
      <c r="Q873" s="49"/>
      <c r="S873" s="1"/>
      <c r="T873" s="1"/>
      <c r="U873" s="1"/>
      <c r="X873" s="1"/>
      <c r="AD873" s="1"/>
    </row>
    <row r="874" spans="12:30" ht="14.25" customHeight="1">
      <c r="L874"/>
      <c r="M874"/>
      <c r="O874" s="49"/>
      <c r="P874" s="49"/>
      <c r="Q874" s="49"/>
      <c r="S874" s="1"/>
      <c r="T874" s="1"/>
      <c r="U874" s="1"/>
      <c r="X874" s="1"/>
      <c r="AD874" s="1"/>
    </row>
    <row r="875" spans="12:30" ht="14.25" customHeight="1">
      <c r="L875"/>
      <c r="M875"/>
      <c r="O875" s="49"/>
      <c r="P875" s="49"/>
      <c r="Q875" s="49"/>
      <c r="S875" s="1"/>
      <c r="T875" s="1"/>
      <c r="U875" s="1"/>
      <c r="X875" s="1"/>
      <c r="AD875" s="1"/>
    </row>
    <row r="876" spans="12:30" ht="14.25" customHeight="1">
      <c r="L876"/>
      <c r="M876"/>
      <c r="O876" s="49"/>
      <c r="P876" s="49"/>
      <c r="Q876" s="49"/>
      <c r="S876" s="1"/>
      <c r="T876" s="1"/>
      <c r="U876" s="1"/>
      <c r="X876" s="1"/>
      <c r="AD876" s="1"/>
    </row>
    <row r="877" spans="12:30" ht="14.25" customHeight="1">
      <c r="L877"/>
      <c r="M877"/>
      <c r="O877" s="49"/>
      <c r="P877" s="49"/>
      <c r="Q877" s="49"/>
      <c r="S877" s="1"/>
      <c r="T877" s="1"/>
      <c r="U877" s="1"/>
      <c r="X877" s="1"/>
      <c r="AD877" s="1"/>
    </row>
    <row r="878" spans="12:30" ht="14.25" customHeight="1">
      <c r="L878"/>
      <c r="M878"/>
      <c r="O878" s="49"/>
      <c r="P878" s="49"/>
      <c r="Q878" s="49"/>
      <c r="S878" s="1"/>
      <c r="T878" s="1"/>
      <c r="U878" s="1"/>
      <c r="X878" s="1"/>
      <c r="AD878" s="1"/>
    </row>
    <row r="879" spans="12:30" ht="14.25" customHeight="1">
      <c r="L879"/>
      <c r="M879"/>
      <c r="O879" s="49"/>
      <c r="P879" s="49"/>
      <c r="Q879" s="49"/>
      <c r="S879" s="1"/>
      <c r="T879" s="1"/>
      <c r="U879" s="1"/>
      <c r="X879" s="1"/>
      <c r="AD879" s="1"/>
    </row>
    <row r="880" spans="12:30" ht="14.25" customHeight="1">
      <c r="L880"/>
      <c r="M880"/>
      <c r="O880" s="49"/>
      <c r="P880" s="49"/>
      <c r="Q880" s="49"/>
      <c r="S880" s="1"/>
      <c r="T880" s="1"/>
      <c r="U880" s="1"/>
      <c r="X880" s="1"/>
      <c r="AD880" s="1"/>
    </row>
    <row r="881" spans="12:30" ht="14.25" customHeight="1">
      <c r="L881"/>
      <c r="M881"/>
      <c r="O881" s="49"/>
      <c r="P881" s="49"/>
      <c r="Q881" s="49"/>
      <c r="S881" s="1"/>
      <c r="T881" s="1"/>
      <c r="U881" s="1"/>
      <c r="X881" s="1"/>
      <c r="AD881" s="1"/>
    </row>
    <row r="882" spans="12:30" ht="14.25" customHeight="1">
      <c r="L882"/>
      <c r="M882"/>
      <c r="O882" s="49"/>
      <c r="P882" s="49"/>
      <c r="Q882" s="49"/>
      <c r="S882" s="1"/>
      <c r="T882" s="1"/>
      <c r="U882" s="1"/>
      <c r="X882" s="1"/>
      <c r="AD882" s="1"/>
    </row>
    <row r="883" spans="12:30" ht="14.25" customHeight="1">
      <c r="L883"/>
      <c r="M883"/>
      <c r="O883" s="49"/>
      <c r="P883" s="49"/>
      <c r="Q883" s="49"/>
      <c r="S883" s="1"/>
      <c r="T883" s="1"/>
      <c r="U883" s="1"/>
      <c r="X883" s="1"/>
      <c r="AD883" s="1"/>
    </row>
    <row r="884" spans="12:30" ht="14.25" customHeight="1">
      <c r="L884"/>
      <c r="M884"/>
      <c r="O884" s="49"/>
      <c r="P884" s="49"/>
      <c r="Q884" s="49"/>
      <c r="S884" s="1"/>
      <c r="T884" s="1"/>
      <c r="U884" s="1"/>
      <c r="X884" s="1"/>
      <c r="AD884" s="1"/>
    </row>
    <row r="885" spans="12:30" ht="14.25" customHeight="1">
      <c r="L885"/>
      <c r="M885"/>
      <c r="O885" s="49"/>
      <c r="P885" s="49"/>
      <c r="Q885" s="49"/>
      <c r="S885" s="1"/>
      <c r="T885" s="1"/>
      <c r="U885" s="1"/>
      <c r="X885" s="1"/>
      <c r="AD885" s="1"/>
    </row>
    <row r="886" spans="12:30" ht="14.25" customHeight="1">
      <c r="L886"/>
      <c r="M886"/>
      <c r="O886" s="49"/>
      <c r="P886" s="49"/>
      <c r="Q886" s="49"/>
      <c r="S886" s="1"/>
      <c r="T886" s="1"/>
      <c r="U886" s="1"/>
      <c r="X886" s="1"/>
      <c r="AD886" s="1"/>
    </row>
    <row r="887" spans="12:30" ht="14.25" customHeight="1">
      <c r="L887"/>
      <c r="M887"/>
      <c r="O887" s="49"/>
      <c r="P887" s="49"/>
      <c r="Q887" s="49"/>
      <c r="S887" s="1"/>
      <c r="T887" s="1"/>
      <c r="U887" s="1"/>
      <c r="X887" s="1"/>
      <c r="AD887" s="1"/>
    </row>
    <row r="888" spans="12:30" ht="14.25" customHeight="1">
      <c r="L888"/>
      <c r="M888"/>
      <c r="O888" s="49"/>
      <c r="P888" s="49"/>
      <c r="Q888" s="49"/>
      <c r="S888" s="1"/>
      <c r="T888" s="1"/>
      <c r="U888" s="1"/>
      <c r="X888" s="1"/>
      <c r="AD888" s="1"/>
    </row>
    <row r="889" spans="12:30" ht="14.25" customHeight="1">
      <c r="L889"/>
      <c r="M889"/>
      <c r="O889" s="49"/>
      <c r="P889" s="49"/>
      <c r="Q889" s="49"/>
      <c r="S889" s="1"/>
      <c r="T889" s="1"/>
      <c r="U889" s="1"/>
      <c r="X889" s="1"/>
      <c r="AD889" s="1"/>
    </row>
    <row r="890" spans="12:30" ht="14.25" customHeight="1">
      <c r="L890"/>
      <c r="M890"/>
      <c r="O890" s="49"/>
      <c r="P890" s="49"/>
      <c r="Q890" s="49"/>
      <c r="S890" s="1"/>
      <c r="T890" s="1"/>
      <c r="U890" s="1"/>
      <c r="X890" s="1"/>
      <c r="AD890" s="1"/>
    </row>
    <row r="891" spans="12:30" ht="14.25" customHeight="1">
      <c r="L891"/>
      <c r="M891"/>
      <c r="O891" s="49"/>
      <c r="P891" s="49"/>
      <c r="Q891" s="49"/>
      <c r="S891" s="1"/>
      <c r="T891" s="1"/>
      <c r="U891" s="1"/>
      <c r="X891" s="1"/>
      <c r="AD891" s="1"/>
    </row>
    <row r="892" spans="12:30" ht="14.25" customHeight="1">
      <c r="L892"/>
      <c r="M892"/>
      <c r="O892" s="49"/>
      <c r="P892" s="49"/>
      <c r="Q892" s="49"/>
      <c r="S892" s="1"/>
      <c r="T892" s="1"/>
      <c r="U892" s="1"/>
      <c r="X892" s="1"/>
      <c r="AD892" s="1"/>
    </row>
    <row r="893" spans="12:30" ht="14.25" customHeight="1">
      <c r="L893"/>
      <c r="M893"/>
      <c r="O893" s="49"/>
      <c r="P893" s="49"/>
      <c r="Q893" s="49"/>
      <c r="S893" s="1"/>
      <c r="T893" s="1"/>
      <c r="U893" s="1"/>
      <c r="X893" s="1"/>
      <c r="AD893" s="1"/>
    </row>
    <row r="894" spans="12:30" ht="14.25" customHeight="1">
      <c r="L894"/>
      <c r="M894"/>
      <c r="O894" s="49"/>
      <c r="P894" s="49"/>
      <c r="Q894" s="49"/>
      <c r="S894" s="1"/>
      <c r="T894" s="1"/>
      <c r="U894" s="1"/>
      <c r="X894" s="1"/>
      <c r="AD894" s="1"/>
    </row>
    <row r="895" spans="12:30" ht="14.25" customHeight="1">
      <c r="L895"/>
      <c r="M895"/>
      <c r="O895" s="49"/>
      <c r="P895" s="49"/>
      <c r="Q895" s="49"/>
      <c r="S895" s="1"/>
      <c r="T895" s="1"/>
      <c r="U895" s="1"/>
      <c r="X895" s="1"/>
      <c r="AD895" s="1"/>
    </row>
    <row r="896" spans="12:30" ht="14.25" customHeight="1">
      <c r="L896"/>
      <c r="M896"/>
      <c r="O896" s="49"/>
      <c r="P896" s="49"/>
      <c r="Q896" s="49"/>
      <c r="S896" s="1"/>
      <c r="T896" s="1"/>
      <c r="U896" s="1"/>
      <c r="X896" s="1"/>
      <c r="AD896" s="1"/>
    </row>
    <row r="897" spans="12:30" ht="14.25" customHeight="1">
      <c r="L897"/>
      <c r="M897"/>
      <c r="O897" s="49"/>
      <c r="P897" s="49"/>
      <c r="Q897" s="49"/>
      <c r="S897" s="1"/>
      <c r="T897" s="1"/>
      <c r="U897" s="1"/>
      <c r="X897" s="1"/>
      <c r="AD897" s="1"/>
    </row>
    <row r="898" spans="12:30" ht="14.25" customHeight="1">
      <c r="L898"/>
      <c r="M898"/>
      <c r="O898" s="49"/>
      <c r="P898" s="49"/>
      <c r="Q898" s="49"/>
      <c r="S898" s="1"/>
      <c r="T898" s="1"/>
      <c r="U898" s="1"/>
      <c r="X898" s="1"/>
      <c r="AD898" s="1"/>
    </row>
    <row r="899" spans="12:30" ht="14.25" customHeight="1">
      <c r="L899"/>
      <c r="M899"/>
      <c r="O899" s="49"/>
      <c r="P899" s="49"/>
      <c r="Q899" s="49"/>
      <c r="S899" s="1"/>
      <c r="T899" s="1"/>
      <c r="U899" s="1"/>
      <c r="X899" s="1"/>
      <c r="AD899" s="1"/>
    </row>
    <row r="900" spans="12:30" ht="14.25" customHeight="1">
      <c r="L900"/>
      <c r="M900"/>
      <c r="O900" s="49"/>
      <c r="P900" s="49"/>
      <c r="Q900" s="49"/>
      <c r="S900" s="1"/>
      <c r="T900" s="1"/>
      <c r="U900" s="1"/>
      <c r="X900" s="1"/>
      <c r="AD900" s="1"/>
    </row>
    <row r="901" spans="12:30" ht="14.25" customHeight="1">
      <c r="L901"/>
      <c r="M901"/>
      <c r="O901" s="49"/>
      <c r="P901" s="49"/>
      <c r="Q901" s="49"/>
      <c r="S901" s="1"/>
      <c r="T901" s="1"/>
      <c r="U901" s="1"/>
      <c r="X901" s="1"/>
      <c r="AD901" s="1"/>
    </row>
    <row r="902" spans="12:30" ht="14.25" customHeight="1">
      <c r="L902"/>
      <c r="M902"/>
      <c r="O902" s="49"/>
      <c r="P902" s="49"/>
      <c r="Q902" s="49"/>
      <c r="S902" s="1"/>
      <c r="T902" s="1"/>
      <c r="U902" s="1"/>
      <c r="X902" s="1"/>
      <c r="AD902" s="1"/>
    </row>
    <row r="903" spans="12:30" ht="14.25" customHeight="1">
      <c r="L903"/>
      <c r="M903"/>
      <c r="O903" s="49"/>
      <c r="P903" s="49"/>
      <c r="Q903" s="49"/>
      <c r="S903" s="1"/>
      <c r="T903" s="1"/>
      <c r="U903" s="1"/>
      <c r="X903" s="1"/>
      <c r="AD903" s="1"/>
    </row>
    <row r="904" spans="12:30" ht="14.25" customHeight="1">
      <c r="L904"/>
      <c r="M904"/>
      <c r="O904" s="49"/>
      <c r="P904" s="49"/>
      <c r="Q904" s="49"/>
      <c r="S904" s="1"/>
      <c r="T904" s="1"/>
      <c r="U904" s="1"/>
      <c r="X904" s="1"/>
      <c r="AD904" s="1"/>
    </row>
    <row r="905" spans="12:30" ht="14.25" customHeight="1">
      <c r="L905"/>
      <c r="M905"/>
      <c r="O905" s="49"/>
      <c r="P905" s="49"/>
      <c r="Q905" s="49"/>
      <c r="S905" s="1"/>
      <c r="T905" s="1"/>
      <c r="U905" s="1"/>
      <c r="X905" s="1"/>
      <c r="AD905" s="1"/>
    </row>
    <row r="906" spans="12:30" ht="14.25" customHeight="1">
      <c r="L906"/>
      <c r="M906"/>
      <c r="O906" s="49"/>
      <c r="P906" s="49"/>
      <c r="Q906" s="49"/>
      <c r="S906" s="1"/>
      <c r="T906" s="1"/>
      <c r="U906" s="1"/>
      <c r="X906" s="1"/>
      <c r="AD906" s="1"/>
    </row>
    <row r="907" spans="12:30" ht="14.25" customHeight="1">
      <c r="L907"/>
      <c r="M907"/>
      <c r="O907" s="49"/>
      <c r="P907" s="49"/>
      <c r="Q907" s="49"/>
      <c r="S907" s="1"/>
      <c r="T907" s="1"/>
      <c r="U907" s="1"/>
      <c r="X907" s="1"/>
      <c r="AD907" s="1"/>
    </row>
    <row r="908" spans="12:30" ht="14.25" customHeight="1">
      <c r="L908"/>
      <c r="M908"/>
      <c r="O908" s="49"/>
      <c r="P908" s="49"/>
      <c r="Q908" s="49"/>
      <c r="S908" s="1"/>
      <c r="T908" s="1"/>
      <c r="U908" s="1"/>
      <c r="X908" s="1"/>
      <c r="AD908" s="1"/>
    </row>
    <row r="909" spans="12:30" ht="14.25" customHeight="1">
      <c r="L909"/>
      <c r="M909"/>
      <c r="O909" s="49"/>
      <c r="P909" s="49"/>
      <c r="Q909" s="49"/>
      <c r="S909" s="1"/>
      <c r="T909" s="1"/>
      <c r="U909" s="1"/>
      <c r="X909" s="1"/>
      <c r="AD909" s="1"/>
    </row>
    <row r="910" spans="12:30" ht="14.25" customHeight="1">
      <c r="L910"/>
      <c r="M910"/>
      <c r="O910" s="49"/>
      <c r="P910" s="49"/>
      <c r="Q910" s="49"/>
      <c r="S910" s="1"/>
      <c r="T910" s="1"/>
      <c r="U910" s="1"/>
      <c r="X910" s="1"/>
      <c r="AD910" s="1"/>
    </row>
    <row r="911" spans="12:30" ht="14.25" customHeight="1">
      <c r="L911"/>
      <c r="M911"/>
      <c r="O911" s="49"/>
      <c r="P911" s="49"/>
      <c r="Q911" s="49"/>
      <c r="S911" s="1"/>
      <c r="T911" s="1"/>
      <c r="U911" s="1"/>
      <c r="X911" s="1"/>
      <c r="AD911" s="1"/>
    </row>
    <row r="912" spans="12:30" ht="14.25" customHeight="1">
      <c r="L912"/>
      <c r="M912"/>
      <c r="O912" s="49"/>
      <c r="P912" s="49"/>
      <c r="Q912" s="49"/>
      <c r="S912" s="1"/>
      <c r="T912" s="1"/>
      <c r="U912" s="1"/>
      <c r="X912" s="1"/>
      <c r="AD912" s="1"/>
    </row>
    <row r="913" spans="12:30" ht="14.25" customHeight="1">
      <c r="L913"/>
      <c r="M913"/>
      <c r="O913" s="49"/>
      <c r="P913" s="49"/>
      <c r="Q913" s="49"/>
      <c r="S913" s="1"/>
      <c r="T913" s="1"/>
      <c r="U913" s="1"/>
      <c r="X913" s="1"/>
      <c r="AD913" s="1"/>
    </row>
    <row r="914" spans="12:30" ht="14.25" customHeight="1">
      <c r="L914"/>
      <c r="M914"/>
      <c r="O914" s="49"/>
      <c r="P914" s="49"/>
      <c r="Q914" s="49"/>
      <c r="S914" s="1"/>
      <c r="T914" s="1"/>
      <c r="U914" s="1"/>
      <c r="X914" s="1"/>
      <c r="AD914" s="1"/>
    </row>
    <row r="915" spans="12:30" ht="14.25" customHeight="1">
      <c r="L915"/>
      <c r="M915"/>
      <c r="O915" s="49"/>
      <c r="P915" s="49"/>
      <c r="Q915" s="49"/>
      <c r="S915" s="1"/>
      <c r="T915" s="1"/>
      <c r="U915" s="1"/>
      <c r="X915" s="1"/>
      <c r="AD915" s="1"/>
    </row>
    <row r="916" spans="12:30" ht="14.25" customHeight="1">
      <c r="L916"/>
      <c r="M916"/>
      <c r="O916" s="49"/>
      <c r="P916" s="49"/>
      <c r="Q916" s="49"/>
      <c r="S916" s="1"/>
      <c r="T916" s="1"/>
      <c r="U916" s="1"/>
      <c r="X916" s="1"/>
      <c r="AD916" s="1"/>
    </row>
    <row r="917" spans="12:30" ht="14.25" customHeight="1">
      <c r="L917"/>
      <c r="M917"/>
      <c r="O917" s="49"/>
      <c r="P917" s="49"/>
      <c r="Q917" s="49"/>
      <c r="S917" s="1"/>
      <c r="T917" s="1"/>
      <c r="U917" s="1"/>
      <c r="X917" s="1"/>
      <c r="AD917" s="1"/>
    </row>
    <row r="918" spans="12:30" ht="14.25" customHeight="1">
      <c r="L918"/>
      <c r="M918"/>
      <c r="O918" s="49"/>
      <c r="P918" s="49"/>
      <c r="Q918" s="49"/>
      <c r="S918" s="1"/>
      <c r="T918" s="1"/>
      <c r="U918" s="1"/>
      <c r="X918" s="1"/>
      <c r="AD918" s="1"/>
    </row>
    <row r="919" spans="12:30" ht="14.25" customHeight="1">
      <c r="L919"/>
      <c r="M919"/>
      <c r="O919" s="49"/>
      <c r="P919" s="49"/>
      <c r="Q919" s="49"/>
      <c r="S919" s="1"/>
      <c r="T919" s="1"/>
      <c r="U919" s="1"/>
      <c r="X919" s="1"/>
      <c r="AD919" s="1"/>
    </row>
    <row r="920" spans="12:30" ht="14.25" customHeight="1">
      <c r="L920"/>
      <c r="M920"/>
      <c r="O920" s="49"/>
      <c r="P920" s="49"/>
      <c r="Q920" s="49"/>
      <c r="S920" s="1"/>
      <c r="T920" s="1"/>
      <c r="U920" s="1"/>
      <c r="X920" s="1"/>
      <c r="AD920" s="1"/>
    </row>
    <row r="921" spans="12:30" ht="14.25" customHeight="1">
      <c r="L921"/>
      <c r="M921"/>
      <c r="O921" s="49"/>
      <c r="P921" s="49"/>
      <c r="Q921" s="49"/>
      <c r="S921" s="1"/>
      <c r="T921" s="1"/>
      <c r="U921" s="1"/>
      <c r="X921" s="1"/>
      <c r="AD921" s="1"/>
    </row>
    <row r="922" spans="12:30" ht="14.25" customHeight="1">
      <c r="L922"/>
      <c r="M922"/>
      <c r="O922" s="49"/>
      <c r="P922" s="49"/>
      <c r="Q922" s="49"/>
      <c r="S922" s="1"/>
      <c r="T922" s="1"/>
      <c r="U922" s="1"/>
      <c r="X922" s="1"/>
      <c r="AD922" s="1"/>
    </row>
    <row r="923" spans="12:30" ht="14.25" customHeight="1">
      <c r="L923"/>
      <c r="M923"/>
      <c r="O923" s="49"/>
      <c r="P923" s="49"/>
      <c r="Q923" s="49"/>
      <c r="S923" s="1"/>
      <c r="T923" s="1"/>
      <c r="U923" s="1"/>
      <c r="X923" s="1"/>
      <c r="AD923" s="1"/>
    </row>
    <row r="924" spans="12:30" ht="14.25" customHeight="1">
      <c r="L924"/>
      <c r="M924"/>
      <c r="O924" s="49"/>
      <c r="P924" s="49"/>
      <c r="Q924" s="49"/>
      <c r="S924" s="1"/>
      <c r="T924" s="1"/>
      <c r="U924" s="1"/>
      <c r="X924" s="1"/>
      <c r="AD924" s="1"/>
    </row>
    <row r="925" spans="12:30" ht="14.25" customHeight="1">
      <c r="L925"/>
      <c r="M925"/>
      <c r="O925" s="49"/>
      <c r="P925" s="49"/>
      <c r="Q925" s="49"/>
      <c r="S925" s="1"/>
      <c r="T925" s="1"/>
      <c r="U925" s="1"/>
      <c r="X925" s="1"/>
      <c r="AD925" s="1"/>
    </row>
    <row r="926" spans="12:30" ht="14.25" customHeight="1">
      <c r="L926"/>
      <c r="M926"/>
      <c r="O926" s="49"/>
      <c r="P926" s="49"/>
      <c r="Q926" s="49"/>
      <c r="S926" s="1"/>
      <c r="T926" s="1"/>
      <c r="U926" s="1"/>
      <c r="X926" s="1"/>
      <c r="AD926" s="1"/>
    </row>
    <row r="927" spans="12:30" ht="14.25" customHeight="1">
      <c r="L927"/>
      <c r="M927"/>
      <c r="O927" s="49"/>
      <c r="P927" s="49"/>
      <c r="Q927" s="49"/>
      <c r="S927" s="1"/>
      <c r="T927" s="1"/>
      <c r="U927" s="1"/>
      <c r="X927" s="1"/>
      <c r="AD927" s="1"/>
    </row>
    <row r="928" spans="12:30" ht="14.25" customHeight="1">
      <c r="L928"/>
      <c r="M928"/>
      <c r="O928" s="49"/>
      <c r="P928" s="49"/>
      <c r="Q928" s="49"/>
      <c r="S928" s="1"/>
      <c r="T928" s="1"/>
      <c r="U928" s="1"/>
      <c r="X928" s="1"/>
      <c r="AD928" s="1"/>
    </row>
    <row r="929" spans="12:30" ht="14.25" customHeight="1">
      <c r="L929"/>
      <c r="M929"/>
      <c r="O929" s="49"/>
      <c r="P929" s="49"/>
      <c r="Q929" s="49"/>
      <c r="S929" s="1"/>
      <c r="T929" s="1"/>
      <c r="U929" s="1"/>
      <c r="X929" s="1"/>
      <c r="AD929" s="1"/>
    </row>
    <row r="930" spans="12:30" ht="14.25" customHeight="1">
      <c r="L930"/>
      <c r="M930"/>
      <c r="O930" s="49"/>
      <c r="P930" s="49"/>
      <c r="Q930" s="49"/>
      <c r="S930" s="1"/>
      <c r="T930" s="1"/>
      <c r="U930" s="1"/>
      <c r="X930" s="1"/>
      <c r="AD930" s="1"/>
    </row>
    <row r="931" spans="12:30" ht="14.25" customHeight="1">
      <c r="L931"/>
      <c r="M931"/>
      <c r="O931" s="49"/>
      <c r="P931" s="49"/>
      <c r="Q931" s="49"/>
      <c r="S931" s="1"/>
      <c r="T931" s="1"/>
      <c r="U931" s="1"/>
      <c r="X931" s="1"/>
      <c r="AD931" s="1"/>
    </row>
    <row r="932" spans="12:30" ht="14.25" customHeight="1">
      <c r="L932"/>
      <c r="M932"/>
      <c r="O932" s="49"/>
      <c r="P932" s="49"/>
      <c r="Q932" s="49"/>
      <c r="S932" s="1"/>
      <c r="T932" s="1"/>
      <c r="U932" s="1"/>
      <c r="X932" s="1"/>
      <c r="AD932" s="1"/>
    </row>
    <row r="933" spans="12:30" ht="14.25" customHeight="1">
      <c r="L933"/>
      <c r="M933"/>
      <c r="O933" s="49"/>
      <c r="P933" s="49"/>
      <c r="Q933" s="49"/>
      <c r="S933" s="1"/>
      <c r="T933" s="1"/>
      <c r="U933" s="1"/>
      <c r="X933" s="1"/>
      <c r="AD933" s="1"/>
    </row>
    <row r="934" spans="12:30" ht="14.25" customHeight="1">
      <c r="L934"/>
      <c r="M934"/>
      <c r="O934" s="49"/>
      <c r="P934" s="49"/>
      <c r="Q934" s="49"/>
      <c r="S934" s="1"/>
      <c r="T934" s="1"/>
      <c r="U934" s="1"/>
      <c r="X934" s="1"/>
      <c r="AD934" s="1"/>
    </row>
    <row r="935" spans="12:30" ht="14.25" customHeight="1">
      <c r="L935"/>
      <c r="M935"/>
      <c r="O935" s="49"/>
      <c r="P935" s="49"/>
      <c r="Q935" s="49"/>
      <c r="S935" s="1"/>
      <c r="T935" s="1"/>
      <c r="U935" s="1"/>
      <c r="X935" s="1"/>
      <c r="AD935" s="1"/>
    </row>
    <row r="936" spans="12:30" ht="14.25" customHeight="1">
      <c r="L936"/>
      <c r="M936"/>
      <c r="O936" s="49"/>
      <c r="P936" s="49"/>
      <c r="Q936" s="49"/>
      <c r="S936" s="1"/>
      <c r="T936" s="1"/>
      <c r="U936" s="1"/>
      <c r="X936" s="1"/>
      <c r="AD936" s="1"/>
    </row>
    <row r="937" spans="12:30" ht="14.25" customHeight="1">
      <c r="L937"/>
      <c r="M937"/>
      <c r="O937" s="49"/>
      <c r="P937" s="49"/>
      <c r="Q937" s="49"/>
      <c r="S937" s="1"/>
      <c r="T937" s="1"/>
      <c r="U937" s="1"/>
      <c r="X937" s="1"/>
      <c r="AD937" s="1"/>
    </row>
    <row r="938" spans="12:30" ht="14.25" customHeight="1">
      <c r="L938"/>
      <c r="M938"/>
      <c r="O938" s="49"/>
      <c r="P938" s="49"/>
      <c r="Q938" s="49"/>
      <c r="S938" s="1"/>
      <c r="T938" s="1"/>
      <c r="U938" s="1"/>
      <c r="X938" s="1"/>
      <c r="AD938" s="1"/>
    </row>
    <row r="939" spans="12:30" ht="14.25" customHeight="1">
      <c r="L939"/>
      <c r="M939"/>
      <c r="O939" s="49"/>
      <c r="P939" s="49"/>
      <c r="Q939" s="49"/>
      <c r="S939" s="1"/>
      <c r="T939" s="1"/>
      <c r="U939" s="1"/>
      <c r="X939" s="1"/>
      <c r="AD939" s="1"/>
    </row>
    <row r="940" spans="12:30" ht="14.25" customHeight="1">
      <c r="L940"/>
      <c r="M940"/>
      <c r="O940" s="49"/>
      <c r="P940" s="49"/>
      <c r="Q940" s="49"/>
      <c r="S940" s="1"/>
      <c r="T940" s="1"/>
      <c r="U940" s="1"/>
      <c r="X940" s="1"/>
      <c r="AD940" s="1"/>
    </row>
    <row r="941" spans="12:30" ht="14.25" customHeight="1">
      <c r="L941"/>
      <c r="M941"/>
      <c r="O941" s="49"/>
      <c r="P941" s="49"/>
      <c r="Q941" s="49"/>
      <c r="S941" s="1"/>
      <c r="T941" s="1"/>
      <c r="U941" s="1"/>
      <c r="X941" s="1"/>
      <c r="AD941" s="1"/>
    </row>
    <row r="942" spans="12:30" ht="14.25" customHeight="1">
      <c r="L942"/>
      <c r="M942"/>
      <c r="O942" s="49"/>
      <c r="P942" s="49"/>
      <c r="Q942" s="49"/>
      <c r="S942" s="1"/>
      <c r="T942" s="1"/>
      <c r="U942" s="1"/>
      <c r="X942" s="1"/>
      <c r="AD942" s="1"/>
    </row>
    <row r="943" spans="12:30" ht="14.25" customHeight="1">
      <c r="L943"/>
      <c r="M943"/>
      <c r="O943" s="49"/>
      <c r="P943" s="49"/>
      <c r="Q943" s="49"/>
      <c r="S943" s="1"/>
      <c r="T943" s="1"/>
      <c r="U943" s="1"/>
      <c r="X943" s="1"/>
      <c r="AD943" s="1"/>
    </row>
    <row r="944" spans="12:30" ht="14.25" customHeight="1">
      <c r="L944"/>
      <c r="M944"/>
      <c r="O944" s="49"/>
      <c r="P944" s="49"/>
      <c r="Q944" s="49"/>
      <c r="S944" s="1"/>
      <c r="T944" s="1"/>
      <c r="U944" s="1"/>
      <c r="X944" s="1"/>
      <c r="AD944" s="1"/>
    </row>
    <row r="945" spans="12:30" ht="14.25" customHeight="1">
      <c r="L945"/>
      <c r="M945"/>
      <c r="O945" s="49"/>
      <c r="P945" s="49"/>
      <c r="Q945" s="49"/>
      <c r="S945" s="1"/>
      <c r="T945" s="1"/>
      <c r="U945" s="1"/>
      <c r="X945" s="1"/>
      <c r="AD945" s="1"/>
    </row>
    <row r="946" spans="12:30" ht="14.25" customHeight="1">
      <c r="L946"/>
      <c r="M946"/>
      <c r="O946" s="49"/>
      <c r="P946" s="49"/>
      <c r="Q946" s="49"/>
      <c r="S946" s="1"/>
      <c r="T946" s="1"/>
      <c r="U946" s="1"/>
      <c r="X946" s="1"/>
      <c r="AD946" s="1"/>
    </row>
    <row r="947" spans="12:30" ht="14.25" customHeight="1">
      <c r="L947"/>
      <c r="M947"/>
      <c r="O947" s="49"/>
      <c r="P947" s="49"/>
      <c r="Q947" s="49"/>
      <c r="S947" s="1"/>
      <c r="T947" s="1"/>
      <c r="U947" s="1"/>
      <c r="X947" s="1"/>
      <c r="AD947" s="1"/>
    </row>
    <row r="948" spans="12:30" ht="14.25" customHeight="1">
      <c r="L948"/>
      <c r="M948"/>
      <c r="O948" s="49"/>
      <c r="P948" s="49"/>
      <c r="Q948" s="49"/>
      <c r="S948" s="1"/>
      <c r="T948" s="1"/>
      <c r="U948" s="1"/>
      <c r="X948" s="1"/>
      <c r="AD948" s="1"/>
    </row>
    <row r="949" spans="12:30" ht="14.25" customHeight="1">
      <c r="L949"/>
      <c r="M949"/>
      <c r="O949" s="49"/>
      <c r="P949" s="49"/>
      <c r="Q949" s="49"/>
      <c r="S949" s="1"/>
      <c r="T949" s="1"/>
      <c r="U949" s="1"/>
      <c r="X949" s="1"/>
      <c r="AD949" s="1"/>
    </row>
    <row r="950" spans="12:30" ht="14.25" customHeight="1">
      <c r="L950"/>
      <c r="M950"/>
      <c r="O950" s="49"/>
      <c r="P950" s="49"/>
      <c r="Q950" s="49"/>
      <c r="S950" s="1"/>
      <c r="T950" s="1"/>
      <c r="U950" s="1"/>
      <c r="X950" s="1"/>
      <c r="AD950" s="1"/>
    </row>
    <row r="951" spans="12:30" ht="14.25" customHeight="1">
      <c r="L951"/>
      <c r="M951"/>
      <c r="O951" s="49"/>
      <c r="P951" s="49"/>
      <c r="Q951" s="49"/>
      <c r="S951" s="1"/>
      <c r="T951" s="1"/>
      <c r="U951" s="1"/>
      <c r="X951" s="1"/>
      <c r="AD951" s="1"/>
    </row>
    <row r="952" spans="12:30" ht="14.25" customHeight="1">
      <c r="L952"/>
      <c r="M952"/>
      <c r="O952" s="49"/>
      <c r="P952" s="49"/>
      <c r="Q952" s="49"/>
      <c r="S952" s="1"/>
      <c r="T952" s="1"/>
      <c r="U952" s="1"/>
      <c r="X952" s="1"/>
      <c r="AD952" s="1"/>
    </row>
    <row r="953" spans="12:30" ht="14.25" customHeight="1">
      <c r="L953"/>
      <c r="M953"/>
      <c r="O953" s="49"/>
      <c r="P953" s="49"/>
      <c r="Q953" s="49"/>
      <c r="S953" s="1"/>
      <c r="T953" s="1"/>
      <c r="U953" s="1"/>
      <c r="X953" s="1"/>
      <c r="AD953" s="1"/>
    </row>
    <row r="954" spans="12:30" ht="14.25" customHeight="1">
      <c r="L954"/>
      <c r="M954"/>
      <c r="O954" s="49"/>
      <c r="P954" s="49"/>
      <c r="Q954" s="49"/>
      <c r="S954" s="1"/>
      <c r="T954" s="1"/>
      <c r="U954" s="1"/>
      <c r="X954" s="1"/>
      <c r="AD954" s="1"/>
    </row>
    <row r="955" spans="12:30" ht="14.25" customHeight="1">
      <c r="L955"/>
      <c r="M955"/>
      <c r="O955" s="49"/>
      <c r="P955" s="49"/>
      <c r="Q955" s="49"/>
      <c r="S955" s="1"/>
      <c r="T955" s="1"/>
      <c r="U955" s="1"/>
      <c r="X955" s="1"/>
      <c r="AD955" s="1"/>
    </row>
    <row r="956" spans="12:30" ht="14.25" customHeight="1">
      <c r="L956"/>
      <c r="M956"/>
      <c r="O956" s="49"/>
      <c r="P956" s="49"/>
      <c r="Q956" s="49"/>
      <c r="S956" s="1"/>
      <c r="T956" s="1"/>
      <c r="U956" s="1"/>
      <c r="X956" s="1"/>
      <c r="AD956" s="1"/>
    </row>
    <row r="957" spans="12:30" ht="14.25" customHeight="1">
      <c r="L957"/>
      <c r="M957"/>
      <c r="O957" s="49"/>
      <c r="P957" s="49"/>
      <c r="Q957" s="49"/>
      <c r="S957" s="1"/>
      <c r="T957" s="1"/>
      <c r="U957" s="1"/>
      <c r="X957" s="1"/>
      <c r="AD957" s="1"/>
    </row>
    <row r="958" spans="12:30" ht="14.25" customHeight="1">
      <c r="L958"/>
      <c r="M958"/>
      <c r="O958" s="49"/>
      <c r="P958" s="49"/>
      <c r="Q958" s="49"/>
      <c r="S958" s="1"/>
      <c r="T958" s="1"/>
      <c r="U958" s="1"/>
      <c r="X958" s="1"/>
      <c r="AD958" s="1"/>
    </row>
    <row r="959" spans="12:30" ht="14.25" customHeight="1">
      <c r="L959"/>
      <c r="M959"/>
      <c r="O959" s="49"/>
      <c r="P959" s="49"/>
      <c r="Q959" s="49"/>
      <c r="S959" s="1"/>
      <c r="T959" s="1"/>
      <c r="U959" s="1"/>
      <c r="X959" s="1"/>
      <c r="AD959" s="1"/>
    </row>
    <row r="960" spans="12:30" ht="14.25" customHeight="1">
      <c r="L960"/>
      <c r="M960"/>
      <c r="O960" s="49"/>
      <c r="P960" s="49"/>
      <c r="Q960" s="49"/>
      <c r="S960" s="1"/>
      <c r="T960" s="1"/>
      <c r="U960" s="1"/>
      <c r="X960" s="1"/>
      <c r="AD960" s="1"/>
    </row>
    <row r="961" spans="12:30" ht="14.25" customHeight="1">
      <c r="L961"/>
      <c r="M961"/>
      <c r="O961" s="49"/>
      <c r="P961" s="49"/>
      <c r="Q961" s="49"/>
      <c r="S961" s="1"/>
      <c r="T961" s="1"/>
      <c r="U961" s="1"/>
      <c r="X961" s="1"/>
      <c r="AD961" s="1"/>
    </row>
    <row r="962" spans="12:30" ht="14.25" customHeight="1">
      <c r="L962"/>
      <c r="M962"/>
      <c r="O962" s="49"/>
      <c r="P962" s="49"/>
      <c r="Q962" s="49"/>
      <c r="S962" s="1"/>
      <c r="T962" s="1"/>
      <c r="U962" s="1"/>
      <c r="X962" s="1"/>
      <c r="AD962" s="1"/>
    </row>
    <row r="963" spans="12:30" ht="14.25" customHeight="1">
      <c r="L963"/>
      <c r="M963"/>
      <c r="O963" s="49"/>
      <c r="P963" s="49"/>
      <c r="Q963" s="49"/>
      <c r="S963" s="1"/>
      <c r="T963" s="1"/>
      <c r="U963" s="1"/>
      <c r="X963" s="1"/>
      <c r="AD963" s="1"/>
    </row>
    <row r="964" spans="12:30" ht="14.25" customHeight="1">
      <c r="L964"/>
      <c r="M964"/>
      <c r="O964" s="49"/>
      <c r="P964" s="49"/>
      <c r="Q964" s="49"/>
      <c r="S964" s="1"/>
      <c r="T964" s="1"/>
      <c r="U964" s="1"/>
      <c r="X964" s="1"/>
      <c r="AD964" s="1"/>
    </row>
    <row r="965" spans="12:30" ht="14.25" customHeight="1">
      <c r="L965"/>
      <c r="M965"/>
      <c r="O965" s="49"/>
      <c r="P965" s="49"/>
      <c r="Q965" s="49"/>
      <c r="S965" s="1"/>
      <c r="T965" s="1"/>
      <c r="U965" s="1"/>
      <c r="X965" s="1"/>
      <c r="AD965" s="1"/>
    </row>
    <row r="966" spans="12:30" ht="14.25" customHeight="1">
      <c r="L966"/>
      <c r="M966"/>
      <c r="O966" s="49"/>
      <c r="P966" s="49"/>
      <c r="Q966" s="49"/>
      <c r="S966" s="1"/>
      <c r="T966" s="1"/>
      <c r="U966" s="1"/>
      <c r="X966" s="1"/>
      <c r="AD966" s="1"/>
    </row>
    <row r="967" spans="12:30" ht="14.25" customHeight="1">
      <c r="L967"/>
      <c r="M967"/>
      <c r="O967" s="49"/>
      <c r="P967" s="49"/>
      <c r="Q967" s="49"/>
      <c r="S967" s="1"/>
      <c r="T967" s="1"/>
      <c r="U967" s="1"/>
      <c r="X967" s="1"/>
      <c r="AD967" s="1"/>
    </row>
    <row r="968" spans="12:30" ht="14.25" customHeight="1">
      <c r="L968"/>
      <c r="M968"/>
      <c r="O968" s="49"/>
      <c r="P968" s="49"/>
      <c r="Q968" s="49"/>
      <c r="S968" s="1"/>
      <c r="T968" s="1"/>
      <c r="U968" s="1"/>
      <c r="X968" s="1"/>
      <c r="AD968" s="1"/>
    </row>
    <row r="969" spans="12:30" ht="14.25" customHeight="1">
      <c r="L969"/>
      <c r="M969"/>
      <c r="O969" s="49"/>
      <c r="P969" s="49"/>
      <c r="Q969" s="49"/>
      <c r="S969" s="1"/>
      <c r="T969" s="1"/>
      <c r="U969" s="1"/>
      <c r="X969" s="1"/>
      <c r="AD969" s="1"/>
    </row>
    <row r="970" spans="12:30" ht="14.25" customHeight="1">
      <c r="L970"/>
      <c r="M970"/>
      <c r="O970" s="49"/>
      <c r="P970" s="49"/>
      <c r="Q970" s="49"/>
      <c r="S970" s="1"/>
      <c r="T970" s="1"/>
      <c r="U970" s="1"/>
      <c r="X970" s="1"/>
      <c r="AD970" s="1"/>
    </row>
    <row r="971" spans="12:30" ht="14.25" customHeight="1">
      <c r="L971"/>
      <c r="M971"/>
      <c r="O971" s="49"/>
      <c r="P971" s="49"/>
      <c r="Q971" s="49"/>
      <c r="S971" s="1"/>
      <c r="T971" s="1"/>
      <c r="U971" s="1"/>
      <c r="X971" s="1"/>
      <c r="AD971" s="1"/>
    </row>
    <row r="972" spans="12:30" ht="14.25" customHeight="1">
      <c r="L972"/>
      <c r="M972"/>
      <c r="O972" s="49"/>
      <c r="P972" s="49"/>
      <c r="Q972" s="49"/>
      <c r="S972" s="1"/>
      <c r="T972" s="1"/>
      <c r="U972" s="1"/>
      <c r="X972" s="1"/>
      <c r="AD972" s="1"/>
    </row>
    <row r="973" spans="12:30" ht="14.25" customHeight="1">
      <c r="L973"/>
      <c r="M973"/>
      <c r="O973" s="49"/>
      <c r="P973" s="49"/>
      <c r="Q973" s="49"/>
      <c r="S973" s="1"/>
      <c r="T973" s="1"/>
      <c r="U973" s="1"/>
      <c r="X973" s="1"/>
      <c r="AD973" s="1"/>
    </row>
    <row r="974" spans="12:30" ht="14.25" customHeight="1">
      <c r="L974"/>
      <c r="M974"/>
      <c r="O974" s="49"/>
      <c r="P974" s="49"/>
      <c r="Q974" s="49"/>
      <c r="S974" s="1"/>
      <c r="T974" s="1"/>
      <c r="U974" s="1"/>
      <c r="X974" s="1"/>
      <c r="AD974" s="1"/>
    </row>
    <row r="975" spans="12:30" ht="14.25" customHeight="1">
      <c r="L975"/>
      <c r="M975"/>
      <c r="O975" s="49"/>
      <c r="P975" s="49"/>
      <c r="Q975" s="49"/>
      <c r="S975" s="1"/>
      <c r="T975" s="1"/>
      <c r="U975" s="1"/>
      <c r="X975" s="1"/>
      <c r="AD975" s="1"/>
    </row>
    <row r="976" spans="12:30" ht="14.25" customHeight="1">
      <c r="L976"/>
      <c r="M976"/>
      <c r="O976" s="49"/>
      <c r="P976" s="49"/>
      <c r="Q976" s="49"/>
      <c r="S976" s="1"/>
      <c r="T976" s="1"/>
      <c r="U976" s="1"/>
      <c r="X976" s="1"/>
      <c r="AD976" s="1"/>
    </row>
    <row r="977" spans="12:30" ht="14.25" customHeight="1">
      <c r="L977"/>
      <c r="M977"/>
      <c r="O977" s="49"/>
      <c r="P977" s="49"/>
      <c r="Q977" s="49"/>
      <c r="S977" s="1"/>
      <c r="T977" s="1"/>
      <c r="U977" s="1"/>
      <c r="X977" s="1"/>
      <c r="AD977" s="1"/>
    </row>
    <row r="978" spans="12:30" ht="14.25" customHeight="1">
      <c r="L978"/>
      <c r="M978"/>
      <c r="O978" s="49"/>
      <c r="P978" s="49"/>
      <c r="Q978" s="49"/>
      <c r="S978" s="1"/>
      <c r="T978" s="1"/>
      <c r="U978" s="1"/>
      <c r="X978" s="1"/>
      <c r="AD978" s="1"/>
    </row>
    <row r="979" spans="12:30" ht="14.25" customHeight="1">
      <c r="L979"/>
      <c r="M979"/>
      <c r="O979" s="49"/>
      <c r="P979" s="49"/>
      <c r="Q979" s="49"/>
      <c r="S979" s="1"/>
      <c r="T979" s="1"/>
      <c r="U979" s="1"/>
      <c r="X979" s="1"/>
      <c r="AD979" s="1"/>
    </row>
    <row r="980" spans="12:30" ht="14.25" customHeight="1">
      <c r="L980"/>
      <c r="M980"/>
      <c r="O980" s="49"/>
      <c r="P980" s="49"/>
      <c r="Q980" s="49"/>
      <c r="S980" s="1"/>
      <c r="T980" s="1"/>
      <c r="U980" s="1"/>
      <c r="X980" s="1"/>
      <c r="AD980" s="1"/>
    </row>
    <row r="981" spans="12:30" ht="14.25" customHeight="1">
      <c r="L981"/>
      <c r="M981"/>
      <c r="O981" s="49"/>
      <c r="P981" s="49"/>
      <c r="Q981" s="49"/>
      <c r="S981" s="1"/>
      <c r="T981" s="1"/>
      <c r="U981" s="1"/>
      <c r="X981" s="1"/>
      <c r="AD981" s="1"/>
    </row>
    <row r="982" spans="12:30" ht="14.25" customHeight="1">
      <c r="L982"/>
      <c r="M982"/>
      <c r="O982" s="49"/>
      <c r="P982" s="49"/>
      <c r="Q982" s="49"/>
      <c r="S982" s="1"/>
      <c r="T982" s="1"/>
      <c r="U982" s="1"/>
      <c r="X982" s="1"/>
      <c r="AD982" s="1"/>
    </row>
    <row r="983" spans="12:30" ht="14.25" customHeight="1">
      <c r="L983"/>
      <c r="M983"/>
      <c r="O983" s="49"/>
      <c r="P983" s="49"/>
      <c r="Q983" s="49"/>
      <c r="S983" s="1"/>
      <c r="T983" s="1"/>
      <c r="U983" s="1"/>
      <c r="X983" s="1"/>
      <c r="AD983" s="1"/>
    </row>
    <row r="984" spans="12:30" ht="14.25" customHeight="1">
      <c r="L984"/>
      <c r="M984"/>
      <c r="O984" s="49"/>
      <c r="P984" s="49"/>
      <c r="Q984" s="49"/>
      <c r="S984" s="1"/>
      <c r="T984" s="1"/>
      <c r="U984" s="1"/>
      <c r="X984" s="1"/>
      <c r="AD984" s="1"/>
    </row>
    <row r="985" spans="12:30" ht="14.25" customHeight="1">
      <c r="L985"/>
      <c r="M985"/>
      <c r="O985" s="49"/>
      <c r="P985" s="49"/>
      <c r="Q985" s="49"/>
      <c r="S985" s="1"/>
      <c r="T985" s="1"/>
      <c r="U985" s="1"/>
      <c r="X985" s="1"/>
      <c r="AD985" s="1"/>
    </row>
    <row r="986" spans="12:30" ht="14.25" customHeight="1">
      <c r="L986"/>
      <c r="M986"/>
      <c r="O986" s="49"/>
      <c r="P986" s="49"/>
      <c r="Q986" s="49"/>
      <c r="S986" s="1"/>
      <c r="T986" s="1"/>
      <c r="U986" s="1"/>
      <c r="X986" s="1"/>
      <c r="AD986" s="1"/>
    </row>
    <row r="987" spans="12:30" ht="14.25" customHeight="1">
      <c r="L987"/>
      <c r="M987"/>
      <c r="O987" s="49"/>
      <c r="P987" s="49"/>
      <c r="Q987" s="49"/>
      <c r="S987" s="1"/>
      <c r="T987" s="1"/>
      <c r="U987" s="1"/>
      <c r="X987" s="1"/>
      <c r="AD987" s="1"/>
    </row>
    <row r="988" spans="12:30" ht="14.25" customHeight="1">
      <c r="L988"/>
      <c r="M988"/>
      <c r="O988" s="49"/>
      <c r="P988" s="49"/>
      <c r="Q988" s="49"/>
      <c r="S988" s="1"/>
      <c r="T988" s="1"/>
      <c r="U988" s="1"/>
      <c r="X988" s="1"/>
      <c r="AD988" s="1"/>
    </row>
    <row r="989" spans="12:30" ht="14.25" customHeight="1">
      <c r="L989"/>
      <c r="M989"/>
      <c r="O989" s="49"/>
      <c r="P989" s="49"/>
      <c r="Q989" s="49"/>
      <c r="S989" s="1"/>
      <c r="T989" s="1"/>
      <c r="U989" s="1"/>
      <c r="X989" s="1"/>
      <c r="AD989" s="1"/>
    </row>
    <row r="990" spans="12:30" ht="14.25" customHeight="1">
      <c r="L990"/>
      <c r="M990"/>
      <c r="O990" s="49"/>
      <c r="P990" s="49"/>
      <c r="Q990" s="49"/>
      <c r="S990" s="1"/>
      <c r="T990" s="1"/>
      <c r="U990" s="1"/>
      <c r="X990" s="1"/>
      <c r="AD990" s="1"/>
    </row>
    <row r="991" spans="12:30" ht="14.25" customHeight="1">
      <c r="L991"/>
      <c r="M991"/>
      <c r="O991" s="49"/>
      <c r="P991" s="49"/>
      <c r="Q991" s="49"/>
      <c r="S991" s="1"/>
      <c r="T991" s="1"/>
      <c r="U991" s="1"/>
      <c r="X991" s="1"/>
      <c r="AD991" s="1"/>
    </row>
    <row r="992" spans="12:30" ht="14.25" customHeight="1">
      <c r="L992"/>
      <c r="M992"/>
      <c r="O992" s="49"/>
      <c r="P992" s="49"/>
      <c r="Q992" s="49"/>
      <c r="S992" s="1"/>
      <c r="T992" s="1"/>
      <c r="U992" s="1"/>
      <c r="X992" s="1"/>
      <c r="AD992" s="1"/>
    </row>
    <row r="993" spans="12:30" ht="14.25" customHeight="1">
      <c r="L993"/>
      <c r="M993"/>
      <c r="O993" s="49"/>
      <c r="P993" s="49"/>
      <c r="Q993" s="49"/>
      <c r="S993" s="1"/>
      <c r="T993" s="1"/>
      <c r="U993" s="1"/>
      <c r="X993" s="1"/>
      <c r="AD993" s="1"/>
    </row>
    <row r="994" spans="12:30" ht="14.25" customHeight="1">
      <c r="L994"/>
      <c r="M994"/>
      <c r="O994" s="49"/>
      <c r="P994" s="49"/>
      <c r="Q994" s="49"/>
      <c r="S994" s="1"/>
      <c r="T994" s="1"/>
      <c r="U994" s="1"/>
      <c r="X994" s="1"/>
      <c r="AD994" s="1"/>
    </row>
    <row r="995" spans="12:30" ht="14.25" customHeight="1">
      <c r="L995"/>
      <c r="M995"/>
      <c r="O995" s="49"/>
      <c r="P995" s="49"/>
      <c r="Q995" s="49"/>
      <c r="S995" s="1"/>
      <c r="T995" s="1"/>
      <c r="U995" s="1"/>
      <c r="X995" s="1"/>
      <c r="AD995" s="1"/>
    </row>
  </sheetData>
  <autoFilter ref="A1:AD46" xr:uid="{00000000-0009-0000-0000-000001000000}"/>
  <conditionalFormatting sqref="AB13:AE13">
    <cfRule type="notContainsBlanks" dxfId="3" priority="1">
      <formula>LEN(TRIM(AB13))&gt;0</formula>
    </cfRule>
  </conditionalFormatting>
  <conditionalFormatting sqref="AB13:AE13">
    <cfRule type="notContainsBlanks" dxfId="2" priority="2">
      <formula>LEN(TRIM(AB13))&gt;0</formula>
    </cfRule>
  </conditionalFormatting>
  <hyperlinks>
    <hyperlink ref="U3" r:id="rId1" xr:uid="{00000000-0004-0000-0100-000001000000}"/>
    <hyperlink ref="B4" r:id="rId2" xr:uid="{00000000-0004-0000-0100-000002000000}"/>
    <hyperlink ref="G4" r:id="rId3" xr:uid="{00000000-0004-0000-0100-000003000000}"/>
    <hyperlink ref="G6" r:id="rId4" xr:uid="{00000000-0004-0000-0100-000004000000}"/>
    <hyperlink ref="G11" r:id="rId5" xr:uid="{00000000-0004-0000-0100-000005000000}"/>
    <hyperlink ref="G13" r:id="rId6" xr:uid="{00000000-0004-0000-0100-000006000000}"/>
    <hyperlink ref="U13" r:id="rId7" display="GSE116250. https://www.ncbi.nlm.nih.gov/geo/query/acc.cgi?acc=GSE116250_x000a_GSE57344  https://www.ncbi.nlm.nih.gov/geo/query/acc.cgi?acc=GSE57344_x000a_GSE71613 https://www.ncbi.nlm.nih.gov/geo/query/acc.cgi?acc=GSE71613_x000a_GSE120852 https://www.ncbi.nlm.nih.gov/geo/q" xr:uid="{00000000-0004-0000-0100-000007000000}"/>
    <hyperlink ref="U14" r:id="rId8" xr:uid="{00000000-0004-0000-0100-000008000000}"/>
    <hyperlink ref="G17" r:id="rId9" xr:uid="{00000000-0004-0000-0100-000009000000}"/>
    <hyperlink ref="U26" r:id="rId10" xr:uid="{00000000-0004-0000-0100-00000A000000}"/>
    <hyperlink ref="G36" r:id="rId11" xr:uid="{00000000-0004-0000-0100-00000D000000}"/>
    <hyperlink ref="U38" r:id="rId12" xr:uid="{00000000-0004-0000-0100-00000E000000}"/>
    <hyperlink ref="G39" r:id="rId13" xr:uid="{00000000-0004-0000-0100-00000F000000}"/>
    <hyperlink ref="U41" r:id="rId14" xr:uid="{00000000-0004-0000-0100-000010000000}"/>
    <hyperlink ref="U42" r:id="rId15" xr:uid="{00000000-0004-0000-0100-000011000000}"/>
    <hyperlink ref="U43" r:id="rId16" xr:uid="{00000000-0004-0000-0100-000012000000}"/>
    <hyperlink ref="U2" r:id="rId17" xr:uid="{E51C8BFC-D6C2-4DB1-97A6-197F85EE77F3}"/>
    <hyperlink ref="U12" r:id="rId18" xr:uid="{34C5CA81-F781-421A-800F-F0CFF77DEBBD}"/>
    <hyperlink ref="U15" r:id="rId19" display="https://dbgap.ncbi.nlm.nih.gov/" xr:uid="{26FE2459-3FA8-4AE9-8167-C43FAA19A803}"/>
    <hyperlink ref="G45" r:id="rId20" display="https://www.ncbi.nlm.nih.gov/pmc/articles/PMC5636125/" xr:uid="{C273ED0F-BC39-451F-8E83-739A355A10EE}"/>
  </hyperlinks>
  <pageMargins left="0.7" right="0.7" top="0.75" bottom="0.75" header="0" footer="0"/>
  <pageSetup orientation="portrait" r:id="rId21"/>
  <legacyDrawing r:id="rId2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29"/>
  <sheetViews>
    <sheetView tabSelected="1" topLeftCell="K1" zoomScale="90" zoomScaleNormal="90" workbookViewId="0">
      <pane ySplit="1" topLeftCell="A8" activePane="bottomLeft" state="frozen"/>
      <selection pane="bottomLeft" sqref="A1:A1048576"/>
    </sheetView>
  </sheetViews>
  <sheetFormatPr defaultColWidth="14.42578125" defaultRowHeight="30" customHeight="1"/>
  <cols>
    <col min="1" max="1" width="8.7109375" customWidth="1"/>
    <col min="2" max="2" width="16.85546875" customWidth="1"/>
    <col min="3" max="3" width="8.7109375" customWidth="1"/>
    <col min="4" max="4" width="16" customWidth="1"/>
    <col min="5" max="5" width="20.42578125" customWidth="1"/>
    <col min="6" max="6" width="16.85546875" customWidth="1"/>
    <col min="7" max="7" width="16.42578125" customWidth="1"/>
    <col min="8" max="8" width="14" customWidth="1"/>
    <col min="9" max="9" width="68" customWidth="1"/>
    <col min="10" max="10" width="18.42578125" customWidth="1"/>
    <col min="11" max="11" width="28.85546875" customWidth="1"/>
    <col min="12" max="12" width="13.140625" customWidth="1"/>
    <col min="13" max="13" width="18.85546875" customWidth="1"/>
    <col min="14" max="14" width="19.28515625" customWidth="1"/>
    <col min="15" max="16" width="17.28515625" customWidth="1"/>
    <col min="17" max="17" width="16.85546875" customWidth="1"/>
    <col min="18" max="18" width="13.140625" customWidth="1"/>
    <col min="19" max="19" width="13.28515625" customWidth="1"/>
    <col min="20" max="20" width="8.7109375" customWidth="1"/>
    <col min="21" max="21" width="16.7109375" customWidth="1"/>
    <col min="22" max="22" width="17.140625" customWidth="1"/>
    <col min="23" max="23" width="17.42578125" customWidth="1"/>
    <col min="24" max="24" width="17.85546875" customWidth="1"/>
    <col min="25" max="25" width="15.85546875" customWidth="1"/>
    <col min="26" max="26" width="13.85546875" customWidth="1"/>
  </cols>
  <sheetData>
    <row r="1" spans="1:29" ht="30" customHeight="1">
      <c r="A1" s="2" t="s">
        <v>2</v>
      </c>
      <c r="B1" s="2" t="s">
        <v>3</v>
      </c>
      <c r="C1" s="2" t="s">
        <v>4</v>
      </c>
      <c r="D1" s="2" t="s">
        <v>5</v>
      </c>
      <c r="E1" s="2" t="s">
        <v>6</v>
      </c>
      <c r="F1" s="2" t="s">
        <v>7</v>
      </c>
      <c r="G1" s="3" t="s">
        <v>8</v>
      </c>
      <c r="H1" s="2" t="s">
        <v>9</v>
      </c>
      <c r="I1" s="3" t="s">
        <v>512</v>
      </c>
      <c r="J1" s="3" t="s">
        <v>11</v>
      </c>
      <c r="K1" s="3" t="s">
        <v>12</v>
      </c>
      <c r="L1" s="3" t="s">
        <v>14</v>
      </c>
      <c r="M1" s="3" t="s">
        <v>15</v>
      </c>
      <c r="N1" s="3" t="s">
        <v>16</v>
      </c>
      <c r="O1" s="2" t="s">
        <v>17</v>
      </c>
      <c r="P1" s="3" t="s">
        <v>18</v>
      </c>
      <c r="Q1" s="2" t="s">
        <v>19</v>
      </c>
      <c r="R1" s="3" t="s">
        <v>20</v>
      </c>
      <c r="S1" s="3" t="s">
        <v>21</v>
      </c>
      <c r="T1" s="2" t="s">
        <v>22</v>
      </c>
      <c r="U1" s="2" t="s">
        <v>23</v>
      </c>
      <c r="V1" s="2" t="s">
        <v>24</v>
      </c>
      <c r="W1" s="3" t="s">
        <v>25</v>
      </c>
      <c r="X1" s="3" t="s">
        <v>26</v>
      </c>
      <c r="Y1" s="2" t="s">
        <v>27</v>
      </c>
      <c r="Z1" s="3" t="s">
        <v>28</v>
      </c>
      <c r="AA1" s="2" t="s">
        <v>29</v>
      </c>
      <c r="AB1" s="2" t="s">
        <v>30</v>
      </c>
      <c r="AC1" s="2"/>
    </row>
    <row r="2" spans="1:29" ht="30" customHeight="1">
      <c r="A2" s="59">
        <v>1</v>
      </c>
      <c r="B2" s="5" t="s">
        <v>31</v>
      </c>
      <c r="C2" s="5" t="s">
        <v>32</v>
      </c>
      <c r="D2" s="5">
        <v>2021</v>
      </c>
      <c r="E2" s="5" t="s">
        <v>33</v>
      </c>
      <c r="F2" s="5" t="s">
        <v>34</v>
      </c>
      <c r="G2" s="5" t="s">
        <v>35</v>
      </c>
      <c r="H2" s="7" t="s">
        <v>36</v>
      </c>
      <c r="I2" s="8" t="s">
        <v>37</v>
      </c>
      <c r="J2" s="8" t="s">
        <v>38</v>
      </c>
      <c r="K2" s="60" t="s">
        <v>39</v>
      </c>
      <c r="L2" s="5">
        <v>1</v>
      </c>
      <c r="M2" s="5" t="s">
        <v>41</v>
      </c>
      <c r="N2" s="5" t="s">
        <v>34</v>
      </c>
      <c r="O2" s="5" t="s">
        <v>42</v>
      </c>
      <c r="P2" s="5" t="s">
        <v>34</v>
      </c>
      <c r="Q2" s="9" t="s">
        <v>34</v>
      </c>
      <c r="R2" s="9" t="s">
        <v>43</v>
      </c>
      <c r="S2" s="5" t="s">
        <v>44</v>
      </c>
      <c r="T2" s="39" t="s">
        <v>45</v>
      </c>
      <c r="U2" s="20">
        <v>10724</v>
      </c>
      <c r="V2" s="5" t="s">
        <v>147</v>
      </c>
      <c r="W2" s="5" t="s">
        <v>47</v>
      </c>
      <c r="X2" s="5" t="s">
        <v>48</v>
      </c>
      <c r="Y2" s="5" t="s">
        <v>34</v>
      </c>
      <c r="Z2" s="5" t="s">
        <v>49</v>
      </c>
      <c r="AA2" s="5"/>
      <c r="AB2" s="5"/>
      <c r="AC2" s="5"/>
    </row>
    <row r="3" spans="1:29" ht="30" customHeight="1">
      <c r="A3" s="59">
        <v>2</v>
      </c>
      <c r="B3" s="5" t="s">
        <v>50</v>
      </c>
      <c r="C3" s="5" t="s">
        <v>51</v>
      </c>
      <c r="D3" s="5">
        <v>2022</v>
      </c>
      <c r="E3" s="5" t="s">
        <v>52</v>
      </c>
      <c r="F3" s="5" t="s">
        <v>34</v>
      </c>
      <c r="G3" s="5" t="s">
        <v>53</v>
      </c>
      <c r="H3" s="5" t="s">
        <v>54</v>
      </c>
      <c r="I3" s="9" t="s">
        <v>55</v>
      </c>
      <c r="J3" s="8" t="s">
        <v>38</v>
      </c>
      <c r="K3" s="60" t="s">
        <v>195</v>
      </c>
      <c r="L3" s="5">
        <v>1</v>
      </c>
      <c r="M3" s="5" t="s">
        <v>58</v>
      </c>
      <c r="N3" s="5" t="s">
        <v>59</v>
      </c>
      <c r="O3" s="11" t="s">
        <v>60</v>
      </c>
      <c r="P3" s="11" t="s">
        <v>34</v>
      </c>
      <c r="Q3" s="9" t="s">
        <v>34</v>
      </c>
      <c r="R3" s="9" t="s">
        <v>43</v>
      </c>
      <c r="S3" s="46" t="s">
        <v>61</v>
      </c>
      <c r="T3" s="40" t="s">
        <v>62</v>
      </c>
      <c r="U3" s="5">
        <v>72</v>
      </c>
      <c r="V3" s="5" t="s">
        <v>46</v>
      </c>
      <c r="W3" s="5" t="s">
        <v>63</v>
      </c>
      <c r="X3" s="5" t="s">
        <v>72</v>
      </c>
      <c r="Y3" s="5" t="s">
        <v>34</v>
      </c>
      <c r="Z3" s="5" t="s">
        <v>65</v>
      </c>
      <c r="AA3" s="5"/>
      <c r="AB3" s="9"/>
      <c r="AC3" s="5"/>
    </row>
    <row r="4" spans="1:29" ht="30" customHeight="1">
      <c r="A4" s="59">
        <v>3</v>
      </c>
      <c r="B4" s="5" t="s">
        <v>76</v>
      </c>
      <c r="C4" s="5" t="s">
        <v>77</v>
      </c>
      <c r="D4" s="5">
        <v>2021</v>
      </c>
      <c r="E4" s="5" t="s">
        <v>33</v>
      </c>
      <c r="F4" s="5" t="s">
        <v>34</v>
      </c>
      <c r="G4" s="5" t="s">
        <v>78</v>
      </c>
      <c r="H4" s="5" t="s">
        <v>79</v>
      </c>
      <c r="I4" s="5" t="s">
        <v>231</v>
      </c>
      <c r="J4" s="8" t="s">
        <v>38</v>
      </c>
      <c r="K4" s="60" t="s">
        <v>39</v>
      </c>
      <c r="L4" s="5">
        <v>1</v>
      </c>
      <c r="M4" s="5" t="s">
        <v>82</v>
      </c>
      <c r="N4" s="5" t="s">
        <v>60</v>
      </c>
      <c r="O4" s="5" t="s">
        <v>83</v>
      </c>
      <c r="P4" s="5" t="s">
        <v>60</v>
      </c>
      <c r="Q4" s="5" t="s">
        <v>34</v>
      </c>
      <c r="R4" s="5" t="s">
        <v>43</v>
      </c>
      <c r="S4" s="60" t="s">
        <v>34</v>
      </c>
      <c r="T4" s="60" t="s">
        <v>34</v>
      </c>
      <c r="U4" s="20">
        <v>29012</v>
      </c>
      <c r="V4" s="20" t="s">
        <v>46</v>
      </c>
      <c r="W4" s="5" t="s">
        <v>84</v>
      </c>
      <c r="X4" s="5" t="s">
        <v>85</v>
      </c>
      <c r="Y4" s="5" t="s">
        <v>34</v>
      </c>
      <c r="Z4" s="5" t="s">
        <v>86</v>
      </c>
      <c r="AA4" s="5"/>
      <c r="AB4" s="5"/>
      <c r="AC4" s="5"/>
    </row>
    <row r="5" spans="1:29" ht="30" customHeight="1">
      <c r="A5" s="59">
        <v>4</v>
      </c>
      <c r="B5" s="5" t="s">
        <v>151</v>
      </c>
      <c r="C5" s="5" t="s">
        <v>152</v>
      </c>
      <c r="D5" s="5">
        <v>2020</v>
      </c>
      <c r="E5" s="5" t="s">
        <v>52</v>
      </c>
      <c r="F5" s="5" t="s">
        <v>34</v>
      </c>
      <c r="G5" s="5" t="s">
        <v>153</v>
      </c>
      <c r="H5" s="5" t="s">
        <v>154</v>
      </c>
      <c r="I5" s="5" t="s">
        <v>513</v>
      </c>
      <c r="J5" s="8" t="s">
        <v>514</v>
      </c>
      <c r="K5" s="60" t="s">
        <v>515</v>
      </c>
      <c r="L5" s="5">
        <v>2</v>
      </c>
      <c r="M5" s="5" t="s">
        <v>82</v>
      </c>
      <c r="N5" s="5" t="s">
        <v>34</v>
      </c>
      <c r="O5" s="5" t="s">
        <v>158</v>
      </c>
      <c r="P5" s="5" t="s">
        <v>34</v>
      </c>
      <c r="Q5" s="5" t="s">
        <v>159</v>
      </c>
      <c r="R5" s="5" t="s">
        <v>43</v>
      </c>
      <c r="S5" s="5" t="s">
        <v>160</v>
      </c>
      <c r="T5" s="42" t="s">
        <v>161</v>
      </c>
      <c r="U5" s="5">
        <v>557</v>
      </c>
      <c r="V5" s="5" t="s">
        <v>46</v>
      </c>
      <c r="W5" s="5" t="s">
        <v>162</v>
      </c>
      <c r="X5" s="5" t="s">
        <v>163</v>
      </c>
      <c r="Y5" s="5" t="s">
        <v>34</v>
      </c>
      <c r="Z5" s="5" t="s">
        <v>164</v>
      </c>
      <c r="AA5" s="5"/>
      <c r="AB5" s="5"/>
      <c r="AC5" s="5"/>
    </row>
    <row r="6" spans="1:29" ht="30" customHeight="1">
      <c r="A6" s="59">
        <v>5</v>
      </c>
      <c r="B6" s="5" t="s">
        <v>165</v>
      </c>
      <c r="C6" s="5" t="s">
        <v>166</v>
      </c>
      <c r="D6" s="5">
        <v>2020</v>
      </c>
      <c r="E6" s="5" t="s">
        <v>33</v>
      </c>
      <c r="F6" s="5" t="s">
        <v>34</v>
      </c>
      <c r="G6" s="6" t="s">
        <v>167</v>
      </c>
      <c r="H6" s="5" t="s">
        <v>168</v>
      </c>
      <c r="I6" s="9" t="s">
        <v>169</v>
      </c>
      <c r="J6" s="8" t="s">
        <v>516</v>
      </c>
      <c r="K6" s="60" t="s">
        <v>170</v>
      </c>
      <c r="L6" s="5">
        <v>1</v>
      </c>
      <c r="M6" s="5" t="s">
        <v>172</v>
      </c>
      <c r="N6" s="11" t="s">
        <v>34</v>
      </c>
      <c r="O6" s="11" t="s">
        <v>34</v>
      </c>
      <c r="P6" s="11" t="s">
        <v>173</v>
      </c>
      <c r="Q6" s="11" t="s">
        <v>34</v>
      </c>
      <c r="R6" s="5" t="s">
        <v>43</v>
      </c>
      <c r="S6" s="5" t="s">
        <v>174</v>
      </c>
      <c r="T6" s="77" t="s">
        <v>175</v>
      </c>
      <c r="U6" s="20">
        <v>137</v>
      </c>
      <c r="V6" s="20" t="s">
        <v>147</v>
      </c>
      <c r="W6" s="5" t="s">
        <v>176</v>
      </c>
      <c r="X6" s="5" t="s">
        <v>177</v>
      </c>
      <c r="Y6" s="5" t="s">
        <v>34</v>
      </c>
      <c r="Z6" s="5" t="s">
        <v>178</v>
      </c>
      <c r="AA6" s="5"/>
      <c r="AB6" s="5"/>
      <c r="AC6" s="5"/>
    </row>
    <row r="7" spans="1:29" ht="30" customHeight="1">
      <c r="A7" s="59">
        <v>6</v>
      </c>
      <c r="B7" s="5" t="s">
        <v>179</v>
      </c>
      <c r="C7" s="5" t="s">
        <v>180</v>
      </c>
      <c r="D7" s="5">
        <v>2019</v>
      </c>
      <c r="E7" s="5" t="s">
        <v>33</v>
      </c>
      <c r="F7" s="5" t="s">
        <v>34</v>
      </c>
      <c r="G7" s="5" t="s">
        <v>181</v>
      </c>
      <c r="H7" s="5" t="s">
        <v>182</v>
      </c>
      <c r="I7" s="9" t="s">
        <v>183</v>
      </c>
      <c r="J7" s="8" t="s">
        <v>38</v>
      </c>
      <c r="K7" s="60" t="s">
        <v>184</v>
      </c>
      <c r="L7" s="5">
        <v>1</v>
      </c>
      <c r="M7" s="5" t="s">
        <v>82</v>
      </c>
      <c r="N7" s="11" t="s">
        <v>34</v>
      </c>
      <c r="O7" s="5" t="s">
        <v>185</v>
      </c>
      <c r="P7" s="11" t="s">
        <v>34</v>
      </c>
      <c r="Q7" s="9" t="s">
        <v>34</v>
      </c>
      <c r="R7" s="5" t="s">
        <v>43</v>
      </c>
      <c r="S7" s="5" t="s">
        <v>186</v>
      </c>
      <c r="T7" s="78" t="s">
        <v>187</v>
      </c>
      <c r="U7" s="20">
        <v>12380</v>
      </c>
      <c r="V7" s="20" t="s">
        <v>46</v>
      </c>
      <c r="W7" s="9" t="s">
        <v>188</v>
      </c>
      <c r="X7" s="5" t="s">
        <v>424</v>
      </c>
      <c r="Y7" s="5" t="s">
        <v>34</v>
      </c>
      <c r="Z7" s="5" t="s">
        <v>190</v>
      </c>
      <c r="AA7" s="5"/>
      <c r="AB7" s="5"/>
      <c r="AC7" s="5"/>
    </row>
    <row r="8" spans="1:29" ht="30" customHeight="1">
      <c r="A8" s="59">
        <v>7</v>
      </c>
      <c r="B8" s="5" t="s">
        <v>191</v>
      </c>
      <c r="C8" s="5" t="s">
        <v>192</v>
      </c>
      <c r="D8" s="5">
        <v>2018</v>
      </c>
      <c r="E8" s="5" t="s">
        <v>33</v>
      </c>
      <c r="F8" s="5" t="s">
        <v>34</v>
      </c>
      <c r="G8" s="5" t="s">
        <v>193</v>
      </c>
      <c r="H8" s="5" t="s">
        <v>182</v>
      </c>
      <c r="I8" s="9" t="s">
        <v>517</v>
      </c>
      <c r="J8" s="8" t="s">
        <v>38</v>
      </c>
      <c r="K8" s="60" t="s">
        <v>195</v>
      </c>
      <c r="L8" s="5">
        <v>2</v>
      </c>
      <c r="M8" s="5" t="s">
        <v>196</v>
      </c>
      <c r="N8" s="11" t="s">
        <v>34</v>
      </c>
      <c r="O8" s="11" t="s">
        <v>197</v>
      </c>
      <c r="P8" s="11" t="s">
        <v>198</v>
      </c>
      <c r="Q8" s="11" t="s">
        <v>34</v>
      </c>
      <c r="R8" s="5" t="s">
        <v>43</v>
      </c>
      <c r="S8" s="5" t="s">
        <v>199</v>
      </c>
      <c r="T8" s="43" t="s">
        <v>200</v>
      </c>
      <c r="U8" s="5">
        <v>1180</v>
      </c>
      <c r="V8" s="5" t="s">
        <v>46</v>
      </c>
      <c r="W8" s="5" t="s">
        <v>201</v>
      </c>
      <c r="X8" s="5" t="s">
        <v>202</v>
      </c>
      <c r="Y8" s="5" t="s">
        <v>34</v>
      </c>
      <c r="Z8" s="5" t="s">
        <v>203</v>
      </c>
      <c r="AA8" s="5"/>
      <c r="AB8" s="5"/>
      <c r="AC8" s="5"/>
    </row>
    <row r="9" spans="1:29" ht="30" customHeight="1">
      <c r="A9" s="59">
        <v>8</v>
      </c>
      <c r="B9" s="5" t="s">
        <v>204</v>
      </c>
      <c r="C9" s="5" t="s">
        <v>205</v>
      </c>
      <c r="D9" s="5">
        <v>2018</v>
      </c>
      <c r="E9" s="5" t="s">
        <v>33</v>
      </c>
      <c r="F9" s="5" t="s">
        <v>34</v>
      </c>
      <c r="G9" s="5" t="s">
        <v>206</v>
      </c>
      <c r="H9" s="5" t="s">
        <v>207</v>
      </c>
      <c r="I9" s="5" t="s">
        <v>518</v>
      </c>
      <c r="J9" s="8" t="s">
        <v>519</v>
      </c>
      <c r="K9" s="60" t="s">
        <v>209</v>
      </c>
      <c r="L9" s="5">
        <v>1</v>
      </c>
      <c r="M9" s="5" t="s">
        <v>82</v>
      </c>
      <c r="N9" s="5" t="s">
        <v>34</v>
      </c>
      <c r="O9" s="5" t="s">
        <v>210</v>
      </c>
      <c r="P9" s="5" t="s">
        <v>34</v>
      </c>
      <c r="Q9" s="5" t="s">
        <v>34</v>
      </c>
      <c r="R9" s="5" t="s">
        <v>34</v>
      </c>
      <c r="S9" s="5" t="s">
        <v>211</v>
      </c>
      <c r="T9" s="5" t="s">
        <v>34</v>
      </c>
      <c r="U9" s="5">
        <v>1365</v>
      </c>
      <c r="V9" s="5" t="s">
        <v>46</v>
      </c>
      <c r="W9" s="5" t="s">
        <v>212</v>
      </c>
      <c r="X9" s="5" t="s">
        <v>213</v>
      </c>
      <c r="Y9" s="5" t="s">
        <v>34</v>
      </c>
      <c r="Z9" s="5" t="s">
        <v>214</v>
      </c>
      <c r="AA9" s="5"/>
      <c r="AB9" s="5"/>
      <c r="AC9" s="5"/>
    </row>
    <row r="10" spans="1:29" ht="30" customHeight="1">
      <c r="A10" s="59">
        <v>9</v>
      </c>
      <c r="B10" s="5" t="s">
        <v>215</v>
      </c>
      <c r="C10" s="5" t="s">
        <v>216</v>
      </c>
      <c r="D10" s="5">
        <v>2018</v>
      </c>
      <c r="E10" s="5" t="s">
        <v>33</v>
      </c>
      <c r="F10" s="5" t="s">
        <v>34</v>
      </c>
      <c r="G10" s="6" t="s">
        <v>217</v>
      </c>
      <c r="H10" s="11" t="s">
        <v>218</v>
      </c>
      <c r="I10" s="9" t="s">
        <v>219</v>
      </c>
      <c r="J10" s="9" t="s">
        <v>219</v>
      </c>
      <c r="K10" s="60" t="s">
        <v>520</v>
      </c>
      <c r="L10" s="5">
        <v>1</v>
      </c>
      <c r="M10" s="5" t="s">
        <v>82</v>
      </c>
      <c r="N10" s="11" t="s">
        <v>34</v>
      </c>
      <c r="O10" s="5" t="s">
        <v>222</v>
      </c>
      <c r="P10" s="11" t="s">
        <v>34</v>
      </c>
      <c r="Q10" s="9" t="s">
        <v>34</v>
      </c>
      <c r="R10" s="9" t="s">
        <v>34</v>
      </c>
      <c r="S10" s="5" t="s">
        <v>223</v>
      </c>
      <c r="T10" s="9" t="s">
        <v>34</v>
      </c>
      <c r="U10" s="5">
        <v>48</v>
      </c>
      <c r="V10" s="20" t="s">
        <v>46</v>
      </c>
      <c r="W10" s="5" t="s">
        <v>521</v>
      </c>
      <c r="X10" s="5" t="s">
        <v>226</v>
      </c>
      <c r="Y10" s="5" t="s">
        <v>34</v>
      </c>
      <c r="Z10" s="5" t="s">
        <v>227</v>
      </c>
      <c r="AA10" s="5"/>
      <c r="AB10" s="5"/>
      <c r="AC10" s="5"/>
    </row>
    <row r="11" spans="1:29" ht="30" customHeight="1">
      <c r="A11" s="59">
        <v>10</v>
      </c>
      <c r="B11" s="5" t="s">
        <v>228</v>
      </c>
      <c r="C11" s="5" t="s">
        <v>229</v>
      </c>
      <c r="D11" s="5">
        <v>2018</v>
      </c>
      <c r="E11" s="5" t="s">
        <v>33</v>
      </c>
      <c r="F11" s="5" t="s">
        <v>34</v>
      </c>
      <c r="G11" s="5" t="s">
        <v>230</v>
      </c>
      <c r="H11" s="5" t="s">
        <v>168</v>
      </c>
      <c r="I11" s="9" t="s">
        <v>231</v>
      </c>
      <c r="J11" s="8" t="s">
        <v>38</v>
      </c>
      <c r="K11" s="60" t="s">
        <v>232</v>
      </c>
      <c r="L11" s="5">
        <v>2</v>
      </c>
      <c r="M11" s="5" t="s">
        <v>233</v>
      </c>
      <c r="N11" s="5" t="s">
        <v>234</v>
      </c>
      <c r="O11" s="11" t="s">
        <v>235</v>
      </c>
      <c r="P11" s="11" t="s">
        <v>34</v>
      </c>
      <c r="Q11" s="9" t="s">
        <v>34</v>
      </c>
      <c r="R11" s="9" t="s">
        <v>34</v>
      </c>
      <c r="S11" s="5" t="s">
        <v>236</v>
      </c>
      <c r="T11" s="9" t="s">
        <v>34</v>
      </c>
      <c r="U11" s="5">
        <v>987</v>
      </c>
      <c r="V11" s="5" t="s">
        <v>46</v>
      </c>
      <c r="W11" s="5" t="s">
        <v>237</v>
      </c>
      <c r="X11" s="5" t="s">
        <v>72</v>
      </c>
      <c r="Y11" s="5" t="s">
        <v>34</v>
      </c>
      <c r="Z11" s="5" t="s">
        <v>238</v>
      </c>
      <c r="AA11" s="5"/>
      <c r="AB11" s="5"/>
      <c r="AC11" s="5"/>
    </row>
    <row r="12" spans="1:29" ht="30" customHeight="1">
      <c r="A12" s="59">
        <v>11</v>
      </c>
      <c r="B12" s="5" t="s">
        <v>239</v>
      </c>
      <c r="C12" s="5" t="s">
        <v>240</v>
      </c>
      <c r="D12" s="5">
        <v>2018</v>
      </c>
      <c r="E12" s="5" t="s">
        <v>33</v>
      </c>
      <c r="F12" s="5" t="s">
        <v>34</v>
      </c>
      <c r="G12" s="5" t="s">
        <v>241</v>
      </c>
      <c r="H12" s="5" t="s">
        <v>242</v>
      </c>
      <c r="I12" s="9" t="s">
        <v>243</v>
      </c>
      <c r="J12" s="8" t="s">
        <v>519</v>
      </c>
      <c r="K12" s="60" t="s">
        <v>522</v>
      </c>
      <c r="L12" s="5">
        <v>2</v>
      </c>
      <c r="M12" s="5" t="s">
        <v>233</v>
      </c>
      <c r="N12" s="11" t="s">
        <v>145</v>
      </c>
      <c r="O12" s="11" t="s">
        <v>245</v>
      </c>
      <c r="P12" s="11" t="s">
        <v>34</v>
      </c>
      <c r="Q12" s="9" t="s">
        <v>34</v>
      </c>
      <c r="R12" s="9" t="s">
        <v>34</v>
      </c>
      <c r="S12" s="5" t="s">
        <v>246</v>
      </c>
      <c r="T12" s="9" t="s">
        <v>34</v>
      </c>
      <c r="U12" s="5">
        <v>400</v>
      </c>
      <c r="V12" s="5" t="s">
        <v>46</v>
      </c>
      <c r="W12" s="5" t="s">
        <v>84</v>
      </c>
      <c r="X12" s="5" t="s">
        <v>247</v>
      </c>
      <c r="Y12" s="5" t="s">
        <v>34</v>
      </c>
      <c r="Z12" s="5" t="s">
        <v>248</v>
      </c>
      <c r="AA12" s="5"/>
      <c r="AB12" s="5"/>
      <c r="AC12" s="5"/>
    </row>
    <row r="13" spans="1:29" ht="30" customHeight="1">
      <c r="A13" s="59">
        <v>12</v>
      </c>
      <c r="B13" s="5" t="s">
        <v>260</v>
      </c>
      <c r="C13" s="5" t="s">
        <v>261</v>
      </c>
      <c r="D13" s="5">
        <v>2017</v>
      </c>
      <c r="E13" s="5" t="s">
        <v>33</v>
      </c>
      <c r="F13" s="5" t="s">
        <v>34</v>
      </c>
      <c r="G13" s="5" t="s">
        <v>262</v>
      </c>
      <c r="H13" s="5" t="s">
        <v>168</v>
      </c>
      <c r="I13" s="5" t="s">
        <v>263</v>
      </c>
      <c r="J13" s="8" t="s">
        <v>396</v>
      </c>
      <c r="K13" s="60" t="s">
        <v>264</v>
      </c>
      <c r="L13" s="5">
        <v>1</v>
      </c>
      <c r="M13" s="5" t="s">
        <v>58</v>
      </c>
      <c r="N13" s="5" t="s">
        <v>265</v>
      </c>
      <c r="O13" s="5" t="s">
        <v>34</v>
      </c>
      <c r="P13" s="5" t="s">
        <v>34</v>
      </c>
      <c r="Q13" s="5" t="s">
        <v>266</v>
      </c>
      <c r="R13" s="5" t="s">
        <v>34</v>
      </c>
      <c r="S13" s="5" t="s">
        <v>267</v>
      </c>
      <c r="T13" s="5" t="s">
        <v>34</v>
      </c>
      <c r="U13" s="5">
        <v>60</v>
      </c>
      <c r="V13" s="5" t="s">
        <v>46</v>
      </c>
      <c r="W13" s="5" t="s">
        <v>268</v>
      </c>
      <c r="X13" s="5" t="s">
        <v>523</v>
      </c>
      <c r="Y13" s="5" t="s">
        <v>34</v>
      </c>
      <c r="Z13" s="5" t="s">
        <v>270</v>
      </c>
      <c r="AA13" s="5"/>
      <c r="AB13" s="5"/>
      <c r="AC13" s="5"/>
    </row>
    <row r="14" spans="1:29" ht="30" customHeight="1">
      <c r="A14" s="59">
        <v>13</v>
      </c>
      <c r="B14" s="5" t="s">
        <v>271</v>
      </c>
      <c r="C14" s="5" t="s">
        <v>272</v>
      </c>
      <c r="D14" s="5">
        <v>2017</v>
      </c>
      <c r="E14" s="5" t="s">
        <v>33</v>
      </c>
      <c r="F14" s="5" t="s">
        <v>34</v>
      </c>
      <c r="G14" s="5" t="s">
        <v>273</v>
      </c>
      <c r="H14" s="5" t="s">
        <v>274</v>
      </c>
      <c r="I14" s="5" t="s">
        <v>275</v>
      </c>
      <c r="J14" s="9" t="s">
        <v>219</v>
      </c>
      <c r="K14" s="60" t="s">
        <v>276</v>
      </c>
      <c r="L14" s="5">
        <v>2</v>
      </c>
      <c r="M14" s="5" t="s">
        <v>278</v>
      </c>
      <c r="N14" s="5" t="s">
        <v>145</v>
      </c>
      <c r="O14" s="5" t="s">
        <v>279</v>
      </c>
      <c r="P14" s="5" t="s">
        <v>34</v>
      </c>
      <c r="Q14" s="5" t="s">
        <v>266</v>
      </c>
      <c r="R14" s="5" t="s">
        <v>34</v>
      </c>
      <c r="S14" s="5" t="s">
        <v>280</v>
      </c>
      <c r="T14" s="5" t="s">
        <v>34</v>
      </c>
      <c r="U14" s="5">
        <v>240</v>
      </c>
      <c r="V14" s="5" t="s">
        <v>46</v>
      </c>
      <c r="W14" s="5" t="s">
        <v>281</v>
      </c>
      <c r="X14" s="5" t="s">
        <v>282</v>
      </c>
      <c r="Y14" s="5" t="s">
        <v>34</v>
      </c>
      <c r="Z14" s="5" t="s">
        <v>283</v>
      </c>
      <c r="AA14" s="5"/>
      <c r="AB14" s="5"/>
      <c r="AC14" s="5"/>
    </row>
    <row r="15" spans="1:29" ht="30" customHeight="1">
      <c r="A15" s="59">
        <v>14</v>
      </c>
      <c r="B15" s="5" t="s">
        <v>284</v>
      </c>
      <c r="C15" s="5" t="s">
        <v>285</v>
      </c>
      <c r="D15" s="5">
        <v>2017</v>
      </c>
      <c r="E15" s="5" t="s">
        <v>286</v>
      </c>
      <c r="F15" s="5" t="s">
        <v>287</v>
      </c>
      <c r="G15" s="5" t="s">
        <v>34</v>
      </c>
      <c r="H15" s="5" t="s">
        <v>288</v>
      </c>
      <c r="I15" s="5" t="s">
        <v>524</v>
      </c>
      <c r="J15" s="8" t="s">
        <v>525</v>
      </c>
      <c r="K15" s="60" t="s">
        <v>522</v>
      </c>
      <c r="L15" s="5">
        <v>2</v>
      </c>
      <c r="M15" s="5" t="s">
        <v>292</v>
      </c>
      <c r="N15" s="5" t="s">
        <v>293</v>
      </c>
      <c r="O15" s="5" t="s">
        <v>294</v>
      </c>
      <c r="P15" s="5" t="s">
        <v>34</v>
      </c>
      <c r="Q15" s="5" t="s">
        <v>266</v>
      </c>
      <c r="R15" s="5" t="s">
        <v>34</v>
      </c>
      <c r="S15" s="5" t="s">
        <v>34</v>
      </c>
      <c r="T15" s="5" t="s">
        <v>34</v>
      </c>
      <c r="U15" s="5">
        <v>91</v>
      </c>
      <c r="V15" s="5" t="s">
        <v>295</v>
      </c>
      <c r="W15" s="5" t="s">
        <v>296</v>
      </c>
      <c r="X15" s="5" t="s">
        <v>297</v>
      </c>
      <c r="Y15" s="5" t="s">
        <v>34</v>
      </c>
      <c r="Z15" s="5" t="s">
        <v>298</v>
      </c>
      <c r="AA15" s="5"/>
      <c r="AB15" s="5"/>
      <c r="AC15" s="5"/>
    </row>
    <row r="16" spans="1:29" ht="30" customHeight="1">
      <c r="A16" s="59">
        <v>15</v>
      </c>
      <c r="B16" s="5" t="s">
        <v>303</v>
      </c>
      <c r="C16" s="5" t="s">
        <v>304</v>
      </c>
      <c r="D16" s="5">
        <v>2017</v>
      </c>
      <c r="E16" s="5" t="s">
        <v>52</v>
      </c>
      <c r="F16" s="5" t="s">
        <v>34</v>
      </c>
      <c r="G16" s="5" t="s">
        <v>305</v>
      </c>
      <c r="H16" s="5" t="s">
        <v>182</v>
      </c>
      <c r="I16" s="5" t="s">
        <v>306</v>
      </c>
      <c r="J16" s="8" t="s">
        <v>519</v>
      </c>
      <c r="K16" s="60" t="s">
        <v>307</v>
      </c>
      <c r="L16" s="8">
        <v>1</v>
      </c>
      <c r="M16" s="5" t="s">
        <v>82</v>
      </c>
      <c r="N16" s="5" t="s">
        <v>34</v>
      </c>
      <c r="O16" s="5" t="s">
        <v>309</v>
      </c>
      <c r="P16" s="5" t="s">
        <v>34</v>
      </c>
      <c r="Q16" s="5" t="s">
        <v>34</v>
      </c>
      <c r="R16" s="5" t="s">
        <v>95</v>
      </c>
      <c r="S16" s="5" t="s">
        <v>310</v>
      </c>
      <c r="T16" s="42" t="s">
        <v>526</v>
      </c>
      <c r="U16" s="5">
        <v>1210</v>
      </c>
      <c r="V16" s="5" t="s">
        <v>46</v>
      </c>
      <c r="W16" s="5" t="s">
        <v>281</v>
      </c>
      <c r="X16" s="5" t="s">
        <v>72</v>
      </c>
      <c r="Y16" s="5" t="s">
        <v>311</v>
      </c>
      <c r="Z16" s="5" t="s">
        <v>312</v>
      </c>
      <c r="AA16" s="5"/>
      <c r="AB16" s="5"/>
      <c r="AC16" s="5"/>
    </row>
    <row r="17" spans="1:29" ht="30" customHeight="1">
      <c r="A17" s="59">
        <v>16</v>
      </c>
      <c r="B17" s="5" t="s">
        <v>313</v>
      </c>
      <c r="C17" s="5" t="s">
        <v>314</v>
      </c>
      <c r="D17" s="5">
        <v>2016</v>
      </c>
      <c r="E17" s="5" t="s">
        <v>33</v>
      </c>
      <c r="F17" s="5" t="s">
        <v>34</v>
      </c>
      <c r="G17" s="5" t="s">
        <v>315</v>
      </c>
      <c r="H17" s="5" t="s">
        <v>316</v>
      </c>
      <c r="I17" s="60" t="s">
        <v>317</v>
      </c>
      <c r="J17" s="60" t="s">
        <v>516</v>
      </c>
      <c r="K17" s="60" t="s">
        <v>527</v>
      </c>
      <c r="L17" s="8">
        <v>2</v>
      </c>
      <c r="M17" s="5" t="s">
        <v>58</v>
      </c>
      <c r="N17" s="11" t="s">
        <v>145</v>
      </c>
      <c r="O17" s="5" t="s">
        <v>528</v>
      </c>
      <c r="P17" s="5" t="s">
        <v>34</v>
      </c>
      <c r="Q17" s="5" t="s">
        <v>34</v>
      </c>
      <c r="R17" s="5" t="s">
        <v>95</v>
      </c>
      <c r="S17" s="5" t="s">
        <v>320</v>
      </c>
      <c r="T17" s="6" t="s">
        <v>321</v>
      </c>
      <c r="U17" s="5">
        <v>94</v>
      </c>
      <c r="V17" s="9" t="s">
        <v>46</v>
      </c>
      <c r="W17" s="9" t="s">
        <v>322</v>
      </c>
      <c r="X17" s="5" t="s">
        <v>323</v>
      </c>
      <c r="Y17" s="5" t="s">
        <v>34</v>
      </c>
      <c r="Z17" s="5" t="s">
        <v>324</v>
      </c>
      <c r="AA17" s="5"/>
      <c r="AB17" s="5"/>
      <c r="AC17" s="5"/>
    </row>
    <row r="18" spans="1:29" ht="30" customHeight="1">
      <c r="A18" s="59">
        <v>17</v>
      </c>
      <c r="B18" s="5" t="s">
        <v>325</v>
      </c>
      <c r="C18" s="5" t="s">
        <v>326</v>
      </c>
      <c r="D18" s="5">
        <v>2016</v>
      </c>
      <c r="E18" s="5" t="s">
        <v>33</v>
      </c>
      <c r="F18" s="5" t="s">
        <v>34</v>
      </c>
      <c r="G18" s="5" t="s">
        <v>327</v>
      </c>
      <c r="H18" s="5" t="s">
        <v>137</v>
      </c>
      <c r="I18" s="5" t="s">
        <v>328</v>
      </c>
      <c r="J18" s="80" t="s">
        <v>219</v>
      </c>
      <c r="K18" s="60" t="s">
        <v>184</v>
      </c>
      <c r="L18" s="5">
        <v>1</v>
      </c>
      <c r="M18" s="5" t="s">
        <v>82</v>
      </c>
      <c r="N18" s="5" t="s">
        <v>34</v>
      </c>
      <c r="O18" s="5" t="s">
        <v>331</v>
      </c>
      <c r="P18" s="5" t="s">
        <v>34</v>
      </c>
      <c r="Q18" s="5" t="s">
        <v>34</v>
      </c>
      <c r="R18" s="5" t="s">
        <v>34</v>
      </c>
      <c r="S18" s="5" t="s">
        <v>330</v>
      </c>
      <c r="T18" s="5" t="s">
        <v>34</v>
      </c>
      <c r="U18" s="5">
        <v>60</v>
      </c>
      <c r="V18" s="5" t="s">
        <v>46</v>
      </c>
      <c r="W18" s="9" t="s">
        <v>529</v>
      </c>
      <c r="X18" s="5" t="s">
        <v>163</v>
      </c>
      <c r="Y18" s="5" t="s">
        <v>121</v>
      </c>
      <c r="Z18" s="5" t="s">
        <v>333</v>
      </c>
      <c r="AA18" s="5"/>
      <c r="AB18" s="5"/>
      <c r="AC18" s="5"/>
    </row>
    <row r="19" spans="1:29" ht="30" customHeight="1">
      <c r="A19" s="59">
        <v>18</v>
      </c>
      <c r="B19" s="5" t="s">
        <v>368</v>
      </c>
      <c r="C19" s="5" t="s">
        <v>369</v>
      </c>
      <c r="D19" s="5">
        <v>2020</v>
      </c>
      <c r="E19" s="5" t="s">
        <v>33</v>
      </c>
      <c r="F19" s="5" t="s">
        <v>34</v>
      </c>
      <c r="G19" s="9" t="s">
        <v>370</v>
      </c>
      <c r="H19" s="5" t="s">
        <v>182</v>
      </c>
      <c r="I19" s="9" t="s">
        <v>371</v>
      </c>
      <c r="J19" s="8" t="s">
        <v>38</v>
      </c>
      <c r="K19" s="60" t="s">
        <v>530</v>
      </c>
      <c r="L19" s="8">
        <v>1</v>
      </c>
      <c r="M19" s="5" t="s">
        <v>82</v>
      </c>
      <c r="N19" s="11" t="s">
        <v>34</v>
      </c>
      <c r="O19" s="21" t="s">
        <v>373</v>
      </c>
      <c r="P19" s="11" t="s">
        <v>34</v>
      </c>
      <c r="Q19" s="9" t="s">
        <v>34</v>
      </c>
      <c r="R19" s="9" t="s">
        <v>34</v>
      </c>
      <c r="S19" s="60" t="s">
        <v>34</v>
      </c>
      <c r="T19" s="9" t="s">
        <v>34</v>
      </c>
      <c r="U19" s="5">
        <v>21460</v>
      </c>
      <c r="V19" s="5" t="s">
        <v>46</v>
      </c>
      <c r="W19" s="9" t="s">
        <v>374</v>
      </c>
      <c r="X19" s="5" t="s">
        <v>72</v>
      </c>
      <c r="Y19" s="5" t="s">
        <v>121</v>
      </c>
      <c r="Z19" s="5" t="s">
        <v>531</v>
      </c>
      <c r="AA19" s="5"/>
      <c r="AB19" s="5"/>
      <c r="AC19" s="5" t="s">
        <v>75</v>
      </c>
    </row>
    <row r="20" spans="1:29" ht="30" customHeight="1">
      <c r="A20" s="59">
        <v>19</v>
      </c>
      <c r="B20" s="5" t="s">
        <v>377</v>
      </c>
      <c r="C20" s="5" t="s">
        <v>378</v>
      </c>
      <c r="D20" s="5">
        <v>2021</v>
      </c>
      <c r="E20" s="5" t="s">
        <v>33</v>
      </c>
      <c r="F20" s="5" t="s">
        <v>34</v>
      </c>
      <c r="G20" s="9" t="s">
        <v>53</v>
      </c>
      <c r="H20" s="45" t="s">
        <v>379</v>
      </c>
      <c r="I20" s="9" t="s">
        <v>380</v>
      </c>
      <c r="J20" s="60" t="s">
        <v>532</v>
      </c>
      <c r="K20" s="60" t="s">
        <v>276</v>
      </c>
      <c r="L20" s="8">
        <v>3</v>
      </c>
      <c r="M20" s="5" t="s">
        <v>382</v>
      </c>
      <c r="N20" s="5" t="s">
        <v>383</v>
      </c>
      <c r="O20" s="9" t="s">
        <v>384</v>
      </c>
      <c r="P20" s="9" t="s">
        <v>385</v>
      </c>
      <c r="Q20" s="9" t="s">
        <v>34</v>
      </c>
      <c r="R20" s="9" t="s">
        <v>386</v>
      </c>
      <c r="S20" s="5" t="s">
        <v>387</v>
      </c>
      <c r="T20" s="9" t="s">
        <v>34</v>
      </c>
      <c r="U20" s="5">
        <v>2302</v>
      </c>
      <c r="V20" s="5" t="s">
        <v>147</v>
      </c>
      <c r="W20" s="5" t="s">
        <v>388</v>
      </c>
      <c r="X20" s="5" t="s">
        <v>389</v>
      </c>
      <c r="Y20" s="5" t="s">
        <v>121</v>
      </c>
      <c r="Z20" s="5" t="s">
        <v>390</v>
      </c>
      <c r="AA20" s="5"/>
      <c r="AB20" s="5"/>
      <c r="AC20" s="5"/>
    </row>
    <row r="21" spans="1:29" ht="30" customHeight="1">
      <c r="A21" s="59">
        <v>20</v>
      </c>
      <c r="B21" s="5" t="s">
        <v>391</v>
      </c>
      <c r="C21" s="5" t="s">
        <v>392</v>
      </c>
      <c r="D21" s="5">
        <v>2021</v>
      </c>
      <c r="E21" s="5" t="s">
        <v>33</v>
      </c>
      <c r="F21" s="5" t="s">
        <v>34</v>
      </c>
      <c r="G21" s="6" t="s">
        <v>393</v>
      </c>
      <c r="H21" s="8" t="s">
        <v>394</v>
      </c>
      <c r="I21" s="5" t="s">
        <v>396</v>
      </c>
      <c r="J21" s="5" t="s">
        <v>396</v>
      </c>
      <c r="K21" s="60" t="s">
        <v>397</v>
      </c>
      <c r="L21" s="8">
        <v>2</v>
      </c>
      <c r="M21" s="5" t="s">
        <v>398</v>
      </c>
      <c r="N21" s="5" t="s">
        <v>399</v>
      </c>
      <c r="O21" s="5" t="s">
        <v>400</v>
      </c>
      <c r="P21" s="5" t="s">
        <v>34</v>
      </c>
      <c r="Q21" s="5" t="s">
        <v>34</v>
      </c>
      <c r="R21" s="9" t="s">
        <v>43</v>
      </c>
      <c r="S21" s="9" t="s">
        <v>34</v>
      </c>
      <c r="T21" s="9" t="s">
        <v>34</v>
      </c>
      <c r="U21" s="5">
        <v>451</v>
      </c>
      <c r="V21" s="5" t="s">
        <v>147</v>
      </c>
      <c r="W21" s="5" t="s">
        <v>401</v>
      </c>
      <c r="X21" s="5" t="s">
        <v>72</v>
      </c>
      <c r="Y21" s="22" t="s">
        <v>402</v>
      </c>
      <c r="Z21" s="5" t="s">
        <v>403</v>
      </c>
      <c r="AA21" s="5"/>
      <c r="AB21" s="5"/>
      <c r="AC21" s="5" t="s">
        <v>404</v>
      </c>
    </row>
    <row r="22" spans="1:29" ht="30" customHeight="1">
      <c r="A22" s="59">
        <v>21</v>
      </c>
      <c r="B22" s="5" t="s">
        <v>405</v>
      </c>
      <c r="C22" s="5" t="s">
        <v>406</v>
      </c>
      <c r="D22" s="5">
        <v>2017</v>
      </c>
      <c r="E22" s="5" t="s">
        <v>407</v>
      </c>
      <c r="F22" s="5" t="s">
        <v>34</v>
      </c>
      <c r="G22" s="5" t="s">
        <v>34</v>
      </c>
      <c r="H22" s="58" t="s">
        <v>408</v>
      </c>
      <c r="I22" s="5" t="s">
        <v>328</v>
      </c>
      <c r="J22" s="5" t="s">
        <v>219</v>
      </c>
      <c r="K22" s="60" t="s">
        <v>276</v>
      </c>
      <c r="L22" s="8">
        <v>1</v>
      </c>
      <c r="M22" s="5" t="s">
        <v>82</v>
      </c>
      <c r="N22" s="5" t="s">
        <v>34</v>
      </c>
      <c r="O22" s="5" t="s">
        <v>411</v>
      </c>
      <c r="P22" s="5" t="s">
        <v>34</v>
      </c>
      <c r="Q22" s="5" t="s">
        <v>34</v>
      </c>
      <c r="R22" s="60" t="s">
        <v>34</v>
      </c>
      <c r="S22" s="60" t="s">
        <v>34</v>
      </c>
      <c r="T22" s="60" t="s">
        <v>34</v>
      </c>
      <c r="U22" s="5">
        <v>18000</v>
      </c>
      <c r="V22" s="5" t="s">
        <v>46</v>
      </c>
      <c r="W22" s="5" t="s">
        <v>268</v>
      </c>
      <c r="X22" s="5" t="s">
        <v>412</v>
      </c>
      <c r="Y22" s="5" t="s">
        <v>97</v>
      </c>
      <c r="Z22" s="5" t="s">
        <v>413</v>
      </c>
      <c r="AA22" s="5"/>
      <c r="AB22" s="5"/>
      <c r="AC22" s="5"/>
    </row>
    <row r="23" spans="1:29" s="84" customFormat="1" ht="30" customHeight="1">
      <c r="A23" s="44">
        <v>22</v>
      </c>
      <c r="B23" s="44" t="s">
        <v>414</v>
      </c>
      <c r="C23" s="44" t="s">
        <v>415</v>
      </c>
      <c r="D23" s="44">
        <v>2020</v>
      </c>
      <c r="E23" s="44" t="s">
        <v>33</v>
      </c>
      <c r="F23" s="44" t="s">
        <v>34</v>
      </c>
      <c r="G23" s="44" t="s">
        <v>416</v>
      </c>
      <c r="H23" s="44" t="s">
        <v>316</v>
      </c>
      <c r="I23" s="44" t="s">
        <v>417</v>
      </c>
      <c r="J23" s="44" t="s">
        <v>533</v>
      </c>
      <c r="K23" s="44" t="s">
        <v>184</v>
      </c>
      <c r="L23" s="50">
        <v>2</v>
      </c>
      <c r="M23" s="44" t="s">
        <v>292</v>
      </c>
      <c r="N23" s="44" t="s">
        <v>145</v>
      </c>
      <c r="O23" s="44" t="s">
        <v>420</v>
      </c>
      <c r="P23" s="44" t="s">
        <v>34</v>
      </c>
      <c r="Q23" s="44" t="s">
        <v>34</v>
      </c>
      <c r="R23" s="44" t="s">
        <v>43</v>
      </c>
      <c r="S23" s="44" t="s">
        <v>421</v>
      </c>
      <c r="T23" s="82" t="s">
        <v>422</v>
      </c>
      <c r="U23" s="44">
        <v>866</v>
      </c>
      <c r="V23" s="44" t="s">
        <v>46</v>
      </c>
      <c r="W23" s="44" t="s">
        <v>423</v>
      </c>
      <c r="X23" s="44" t="s">
        <v>424</v>
      </c>
      <c r="Y23" s="44" t="s">
        <v>97</v>
      </c>
      <c r="Z23" s="44" t="s">
        <v>425</v>
      </c>
      <c r="AA23" s="44"/>
      <c r="AB23" s="83"/>
      <c r="AC23" s="44"/>
    </row>
    <row r="24" spans="1:29" ht="30" customHeight="1">
      <c r="A24" s="59">
        <v>23</v>
      </c>
      <c r="B24" s="5" t="s">
        <v>426</v>
      </c>
      <c r="C24" s="5" t="s">
        <v>427</v>
      </c>
      <c r="D24" s="5">
        <v>2021</v>
      </c>
      <c r="E24" s="5" t="s">
        <v>52</v>
      </c>
      <c r="F24" s="5" t="s">
        <v>34</v>
      </c>
      <c r="G24" s="77" t="s">
        <v>428</v>
      </c>
      <c r="H24" s="5" t="s">
        <v>168</v>
      </c>
      <c r="I24" s="60" t="s">
        <v>534</v>
      </c>
      <c r="J24" s="60" t="s">
        <v>535</v>
      </c>
      <c r="K24" s="60" t="s">
        <v>264</v>
      </c>
      <c r="L24" s="8">
        <v>1</v>
      </c>
      <c r="M24" s="5" t="s">
        <v>431</v>
      </c>
      <c r="N24" s="9" t="s">
        <v>432</v>
      </c>
      <c r="O24" s="11" t="s">
        <v>34</v>
      </c>
      <c r="P24" s="11" t="s">
        <v>34</v>
      </c>
      <c r="Q24" s="9" t="s">
        <v>34</v>
      </c>
      <c r="R24" s="9" t="s">
        <v>386</v>
      </c>
      <c r="S24" s="5" t="s">
        <v>433</v>
      </c>
      <c r="T24" s="9" t="s">
        <v>34</v>
      </c>
      <c r="U24" s="23" t="s">
        <v>434</v>
      </c>
      <c r="V24" s="23" t="s">
        <v>295</v>
      </c>
      <c r="W24" s="5" t="s">
        <v>435</v>
      </c>
      <c r="X24" s="23" t="s">
        <v>131</v>
      </c>
      <c r="Y24" s="5" t="s">
        <v>97</v>
      </c>
      <c r="Z24" s="5" t="s">
        <v>436</v>
      </c>
      <c r="AA24" s="5"/>
      <c r="AB24" s="5"/>
      <c r="AC24" s="5"/>
    </row>
    <row r="25" spans="1:29" ht="30" customHeight="1">
      <c r="A25" s="59">
        <v>24</v>
      </c>
      <c r="B25" s="5" t="s">
        <v>437</v>
      </c>
      <c r="C25" s="5" t="s">
        <v>438</v>
      </c>
      <c r="D25" s="5">
        <v>2020</v>
      </c>
      <c r="E25" s="5" t="s">
        <v>52</v>
      </c>
      <c r="F25" s="5" t="s">
        <v>34</v>
      </c>
      <c r="G25" s="5" t="s">
        <v>439</v>
      </c>
      <c r="H25" s="5" t="s">
        <v>440</v>
      </c>
      <c r="I25" s="5" t="s">
        <v>536</v>
      </c>
      <c r="J25" s="60" t="s">
        <v>537</v>
      </c>
      <c r="K25" s="60" t="s">
        <v>538</v>
      </c>
      <c r="L25" s="8">
        <v>2</v>
      </c>
      <c r="M25" s="5" t="s">
        <v>196</v>
      </c>
      <c r="N25" s="9" t="s">
        <v>34</v>
      </c>
      <c r="O25" s="11" t="s">
        <v>444</v>
      </c>
      <c r="P25" s="9" t="s">
        <v>445</v>
      </c>
      <c r="Q25" s="9" t="s">
        <v>34</v>
      </c>
      <c r="R25" s="9" t="s">
        <v>34</v>
      </c>
      <c r="S25" s="5" t="s">
        <v>446</v>
      </c>
      <c r="T25" s="9" t="s">
        <v>34</v>
      </c>
      <c r="U25" s="5" t="s">
        <v>447</v>
      </c>
      <c r="V25" s="5" t="s">
        <v>46</v>
      </c>
      <c r="W25" s="5" t="s">
        <v>448</v>
      </c>
      <c r="X25" s="5" t="s">
        <v>72</v>
      </c>
      <c r="Y25" s="5" t="s">
        <v>97</v>
      </c>
      <c r="Z25" s="5" t="s">
        <v>449</v>
      </c>
      <c r="AA25" s="5"/>
      <c r="AB25" s="5"/>
      <c r="AC25" s="5"/>
    </row>
    <row r="26" spans="1:29" ht="30" customHeight="1">
      <c r="A26" s="59">
        <v>25</v>
      </c>
      <c r="B26" s="5" t="s">
        <v>450</v>
      </c>
      <c r="C26" s="5" t="s">
        <v>451</v>
      </c>
      <c r="D26" s="5">
        <v>2019</v>
      </c>
      <c r="E26" s="5" t="s">
        <v>52</v>
      </c>
      <c r="F26" s="5" t="s">
        <v>34</v>
      </c>
      <c r="G26" s="5" t="s">
        <v>452</v>
      </c>
      <c r="H26" s="5" t="s">
        <v>453</v>
      </c>
      <c r="I26" s="5" t="s">
        <v>454</v>
      </c>
      <c r="J26" s="8" t="s">
        <v>38</v>
      </c>
      <c r="K26" s="60" t="s">
        <v>539</v>
      </c>
      <c r="L26" s="5">
        <v>1</v>
      </c>
      <c r="M26" s="5" t="s">
        <v>82</v>
      </c>
      <c r="N26" s="5" t="s">
        <v>455</v>
      </c>
      <c r="O26" s="5" t="s">
        <v>456</v>
      </c>
      <c r="P26" s="5" t="s">
        <v>34</v>
      </c>
      <c r="Q26" s="9" t="s">
        <v>34</v>
      </c>
      <c r="R26" s="9" t="s">
        <v>43</v>
      </c>
      <c r="S26" s="5" t="s">
        <v>457</v>
      </c>
      <c r="T26" s="77" t="s">
        <v>458</v>
      </c>
      <c r="U26" s="5">
        <v>978</v>
      </c>
      <c r="V26" s="5" t="s">
        <v>46</v>
      </c>
      <c r="W26" s="5" t="s">
        <v>459</v>
      </c>
      <c r="X26" s="5" t="s">
        <v>460</v>
      </c>
      <c r="Y26" s="5" t="s">
        <v>97</v>
      </c>
      <c r="Z26" s="5" t="s">
        <v>461</v>
      </c>
      <c r="AA26" s="5"/>
      <c r="AB26" s="5"/>
      <c r="AC26" s="5"/>
    </row>
    <row r="27" spans="1:29" ht="30" customHeight="1">
      <c r="A27" s="59">
        <v>26</v>
      </c>
      <c r="B27" s="5" t="s">
        <v>473</v>
      </c>
      <c r="C27" s="5" t="s">
        <v>474</v>
      </c>
      <c r="D27" s="5">
        <v>2017</v>
      </c>
      <c r="E27" s="5" t="s">
        <v>33</v>
      </c>
      <c r="F27" s="5" t="s">
        <v>34</v>
      </c>
      <c r="G27" s="5" t="s">
        <v>475</v>
      </c>
      <c r="H27" s="5" t="s">
        <v>476</v>
      </c>
      <c r="I27" s="60" t="s">
        <v>328</v>
      </c>
      <c r="J27" s="80" t="s">
        <v>219</v>
      </c>
      <c r="K27" s="60" t="s">
        <v>184</v>
      </c>
      <c r="L27" s="5">
        <v>1</v>
      </c>
      <c r="M27" s="5" t="s">
        <v>82</v>
      </c>
      <c r="N27" s="5" t="s">
        <v>455</v>
      </c>
      <c r="O27" s="5" t="s">
        <v>478</v>
      </c>
      <c r="P27" s="5" t="s">
        <v>34</v>
      </c>
      <c r="Q27" s="9" t="s">
        <v>34</v>
      </c>
      <c r="R27" s="5" t="s">
        <v>43</v>
      </c>
      <c r="S27" s="5" t="s">
        <v>479</v>
      </c>
      <c r="T27" s="77" t="s">
        <v>480</v>
      </c>
      <c r="U27" s="5">
        <v>987</v>
      </c>
      <c r="V27" s="5" t="s">
        <v>46</v>
      </c>
      <c r="W27" s="5" t="s">
        <v>481</v>
      </c>
      <c r="X27" s="5" t="s">
        <v>470</v>
      </c>
      <c r="Y27" s="5" t="s">
        <v>97</v>
      </c>
      <c r="Z27" s="5" t="s">
        <v>482</v>
      </c>
      <c r="AA27" s="5"/>
      <c r="AB27" s="5"/>
      <c r="AC27" s="5"/>
    </row>
    <row r="28" spans="1:29" ht="30" customHeight="1">
      <c r="A28" s="59">
        <v>27</v>
      </c>
      <c r="B28" s="5" t="s">
        <v>540</v>
      </c>
      <c r="C28" s="5" t="s">
        <v>493</v>
      </c>
      <c r="D28" s="5">
        <v>2017</v>
      </c>
      <c r="E28" s="5" t="s">
        <v>33</v>
      </c>
      <c r="F28" s="5" t="s">
        <v>34</v>
      </c>
      <c r="G28" s="5" t="s">
        <v>494</v>
      </c>
      <c r="H28" s="5" t="s">
        <v>168</v>
      </c>
      <c r="I28" s="5" t="s">
        <v>495</v>
      </c>
      <c r="J28" s="5" t="s">
        <v>519</v>
      </c>
      <c r="K28" s="60" t="s">
        <v>276</v>
      </c>
      <c r="L28" s="5">
        <v>1</v>
      </c>
      <c r="M28" s="5" t="s">
        <v>82</v>
      </c>
      <c r="N28" s="5" t="s">
        <v>34</v>
      </c>
      <c r="O28" s="5" t="s">
        <v>496</v>
      </c>
      <c r="P28" s="5" t="s">
        <v>34</v>
      </c>
      <c r="Q28" s="5" t="s">
        <v>34</v>
      </c>
      <c r="R28" s="5" t="s">
        <v>43</v>
      </c>
      <c r="S28" s="5" t="s">
        <v>497</v>
      </c>
      <c r="T28" s="5" t="s">
        <v>498</v>
      </c>
      <c r="U28" s="5">
        <v>597</v>
      </c>
      <c r="V28" s="5" t="s">
        <v>46</v>
      </c>
      <c r="W28" s="5" t="s">
        <v>84</v>
      </c>
      <c r="X28" s="5" t="s">
        <v>72</v>
      </c>
      <c r="Y28" s="5" t="s">
        <v>97</v>
      </c>
      <c r="Z28" s="5" t="s">
        <v>499</v>
      </c>
      <c r="AA28" s="5"/>
      <c r="AB28" s="5"/>
      <c r="AC28" s="5"/>
    </row>
    <row r="29" spans="1:29" ht="30" customHeight="1">
      <c r="A29" s="59">
        <v>28</v>
      </c>
      <c r="B29" s="5" t="s">
        <v>501</v>
      </c>
      <c r="C29" s="5" t="s">
        <v>502</v>
      </c>
      <c r="D29" s="5">
        <v>2017</v>
      </c>
      <c r="E29" s="5" t="s">
        <v>52</v>
      </c>
      <c r="F29" s="5" t="s">
        <v>34</v>
      </c>
      <c r="G29" s="5" t="s">
        <v>503</v>
      </c>
      <c r="H29" s="5" t="s">
        <v>504</v>
      </c>
      <c r="I29" s="5" t="s">
        <v>505</v>
      </c>
      <c r="J29" s="60" t="s">
        <v>38</v>
      </c>
      <c r="K29" s="60" t="s">
        <v>264</v>
      </c>
      <c r="L29" s="5">
        <v>1</v>
      </c>
      <c r="M29" s="5" t="s">
        <v>58</v>
      </c>
      <c r="N29" s="5" t="s">
        <v>506</v>
      </c>
      <c r="O29" s="5" t="s">
        <v>34</v>
      </c>
      <c r="P29" s="5" t="s">
        <v>34</v>
      </c>
      <c r="Q29" s="5" t="s">
        <v>34</v>
      </c>
      <c r="R29" s="5" t="s">
        <v>34</v>
      </c>
      <c r="S29" s="5" t="s">
        <v>34</v>
      </c>
      <c r="T29" s="5" t="s">
        <v>34</v>
      </c>
      <c r="U29" s="5">
        <v>120</v>
      </c>
      <c r="V29" s="5" t="s">
        <v>46</v>
      </c>
      <c r="W29" s="9" t="s">
        <v>507</v>
      </c>
      <c r="X29" s="5" t="s">
        <v>508</v>
      </c>
      <c r="Y29" s="5" t="s">
        <v>97</v>
      </c>
      <c r="Z29" s="5" t="s">
        <v>509</v>
      </c>
      <c r="AA29" s="5"/>
      <c r="AB29" s="5"/>
      <c r="AC29" s="5"/>
    </row>
  </sheetData>
  <autoFilter ref="W1:W1000" xr:uid="{00000000-0001-0000-0200-000000000000}"/>
  <conditionalFormatting sqref="AA6:AC6">
    <cfRule type="notContainsBlanks" dxfId="1" priority="1">
      <formula>LEN(TRIM(AA6))&gt;0</formula>
    </cfRule>
  </conditionalFormatting>
  <conditionalFormatting sqref="AA6:AC6">
    <cfRule type="notContainsBlanks" dxfId="0" priority="2">
      <formula>LEN(TRIM(AA6))&gt;0</formula>
    </cfRule>
  </conditionalFormatting>
  <hyperlinks>
    <hyperlink ref="G6" r:id="rId1" xr:uid="{7C02A841-2472-4B50-B464-439C7A62B0BC}"/>
    <hyperlink ref="G10" r:id="rId2" xr:uid="{9A7641BB-B649-4348-B855-D217F93928F2}"/>
    <hyperlink ref="G21" r:id="rId3" xr:uid="{6208D385-D480-410E-87F6-46749791936A}"/>
    <hyperlink ref="G24" r:id="rId4" xr:uid="{52541E4E-773A-4480-8FA0-741856DAA4D6}"/>
    <hyperlink ref="G28" r:id="rId5" display="https://www.ncbi.nlm.nih.gov/pmc/articles/PMC5636125/" xr:uid="{5D4ED461-9D31-4768-A686-0585789FB0E9}"/>
    <hyperlink ref="T3" r:id="rId6" xr:uid="{452237E9-C531-4117-93A5-47F3D6AC313D}"/>
    <hyperlink ref="T2" r:id="rId7" xr:uid="{FF114F7B-B723-4D4F-B725-DF3BA79B96A7}"/>
    <hyperlink ref="T6" r:id="rId8" display="GSE116250. https://www.ncbi.nlm.nih.gov/geo/query/acc.cgi?acc=GSE116250_x000a_GSE57344  https://www.ncbi.nlm.nih.gov/geo/query/acc.cgi?acc=GSE57344_x000a_GSE71613 https://www.ncbi.nlm.nih.gov/geo/query/acc.cgi?acc=GSE71613_x000a_GSE120852 https://www.ncbi.nlm.nih.gov/geo/q" xr:uid="{8FABD12F-4FE6-453D-AAE5-DDE744B8F3EF}"/>
    <hyperlink ref="T7" r:id="rId9" xr:uid="{2FF53ED9-94A9-4341-88FC-7081FF720AD2}"/>
    <hyperlink ref="T5" r:id="rId10" xr:uid="{02B07C0E-05B7-434E-BCB1-FBF024FEE250}"/>
    <hyperlink ref="T8" r:id="rId11" display="https://dbgap.ncbi.nlm.nih.gov/" xr:uid="{C62A4E3F-9D0D-47F7-8DA8-206174BEEBA2}"/>
    <hyperlink ref="T17" r:id="rId12" xr:uid="{CAD66D88-44A3-4AA5-A9CC-7858341FC724}"/>
    <hyperlink ref="T23" r:id="rId13" xr:uid="{5C2B0DC1-0B3F-49B6-8CE2-B1A893FD9FEC}"/>
    <hyperlink ref="T26" r:id="rId14" xr:uid="{BA395329-7E41-469C-BE7A-51AF9D9CA0DA}"/>
    <hyperlink ref="T27" r:id="rId15" xr:uid="{A1348B45-E547-4A0D-9091-F4F8E9CBF36B}"/>
    <hyperlink ref="T16" r:id="rId16" location="Sec12" xr:uid="{9FDF792A-A942-4B47-91A4-EDA5E30158F8}"/>
  </hyperlinks>
  <pageMargins left="0.7" right="0.7" top="0.75" bottom="0.75" header="0" footer="0"/>
  <pageSetup orientation="landscape" r:id="rId17"/>
  <legacyDrawing r:id="rId1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990F9-7B23-4A02-91B4-276C56D6F0B2}">
  <dimension ref="A1:J86"/>
  <sheetViews>
    <sheetView workbookViewId="0">
      <selection activeCell="G4" sqref="G4"/>
    </sheetView>
  </sheetViews>
  <sheetFormatPr defaultColWidth="8.85546875" defaultRowHeight="14.45"/>
  <cols>
    <col min="1" max="1" width="18.85546875" customWidth="1"/>
    <col min="2" max="2" width="8.85546875" style="30"/>
    <col min="4" max="4" width="11.42578125" customWidth="1"/>
    <col min="5" max="5" width="19.42578125" customWidth="1"/>
    <col min="8" max="8" width="22.42578125" customWidth="1"/>
  </cols>
  <sheetData>
    <row r="1" spans="1:7">
      <c r="B1" s="33" t="s">
        <v>541</v>
      </c>
      <c r="C1" s="34">
        <v>28</v>
      </c>
    </row>
    <row r="2" spans="1:7">
      <c r="C2" s="30"/>
    </row>
    <row r="3" spans="1:7" ht="28.9">
      <c r="A3" s="62" t="s">
        <v>542</v>
      </c>
      <c r="B3" s="63" t="s">
        <v>543</v>
      </c>
      <c r="C3" s="63" t="s">
        <v>544</v>
      </c>
      <c r="E3" s="28" t="s">
        <v>545</v>
      </c>
      <c r="F3" s="35" t="s">
        <v>544</v>
      </c>
      <c r="G3" s="35" t="s">
        <v>543</v>
      </c>
    </row>
    <row r="4" spans="1:7" ht="28.9">
      <c r="A4" s="64" t="s">
        <v>546</v>
      </c>
      <c r="B4" s="64">
        <v>2</v>
      </c>
      <c r="C4" s="65">
        <f>(B4/C$1)*100</f>
        <v>7.1428571428571423</v>
      </c>
      <c r="E4" s="61" t="s">
        <v>547</v>
      </c>
      <c r="F4" s="31">
        <f>(G4/C$1)*100</f>
        <v>46.428571428571431</v>
      </c>
      <c r="G4">
        <v>13</v>
      </c>
    </row>
    <row r="5" spans="1:7" ht="27.6">
      <c r="A5" s="66" t="s">
        <v>231</v>
      </c>
      <c r="B5" s="67">
        <v>8</v>
      </c>
      <c r="C5" s="65">
        <f>(B5/C$1)*100</f>
        <v>28.571428571428569</v>
      </c>
      <c r="E5" s="61" t="s">
        <v>516</v>
      </c>
      <c r="F5" s="31">
        <f t="shared" ref="F5:F9" si="0">(G5/C$1)*100</f>
        <v>17.857142857142858</v>
      </c>
      <c r="G5">
        <v>5</v>
      </c>
    </row>
    <row r="6" spans="1:7">
      <c r="A6" s="68" t="s">
        <v>548</v>
      </c>
      <c r="B6" s="64">
        <v>6</v>
      </c>
      <c r="C6" s="65">
        <f>(B6/C$1)*100</f>
        <v>21.428571428571427</v>
      </c>
      <c r="E6" s="61" t="s">
        <v>549</v>
      </c>
      <c r="F6" s="31">
        <f t="shared" si="0"/>
        <v>25</v>
      </c>
      <c r="G6">
        <v>7</v>
      </c>
    </row>
    <row r="7" spans="1:7">
      <c r="A7" s="67" t="s">
        <v>550</v>
      </c>
      <c r="B7" s="67">
        <v>2</v>
      </c>
      <c r="C7" s="65">
        <f>(B7/C$1)*100</f>
        <v>7.1428571428571423</v>
      </c>
      <c r="E7" s="61" t="s">
        <v>551</v>
      </c>
      <c r="F7" s="31">
        <f t="shared" si="0"/>
        <v>25</v>
      </c>
      <c r="G7">
        <v>7</v>
      </c>
    </row>
    <row r="8" spans="1:7">
      <c r="A8" s="69" t="s">
        <v>518</v>
      </c>
      <c r="B8" s="64">
        <v>1</v>
      </c>
      <c r="C8" s="65">
        <f t="shared" ref="C8:C20" si="1">(B8/C$1)*100</f>
        <v>3.5714285714285712</v>
      </c>
      <c r="E8" s="61" t="s">
        <v>396</v>
      </c>
      <c r="F8" s="31">
        <f t="shared" si="0"/>
        <v>17.857142857142858</v>
      </c>
      <c r="G8">
        <v>5</v>
      </c>
    </row>
    <row r="9" spans="1:7" ht="27.6">
      <c r="A9" s="68" t="s">
        <v>243</v>
      </c>
      <c r="B9" s="70">
        <v>3</v>
      </c>
      <c r="C9" s="65">
        <f t="shared" si="1"/>
        <v>10.714285714285714</v>
      </c>
      <c r="E9" s="61" t="s">
        <v>525</v>
      </c>
      <c r="F9" s="31">
        <f t="shared" si="0"/>
        <v>3.5714285714285712</v>
      </c>
      <c r="G9">
        <v>1</v>
      </c>
    </row>
    <row r="10" spans="1:7">
      <c r="A10" s="68" t="s">
        <v>219</v>
      </c>
      <c r="B10" s="64">
        <v>2</v>
      </c>
      <c r="C10" s="65">
        <f t="shared" si="1"/>
        <v>7.1428571428571423</v>
      </c>
    </row>
    <row r="11" spans="1:7">
      <c r="A11" s="66" t="s">
        <v>524</v>
      </c>
      <c r="B11" s="67"/>
      <c r="C11" s="65">
        <f t="shared" si="1"/>
        <v>0</v>
      </c>
    </row>
    <row r="12" spans="1:7">
      <c r="A12" s="69" t="s">
        <v>328</v>
      </c>
      <c r="B12" s="64">
        <v>3</v>
      </c>
      <c r="C12" s="65">
        <f t="shared" si="1"/>
        <v>10.714285714285714</v>
      </c>
    </row>
    <row r="13" spans="1:7">
      <c r="A13" s="68" t="s">
        <v>552</v>
      </c>
      <c r="B13" s="67">
        <v>1</v>
      </c>
      <c r="C13" s="65">
        <f t="shared" si="1"/>
        <v>3.5714285714285712</v>
      </c>
    </row>
    <row r="14" spans="1:7">
      <c r="A14" s="64" t="s">
        <v>553</v>
      </c>
      <c r="B14" s="64">
        <v>1</v>
      </c>
      <c r="C14" s="65">
        <f t="shared" si="1"/>
        <v>3.5714285714285712</v>
      </c>
    </row>
    <row r="15" spans="1:7">
      <c r="A15" s="67" t="s">
        <v>554</v>
      </c>
      <c r="B15" s="67">
        <v>1</v>
      </c>
      <c r="C15" s="65">
        <f t="shared" si="1"/>
        <v>3.5714285714285712</v>
      </c>
    </row>
    <row r="16" spans="1:7">
      <c r="A16" s="64" t="s">
        <v>546</v>
      </c>
      <c r="B16" s="64">
        <v>1</v>
      </c>
      <c r="C16" s="65">
        <f t="shared" si="1"/>
        <v>3.5714285714285712</v>
      </c>
    </row>
    <row r="17" spans="1:6">
      <c r="A17" s="67" t="s">
        <v>555</v>
      </c>
      <c r="B17" s="67">
        <v>1</v>
      </c>
      <c r="C17" s="65">
        <f t="shared" si="1"/>
        <v>3.5714285714285712</v>
      </c>
    </row>
    <row r="18" spans="1:6">
      <c r="A18" s="64" t="s">
        <v>556</v>
      </c>
      <c r="B18" s="64">
        <v>1</v>
      </c>
      <c r="C18" s="65">
        <f t="shared" si="1"/>
        <v>3.5714285714285712</v>
      </c>
    </row>
    <row r="19" spans="1:6">
      <c r="A19" s="71" t="s">
        <v>396</v>
      </c>
      <c r="B19" s="67">
        <v>3</v>
      </c>
      <c r="C19" s="65">
        <f t="shared" si="1"/>
        <v>10.714285714285714</v>
      </c>
    </row>
    <row r="20" spans="1:6" ht="28.9">
      <c r="A20" s="72" t="s">
        <v>557</v>
      </c>
      <c r="B20" s="73">
        <v>1</v>
      </c>
      <c r="C20" s="65">
        <f t="shared" si="1"/>
        <v>3.5714285714285712</v>
      </c>
    </row>
    <row r="21" spans="1:6">
      <c r="A21" s="74" t="s">
        <v>558</v>
      </c>
      <c r="B21" s="73">
        <v>1</v>
      </c>
      <c r="C21" s="74"/>
    </row>
    <row r="25" spans="1:6">
      <c r="A25" s="61"/>
    </row>
    <row r="27" spans="1:6">
      <c r="A27" s="29" t="s">
        <v>559</v>
      </c>
      <c r="B27" s="29" t="s">
        <v>543</v>
      </c>
      <c r="C27" s="29" t="s">
        <v>544</v>
      </c>
    </row>
    <row r="28" spans="1:6">
      <c r="A28" t="s">
        <v>560</v>
      </c>
      <c r="B28" s="30">
        <v>14</v>
      </c>
      <c r="C28" s="31">
        <f>(B28/C$1)*100</f>
        <v>50</v>
      </c>
    </row>
    <row r="29" spans="1:6">
      <c r="A29" t="s">
        <v>561</v>
      </c>
      <c r="B29" s="30">
        <v>6</v>
      </c>
      <c r="C29" s="31">
        <f t="shared" ref="C29:C35" si="2">(B29/C$1)*100</f>
        <v>21.428571428571427</v>
      </c>
      <c r="F29">
        <f>SUM(B28:B31)</f>
        <v>27</v>
      </c>
    </row>
    <row r="30" spans="1:6">
      <c r="A30" t="s">
        <v>276</v>
      </c>
      <c r="B30" s="30">
        <v>4</v>
      </c>
      <c r="C30" s="31">
        <f t="shared" si="2"/>
        <v>14.285714285714285</v>
      </c>
    </row>
    <row r="31" spans="1:6">
      <c r="A31" t="s">
        <v>562</v>
      </c>
      <c r="B31" s="30">
        <v>3</v>
      </c>
      <c r="C31" s="31">
        <f t="shared" si="2"/>
        <v>10.714285714285714</v>
      </c>
    </row>
    <row r="32" spans="1:6">
      <c r="A32" s="29" t="s">
        <v>563</v>
      </c>
      <c r="B32" s="29" t="s">
        <v>543</v>
      </c>
      <c r="C32" s="29" t="s">
        <v>544</v>
      </c>
    </row>
    <row r="33" spans="1:10">
      <c r="A33" s="1" t="s">
        <v>82</v>
      </c>
      <c r="B33" s="30">
        <v>22</v>
      </c>
      <c r="C33" s="31">
        <f>(B33/C$1)*100</f>
        <v>78.571428571428569</v>
      </c>
    </row>
    <row r="34" spans="1:10">
      <c r="A34" s="1" t="s">
        <v>431</v>
      </c>
      <c r="B34" s="30">
        <v>12</v>
      </c>
      <c r="C34" s="31">
        <f t="shared" si="2"/>
        <v>42.857142857142854</v>
      </c>
    </row>
    <row r="35" spans="1:10">
      <c r="A35" s="1" t="s">
        <v>564</v>
      </c>
      <c r="B35" s="30">
        <v>4</v>
      </c>
      <c r="C35" s="31">
        <f t="shared" si="2"/>
        <v>14.285714285714285</v>
      </c>
    </row>
    <row r="36" spans="1:10">
      <c r="C36" s="31"/>
    </row>
    <row r="37" spans="1:10">
      <c r="A37" s="29" t="s">
        <v>565</v>
      </c>
      <c r="B37" s="29" t="s">
        <v>543</v>
      </c>
      <c r="C37" s="29" t="s">
        <v>544</v>
      </c>
    </row>
    <row r="38" spans="1:10">
      <c r="A38" s="1" t="s">
        <v>46</v>
      </c>
      <c r="B38" s="32">
        <f>(23/29)*100</f>
        <v>79.310344827586206</v>
      </c>
    </row>
    <row r="39" spans="1:10">
      <c r="A39" s="1" t="s">
        <v>295</v>
      </c>
      <c r="B39" s="32">
        <f>(2/29)*100</f>
        <v>6.8965517241379306</v>
      </c>
    </row>
    <row r="40" spans="1:10">
      <c r="A40" s="75" t="s">
        <v>566</v>
      </c>
      <c r="B40" s="32">
        <f>(3/29)*100</f>
        <v>10.344827586206897</v>
      </c>
    </row>
    <row r="42" spans="1:10">
      <c r="A42" s="29" t="s">
        <v>567</v>
      </c>
      <c r="B42" s="29" t="s">
        <v>543</v>
      </c>
      <c r="C42" s="29" t="s">
        <v>544</v>
      </c>
    </row>
    <row r="43" spans="1:10" ht="28.9">
      <c r="A43" s="61" t="s">
        <v>568</v>
      </c>
      <c r="B43" s="30">
        <v>7</v>
      </c>
      <c r="C43" s="32">
        <f>(B43/C$1)*100</f>
        <v>25</v>
      </c>
      <c r="D43" s="30"/>
      <c r="E43" s="30"/>
      <c r="F43" s="30"/>
      <c r="G43" s="30"/>
      <c r="H43" s="29" t="s">
        <v>567</v>
      </c>
      <c r="I43" s="29" t="s">
        <v>543</v>
      </c>
      <c r="J43" s="29" t="s">
        <v>544</v>
      </c>
    </row>
    <row r="44" spans="1:10" ht="28.9">
      <c r="A44" s="61" t="s">
        <v>569</v>
      </c>
      <c r="B44" s="30">
        <v>2</v>
      </c>
      <c r="C44" s="32">
        <f t="shared" ref="C44:C49" si="3">(B44/C$1)*100</f>
        <v>7.1428571428571423</v>
      </c>
      <c r="D44" s="30"/>
      <c r="E44" s="75"/>
      <c r="G44" s="30"/>
      <c r="H44" s="61" t="s">
        <v>188</v>
      </c>
      <c r="I44" s="30">
        <v>1</v>
      </c>
      <c r="J44" s="32">
        <f>(I44/C$1)*100</f>
        <v>3.5714285714285712</v>
      </c>
    </row>
    <row r="45" spans="1:10">
      <c r="A45" s="61" t="s">
        <v>570</v>
      </c>
      <c r="B45" s="30">
        <v>9</v>
      </c>
      <c r="C45" s="32">
        <f t="shared" si="3"/>
        <v>32.142857142857146</v>
      </c>
      <c r="D45" s="30"/>
      <c r="E45" s="75"/>
      <c r="G45" s="30"/>
      <c r="H45" s="61"/>
      <c r="I45" s="30"/>
      <c r="J45" s="32"/>
    </row>
    <row r="46" spans="1:10" ht="72">
      <c r="A46" s="61" t="s">
        <v>571</v>
      </c>
      <c r="B46" s="30">
        <v>3</v>
      </c>
      <c r="C46" s="32">
        <f t="shared" si="3"/>
        <v>10.714285714285714</v>
      </c>
      <c r="D46" s="30"/>
      <c r="E46" s="75"/>
      <c r="G46" s="30"/>
      <c r="H46" s="81" t="s">
        <v>332</v>
      </c>
      <c r="I46" s="30">
        <v>1</v>
      </c>
      <c r="J46" s="32">
        <f t="shared" ref="J46:J48" si="4">(I46/C$1)*100</f>
        <v>3.5714285714285712</v>
      </c>
    </row>
    <row r="47" spans="1:10">
      <c r="A47" s="61" t="s">
        <v>572</v>
      </c>
      <c r="B47" s="30">
        <v>5</v>
      </c>
      <c r="C47" s="32">
        <f t="shared" si="3"/>
        <v>17.857142857142858</v>
      </c>
      <c r="D47" s="30"/>
      <c r="E47" s="30"/>
      <c r="F47" s="30"/>
      <c r="G47" s="30"/>
      <c r="H47" s="61" t="s">
        <v>573</v>
      </c>
      <c r="I47" s="30">
        <v>3</v>
      </c>
      <c r="J47" s="32">
        <f t="shared" si="4"/>
        <v>10.714285714285714</v>
      </c>
    </row>
    <row r="48" spans="1:10" ht="43.15">
      <c r="A48" s="61" t="s">
        <v>574</v>
      </c>
      <c r="B48" s="30">
        <v>10</v>
      </c>
      <c r="C48" s="32">
        <f t="shared" si="3"/>
        <v>35.714285714285715</v>
      </c>
      <c r="D48" s="30"/>
      <c r="E48" s="30"/>
      <c r="F48" s="30"/>
      <c r="G48" s="30"/>
      <c r="H48" s="61" t="s">
        <v>162</v>
      </c>
      <c r="I48" s="30">
        <v>1</v>
      </c>
      <c r="J48" s="32">
        <f t="shared" si="4"/>
        <v>3.5714285714285712</v>
      </c>
    </row>
    <row r="49" spans="1:10">
      <c r="A49" s="75" t="s">
        <v>268</v>
      </c>
      <c r="B49" s="30">
        <v>3</v>
      </c>
      <c r="C49" s="32">
        <f t="shared" si="3"/>
        <v>10.714285714285714</v>
      </c>
      <c r="D49" s="30"/>
      <c r="E49" s="30"/>
      <c r="F49" s="30"/>
      <c r="G49" s="30"/>
      <c r="H49" s="30"/>
      <c r="I49" s="30"/>
      <c r="J49" s="30"/>
    </row>
    <row r="51" spans="1:10">
      <c r="A51" s="29" t="s">
        <v>26</v>
      </c>
      <c r="B51" s="29" t="s">
        <v>543</v>
      </c>
      <c r="C51" s="29" t="s">
        <v>544</v>
      </c>
    </row>
    <row r="52" spans="1:10">
      <c r="A52" s="61" t="s">
        <v>72</v>
      </c>
      <c r="B52" s="30">
        <v>12</v>
      </c>
    </row>
    <row r="53" spans="1:10">
      <c r="A53" s="61" t="s">
        <v>575</v>
      </c>
      <c r="B53" s="30">
        <v>5</v>
      </c>
    </row>
    <row r="54" spans="1:10">
      <c r="A54" s="61" t="s">
        <v>576</v>
      </c>
      <c r="B54" s="30">
        <v>3</v>
      </c>
    </row>
    <row r="55" spans="1:10">
      <c r="A55" s="61" t="s">
        <v>577</v>
      </c>
    </row>
    <row r="56" spans="1:10">
      <c r="A56" s="61" t="s">
        <v>578</v>
      </c>
    </row>
    <row r="57" spans="1:10">
      <c r="A57" s="29" t="s">
        <v>579</v>
      </c>
      <c r="B57" s="29" t="s">
        <v>543</v>
      </c>
      <c r="C57" s="29" t="s">
        <v>544</v>
      </c>
    </row>
    <row r="58" spans="1:10">
      <c r="A58" s="61" t="s">
        <v>440</v>
      </c>
      <c r="B58" s="61">
        <v>1</v>
      </c>
      <c r="C58" s="31">
        <f>(B58/C$1)*100</f>
        <v>3.5714285714285712</v>
      </c>
    </row>
    <row r="59" spans="1:10">
      <c r="A59" s="61" t="s">
        <v>79</v>
      </c>
      <c r="B59" s="61">
        <v>1</v>
      </c>
      <c r="C59" s="31">
        <f t="shared" ref="C59:C71" si="5">(B59/C$1)*100</f>
        <v>3.5714285714285712</v>
      </c>
    </row>
    <row r="60" spans="1:10">
      <c r="A60" s="61" t="s">
        <v>274</v>
      </c>
      <c r="B60" s="61">
        <v>1</v>
      </c>
      <c r="C60" s="31">
        <f t="shared" si="5"/>
        <v>3.5714285714285712</v>
      </c>
    </row>
    <row r="61" spans="1:10">
      <c r="A61" s="61" t="s">
        <v>207</v>
      </c>
      <c r="B61" s="61">
        <v>3</v>
      </c>
      <c r="C61" s="31">
        <f t="shared" si="5"/>
        <v>10.714285714285714</v>
      </c>
    </row>
    <row r="62" spans="1:10">
      <c r="A62" s="61" t="s">
        <v>137</v>
      </c>
      <c r="B62" s="61">
        <v>1</v>
      </c>
      <c r="C62" s="31">
        <f t="shared" si="5"/>
        <v>3.5714285714285712</v>
      </c>
    </row>
    <row r="63" spans="1:10">
      <c r="A63" s="61" t="s">
        <v>394</v>
      </c>
      <c r="B63" s="61">
        <v>1</v>
      </c>
      <c r="C63" s="31">
        <f t="shared" si="5"/>
        <v>3.5714285714285712</v>
      </c>
    </row>
    <row r="64" spans="1:10">
      <c r="A64" s="61" t="s">
        <v>54</v>
      </c>
      <c r="B64" s="61">
        <v>1</v>
      </c>
      <c r="C64" s="31">
        <f t="shared" si="5"/>
        <v>3.5714285714285712</v>
      </c>
    </row>
    <row r="65" spans="1:3">
      <c r="A65" s="61" t="s">
        <v>218</v>
      </c>
      <c r="B65" s="61">
        <v>1</v>
      </c>
      <c r="C65" s="31">
        <f t="shared" si="5"/>
        <v>3.5714285714285712</v>
      </c>
    </row>
    <row r="66" spans="1:3">
      <c r="A66" s="61" t="s">
        <v>453</v>
      </c>
      <c r="B66" s="61">
        <v>1</v>
      </c>
      <c r="C66" s="31">
        <f t="shared" si="5"/>
        <v>3.5714285714285712</v>
      </c>
    </row>
    <row r="67" spans="1:3">
      <c r="A67" s="61" t="s">
        <v>242</v>
      </c>
      <c r="B67" s="61">
        <v>2</v>
      </c>
      <c r="C67" s="31">
        <f t="shared" si="5"/>
        <v>7.1428571428571423</v>
      </c>
    </row>
    <row r="68" spans="1:3">
      <c r="A68" s="61" t="s">
        <v>379</v>
      </c>
      <c r="B68" s="61">
        <v>1</v>
      </c>
      <c r="C68" s="31">
        <f t="shared" si="5"/>
        <v>3.5714285714285712</v>
      </c>
    </row>
    <row r="69" spans="1:3">
      <c r="A69" s="61" t="s">
        <v>168</v>
      </c>
      <c r="B69" s="30">
        <v>4</v>
      </c>
      <c r="C69" s="31">
        <f t="shared" si="5"/>
        <v>14.285714285714285</v>
      </c>
    </row>
    <row r="70" spans="1:3" ht="28.9">
      <c r="A70" s="61" t="s">
        <v>288</v>
      </c>
      <c r="B70" s="30">
        <v>16</v>
      </c>
      <c r="C70" s="31">
        <f t="shared" si="5"/>
        <v>57.142857142857139</v>
      </c>
    </row>
    <row r="71" spans="1:3">
      <c r="A71" s="61" t="s">
        <v>504</v>
      </c>
      <c r="B71" s="30">
        <v>1</v>
      </c>
      <c r="C71" s="31">
        <f t="shared" si="5"/>
        <v>3.5714285714285712</v>
      </c>
    </row>
    <row r="72" spans="1:3">
      <c r="A72" s="61"/>
    </row>
    <row r="73" spans="1:3">
      <c r="A73" s="61"/>
    </row>
    <row r="74" spans="1:3">
      <c r="A74" s="61"/>
    </row>
    <row r="85" spans="1:1">
      <c r="A85" s="61"/>
    </row>
    <row r="86" spans="1:1">
      <c r="A86" s="61"/>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Farida Ali Ali Mohsen</cp:lastModifiedBy>
  <cp:revision/>
  <dcterms:created xsi:type="dcterms:W3CDTF">2022-03-25T18:22:48Z</dcterms:created>
  <dcterms:modified xsi:type="dcterms:W3CDTF">2023-03-06T19:20:55Z</dcterms:modified>
  <cp:category/>
  <cp:contentStatus/>
</cp:coreProperties>
</file>