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defaultThemeVersion="124226"/>
  <xr:revisionPtr revIDLastSave="0" documentId="13_ncr:1_{5D9F3EF2-9A8D-496D-9A44-596F0A1DE7C9}" xr6:coauthVersionLast="45" xr6:coauthVersionMax="45" xr10:uidLastSave="{00000000-0000-0000-0000-000000000000}"/>
  <bookViews>
    <workbookView xWindow="3510" yWindow="720" windowWidth="22050" windowHeight="14880" xr2:uid="{00000000-000D-0000-FFFF-FFFF00000000}"/>
  </bookViews>
  <sheets>
    <sheet name="Cluster1 vs Cluster 5" sheetId="1" r:id="rId1"/>
    <sheet name="Cluster 2a vs Cluster 2b" sheetId="2" r:id="rId2"/>
    <sheet name="Cluster 3a vs Cluster 3b" sheetId="3" r:id="rId3"/>
    <sheet name="Cluster 4a vs Cluster 4b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3" i="1" l="1"/>
  <c r="F57" i="1"/>
  <c r="F58" i="1"/>
  <c r="F60" i="1"/>
  <c r="F65" i="1"/>
  <c r="F66" i="1"/>
  <c r="F20" i="1"/>
  <c r="F19" i="1"/>
  <c r="F21" i="1"/>
  <c r="F23" i="1"/>
  <c r="F24" i="1"/>
  <c r="F26" i="1"/>
  <c r="F27" i="1"/>
  <c r="F28" i="1"/>
  <c r="F29" i="1"/>
  <c r="F33" i="1"/>
  <c r="F5" i="1"/>
  <c r="F6" i="1"/>
  <c r="F13" i="1"/>
  <c r="F22" i="1"/>
  <c r="F45" i="1"/>
  <c r="F46" i="1"/>
  <c r="F30" i="1"/>
  <c r="F47" i="1"/>
  <c r="F32" i="1"/>
  <c r="F43" i="1"/>
  <c r="F53" i="1"/>
  <c r="F52" i="1"/>
  <c r="F51" i="1"/>
  <c r="F41" i="1"/>
  <c r="F49" i="1"/>
  <c r="F34" i="1"/>
  <c r="F44" i="1"/>
  <c r="F50" i="1"/>
  <c r="F40" i="1"/>
  <c r="F48" i="1"/>
  <c r="F42" i="1"/>
  <c r="F38" i="1"/>
  <c r="F37" i="1"/>
  <c r="F36" i="1"/>
  <c r="F31" i="1"/>
  <c r="F39" i="1"/>
  <c r="F25" i="1"/>
  <c r="F35" i="1"/>
  <c r="F18" i="1"/>
  <c r="F68" i="1"/>
  <c r="F64" i="1"/>
  <c r="F62" i="1"/>
  <c r="F61" i="1"/>
  <c r="F56" i="1"/>
  <c r="F55" i="1"/>
  <c r="F67" i="1"/>
  <c r="F59" i="1"/>
  <c r="F69" i="1"/>
  <c r="F14" i="1"/>
  <c r="F15" i="1"/>
  <c r="F12" i="1"/>
  <c r="F10" i="1"/>
  <c r="F8" i="1"/>
  <c r="F9" i="1"/>
  <c r="F7" i="1"/>
  <c r="F11" i="1"/>
  <c r="F49" i="2" l="1"/>
  <c r="F50" i="2"/>
  <c r="F52" i="2"/>
  <c r="F7" i="2"/>
  <c r="F10" i="2"/>
  <c r="F11" i="2"/>
  <c r="F6" i="4"/>
  <c r="F36" i="4"/>
  <c r="F34" i="4"/>
  <c r="F10" i="3"/>
  <c r="F19" i="3"/>
  <c r="F13" i="3"/>
  <c r="F7" i="3"/>
  <c r="F6" i="3"/>
  <c r="F5" i="3"/>
  <c r="F22" i="3" l="1"/>
  <c r="F20" i="3"/>
  <c r="F21" i="3"/>
  <c r="F18" i="3"/>
  <c r="F15" i="3"/>
  <c r="F11" i="3"/>
  <c r="F14" i="3"/>
  <c r="F8" i="3"/>
  <c r="F9" i="3"/>
  <c r="F17" i="4" l="1"/>
  <c r="F16" i="4"/>
  <c r="F15" i="4"/>
  <c r="F18" i="4"/>
  <c r="F19" i="4"/>
  <c r="F21" i="4"/>
  <c r="F22" i="4"/>
  <c r="F28" i="4"/>
  <c r="F27" i="4"/>
  <c r="F14" i="4"/>
  <c r="F31" i="4"/>
  <c r="F25" i="4"/>
  <c r="F30" i="4"/>
  <c r="F29" i="4"/>
  <c r="F20" i="4"/>
  <c r="F26" i="4"/>
  <c r="F24" i="4"/>
  <c r="F23" i="4"/>
  <c r="F37" i="4"/>
  <c r="F38" i="4"/>
  <c r="F35" i="4"/>
  <c r="F33" i="4"/>
  <c r="F10" i="4"/>
  <c r="F8" i="4"/>
  <c r="F7" i="4"/>
  <c r="F11" i="4"/>
  <c r="F12" i="4"/>
  <c r="F9" i="4"/>
  <c r="F5" i="4"/>
  <c r="F12" i="3"/>
  <c r="F9" i="2"/>
  <c r="F20" i="2"/>
  <c r="F12" i="2"/>
  <c r="F15" i="2"/>
  <c r="F17" i="2"/>
  <c r="F18" i="2"/>
  <c r="F16" i="2"/>
  <c r="F19" i="2"/>
  <c r="F14" i="2"/>
  <c r="F13" i="2"/>
  <c r="F6" i="2"/>
  <c r="F8" i="2"/>
  <c r="F36" i="2"/>
  <c r="F24" i="2"/>
  <c r="F34" i="2"/>
  <c r="F30" i="2"/>
  <c r="F25" i="2"/>
  <c r="F22" i="2"/>
  <c r="F38" i="2"/>
  <c r="F28" i="2"/>
  <c r="F40" i="2"/>
  <c r="F42" i="2"/>
  <c r="F37" i="2"/>
  <c r="F35" i="2"/>
  <c r="F33" i="2"/>
  <c r="F27" i="2"/>
  <c r="F41" i="2"/>
  <c r="F31" i="2"/>
  <c r="F29" i="2"/>
  <c r="F23" i="2"/>
  <c r="F26" i="2"/>
  <c r="F39" i="2"/>
  <c r="F32" i="2"/>
  <c r="F45" i="2"/>
  <c r="F47" i="2"/>
  <c r="F48" i="2"/>
  <c r="F44" i="2"/>
  <c r="F46" i="2"/>
  <c r="F51" i="2"/>
  <c r="F5" i="2"/>
</calcChain>
</file>

<file path=xl/sharedStrings.xml><?xml version="1.0" encoding="utf-8"?>
<sst xmlns="http://schemas.openxmlformats.org/spreadsheetml/2006/main" count="382" uniqueCount="244">
  <si>
    <t>extracellular region</t>
  </si>
  <si>
    <t>organelle lumen</t>
  </si>
  <si>
    <t>organelle</t>
  </si>
  <si>
    <t>membrane-bounded organelle</t>
  </si>
  <si>
    <t>non-membrane-bounded organelle</t>
  </si>
  <si>
    <t>intracellular organelle</t>
  </si>
  <si>
    <t>intracellular</t>
  </si>
  <si>
    <t>endomembrane system</t>
  </si>
  <si>
    <t>GO:0006807</t>
  </si>
  <si>
    <t>nitrogen compound metabolic process</t>
  </si>
  <si>
    <t>GO:0009056</t>
  </si>
  <si>
    <t>catabolic process</t>
  </si>
  <si>
    <t>GO:0009058</t>
  </si>
  <si>
    <t>biosynthetic process</t>
  </si>
  <si>
    <t>GO:0044237</t>
  </si>
  <si>
    <t>cellular metabolic process</t>
  </si>
  <si>
    <t>GO:0044238</t>
  </si>
  <si>
    <t>primary metabolic process</t>
  </si>
  <si>
    <t>GO:0055114</t>
  </si>
  <si>
    <t>oxidation reduction</t>
  </si>
  <si>
    <t>GO:0009987</t>
  </si>
  <si>
    <t>cellular process</t>
  </si>
  <si>
    <t>GO:0007017</t>
  </si>
  <si>
    <t>GO:0007154</t>
  </si>
  <si>
    <t>cell communication</t>
  </si>
  <si>
    <t>GO:0022402</t>
  </si>
  <si>
    <t>cell cycle process</t>
  </si>
  <si>
    <t>GO:0051641</t>
  </si>
  <si>
    <t>cellular localization</t>
  </si>
  <si>
    <t>GO:0051716</t>
  </si>
  <si>
    <t>cellular response to stimulus</t>
  </si>
  <si>
    <t>GO:0016043</t>
  </si>
  <si>
    <t>cellular component organization</t>
  </si>
  <si>
    <t>GO:0032501</t>
  </si>
  <si>
    <t>multicellular organismal process</t>
  </si>
  <si>
    <t>GO:0009892</t>
  </si>
  <si>
    <t>negative regulation of metabolic process</t>
  </si>
  <si>
    <t>GO:0048523</t>
  </si>
  <si>
    <t>negative regulation of cellular process</t>
  </si>
  <si>
    <t>GO:0009893</t>
  </si>
  <si>
    <t>positive regulation of metabolic process</t>
  </si>
  <si>
    <t>GO:0019222</t>
  </si>
  <si>
    <t>regulation of metabolic process</t>
  </si>
  <si>
    <t>GO:0048518</t>
  </si>
  <si>
    <t>positive regulation of biological process</t>
  </si>
  <si>
    <t>GO:0048519</t>
  </si>
  <si>
    <t>negative regulation of biological process</t>
  </si>
  <si>
    <t>GO:0048522</t>
  </si>
  <si>
    <t>positive regulation of cellular process</t>
  </si>
  <si>
    <t>GO:0048584</t>
  </si>
  <si>
    <t>positive regulation of response to stimulus</t>
  </si>
  <si>
    <t>GO:0050794</t>
  </si>
  <si>
    <t>regulation of cellular process</t>
  </si>
  <si>
    <t>GO:0044085</t>
  </si>
  <si>
    <t>cellular component biogenesis</t>
  </si>
  <si>
    <t>GO:0006950</t>
  </si>
  <si>
    <t>response to stress</t>
  </si>
  <si>
    <t>GO:0006955</t>
  </si>
  <si>
    <t>immune response</t>
  </si>
  <si>
    <t>GO:0009607</t>
  </si>
  <si>
    <t>response to biotic stimulus</t>
  </si>
  <si>
    <t>GO:0033036</t>
  </si>
  <si>
    <t>macromolecule localization</t>
  </si>
  <si>
    <t>GO:0051707</t>
  </si>
  <si>
    <t>response to other organism</t>
  </si>
  <si>
    <t>GO:0065007</t>
  </si>
  <si>
    <t>biological regulation</t>
  </si>
  <si>
    <t>GO:0003824</t>
  </si>
  <si>
    <t>catalytic activity</t>
  </si>
  <si>
    <t>GO:0016491</t>
  </si>
  <si>
    <t>oxidoreductase activity</t>
  </si>
  <si>
    <t>GO:0016787</t>
  </si>
  <si>
    <t>hydrolase activity</t>
  </si>
  <si>
    <t>GO:0016829</t>
  </si>
  <si>
    <t>lyase activity</t>
  </si>
  <si>
    <t>GO:0005198</t>
  </si>
  <si>
    <t>structural molecule activity</t>
  </si>
  <si>
    <t>GO:0042302</t>
  </si>
  <si>
    <t>structural constituent of cuticle</t>
  </si>
  <si>
    <t>GO:0005215</t>
  </si>
  <si>
    <t>transporter activity</t>
  </si>
  <si>
    <t>GO:0022857</t>
  </si>
  <si>
    <t>transmembrane transporter activity</t>
  </si>
  <si>
    <t>GO:0005488</t>
  </si>
  <si>
    <t>binding</t>
  </si>
  <si>
    <t>GO:0003682</t>
  </si>
  <si>
    <t>GO:0005515</t>
  </si>
  <si>
    <t>protein binding</t>
  </si>
  <si>
    <t>GO:0048037</t>
  </si>
  <si>
    <t>cofactor binding</t>
  </si>
  <si>
    <t>electron carrier activity</t>
  </si>
  <si>
    <t>GO:0003700</t>
  </si>
  <si>
    <t>transcription factor activity</t>
  </si>
  <si>
    <t>P-value</t>
    <phoneticPr fontId="1" type="noConversion"/>
  </si>
  <si>
    <t>Cellular Component</t>
  </si>
  <si>
    <t>GO:0005576</t>
  </si>
  <si>
    <t>GO:0005623</t>
  </si>
  <si>
    <t>cell</t>
  </si>
  <si>
    <t>GO:0031974</t>
  </si>
  <si>
    <t>membrane-enclosed lumen</t>
  </si>
  <si>
    <t>GO:0043233</t>
  </si>
  <si>
    <t>GO:0043226</t>
  </si>
  <si>
    <t>GO:0043227</t>
  </si>
  <si>
    <t>GO:0043228</t>
  </si>
  <si>
    <t>GO:0043229</t>
  </si>
  <si>
    <t>GO:0043230</t>
  </si>
  <si>
    <t>extracellular organelle</t>
  </si>
  <si>
    <t>GO:0005622</t>
  </si>
  <si>
    <t>GO:0012505</t>
  </si>
  <si>
    <t>GO:0044421</t>
  </si>
  <si>
    <t>extracellular region part</t>
  </si>
  <si>
    <t>GO:0031982</t>
  </si>
  <si>
    <t>GO:0016020</t>
  </si>
  <si>
    <t>membrane</t>
  </si>
  <si>
    <t>GO:0042995</t>
  </si>
  <si>
    <t>cell projection</t>
  </si>
  <si>
    <t>GO:0044424</t>
  </si>
  <si>
    <t>intracellular part</t>
  </si>
  <si>
    <t>GO:0044463</t>
  </si>
  <si>
    <t>cell projection part</t>
  </si>
  <si>
    <t>GO:0008152</t>
  </si>
  <si>
    <t>metabolic process</t>
  </si>
  <si>
    <t>GO:0007049</t>
  </si>
  <si>
    <t>cell cycle</t>
  </si>
  <si>
    <t>GO:0048869</t>
  </si>
  <si>
    <t>cellular developmental process</t>
  </si>
  <si>
    <t>GO:0032502</t>
  </si>
  <si>
    <t>developmental process</t>
  </si>
  <si>
    <t>GO:0048856</t>
  </si>
  <si>
    <t>anatomical structure development</t>
  </si>
  <si>
    <t>GO:0032879</t>
  </si>
  <si>
    <t>regulation of localization</t>
  </si>
  <si>
    <t>GO:0050789</t>
  </si>
  <si>
    <t>regulation of biological process</t>
  </si>
  <si>
    <t>GO:0065009</t>
  </si>
  <si>
    <t>regulation of molecular function</t>
  </si>
  <si>
    <t>GO:0019953</t>
  </si>
  <si>
    <t>sexual reproduction</t>
  </si>
  <si>
    <t>GO:0060589</t>
  </si>
  <si>
    <t>nucleoside-triphosphatase regulator activity</t>
  </si>
  <si>
    <t>GO:0022411</t>
  </si>
  <si>
    <t>GO:0051239</t>
  </si>
  <si>
    <t>regulation of multicellular organismal process</t>
  </si>
  <si>
    <t>GO:0065008</t>
  </si>
  <si>
    <t>regulation of biological quality</t>
  </si>
  <si>
    <t>GO:0016740</t>
  </si>
  <si>
    <t>Biological process</t>
    <phoneticPr fontId="1" type="noConversion"/>
  </si>
  <si>
    <t>GO ID</t>
    <phoneticPr fontId="1" type="noConversion"/>
  </si>
  <si>
    <t>GO Term</t>
    <phoneticPr fontId="1" type="noConversion"/>
  </si>
  <si>
    <t>Molecular function</t>
    <phoneticPr fontId="1" type="noConversion"/>
  </si>
  <si>
    <t>Cluster 1</t>
    <phoneticPr fontId="1" type="noConversion"/>
  </si>
  <si>
    <t xml:space="preserve">Genes number </t>
  </si>
  <si>
    <t>Cluster 5</t>
    <phoneticPr fontId="1" type="noConversion"/>
  </si>
  <si>
    <t>Cluster 2b</t>
    <phoneticPr fontId="1" type="noConversion"/>
  </si>
  <si>
    <t>Cluster 2a</t>
    <phoneticPr fontId="1" type="noConversion"/>
  </si>
  <si>
    <t>Cluster 3a</t>
    <phoneticPr fontId="1" type="noConversion"/>
  </si>
  <si>
    <t>Cluster 3b</t>
    <phoneticPr fontId="1" type="noConversion"/>
  </si>
  <si>
    <t>Cluster 4a</t>
    <phoneticPr fontId="1" type="noConversion"/>
  </si>
  <si>
    <t>Cluster 4b</t>
    <phoneticPr fontId="1" type="noConversion"/>
  </si>
  <si>
    <t>-</t>
    <phoneticPr fontId="1" type="noConversion"/>
  </si>
  <si>
    <r>
      <t>Log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(clu5/clu1)</t>
    </r>
    <phoneticPr fontId="1" type="noConversion"/>
  </si>
  <si>
    <r>
      <t>Log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(clu2a
/clu2b)</t>
    </r>
    <phoneticPr fontId="1" type="noConversion"/>
  </si>
  <si>
    <r>
      <t>Log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(clu3a
/clu3b)</t>
    </r>
    <phoneticPr fontId="1" type="noConversion"/>
  </si>
  <si>
    <t>response to stress</t>
    <phoneticPr fontId="1" type="noConversion"/>
  </si>
  <si>
    <t>chromatin binding</t>
    <phoneticPr fontId="1" type="noConversion"/>
  </si>
  <si>
    <t>transferase activity</t>
    <phoneticPr fontId="1" type="noConversion"/>
  </si>
  <si>
    <r>
      <t>Log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(clu4a
/clu4b)</t>
    </r>
    <phoneticPr fontId="1" type="noConversion"/>
  </si>
  <si>
    <t xml:space="preserve">Genes number </t>
    <phoneticPr fontId="1" type="noConversion"/>
  </si>
  <si>
    <t>S5 Table. GO comparison analaysis between different clusters</t>
  </si>
  <si>
    <t>Cellular component</t>
    <phoneticPr fontId="1" type="noConversion"/>
  </si>
  <si>
    <t>GO:0044446</t>
  </si>
  <si>
    <t>intracellular organelle part</t>
  </si>
  <si>
    <t xml:space="preserve">Cluster 3a: the genes down-regulated at OS15 but did not repond to PH3d and OS3d; </t>
    <phoneticPr fontId="1" type="noConversion"/>
  </si>
  <si>
    <t>Cluster 3b: the genes up-regulated at OS15 but did not repond to PH3d and OS3d</t>
    <phoneticPr fontId="1" type="noConversion"/>
  </si>
  <si>
    <t>transferase activity</t>
  </si>
  <si>
    <t>ion binding</t>
  </si>
  <si>
    <t>small molecule binding</t>
  </si>
  <si>
    <t>GO:0043167</t>
  </si>
  <si>
    <t>GO:0036094</t>
  </si>
  <si>
    <t>Cluster 1: the genes down-regulated at PH3d and OS3d</t>
    <phoneticPr fontId="1" type="noConversion"/>
  </si>
  <si>
    <t>Cluster 5: the genes up-regulated at PH3d and OS3d</t>
    <phoneticPr fontId="1" type="noConversion"/>
  </si>
  <si>
    <t>Cluster 2a: the genes down-regulated at PH3d</t>
    <phoneticPr fontId="1" type="noConversion"/>
  </si>
  <si>
    <t>Cluster 2b: the genes down-regulated at OS3d</t>
    <phoneticPr fontId="1" type="noConversion"/>
  </si>
  <si>
    <t>Cluster 4a: the genes up-regulated at PH3d</t>
    <phoneticPr fontId="1" type="noConversion"/>
  </si>
  <si>
    <t>Cluster 4b: the genes up-regulated at OS3d</t>
    <phoneticPr fontId="1" type="noConversion"/>
  </si>
  <si>
    <t>GO:0044459</t>
  </si>
  <si>
    <t>GO:0098590</t>
  </si>
  <si>
    <t>GO:0044456</t>
  </si>
  <si>
    <t>plasma membrane part</t>
  </si>
  <si>
    <t>plasma membrane region</t>
  </si>
  <si>
    <t>synapse part</t>
  </si>
  <si>
    <t>GO:0098796</t>
  </si>
  <si>
    <t>membrane protein complex</t>
  </si>
  <si>
    <t>plasma membrane</t>
  </si>
  <si>
    <t>GO:0005886</t>
  </si>
  <si>
    <t>GO:0071944</t>
  </si>
  <si>
    <t>cell periphery</t>
  </si>
  <si>
    <t>&lt;0.001</t>
  </si>
  <si>
    <t>GO:0140097</t>
  </si>
  <si>
    <t>catalytic activity, acting on DNA</t>
  </si>
  <si>
    <t>organic substance metabolic process</t>
  </si>
  <si>
    <t>GO:1902494</t>
  </si>
  <si>
    <t>catalytic complex</t>
  </si>
  <si>
    <t>GO:0071704</t>
  </si>
  <si>
    <t>anatomical structure morphogenesis</t>
  </si>
  <si>
    <t>nuclear outer membrane-endoplasmic reticulum membrane network</t>
  </si>
  <si>
    <t>endoplasmic reticulum membrane</t>
  </si>
  <si>
    <t>GO:0042175</t>
  </si>
  <si>
    <t>GO:0005789</t>
  </si>
  <si>
    <t>neuron part</t>
  </si>
  <si>
    <t>cell junction</t>
  </si>
  <si>
    <t>GO:0097458</t>
  </si>
  <si>
    <t>GO:0030054</t>
  </si>
  <si>
    <t>GO:0044703</t>
  </si>
  <si>
    <t>GO:0051704</t>
  </si>
  <si>
    <t>GO:0042127</t>
  </si>
  <si>
    <t>GO:0008283</t>
  </si>
  <si>
    <t>multi-organism reproductive process</t>
  </si>
  <si>
    <t>multi-organism process</t>
  </si>
  <si>
    <t>regulation of cell proliferation</t>
  </si>
  <si>
    <t>cell proliferation</t>
  </si>
  <si>
    <t>GO:1901363</t>
  </si>
  <si>
    <t>GO:0097159</t>
  </si>
  <si>
    <t>heterocyclic compound binding</t>
  </si>
  <si>
    <t>organic cyclic compound binding</t>
  </si>
  <si>
    <t>extracellular space</t>
  </si>
  <si>
    <t>GO:0005615</t>
  </si>
  <si>
    <t>&lt;0.001</t>
    <phoneticPr fontId="1" type="noConversion"/>
  </si>
  <si>
    <t>GO:0048583</t>
  </si>
  <si>
    <t>GO:0023051</t>
  </si>
  <si>
    <t>GO:0044281</t>
  </si>
  <si>
    <t>GO:0003008</t>
  </si>
  <si>
    <t>GO:0007165</t>
  </si>
  <si>
    <t>regulation of response to stimulus</t>
  </si>
  <si>
    <t>regulation of signaling</t>
  </si>
  <si>
    <t>small molecule metabolic process</t>
  </si>
  <si>
    <t>system process</t>
  </si>
  <si>
    <t>signal transduction</t>
  </si>
  <si>
    <t>GO:0140096</t>
  </si>
  <si>
    <t>catalytic activity, acting on a protein</t>
  </si>
  <si>
    <t>microtubule-based process</t>
    <phoneticPr fontId="1" type="noConversion"/>
  </si>
  <si>
    <t>Table S7. GO comparison analaysis between different clusters</t>
    <phoneticPr fontId="1" type="noConversion"/>
  </si>
  <si>
    <t>GO:0050817</t>
  </si>
  <si>
    <t>coagulation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</si>
</sst>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b/>
      <vertAlign val="subscript"/>
      <sz val="1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3" fillId="3" borderId="0" xfId="0" applyFont="1" applyFill="1" applyAlignment="1">
      <alignment horizontal="left"/>
    </xf>
    <xf numFmtId="0" fontId="5" fillId="3" borderId="1" xfId="0" applyFont="1" applyFill="1" applyBorder="1"/>
    <xf numFmtId="0" fontId="3" fillId="3" borderId="0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5" fillId="3" borderId="0" xfId="0" applyFont="1" applyFill="1" applyAlignment="1">
      <alignment horizontal="left"/>
    </xf>
    <xf numFmtId="2" fontId="3" fillId="3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6" fillId="0" borderId="0" xfId="0" applyFont="1"/>
    <xf numFmtId="0" fontId="5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7" fillId="0" borderId="0" xfId="0" applyFont="1"/>
    <xf numFmtId="0" fontId="2" fillId="3" borderId="0" xfId="0" applyFont="1" applyFill="1" applyBorder="1" applyAlignment="1">
      <alignment horizontal="center" vertical="center"/>
    </xf>
    <xf numFmtId="2" fontId="2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0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left"/>
    </xf>
    <xf numFmtId="2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2" fontId="3" fillId="3" borderId="0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1"/>
  <sheetViews>
    <sheetView tabSelected="1" topLeftCell="A10" workbookViewId="0">
      <selection activeCell="D56" sqref="D56"/>
    </sheetView>
  </sheetViews>
  <sheetFormatPr defaultRowHeight="15"/>
  <cols>
    <col min="1" max="2" width="8.625" style="12" customWidth="1"/>
    <col min="3" max="3" width="10.625" style="12" customWidth="1"/>
    <col min="4" max="4" width="30.625" style="1" customWidth="1"/>
    <col min="5" max="5" width="8.625" style="12" customWidth="1"/>
    <col min="6" max="6" width="9.375" style="12" customWidth="1"/>
    <col min="7" max="11" width="5.25" style="1" customWidth="1"/>
    <col min="12" max="16384" width="9" style="1"/>
  </cols>
  <sheetData>
    <row r="1" spans="1:6" ht="16.5" thickBot="1">
      <c r="A1" s="25" t="s">
        <v>168</v>
      </c>
    </row>
    <row r="2" spans="1:6" s="23" customFormat="1" ht="20.25" customHeight="1" thickBot="1">
      <c r="A2" s="55" t="s">
        <v>151</v>
      </c>
      <c r="B2" s="55"/>
      <c r="C2" s="56" t="s">
        <v>147</v>
      </c>
      <c r="D2" s="56" t="s">
        <v>148</v>
      </c>
      <c r="E2" s="56" t="s">
        <v>93</v>
      </c>
      <c r="F2" s="58" t="s">
        <v>160</v>
      </c>
    </row>
    <row r="3" spans="1:6" s="24" customFormat="1" ht="18.75" customHeight="1" thickBot="1">
      <c r="A3" s="17" t="s">
        <v>150</v>
      </c>
      <c r="B3" s="17" t="s">
        <v>152</v>
      </c>
      <c r="C3" s="57"/>
      <c r="D3" s="57"/>
      <c r="E3" s="57"/>
      <c r="F3" s="57"/>
    </row>
    <row r="4" spans="1:6" ht="19.5" customHeight="1">
      <c r="A4" s="10" t="s">
        <v>94</v>
      </c>
      <c r="B4" s="13"/>
      <c r="C4" s="13"/>
      <c r="D4" s="6"/>
      <c r="E4" s="13"/>
      <c r="F4" s="11"/>
    </row>
    <row r="5" spans="1:6">
      <c r="A5" s="29">
        <v>53</v>
      </c>
      <c r="B5" s="29">
        <v>14</v>
      </c>
      <c r="C5" s="29" t="s">
        <v>226</v>
      </c>
      <c r="D5" s="29" t="s">
        <v>225</v>
      </c>
      <c r="E5" s="29">
        <v>2.1000000000000001E-2</v>
      </c>
      <c r="F5" s="43">
        <f t="shared" ref="F5:F15" si="0">LOG(B5/A5,2)</f>
        <v>-1.9205655325055953</v>
      </c>
    </row>
    <row r="6" spans="1:6">
      <c r="A6" s="29">
        <v>53</v>
      </c>
      <c r="B6" s="29">
        <v>16</v>
      </c>
      <c r="C6" s="29" t="s">
        <v>109</v>
      </c>
      <c r="D6" s="29" t="s">
        <v>110</v>
      </c>
      <c r="E6" s="29">
        <v>0.02</v>
      </c>
      <c r="F6" s="43">
        <f t="shared" si="0"/>
        <v>-1.7279204545631992</v>
      </c>
    </row>
    <row r="7" spans="1:6">
      <c r="A7" s="29">
        <v>42</v>
      </c>
      <c r="B7" s="29">
        <v>13</v>
      </c>
      <c r="C7" s="29" t="s">
        <v>105</v>
      </c>
      <c r="D7" s="29" t="s">
        <v>106</v>
      </c>
      <c r="E7" s="29">
        <v>4.0000000000000001E-3</v>
      </c>
      <c r="F7" s="43">
        <f t="shared" si="0"/>
        <v>-1.6918777046376681</v>
      </c>
    </row>
    <row r="8" spans="1:6">
      <c r="A8" s="29">
        <v>74</v>
      </c>
      <c r="B8" s="29">
        <v>24</v>
      </c>
      <c r="C8" s="29" t="s">
        <v>102</v>
      </c>
      <c r="D8" s="29" t="s">
        <v>3</v>
      </c>
      <c r="E8" s="29">
        <v>1.4999999999999999E-2</v>
      </c>
      <c r="F8" s="43">
        <f t="shared" si="0"/>
        <v>-1.6244908649077934</v>
      </c>
    </row>
    <row r="9" spans="1:6">
      <c r="A9" s="29">
        <v>78</v>
      </c>
      <c r="B9" s="29">
        <v>26</v>
      </c>
      <c r="C9" s="29" t="s">
        <v>101</v>
      </c>
      <c r="D9" s="29" t="s">
        <v>2</v>
      </c>
      <c r="E9" s="29">
        <v>1.4E-2</v>
      </c>
      <c r="F9" s="43">
        <f t="shared" si="0"/>
        <v>-1.5849625007211563</v>
      </c>
    </row>
    <row r="10" spans="1:6">
      <c r="A10" s="29">
        <v>81</v>
      </c>
      <c r="B10" s="29">
        <v>28</v>
      </c>
      <c r="C10" s="29" t="s">
        <v>107</v>
      </c>
      <c r="D10" s="29" t="s">
        <v>6</v>
      </c>
      <c r="E10" s="29">
        <v>2.8000000000000001E-2</v>
      </c>
      <c r="F10" s="43">
        <f t="shared" si="0"/>
        <v>-1.5324950808270208</v>
      </c>
    </row>
    <row r="11" spans="1:6">
      <c r="A11" s="29">
        <v>63</v>
      </c>
      <c r="B11" s="29">
        <v>24</v>
      </c>
      <c r="C11" s="29" t="s">
        <v>95</v>
      </c>
      <c r="D11" s="29" t="s">
        <v>0</v>
      </c>
      <c r="E11" s="29">
        <v>2.1999999999999999E-2</v>
      </c>
      <c r="F11" s="43">
        <f t="shared" si="0"/>
        <v>-1.3923174227787605</v>
      </c>
    </row>
    <row r="12" spans="1:6">
      <c r="A12" s="29">
        <v>56</v>
      </c>
      <c r="B12" s="29">
        <v>22</v>
      </c>
      <c r="C12" s="29" t="s">
        <v>104</v>
      </c>
      <c r="D12" s="29" t="s">
        <v>5</v>
      </c>
      <c r="E12" s="29">
        <v>1.0999999999999999E-2</v>
      </c>
      <c r="F12" s="43">
        <f t="shared" si="0"/>
        <v>-1.3479233034203069</v>
      </c>
    </row>
    <row r="13" spans="1:6" ht="14.25" customHeight="1">
      <c r="A13" s="29">
        <v>80</v>
      </c>
      <c r="B13" s="29">
        <v>35</v>
      </c>
      <c r="C13" s="29" t="s">
        <v>116</v>
      </c>
      <c r="D13" s="29" t="s">
        <v>117</v>
      </c>
      <c r="E13" s="29">
        <v>3.1E-2</v>
      </c>
      <c r="F13" s="43">
        <f t="shared" si="0"/>
        <v>-1.1926450779423958</v>
      </c>
    </row>
    <row r="14" spans="1:6" ht="14.25" customHeight="1">
      <c r="A14" s="29">
        <v>20</v>
      </c>
      <c r="B14" s="29">
        <v>9</v>
      </c>
      <c r="C14" s="29" t="s">
        <v>100</v>
      </c>
      <c r="D14" s="29" t="s">
        <v>1</v>
      </c>
      <c r="E14" s="29">
        <v>2.1000000000000001E-2</v>
      </c>
      <c r="F14" s="43">
        <f t="shared" si="0"/>
        <v>-1.15200309344505</v>
      </c>
    </row>
    <row r="15" spans="1:6" ht="14.25" customHeight="1">
      <c r="A15" s="29">
        <v>20</v>
      </c>
      <c r="B15" s="29">
        <v>9</v>
      </c>
      <c r="C15" s="29" t="s">
        <v>98</v>
      </c>
      <c r="D15" s="29" t="s">
        <v>99</v>
      </c>
      <c r="E15" s="29">
        <v>2.1000000000000001E-2</v>
      </c>
      <c r="F15" s="43">
        <f t="shared" si="0"/>
        <v>-1.15200309344505</v>
      </c>
    </row>
    <row r="16" spans="1:6">
      <c r="A16" s="35" t="s">
        <v>146</v>
      </c>
      <c r="B16" s="29"/>
      <c r="C16" s="29"/>
      <c r="D16" s="29"/>
      <c r="E16" s="29"/>
      <c r="F16" s="43"/>
    </row>
    <row r="17" spans="1:6" ht="14.25" customHeight="1">
      <c r="A17" s="29">
        <v>10</v>
      </c>
      <c r="B17" s="29">
        <v>0</v>
      </c>
      <c r="C17" s="29" t="s">
        <v>242</v>
      </c>
      <c r="D17" s="29" t="s">
        <v>243</v>
      </c>
      <c r="E17" s="29">
        <v>3.1E-2</v>
      </c>
      <c r="F17" s="43" t="s">
        <v>159</v>
      </c>
    </row>
    <row r="18" spans="1:6">
      <c r="A18" s="29">
        <v>77</v>
      </c>
      <c r="B18" s="29">
        <v>11</v>
      </c>
      <c r="C18" s="29" t="s">
        <v>18</v>
      </c>
      <c r="D18" s="29" t="s">
        <v>19</v>
      </c>
      <c r="E18" s="29">
        <v>2.5000000000000001E-2</v>
      </c>
      <c r="F18" s="43">
        <f t="shared" ref="F18:F53" si="1">LOG(B18/A18,2)</f>
        <v>-2.8073549220576046</v>
      </c>
    </row>
    <row r="19" spans="1:6">
      <c r="A19" s="29">
        <v>15</v>
      </c>
      <c r="B19" s="29">
        <v>3</v>
      </c>
      <c r="C19" s="29" t="s">
        <v>229</v>
      </c>
      <c r="D19" s="29" t="s">
        <v>234</v>
      </c>
      <c r="E19" s="29">
        <v>3.4000000000000002E-2</v>
      </c>
      <c r="F19" s="43">
        <f t="shared" si="1"/>
        <v>-2.3219280948873622</v>
      </c>
    </row>
    <row r="20" spans="1:6" ht="13.5" customHeight="1">
      <c r="A20" s="29">
        <v>15</v>
      </c>
      <c r="B20" s="29">
        <v>3</v>
      </c>
      <c r="C20" s="29" t="s">
        <v>228</v>
      </c>
      <c r="D20" s="29" t="s">
        <v>233</v>
      </c>
      <c r="E20" s="29">
        <v>2.8000000000000001E-2</v>
      </c>
      <c r="F20" s="43">
        <f t="shared" si="1"/>
        <v>-2.3219280948873622</v>
      </c>
    </row>
    <row r="21" spans="1:6">
      <c r="A21" s="29">
        <v>54</v>
      </c>
      <c r="B21" s="29">
        <v>11</v>
      </c>
      <c r="C21" s="29" t="s">
        <v>230</v>
      </c>
      <c r="D21" s="29" t="s">
        <v>235</v>
      </c>
      <c r="E21" s="29">
        <v>2.7E-2</v>
      </c>
      <c r="F21" s="43">
        <f t="shared" si="1"/>
        <v>-2.2954558835261714</v>
      </c>
    </row>
    <row r="22" spans="1:6">
      <c r="A22" s="29">
        <v>9</v>
      </c>
      <c r="B22" s="29">
        <v>2</v>
      </c>
      <c r="C22" s="29" t="s">
        <v>49</v>
      </c>
      <c r="D22" s="29" t="s">
        <v>50</v>
      </c>
      <c r="E22" s="29">
        <v>5.0000000000000001E-3</v>
      </c>
      <c r="F22" s="43">
        <f t="shared" si="1"/>
        <v>-2.1699250014423126</v>
      </c>
    </row>
    <row r="23" spans="1:6">
      <c r="A23" s="29">
        <v>22</v>
      </c>
      <c r="B23" s="29">
        <v>5</v>
      </c>
      <c r="C23" s="29" t="s">
        <v>124</v>
      </c>
      <c r="D23" s="29" t="s">
        <v>125</v>
      </c>
      <c r="E23" s="29">
        <v>2.5999999999999999E-2</v>
      </c>
      <c r="F23" s="43">
        <f t="shared" si="1"/>
        <v>-2.1375035237499351</v>
      </c>
    </row>
    <row r="24" spans="1:6">
      <c r="A24" s="29">
        <v>16</v>
      </c>
      <c r="B24" s="29">
        <v>4</v>
      </c>
      <c r="C24" s="29" t="s">
        <v>231</v>
      </c>
      <c r="D24" s="29" t="s">
        <v>236</v>
      </c>
      <c r="E24" s="29">
        <v>3.3000000000000002E-2</v>
      </c>
      <c r="F24" s="43">
        <f t="shared" si="1"/>
        <v>-2</v>
      </c>
    </row>
    <row r="25" spans="1:6">
      <c r="A25" s="29">
        <v>143</v>
      </c>
      <c r="B25" s="29">
        <v>38</v>
      </c>
      <c r="C25" s="29" t="s">
        <v>16</v>
      </c>
      <c r="D25" s="29" t="s">
        <v>17</v>
      </c>
      <c r="E25" s="29">
        <v>1.7999999999999999E-2</v>
      </c>
      <c r="F25" s="43">
        <f t="shared" si="1"/>
        <v>-1.9119438233348041</v>
      </c>
    </row>
    <row r="26" spans="1:6">
      <c r="A26" s="29">
        <v>153</v>
      </c>
      <c r="B26" s="29">
        <v>44</v>
      </c>
      <c r="C26" s="29" t="s">
        <v>203</v>
      </c>
      <c r="D26" s="29" t="s">
        <v>200</v>
      </c>
      <c r="E26" s="29" t="s">
        <v>227</v>
      </c>
      <c r="F26" s="43">
        <f t="shared" si="1"/>
        <v>-1.7979562240553548</v>
      </c>
    </row>
    <row r="27" spans="1:6">
      <c r="A27" s="29">
        <v>30</v>
      </c>
      <c r="B27" s="29">
        <v>9</v>
      </c>
      <c r="C27" s="29" t="s">
        <v>126</v>
      </c>
      <c r="D27" s="29" t="s">
        <v>127</v>
      </c>
      <c r="E27" s="29">
        <v>1.7999999999999999E-2</v>
      </c>
      <c r="F27" s="43">
        <f t="shared" si="1"/>
        <v>-1.7369655941662063</v>
      </c>
    </row>
    <row r="28" spans="1:6">
      <c r="A28" s="29">
        <v>202</v>
      </c>
      <c r="B28" s="29">
        <v>63</v>
      </c>
      <c r="C28" s="29" t="s">
        <v>120</v>
      </c>
      <c r="D28" s="29" t="s">
        <v>121</v>
      </c>
      <c r="E28" s="29" t="s">
        <v>227</v>
      </c>
      <c r="F28" s="43">
        <f t="shared" si="1"/>
        <v>-1.6809315592518783</v>
      </c>
    </row>
    <row r="29" spans="1:6">
      <c r="A29" s="29">
        <v>28</v>
      </c>
      <c r="B29" s="29">
        <v>9</v>
      </c>
      <c r="C29" s="29" t="s">
        <v>128</v>
      </c>
      <c r="D29" s="29" t="s">
        <v>129</v>
      </c>
      <c r="E29" s="29">
        <v>4.1000000000000002E-2</v>
      </c>
      <c r="F29" s="43">
        <f t="shared" si="1"/>
        <v>-1.6374299206152916</v>
      </c>
    </row>
    <row r="30" spans="1:6">
      <c r="A30" s="29">
        <v>6</v>
      </c>
      <c r="B30" s="29">
        <v>2</v>
      </c>
      <c r="C30" s="29" t="s">
        <v>35</v>
      </c>
      <c r="D30" s="29" t="s">
        <v>36</v>
      </c>
      <c r="E30" s="29">
        <v>1E-3</v>
      </c>
      <c r="F30" s="43">
        <f t="shared" si="1"/>
        <v>-1.5849625007211563</v>
      </c>
    </row>
    <row r="31" spans="1:6">
      <c r="A31" s="29">
        <v>42</v>
      </c>
      <c r="B31" s="29">
        <v>14</v>
      </c>
      <c r="C31" s="29" t="s">
        <v>33</v>
      </c>
      <c r="D31" s="29" t="s">
        <v>34</v>
      </c>
      <c r="E31" s="29">
        <v>8.0000000000000002E-3</v>
      </c>
      <c r="F31" s="43">
        <f t="shared" si="1"/>
        <v>-1.5849625007211563</v>
      </c>
    </row>
    <row r="32" spans="1:6">
      <c r="A32" s="29">
        <v>18</v>
      </c>
      <c r="B32" s="29">
        <v>6</v>
      </c>
      <c r="C32" s="29" t="s">
        <v>39</v>
      </c>
      <c r="D32" s="29" t="s">
        <v>40</v>
      </c>
      <c r="E32" s="29">
        <v>1E-3</v>
      </c>
      <c r="F32" s="43">
        <f t="shared" si="1"/>
        <v>-1.5849625007211563</v>
      </c>
    </row>
    <row r="33" spans="1:6">
      <c r="A33" s="29">
        <v>17</v>
      </c>
      <c r="B33" s="29">
        <v>6</v>
      </c>
      <c r="C33" s="29" t="s">
        <v>232</v>
      </c>
      <c r="D33" s="29" t="s">
        <v>237</v>
      </c>
      <c r="E33" s="29">
        <v>3.9E-2</v>
      </c>
      <c r="F33" s="43">
        <f t="shared" si="1"/>
        <v>-1.5025003405291832</v>
      </c>
    </row>
    <row r="34" spans="1:6">
      <c r="A34" s="29">
        <v>110</v>
      </c>
      <c r="B34" s="29">
        <v>39</v>
      </c>
      <c r="C34" s="29" t="s">
        <v>8</v>
      </c>
      <c r="D34" s="29" t="s">
        <v>9</v>
      </c>
      <c r="E34" s="29" t="s">
        <v>227</v>
      </c>
      <c r="F34" s="43">
        <f t="shared" si="1"/>
        <v>-1.4959574946624115</v>
      </c>
    </row>
    <row r="35" spans="1:6">
      <c r="A35" s="29">
        <v>31</v>
      </c>
      <c r="B35" s="29">
        <v>11</v>
      </c>
      <c r="C35" s="29" t="s">
        <v>10</v>
      </c>
      <c r="D35" s="29" t="s">
        <v>11</v>
      </c>
      <c r="E35" s="29" t="s">
        <v>227</v>
      </c>
      <c r="F35" s="43">
        <f t="shared" si="1"/>
        <v>-1.4947646917495778</v>
      </c>
    </row>
    <row r="36" spans="1:6">
      <c r="A36" s="29">
        <v>83</v>
      </c>
      <c r="B36" s="29">
        <v>30</v>
      </c>
      <c r="C36" s="29" t="s">
        <v>14</v>
      </c>
      <c r="D36" s="29" t="s">
        <v>15</v>
      </c>
      <c r="E36" s="29" t="s">
        <v>227</v>
      </c>
      <c r="F36" s="43">
        <f t="shared" si="1"/>
        <v>-1.4681488357384063</v>
      </c>
    </row>
    <row r="37" spans="1:6">
      <c r="A37" s="29">
        <v>22</v>
      </c>
      <c r="B37" s="29">
        <v>8</v>
      </c>
      <c r="C37" s="29" t="s">
        <v>23</v>
      </c>
      <c r="D37" s="29" t="s">
        <v>24</v>
      </c>
      <c r="E37" s="29">
        <v>3.0000000000000001E-3</v>
      </c>
      <c r="F37" s="43">
        <f t="shared" si="1"/>
        <v>-1.4594316186372973</v>
      </c>
    </row>
    <row r="38" spans="1:6">
      <c r="A38" s="29">
        <v>48</v>
      </c>
      <c r="B38" s="29">
        <v>19</v>
      </c>
      <c r="C38" s="29" t="s">
        <v>65</v>
      </c>
      <c r="D38" s="29" t="s">
        <v>66</v>
      </c>
      <c r="E38" s="29" t="s">
        <v>227</v>
      </c>
      <c r="F38" s="43">
        <f t="shared" si="1"/>
        <v>-1.3370349872775709</v>
      </c>
    </row>
    <row r="39" spans="1:6">
      <c r="A39" s="29">
        <v>98</v>
      </c>
      <c r="B39" s="29">
        <v>42</v>
      </c>
      <c r="C39" s="29" t="s">
        <v>20</v>
      </c>
      <c r="D39" s="29" t="s">
        <v>21</v>
      </c>
      <c r="E39" s="29">
        <v>4.3999999999999997E-2</v>
      </c>
      <c r="F39" s="43">
        <f t="shared" si="1"/>
        <v>-1.2223924213364481</v>
      </c>
    </row>
    <row r="40" spans="1:6">
      <c r="A40" s="29">
        <v>35</v>
      </c>
      <c r="B40" s="29">
        <v>15</v>
      </c>
      <c r="C40" s="29" t="s">
        <v>12</v>
      </c>
      <c r="D40" s="29" t="s">
        <v>13</v>
      </c>
      <c r="E40" s="29">
        <v>2.4E-2</v>
      </c>
      <c r="F40" s="43">
        <f t="shared" si="1"/>
        <v>-1.2223924213364481</v>
      </c>
    </row>
    <row r="41" spans="1:6">
      <c r="A41" s="29">
        <v>23</v>
      </c>
      <c r="B41" s="29">
        <v>10</v>
      </c>
      <c r="C41" s="29" t="s">
        <v>31</v>
      </c>
      <c r="D41" s="29" t="s">
        <v>32</v>
      </c>
      <c r="E41" s="29">
        <v>3.4000000000000002E-2</v>
      </c>
      <c r="F41" s="43">
        <f t="shared" si="1"/>
        <v>-1.2016338611696507</v>
      </c>
    </row>
    <row r="42" spans="1:6">
      <c r="A42" s="29">
        <v>16</v>
      </c>
      <c r="B42" s="29">
        <v>7</v>
      </c>
      <c r="C42" s="29" t="s">
        <v>47</v>
      </c>
      <c r="D42" s="29" t="s">
        <v>48</v>
      </c>
      <c r="E42" s="29">
        <v>3.0000000000000001E-3</v>
      </c>
      <c r="F42" s="43">
        <f t="shared" si="1"/>
        <v>-1.1926450779423958</v>
      </c>
    </row>
    <row r="43" spans="1:6">
      <c r="A43" s="29">
        <v>11</v>
      </c>
      <c r="B43" s="29">
        <v>5</v>
      </c>
      <c r="C43" s="29" t="s">
        <v>37</v>
      </c>
      <c r="D43" s="29" t="s">
        <v>38</v>
      </c>
      <c r="E43" s="29">
        <v>3.5000000000000003E-2</v>
      </c>
      <c r="F43" s="43">
        <f t="shared" si="1"/>
        <v>-1.1375035237499349</v>
      </c>
    </row>
    <row r="44" spans="1:6">
      <c r="A44" s="29">
        <v>33</v>
      </c>
      <c r="B44" s="29">
        <v>15</v>
      </c>
      <c r="C44" s="29" t="s">
        <v>51</v>
      </c>
      <c r="D44" s="29" t="s">
        <v>52</v>
      </c>
      <c r="E44" s="29">
        <v>1.4999999999999999E-2</v>
      </c>
      <c r="F44" s="43">
        <f t="shared" si="1"/>
        <v>-1.1375035237499349</v>
      </c>
    </row>
    <row r="45" spans="1:6">
      <c r="A45" s="29">
        <v>10</v>
      </c>
      <c r="B45" s="29">
        <v>5</v>
      </c>
      <c r="C45" s="29" t="s">
        <v>61</v>
      </c>
      <c r="D45" s="29" t="s">
        <v>62</v>
      </c>
      <c r="E45" s="29">
        <v>2.5000000000000001E-2</v>
      </c>
      <c r="F45" s="43">
        <f t="shared" si="1"/>
        <v>-1</v>
      </c>
    </row>
    <row r="46" spans="1:6">
      <c r="A46" s="29">
        <v>10</v>
      </c>
      <c r="B46" s="29">
        <v>5</v>
      </c>
      <c r="C46" s="29" t="s">
        <v>53</v>
      </c>
      <c r="D46" s="29" t="s">
        <v>54</v>
      </c>
      <c r="E46" s="29">
        <v>3.1E-2</v>
      </c>
      <c r="F46" s="43">
        <f t="shared" si="1"/>
        <v>-1</v>
      </c>
    </row>
    <row r="47" spans="1:6">
      <c r="A47" s="29">
        <v>28</v>
      </c>
      <c r="B47" s="29">
        <v>14</v>
      </c>
      <c r="C47" s="29" t="s">
        <v>29</v>
      </c>
      <c r="D47" s="29" t="s">
        <v>30</v>
      </c>
      <c r="E47" s="29">
        <v>8.9999999999999993E-3</v>
      </c>
      <c r="F47" s="43">
        <f t="shared" si="1"/>
        <v>-1</v>
      </c>
    </row>
    <row r="48" spans="1:6">
      <c r="A48" s="29">
        <v>16</v>
      </c>
      <c r="B48" s="29">
        <v>8</v>
      </c>
      <c r="C48" s="29" t="s">
        <v>43</v>
      </c>
      <c r="D48" s="29" t="s">
        <v>44</v>
      </c>
      <c r="E48" s="29">
        <v>1E-3</v>
      </c>
      <c r="F48" s="43">
        <f t="shared" si="1"/>
        <v>-1</v>
      </c>
    </row>
    <row r="49" spans="1:6">
      <c r="A49" s="29">
        <v>18</v>
      </c>
      <c r="B49" s="29">
        <v>9</v>
      </c>
      <c r="C49" s="29" t="s">
        <v>41</v>
      </c>
      <c r="D49" s="29" t="s">
        <v>42</v>
      </c>
      <c r="E49" s="29">
        <v>2.4E-2</v>
      </c>
      <c r="F49" s="43">
        <f t="shared" si="1"/>
        <v>-1</v>
      </c>
    </row>
    <row r="50" spans="1:6">
      <c r="A50" s="29">
        <v>11</v>
      </c>
      <c r="B50" s="29">
        <v>22</v>
      </c>
      <c r="C50" s="29" t="s">
        <v>55</v>
      </c>
      <c r="D50" s="29" t="s">
        <v>56</v>
      </c>
      <c r="E50" s="29" t="s">
        <v>227</v>
      </c>
      <c r="F50" s="43">
        <f t="shared" si="1"/>
        <v>1</v>
      </c>
    </row>
    <row r="51" spans="1:6">
      <c r="A51" s="29">
        <v>3</v>
      </c>
      <c r="B51" s="29">
        <v>12</v>
      </c>
      <c r="C51" s="29" t="s">
        <v>57</v>
      </c>
      <c r="D51" s="29" t="s">
        <v>58</v>
      </c>
      <c r="E51" s="29">
        <v>2.4E-2</v>
      </c>
      <c r="F51" s="43">
        <f t="shared" si="1"/>
        <v>2</v>
      </c>
    </row>
    <row r="52" spans="1:6">
      <c r="A52" s="29">
        <v>3</v>
      </c>
      <c r="B52" s="29">
        <v>13</v>
      </c>
      <c r="C52" s="29" t="s">
        <v>59</v>
      </c>
      <c r="D52" s="29" t="s">
        <v>60</v>
      </c>
      <c r="E52" s="29">
        <v>2.5999999999999999E-2</v>
      </c>
      <c r="F52" s="43">
        <f t="shared" si="1"/>
        <v>2.1154772174199361</v>
      </c>
    </row>
    <row r="53" spans="1:6">
      <c r="A53" s="29">
        <v>3</v>
      </c>
      <c r="B53" s="29">
        <v>14</v>
      </c>
      <c r="C53" s="29" t="s">
        <v>63</v>
      </c>
      <c r="D53" s="29" t="s">
        <v>64</v>
      </c>
      <c r="E53" s="29">
        <v>4.7E-2</v>
      </c>
      <c r="F53" s="43">
        <f t="shared" si="1"/>
        <v>2.2223924213364481</v>
      </c>
    </row>
    <row r="54" spans="1:6">
      <c r="A54" s="35" t="s">
        <v>149</v>
      </c>
      <c r="B54" s="33"/>
      <c r="C54" s="33"/>
      <c r="D54" s="33"/>
      <c r="E54" s="33"/>
      <c r="F54" s="34"/>
    </row>
    <row r="55" spans="1:6">
      <c r="A55" s="29">
        <v>10</v>
      </c>
      <c r="B55" s="29">
        <v>2</v>
      </c>
      <c r="C55" s="29" t="s">
        <v>73</v>
      </c>
      <c r="D55" s="29" t="s">
        <v>74</v>
      </c>
      <c r="E55" s="29">
        <v>8.0000000000000002E-3</v>
      </c>
      <c r="F55" s="43">
        <f t="shared" ref="F55:F69" si="2">LOG(B55/A55,2)</f>
        <v>-2.3219280948873622</v>
      </c>
    </row>
    <row r="56" spans="1:6">
      <c r="A56" s="29">
        <v>55</v>
      </c>
      <c r="B56" s="29">
        <v>11</v>
      </c>
      <c r="C56" s="29" t="s">
        <v>88</v>
      </c>
      <c r="D56" s="29" t="s">
        <v>89</v>
      </c>
      <c r="E56" s="29">
        <v>1.4E-2</v>
      </c>
      <c r="F56" s="43">
        <f t="shared" si="2"/>
        <v>-2.3219280948873622</v>
      </c>
    </row>
    <row r="57" spans="1:6">
      <c r="A57" s="29">
        <v>28</v>
      </c>
      <c r="B57" s="29">
        <v>8</v>
      </c>
      <c r="C57" s="29" t="s">
        <v>145</v>
      </c>
      <c r="D57" s="29" t="s">
        <v>174</v>
      </c>
      <c r="E57" s="29">
        <v>8.9999999999999993E-3</v>
      </c>
      <c r="F57" s="43">
        <f t="shared" si="2"/>
        <v>-1.8073549220576042</v>
      </c>
    </row>
    <row r="58" spans="1:6">
      <c r="A58" s="29">
        <v>64</v>
      </c>
      <c r="B58" s="29">
        <v>19</v>
      </c>
      <c r="C58" s="29" t="s">
        <v>238</v>
      </c>
      <c r="D58" s="29" t="s">
        <v>239</v>
      </c>
      <c r="E58" s="29">
        <v>1E-3</v>
      </c>
      <c r="F58" s="43">
        <f t="shared" si="2"/>
        <v>-1.7520724865564146</v>
      </c>
    </row>
    <row r="59" spans="1:6">
      <c r="A59" s="29">
        <v>53</v>
      </c>
      <c r="B59" s="29">
        <v>16</v>
      </c>
      <c r="C59" s="29" t="s">
        <v>69</v>
      </c>
      <c r="D59" s="29" t="s">
        <v>70</v>
      </c>
      <c r="E59" s="29">
        <v>2.4E-2</v>
      </c>
      <c r="F59" s="43">
        <f t="shared" si="2"/>
        <v>-1.7279204545631992</v>
      </c>
    </row>
    <row r="60" spans="1:6">
      <c r="A60" s="29">
        <v>109</v>
      </c>
      <c r="B60" s="29">
        <v>33</v>
      </c>
      <c r="C60" s="29" t="s">
        <v>177</v>
      </c>
      <c r="D60" s="29" t="s">
        <v>90</v>
      </c>
      <c r="E60" s="29">
        <v>3.5000000000000003E-2</v>
      </c>
      <c r="F60" s="43">
        <f t="shared" si="2"/>
        <v>-1.7237902054184731</v>
      </c>
    </row>
    <row r="61" spans="1:6">
      <c r="A61" s="29">
        <v>185</v>
      </c>
      <c r="B61" s="29">
        <v>59</v>
      </c>
      <c r="C61" s="29" t="s">
        <v>67</v>
      </c>
      <c r="D61" s="29" t="s">
        <v>68</v>
      </c>
      <c r="E61" s="29">
        <v>3.3000000000000002E-2</v>
      </c>
      <c r="F61" s="43">
        <f t="shared" si="2"/>
        <v>-1.648738411154471</v>
      </c>
    </row>
    <row r="62" spans="1:6">
      <c r="A62" s="29">
        <v>96</v>
      </c>
      <c r="B62" s="29">
        <v>33</v>
      </c>
      <c r="C62" s="29" t="s">
        <v>71</v>
      </c>
      <c r="D62" s="29" t="s">
        <v>72</v>
      </c>
      <c r="E62" s="29">
        <v>4.1000000000000002E-2</v>
      </c>
      <c r="F62" s="43">
        <f t="shared" si="2"/>
        <v>-1.5405683813627029</v>
      </c>
    </row>
    <row r="63" spans="1:6">
      <c r="A63" s="29">
        <v>45</v>
      </c>
      <c r="B63" s="29">
        <v>16</v>
      </c>
      <c r="C63" s="29" t="s">
        <v>86</v>
      </c>
      <c r="D63" s="29" t="s">
        <v>87</v>
      </c>
      <c r="E63" s="29">
        <v>2.1000000000000001E-2</v>
      </c>
      <c r="F63" s="43">
        <f t="shared" si="2"/>
        <v>-1.4918530963296748</v>
      </c>
    </row>
    <row r="64" spans="1:6">
      <c r="A64" s="29">
        <v>144</v>
      </c>
      <c r="B64" s="29">
        <v>62</v>
      </c>
      <c r="C64" s="29" t="s">
        <v>83</v>
      </c>
      <c r="D64" s="29" t="s">
        <v>84</v>
      </c>
      <c r="E64" s="29">
        <v>8.0000000000000002E-3</v>
      </c>
      <c r="F64" s="43">
        <f t="shared" si="2"/>
        <v>-1.2157286910554372</v>
      </c>
    </row>
    <row r="65" spans="1:6">
      <c r="A65" s="29">
        <v>54</v>
      </c>
      <c r="B65" s="29">
        <v>25</v>
      </c>
      <c r="C65" s="29" t="s">
        <v>222</v>
      </c>
      <c r="D65" s="29" t="s">
        <v>224</v>
      </c>
      <c r="E65" s="29">
        <v>5.0000000000000001E-3</v>
      </c>
      <c r="F65" s="43">
        <f t="shared" si="2"/>
        <v>-1.1110313123887439</v>
      </c>
    </row>
    <row r="66" spans="1:6">
      <c r="A66" s="29">
        <v>51</v>
      </c>
      <c r="B66" s="29">
        <v>25</v>
      </c>
      <c r="C66" s="29" t="s">
        <v>221</v>
      </c>
      <c r="D66" s="29" t="s">
        <v>223</v>
      </c>
      <c r="E66" s="29">
        <v>5.0000000000000001E-3</v>
      </c>
      <c r="F66" s="43">
        <f t="shared" si="2"/>
        <v>-1.028569152196771</v>
      </c>
    </row>
    <row r="67" spans="1:6">
      <c r="A67" s="29">
        <v>3</v>
      </c>
      <c r="B67" s="29">
        <v>10</v>
      </c>
      <c r="C67" s="29" t="s">
        <v>75</v>
      </c>
      <c r="D67" s="29" t="s">
        <v>76</v>
      </c>
      <c r="E67" s="29">
        <v>3.2000000000000001E-2</v>
      </c>
      <c r="F67" s="43">
        <f t="shared" si="2"/>
        <v>1.7369655941662063</v>
      </c>
    </row>
    <row r="68" spans="1:6">
      <c r="A68" s="29">
        <v>3</v>
      </c>
      <c r="B68" s="29">
        <v>11</v>
      </c>
      <c r="C68" s="29" t="s">
        <v>91</v>
      </c>
      <c r="D68" s="29" t="s">
        <v>92</v>
      </c>
      <c r="E68" s="29">
        <v>3.5000000000000003E-2</v>
      </c>
      <c r="F68" s="43">
        <f t="shared" si="2"/>
        <v>1.8744691179161412</v>
      </c>
    </row>
    <row r="69" spans="1:6">
      <c r="A69" s="30">
        <v>2</v>
      </c>
      <c r="B69" s="30">
        <v>10</v>
      </c>
      <c r="C69" s="30" t="s">
        <v>77</v>
      </c>
      <c r="D69" s="30" t="s">
        <v>78</v>
      </c>
      <c r="E69" s="30">
        <v>3.7999999999999999E-2</v>
      </c>
      <c r="F69" s="44">
        <f t="shared" si="2"/>
        <v>2.3219280948873622</v>
      </c>
    </row>
    <row r="70" spans="1:6">
      <c r="A70" s="31" t="s">
        <v>179</v>
      </c>
    </row>
    <row r="71" spans="1:6">
      <c r="A71" s="31" t="s">
        <v>180</v>
      </c>
    </row>
  </sheetData>
  <sortState ref="A55:F69">
    <sortCondition ref="F55:F69"/>
  </sortState>
  <mergeCells count="5">
    <mergeCell ref="A2:B2"/>
    <mergeCell ref="C2:C3"/>
    <mergeCell ref="D2:D3"/>
    <mergeCell ref="E2:E3"/>
    <mergeCell ref="F2:F3"/>
  </mergeCells>
  <phoneticPr fontId="1" type="noConversion"/>
  <conditionalFormatting sqref="C1:C16 C18:C1048576">
    <cfRule type="duplicateValues" dxfId="2" priority="3"/>
  </conditionalFormatting>
  <conditionalFormatting sqref="C17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4"/>
  <sheetViews>
    <sheetView topLeftCell="A25" workbookViewId="0">
      <selection activeCell="D46" sqref="D46"/>
    </sheetView>
  </sheetViews>
  <sheetFormatPr defaultRowHeight="15"/>
  <cols>
    <col min="1" max="1" width="8.625" style="53" customWidth="1"/>
    <col min="2" max="2" width="8.625" style="45" customWidth="1"/>
    <col min="3" max="3" width="10.625" style="45" customWidth="1"/>
    <col min="4" max="4" width="49.125" style="52" customWidth="1"/>
    <col min="5" max="5" width="8.75" style="45" customWidth="1"/>
    <col min="6" max="6" width="10.625" style="45" customWidth="1"/>
    <col min="7" max="9" width="5" style="52" customWidth="1"/>
    <col min="10" max="16384" width="9" style="52"/>
  </cols>
  <sheetData>
    <row r="1" spans="1:6" ht="16.5" thickBot="1">
      <c r="A1" s="51" t="s">
        <v>168</v>
      </c>
    </row>
    <row r="2" spans="1:6" s="53" customFormat="1" ht="20.25" customHeight="1" thickBot="1">
      <c r="A2" s="56" t="s">
        <v>167</v>
      </c>
      <c r="B2" s="56"/>
      <c r="C2" s="56" t="s">
        <v>147</v>
      </c>
      <c r="D2" s="56" t="s">
        <v>148</v>
      </c>
      <c r="E2" s="56" t="s">
        <v>93</v>
      </c>
      <c r="F2" s="58" t="s">
        <v>161</v>
      </c>
    </row>
    <row r="3" spans="1:6" s="54" customFormat="1" ht="18.75" customHeight="1" thickBot="1">
      <c r="A3" s="26" t="s">
        <v>154</v>
      </c>
      <c r="B3" s="26" t="s">
        <v>153</v>
      </c>
      <c r="C3" s="57"/>
      <c r="D3" s="57"/>
      <c r="E3" s="57"/>
      <c r="F3" s="57"/>
    </row>
    <row r="4" spans="1:6" ht="19.5" customHeight="1">
      <c r="A4" s="50" t="s">
        <v>94</v>
      </c>
      <c r="B4" s="28"/>
      <c r="C4" s="28"/>
      <c r="D4" s="28"/>
      <c r="E4" s="28"/>
      <c r="F4" s="28"/>
    </row>
    <row r="5" spans="1:6">
      <c r="A5" s="28">
        <v>3</v>
      </c>
      <c r="B5" s="28">
        <v>35</v>
      </c>
      <c r="C5" s="28" t="s">
        <v>114</v>
      </c>
      <c r="D5" s="28" t="s">
        <v>115</v>
      </c>
      <c r="E5" s="28">
        <v>3.2000000000000001E-2</v>
      </c>
      <c r="F5" s="40">
        <f t="shared" ref="F5:F20" si="0">LOG(A5/B5,2)</f>
        <v>-3.5443205162238103</v>
      </c>
    </row>
    <row r="6" spans="1:6">
      <c r="A6" s="28">
        <v>2</v>
      </c>
      <c r="B6" s="28">
        <v>22</v>
      </c>
      <c r="C6" s="28" t="s">
        <v>207</v>
      </c>
      <c r="D6" s="28" t="s">
        <v>205</v>
      </c>
      <c r="E6" s="28">
        <v>2.7E-2</v>
      </c>
      <c r="F6" s="40">
        <f t="shared" si="0"/>
        <v>-3.4594316186372978</v>
      </c>
    </row>
    <row r="7" spans="1:6">
      <c r="A7" s="28">
        <v>2</v>
      </c>
      <c r="B7" s="28">
        <v>15</v>
      </c>
      <c r="C7" s="28" t="s">
        <v>187</v>
      </c>
      <c r="D7" s="28" t="s">
        <v>190</v>
      </c>
      <c r="E7" s="28">
        <v>4.0000000000000001E-3</v>
      </c>
      <c r="F7" s="40">
        <f t="shared" si="0"/>
        <v>-2.9068905956085187</v>
      </c>
    </row>
    <row r="8" spans="1:6">
      <c r="A8" s="28">
        <v>3</v>
      </c>
      <c r="B8" s="28">
        <v>20</v>
      </c>
      <c r="C8" s="28" t="s">
        <v>208</v>
      </c>
      <c r="D8" s="28" t="s">
        <v>206</v>
      </c>
      <c r="E8" s="28">
        <v>3.5000000000000003E-2</v>
      </c>
      <c r="F8" s="40">
        <f t="shared" si="0"/>
        <v>-2.7369655941662061</v>
      </c>
    </row>
    <row r="9" spans="1:6">
      <c r="A9" s="28">
        <v>11</v>
      </c>
      <c r="B9" s="28">
        <v>64</v>
      </c>
      <c r="C9" s="28" t="s">
        <v>103</v>
      </c>
      <c r="D9" s="28" t="s">
        <v>4</v>
      </c>
      <c r="E9" s="28">
        <v>8.0000000000000002E-3</v>
      </c>
      <c r="F9" s="40">
        <f t="shared" si="0"/>
        <v>-2.5405683813627027</v>
      </c>
    </row>
    <row r="10" spans="1:6">
      <c r="A10" s="28">
        <v>6</v>
      </c>
      <c r="B10" s="28">
        <v>22</v>
      </c>
      <c r="C10" s="28" t="s">
        <v>211</v>
      </c>
      <c r="D10" s="28" t="s">
        <v>209</v>
      </c>
      <c r="E10" s="28">
        <v>3.4000000000000002E-2</v>
      </c>
      <c r="F10" s="40">
        <f t="shared" si="0"/>
        <v>-1.8744691179161412</v>
      </c>
    </row>
    <row r="11" spans="1:6">
      <c r="A11" s="28">
        <v>7</v>
      </c>
      <c r="B11" s="28">
        <v>22</v>
      </c>
      <c r="C11" s="28" t="s">
        <v>212</v>
      </c>
      <c r="D11" s="28" t="s">
        <v>210</v>
      </c>
      <c r="E11" s="28">
        <v>3.6999999999999998E-2</v>
      </c>
      <c r="F11" s="40">
        <f t="shared" si="0"/>
        <v>-1.6520766965796934</v>
      </c>
    </row>
    <row r="12" spans="1:6">
      <c r="A12" s="28">
        <v>72</v>
      </c>
      <c r="B12" s="28">
        <v>188</v>
      </c>
      <c r="C12" s="28" t="s">
        <v>104</v>
      </c>
      <c r="D12" s="28" t="s">
        <v>5</v>
      </c>
      <c r="E12" s="28">
        <v>7.0000000000000001E-3</v>
      </c>
      <c r="F12" s="40">
        <f t="shared" si="0"/>
        <v>-1.384663850235325</v>
      </c>
    </row>
    <row r="13" spans="1:6">
      <c r="A13" s="28">
        <v>27</v>
      </c>
      <c r="B13" s="28">
        <v>70</v>
      </c>
      <c r="C13" s="28" t="s">
        <v>105</v>
      </c>
      <c r="D13" s="28" t="s">
        <v>106</v>
      </c>
      <c r="E13" s="28">
        <v>4.1000000000000002E-2</v>
      </c>
      <c r="F13" s="40">
        <f t="shared" si="0"/>
        <v>-1.3743955147814979</v>
      </c>
    </row>
    <row r="14" spans="1:6">
      <c r="A14" s="28">
        <v>85</v>
      </c>
      <c r="B14" s="28">
        <v>216</v>
      </c>
      <c r="C14" s="28" t="s">
        <v>111</v>
      </c>
      <c r="D14" s="28" t="s">
        <v>3</v>
      </c>
      <c r="E14" s="28" t="s">
        <v>197</v>
      </c>
      <c r="F14" s="40">
        <f t="shared" si="0"/>
        <v>-1.3454965660257667</v>
      </c>
    </row>
    <row r="15" spans="1:6">
      <c r="A15" s="28">
        <v>67</v>
      </c>
      <c r="B15" s="28">
        <v>164</v>
      </c>
      <c r="C15" s="28" t="s">
        <v>112</v>
      </c>
      <c r="D15" s="28" t="s">
        <v>113</v>
      </c>
      <c r="E15" s="28">
        <v>3.3000000000000002E-2</v>
      </c>
      <c r="F15" s="40">
        <f t="shared" si="0"/>
        <v>-1.2914628141603115</v>
      </c>
    </row>
    <row r="16" spans="1:6">
      <c r="A16" s="28">
        <v>91</v>
      </c>
      <c r="B16" s="28">
        <v>222</v>
      </c>
      <c r="C16" s="28" t="s">
        <v>101</v>
      </c>
      <c r="D16" s="28" t="s">
        <v>2</v>
      </c>
      <c r="E16" s="28" t="s">
        <v>197</v>
      </c>
      <c r="F16" s="40">
        <f t="shared" si="0"/>
        <v>-1.2866212261514098</v>
      </c>
    </row>
    <row r="17" spans="1:6">
      <c r="A17" s="28">
        <v>101</v>
      </c>
      <c r="B17" s="28">
        <v>225</v>
      </c>
      <c r="C17" s="28" t="s">
        <v>107</v>
      </c>
      <c r="D17" s="28" t="s">
        <v>6</v>
      </c>
      <c r="E17" s="28">
        <v>4.0000000000000001E-3</v>
      </c>
      <c r="F17" s="40">
        <f t="shared" si="0"/>
        <v>-1.1555697084652423</v>
      </c>
    </row>
    <row r="18" spans="1:6">
      <c r="A18" s="28">
        <v>98</v>
      </c>
      <c r="B18" s="28">
        <v>217</v>
      </c>
      <c r="C18" s="28" t="s">
        <v>116</v>
      </c>
      <c r="D18" s="28" t="s">
        <v>117</v>
      </c>
      <c r="E18" s="28">
        <v>6.0000000000000001E-3</v>
      </c>
      <c r="F18" s="40">
        <f t="shared" si="0"/>
        <v>-1.1468413883292712</v>
      </c>
    </row>
    <row r="19" spans="1:6">
      <c r="A19" s="28">
        <v>37</v>
      </c>
      <c r="B19" s="28">
        <v>80</v>
      </c>
      <c r="C19" s="28" t="s">
        <v>109</v>
      </c>
      <c r="D19" s="28" t="s">
        <v>110</v>
      </c>
      <c r="E19" s="28">
        <v>2.7E-2</v>
      </c>
      <c r="F19" s="40">
        <f t="shared" si="0"/>
        <v>-1.1124747292584125</v>
      </c>
    </row>
    <row r="20" spans="1:6">
      <c r="A20" s="28">
        <v>122</v>
      </c>
      <c r="B20" s="28">
        <v>252</v>
      </c>
      <c r="C20" s="28" t="s">
        <v>96</v>
      </c>
      <c r="D20" s="28" t="s">
        <v>97</v>
      </c>
      <c r="E20" s="28">
        <v>1.2E-2</v>
      </c>
      <c r="F20" s="40">
        <f t="shared" si="0"/>
        <v>-1.0465425859370301</v>
      </c>
    </row>
    <row r="21" spans="1:6">
      <c r="A21" s="50" t="s">
        <v>146</v>
      </c>
      <c r="B21" s="28"/>
      <c r="C21" s="28"/>
      <c r="D21" s="28"/>
      <c r="E21" s="28"/>
      <c r="F21" s="40"/>
    </row>
    <row r="22" spans="1:6">
      <c r="A22" s="28">
        <v>3</v>
      </c>
      <c r="B22" s="28">
        <v>20</v>
      </c>
      <c r="C22" s="28" t="s">
        <v>27</v>
      </c>
      <c r="D22" s="28" t="s">
        <v>28</v>
      </c>
      <c r="E22" s="28">
        <v>3.3000000000000002E-2</v>
      </c>
      <c r="F22" s="40">
        <f t="shared" ref="F22:F42" si="1">LOG(A22/B22,2)</f>
        <v>-2.7369655941662061</v>
      </c>
    </row>
    <row r="23" spans="1:6">
      <c r="A23" s="28">
        <v>3</v>
      </c>
      <c r="B23" s="28">
        <v>12</v>
      </c>
      <c r="C23" s="28" t="s">
        <v>25</v>
      </c>
      <c r="D23" s="28" t="s">
        <v>26</v>
      </c>
      <c r="E23" s="28">
        <v>2.5999999999999999E-2</v>
      </c>
      <c r="F23" s="40">
        <f t="shared" si="1"/>
        <v>-2</v>
      </c>
    </row>
    <row r="24" spans="1:6">
      <c r="A24" s="28">
        <v>5</v>
      </c>
      <c r="B24" s="28">
        <v>20</v>
      </c>
      <c r="C24" s="28" t="s">
        <v>122</v>
      </c>
      <c r="D24" s="28" t="s">
        <v>123</v>
      </c>
      <c r="E24" s="28">
        <v>2.1000000000000001E-2</v>
      </c>
      <c r="F24" s="40">
        <f t="shared" si="1"/>
        <v>-2</v>
      </c>
    </row>
    <row r="25" spans="1:6">
      <c r="A25" s="28">
        <v>8</v>
      </c>
      <c r="B25" s="28">
        <v>22</v>
      </c>
      <c r="C25" s="28" t="s">
        <v>61</v>
      </c>
      <c r="D25" s="28" t="s">
        <v>62</v>
      </c>
      <c r="E25" s="28">
        <v>2.3E-2</v>
      </c>
      <c r="F25" s="40">
        <f t="shared" si="1"/>
        <v>-1.4594316186372973</v>
      </c>
    </row>
    <row r="26" spans="1:6">
      <c r="A26" s="28">
        <v>6</v>
      </c>
      <c r="B26" s="28">
        <v>16</v>
      </c>
      <c r="C26" s="28" t="s">
        <v>213</v>
      </c>
      <c r="D26" s="28" t="s">
        <v>217</v>
      </c>
      <c r="E26" s="28">
        <v>8.0000000000000002E-3</v>
      </c>
      <c r="F26" s="40">
        <f t="shared" si="1"/>
        <v>-1.4150374992788437</v>
      </c>
    </row>
    <row r="27" spans="1:6">
      <c r="A27" s="28">
        <v>51</v>
      </c>
      <c r="B27" s="28">
        <v>135</v>
      </c>
      <c r="C27" s="28" t="s">
        <v>51</v>
      </c>
      <c r="D27" s="28" t="s">
        <v>52</v>
      </c>
      <c r="E27" s="28">
        <v>2E-3</v>
      </c>
      <c r="F27" s="40">
        <f t="shared" si="1"/>
        <v>-1.4043902550793355</v>
      </c>
    </row>
    <row r="28" spans="1:6">
      <c r="A28" s="28">
        <v>33</v>
      </c>
      <c r="B28" s="28">
        <v>86</v>
      </c>
      <c r="C28" s="28" t="s">
        <v>41</v>
      </c>
      <c r="D28" s="28" t="s">
        <v>42</v>
      </c>
      <c r="E28" s="28">
        <v>2E-3</v>
      </c>
      <c r="F28" s="40">
        <f t="shared" si="1"/>
        <v>-1.3818706353436445</v>
      </c>
    </row>
    <row r="29" spans="1:6">
      <c r="A29" s="28">
        <v>5</v>
      </c>
      <c r="B29" s="28">
        <v>13</v>
      </c>
      <c r="C29" s="28" t="s">
        <v>136</v>
      </c>
      <c r="D29" s="28" t="s">
        <v>137</v>
      </c>
      <c r="E29" s="28">
        <v>2.1999999999999999E-2</v>
      </c>
      <c r="F29" s="40">
        <f t="shared" si="1"/>
        <v>-1.3785116232537298</v>
      </c>
    </row>
    <row r="30" spans="1:6">
      <c r="A30" s="28">
        <v>12</v>
      </c>
      <c r="B30" s="28">
        <v>31</v>
      </c>
      <c r="C30" s="28" t="s">
        <v>214</v>
      </c>
      <c r="D30" s="28" t="s">
        <v>218</v>
      </c>
      <c r="E30" s="28">
        <v>3.0000000000000001E-3</v>
      </c>
      <c r="F30" s="40">
        <f t="shared" si="1"/>
        <v>-1.3692338096657191</v>
      </c>
    </row>
    <row r="31" spans="1:6">
      <c r="A31" s="28">
        <v>16</v>
      </c>
      <c r="B31" s="28">
        <v>39</v>
      </c>
      <c r="C31" s="28" t="s">
        <v>55</v>
      </c>
      <c r="D31" s="28" t="s">
        <v>163</v>
      </c>
      <c r="E31" s="28">
        <v>6.0000000000000001E-3</v>
      </c>
      <c r="F31" s="40">
        <f t="shared" si="1"/>
        <v>-1.2854022188622485</v>
      </c>
    </row>
    <row r="32" spans="1:6">
      <c r="A32" s="28">
        <v>14</v>
      </c>
      <c r="B32" s="28">
        <v>34</v>
      </c>
      <c r="C32" s="28" t="s">
        <v>37</v>
      </c>
      <c r="D32" s="28" t="s">
        <v>38</v>
      </c>
      <c r="E32" s="28">
        <v>1.0999999999999999E-2</v>
      </c>
      <c r="F32" s="40">
        <f t="shared" si="1"/>
        <v>-1.2801079191927354</v>
      </c>
    </row>
    <row r="33" spans="1:6">
      <c r="A33" s="28">
        <v>59</v>
      </c>
      <c r="B33" s="28">
        <v>142</v>
      </c>
      <c r="C33" s="28" t="s">
        <v>132</v>
      </c>
      <c r="D33" s="28" t="s">
        <v>133</v>
      </c>
      <c r="E33" s="28">
        <v>8.9999999999999993E-3</v>
      </c>
      <c r="F33" s="40">
        <f t="shared" si="1"/>
        <v>-1.2671040701428409</v>
      </c>
    </row>
    <row r="34" spans="1:6">
      <c r="A34" s="28">
        <v>8</v>
      </c>
      <c r="B34" s="28">
        <v>19</v>
      </c>
      <c r="C34" s="28" t="s">
        <v>53</v>
      </c>
      <c r="D34" s="28" t="s">
        <v>54</v>
      </c>
      <c r="E34" s="28">
        <v>0.02</v>
      </c>
      <c r="F34" s="40">
        <f t="shared" si="1"/>
        <v>-1.2479275134435857</v>
      </c>
    </row>
    <row r="35" spans="1:6">
      <c r="A35" s="28">
        <v>8</v>
      </c>
      <c r="B35" s="28">
        <v>19</v>
      </c>
      <c r="C35" s="28" t="s">
        <v>215</v>
      </c>
      <c r="D35" s="28" t="s">
        <v>219</v>
      </c>
      <c r="E35" s="28">
        <v>0.02</v>
      </c>
      <c r="F35" s="40">
        <f t="shared" si="1"/>
        <v>-1.2479275134435857</v>
      </c>
    </row>
    <row r="36" spans="1:6">
      <c r="A36" s="28">
        <v>70</v>
      </c>
      <c r="B36" s="28">
        <v>154</v>
      </c>
      <c r="C36" s="28" t="s">
        <v>65</v>
      </c>
      <c r="D36" s="28" t="s">
        <v>66</v>
      </c>
      <c r="E36" s="28">
        <v>3.2000000000000001E-2</v>
      </c>
      <c r="F36" s="40">
        <f t="shared" si="1"/>
        <v>-1.1375035237499349</v>
      </c>
    </row>
    <row r="37" spans="1:6">
      <c r="A37" s="28">
        <v>21</v>
      </c>
      <c r="B37" s="28">
        <v>45</v>
      </c>
      <c r="C37" s="28" t="s">
        <v>47</v>
      </c>
      <c r="D37" s="28" t="s">
        <v>48</v>
      </c>
      <c r="E37" s="28">
        <v>3.2000000000000001E-2</v>
      </c>
      <c r="F37" s="40">
        <f t="shared" si="1"/>
        <v>-1.0995356735509143</v>
      </c>
    </row>
    <row r="38" spans="1:6">
      <c r="A38" s="28">
        <v>11</v>
      </c>
      <c r="B38" s="28">
        <v>23</v>
      </c>
      <c r="C38" s="28" t="s">
        <v>216</v>
      </c>
      <c r="D38" s="28" t="s">
        <v>220</v>
      </c>
      <c r="E38" s="28">
        <v>1.2999999999999999E-2</v>
      </c>
      <c r="F38" s="40">
        <f t="shared" si="1"/>
        <v>-1.0641303374197155</v>
      </c>
    </row>
    <row r="39" spans="1:6">
      <c r="A39" s="28">
        <v>119</v>
      </c>
      <c r="B39" s="28">
        <v>247</v>
      </c>
      <c r="C39" s="28" t="s">
        <v>16</v>
      </c>
      <c r="D39" s="28" t="s">
        <v>17</v>
      </c>
      <c r="E39" s="28">
        <v>1.7000000000000001E-2</v>
      </c>
      <c r="F39" s="40">
        <f t="shared" si="1"/>
        <v>-1.0535494682767341</v>
      </c>
    </row>
    <row r="40" spans="1:6">
      <c r="A40" s="28">
        <v>125</v>
      </c>
      <c r="B40" s="28">
        <v>258</v>
      </c>
      <c r="C40" s="28" t="s">
        <v>203</v>
      </c>
      <c r="D40" s="28" t="s">
        <v>200</v>
      </c>
      <c r="E40" s="28">
        <v>1.6E-2</v>
      </c>
      <c r="F40" s="40">
        <f t="shared" si="1"/>
        <v>-1.0454429707611672</v>
      </c>
    </row>
    <row r="41" spans="1:6">
      <c r="A41" s="28">
        <v>9</v>
      </c>
      <c r="B41" s="28">
        <v>18</v>
      </c>
      <c r="C41" s="28" t="s">
        <v>130</v>
      </c>
      <c r="D41" s="28" t="s">
        <v>131</v>
      </c>
      <c r="E41" s="28">
        <v>2.5999999999999999E-2</v>
      </c>
      <c r="F41" s="40">
        <f t="shared" si="1"/>
        <v>-1</v>
      </c>
    </row>
    <row r="42" spans="1:6">
      <c r="A42" s="28">
        <v>23</v>
      </c>
      <c r="B42" s="28">
        <v>46</v>
      </c>
      <c r="C42" s="28" t="s">
        <v>43</v>
      </c>
      <c r="D42" s="28" t="s">
        <v>44</v>
      </c>
      <c r="E42" s="28">
        <v>2.1000000000000001E-2</v>
      </c>
      <c r="F42" s="40">
        <f t="shared" si="1"/>
        <v>-1</v>
      </c>
    </row>
    <row r="43" spans="1:6">
      <c r="A43" s="50" t="s">
        <v>149</v>
      </c>
      <c r="B43" s="28"/>
      <c r="C43" s="28"/>
      <c r="D43" s="28"/>
      <c r="E43" s="28"/>
      <c r="F43" s="40"/>
    </row>
    <row r="44" spans="1:6">
      <c r="A44" s="29">
        <v>46</v>
      </c>
      <c r="B44" s="29">
        <v>136</v>
      </c>
      <c r="C44" s="29" t="s">
        <v>86</v>
      </c>
      <c r="D44" s="29" t="s">
        <v>87</v>
      </c>
      <c r="E44" s="29">
        <v>1E-3</v>
      </c>
      <c r="F44" s="43">
        <f t="shared" ref="F44:F52" si="2">LOG(A44/B44,2)</f>
        <v>-1.5639008851933263</v>
      </c>
    </row>
    <row r="45" spans="1:6">
      <c r="A45" s="28">
        <v>20</v>
      </c>
      <c r="B45" s="28">
        <v>50</v>
      </c>
      <c r="C45" s="28" t="s">
        <v>81</v>
      </c>
      <c r="D45" s="28" t="s">
        <v>82</v>
      </c>
      <c r="E45" s="28">
        <v>3.3000000000000002E-2</v>
      </c>
      <c r="F45" s="40">
        <f t="shared" si="2"/>
        <v>-1.3219280948873622</v>
      </c>
    </row>
    <row r="46" spans="1:6">
      <c r="A46" s="29">
        <v>111</v>
      </c>
      <c r="B46" s="29">
        <v>277</v>
      </c>
      <c r="C46" s="29" t="s">
        <v>83</v>
      </c>
      <c r="D46" s="29" t="s">
        <v>84</v>
      </c>
      <c r="E46" s="29">
        <v>1E-3</v>
      </c>
      <c r="F46" s="43">
        <f t="shared" si="2"/>
        <v>-1.3193262996990824</v>
      </c>
    </row>
    <row r="47" spans="1:6">
      <c r="A47" s="28">
        <v>26</v>
      </c>
      <c r="B47" s="28">
        <v>59</v>
      </c>
      <c r="C47" s="28" t="s">
        <v>145</v>
      </c>
      <c r="D47" s="28" t="s">
        <v>174</v>
      </c>
      <c r="E47" s="28">
        <v>8.0000000000000002E-3</v>
      </c>
      <c r="F47" s="40">
        <f t="shared" si="2"/>
        <v>-1.1822033312207492</v>
      </c>
    </row>
    <row r="48" spans="1:6">
      <c r="A48" s="28">
        <v>26</v>
      </c>
      <c r="B48" s="28">
        <v>56</v>
      </c>
      <c r="C48" s="28" t="s">
        <v>79</v>
      </c>
      <c r="D48" s="28" t="s">
        <v>80</v>
      </c>
      <c r="E48" s="28">
        <v>0.01</v>
      </c>
      <c r="F48" s="40">
        <f t="shared" si="2"/>
        <v>-1.106915203916512</v>
      </c>
    </row>
    <row r="49" spans="1:6">
      <c r="A49" s="28">
        <v>65</v>
      </c>
      <c r="B49" s="28">
        <v>137</v>
      </c>
      <c r="C49" s="28" t="s">
        <v>221</v>
      </c>
      <c r="D49" s="28" t="s">
        <v>223</v>
      </c>
      <c r="E49" s="28">
        <v>4.7E-2</v>
      </c>
      <c r="F49" s="40">
        <f t="shared" si="2"/>
        <v>-1.0756642699320722</v>
      </c>
    </row>
    <row r="50" spans="1:6">
      <c r="A50" s="29">
        <v>65</v>
      </c>
      <c r="B50" s="29">
        <v>137</v>
      </c>
      <c r="C50" s="29" t="s">
        <v>222</v>
      </c>
      <c r="D50" s="29" t="s">
        <v>224</v>
      </c>
      <c r="E50" s="29">
        <v>4.7E-2</v>
      </c>
      <c r="F50" s="43">
        <f t="shared" si="2"/>
        <v>-1.0756642699320722</v>
      </c>
    </row>
    <row r="51" spans="1:6">
      <c r="A51" s="29">
        <v>31</v>
      </c>
      <c r="B51" s="29">
        <v>11</v>
      </c>
      <c r="C51" s="29" t="s">
        <v>75</v>
      </c>
      <c r="D51" s="29" t="s">
        <v>76</v>
      </c>
      <c r="E51" s="29" t="s">
        <v>197</v>
      </c>
      <c r="F51" s="43">
        <f t="shared" si="2"/>
        <v>1.4947646917495783</v>
      </c>
    </row>
    <row r="52" spans="1:6">
      <c r="A52" s="30">
        <v>24</v>
      </c>
      <c r="B52" s="30">
        <v>5</v>
      </c>
      <c r="C52" s="30" t="s">
        <v>77</v>
      </c>
      <c r="D52" s="30" t="s">
        <v>78</v>
      </c>
      <c r="E52" s="30" t="s">
        <v>197</v>
      </c>
      <c r="F52" s="44">
        <f t="shared" si="2"/>
        <v>2.2630344058337939</v>
      </c>
    </row>
    <row r="53" spans="1:6">
      <c r="A53" s="41" t="s">
        <v>181</v>
      </c>
    </row>
    <row r="54" spans="1:6">
      <c r="A54" s="41" t="s">
        <v>182</v>
      </c>
    </row>
  </sheetData>
  <sortState ref="A44:F52">
    <sortCondition ref="F44:F52"/>
  </sortState>
  <mergeCells count="5">
    <mergeCell ref="A2:B2"/>
    <mergeCell ref="C2:C3"/>
    <mergeCell ref="D2:D3"/>
    <mergeCell ref="E2:E3"/>
    <mergeCell ref="F2:F3"/>
  </mergeCells>
  <phoneticPr fontId="1" type="noConversion"/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workbookViewId="0">
      <selection activeCell="D16" sqref="D16"/>
    </sheetView>
  </sheetViews>
  <sheetFormatPr defaultRowHeight="13.5"/>
  <cols>
    <col min="1" max="2" width="8.625" style="15" customWidth="1"/>
    <col min="3" max="3" width="10.625" style="15" customWidth="1"/>
    <col min="4" max="4" width="30.625" customWidth="1"/>
    <col min="5" max="5" width="8.625" style="15" customWidth="1"/>
    <col min="6" max="6" width="10.625" style="15" customWidth="1"/>
  </cols>
  <sheetData>
    <row r="1" spans="1:10" ht="16.5" thickBot="1">
      <c r="A1" s="25" t="s">
        <v>168</v>
      </c>
      <c r="B1" s="12"/>
      <c r="C1" s="12"/>
      <c r="D1" s="32"/>
      <c r="E1" s="12"/>
      <c r="F1" s="12"/>
      <c r="G1" s="32"/>
      <c r="H1" s="32"/>
      <c r="I1" s="32"/>
    </row>
    <row r="2" spans="1:10" s="1" customFormat="1" ht="20.25" customHeight="1" thickBot="1">
      <c r="A2" s="55" t="s">
        <v>167</v>
      </c>
      <c r="B2" s="55"/>
      <c r="C2" s="56" t="s">
        <v>147</v>
      </c>
      <c r="D2" s="56" t="s">
        <v>148</v>
      </c>
      <c r="E2" s="56" t="s">
        <v>93</v>
      </c>
      <c r="F2" s="58" t="s">
        <v>162</v>
      </c>
    </row>
    <row r="3" spans="1:10" s="3" customFormat="1" ht="18.75" customHeight="1" thickBot="1">
      <c r="A3" s="26" t="s">
        <v>155</v>
      </c>
      <c r="B3" s="26" t="s">
        <v>156</v>
      </c>
      <c r="C3" s="57"/>
      <c r="D3" s="57"/>
      <c r="E3" s="57"/>
      <c r="F3" s="57"/>
    </row>
    <row r="4" spans="1:10" ht="15.75">
      <c r="A4" s="7" t="s">
        <v>169</v>
      </c>
      <c r="B4" s="36"/>
      <c r="C4" s="36"/>
      <c r="D4" s="37"/>
      <c r="E4" s="36"/>
      <c r="F4" s="36"/>
      <c r="G4" s="32"/>
      <c r="H4" s="32"/>
      <c r="I4" s="32"/>
      <c r="J4" s="4"/>
    </row>
    <row r="5" spans="1:10" ht="15.75">
      <c r="A5" s="29">
        <v>1</v>
      </c>
      <c r="B5" s="29">
        <v>22</v>
      </c>
      <c r="C5" s="29" t="s">
        <v>185</v>
      </c>
      <c r="D5" s="48" t="s">
        <v>188</v>
      </c>
      <c r="E5" s="29">
        <v>3.5000000000000003E-2</v>
      </c>
      <c r="F5" s="43">
        <f t="shared" ref="F5:F15" si="0">LOG(A5/B5,2)</f>
        <v>-4.4594316186372973</v>
      </c>
      <c r="G5" s="32"/>
      <c r="H5" s="32"/>
      <c r="I5" s="32"/>
      <c r="J5" s="4"/>
    </row>
    <row r="6" spans="1:10" ht="15.75">
      <c r="A6" s="29">
        <v>1</v>
      </c>
      <c r="B6" s="29">
        <v>16</v>
      </c>
      <c r="C6" s="29" t="s">
        <v>186</v>
      </c>
      <c r="D6" s="48" t="s">
        <v>189</v>
      </c>
      <c r="E6" s="29">
        <v>4.3999999999999997E-2</v>
      </c>
      <c r="F6" s="43">
        <f t="shared" si="0"/>
        <v>-4</v>
      </c>
      <c r="G6" s="32"/>
      <c r="H6" s="32"/>
      <c r="I6" s="32"/>
      <c r="J6" s="4"/>
    </row>
    <row r="7" spans="1:10" ht="15.75">
      <c r="A7" s="29">
        <v>1</v>
      </c>
      <c r="B7" s="29">
        <v>11</v>
      </c>
      <c r="C7" s="29" t="s">
        <v>118</v>
      </c>
      <c r="D7" s="48" t="s">
        <v>119</v>
      </c>
      <c r="E7" s="29">
        <v>0.05</v>
      </c>
      <c r="F7" s="43">
        <f t="shared" si="0"/>
        <v>-3.4594316186372978</v>
      </c>
      <c r="G7" s="32"/>
      <c r="H7" s="32"/>
      <c r="I7" s="32"/>
      <c r="J7" s="4"/>
    </row>
    <row r="8" spans="1:10" ht="15.75">
      <c r="A8" s="29">
        <v>18</v>
      </c>
      <c r="B8" s="29">
        <v>77</v>
      </c>
      <c r="C8" s="29" t="s">
        <v>170</v>
      </c>
      <c r="D8" s="48" t="s">
        <v>171</v>
      </c>
      <c r="E8" s="29">
        <v>0.02</v>
      </c>
      <c r="F8" s="43">
        <f>LOG(A8/B8,2)</f>
        <v>-2.0968615392525889</v>
      </c>
      <c r="G8" s="32"/>
      <c r="H8" s="32"/>
      <c r="I8" s="32"/>
      <c r="J8" s="5"/>
    </row>
    <row r="9" spans="1:10" ht="15">
      <c r="A9" s="29">
        <v>17</v>
      </c>
      <c r="B9" s="29">
        <v>68</v>
      </c>
      <c r="C9" s="29" t="s">
        <v>112</v>
      </c>
      <c r="D9" s="48" t="s">
        <v>113</v>
      </c>
      <c r="E9" s="29">
        <v>2.4E-2</v>
      </c>
      <c r="F9" s="43">
        <f>LOG(A9/B9,2)</f>
        <v>-2</v>
      </c>
      <c r="G9" s="32"/>
      <c r="H9" s="32"/>
      <c r="I9" s="32"/>
    </row>
    <row r="10" spans="1:10" ht="15.75">
      <c r="A10" s="29">
        <v>9</v>
      </c>
      <c r="B10" s="29">
        <v>35</v>
      </c>
      <c r="C10" s="29" t="s">
        <v>195</v>
      </c>
      <c r="D10" s="48" t="s">
        <v>196</v>
      </c>
      <c r="E10" s="29">
        <v>4.3999999999999997E-2</v>
      </c>
      <c r="F10" s="43">
        <f t="shared" si="0"/>
        <v>-1.9593580155026542</v>
      </c>
      <c r="G10" s="32"/>
      <c r="H10" s="32"/>
      <c r="I10" s="32"/>
      <c r="J10" s="4"/>
    </row>
    <row r="11" spans="1:10" ht="15">
      <c r="A11" s="29">
        <v>32</v>
      </c>
      <c r="B11" s="29">
        <v>90</v>
      </c>
      <c r="C11" s="29" t="s">
        <v>116</v>
      </c>
      <c r="D11" s="48" t="s">
        <v>117</v>
      </c>
      <c r="E11" s="29">
        <v>6.0000000000000001E-3</v>
      </c>
      <c r="F11" s="43">
        <f t="shared" si="0"/>
        <v>-1.4918530963296748</v>
      </c>
      <c r="G11" s="32"/>
      <c r="H11" s="32"/>
      <c r="I11" s="32"/>
    </row>
    <row r="12" spans="1:10" ht="15">
      <c r="A12" s="29">
        <v>40</v>
      </c>
      <c r="B12" s="29">
        <v>89</v>
      </c>
      <c r="C12" s="29" t="s">
        <v>96</v>
      </c>
      <c r="D12" s="48" t="s">
        <v>97</v>
      </c>
      <c r="E12" s="29">
        <v>2.4E-2</v>
      </c>
      <c r="F12" s="43">
        <f t="shared" si="0"/>
        <v>-1.1538053360790355</v>
      </c>
      <c r="G12" s="32"/>
      <c r="H12" s="32"/>
      <c r="I12" s="32"/>
    </row>
    <row r="13" spans="1:10" ht="15">
      <c r="A13" s="29">
        <v>8</v>
      </c>
      <c r="B13" s="29">
        <v>35</v>
      </c>
      <c r="C13" s="29" t="s">
        <v>194</v>
      </c>
      <c r="D13" s="48" t="s">
        <v>193</v>
      </c>
      <c r="E13" s="29">
        <v>2.9000000000000001E-2</v>
      </c>
      <c r="F13" s="43">
        <f t="shared" si="0"/>
        <v>-2.1292830169449664</v>
      </c>
      <c r="G13" s="32"/>
      <c r="H13" s="32"/>
      <c r="I13" s="32"/>
    </row>
    <row r="14" spans="1:10" ht="15">
      <c r="A14" s="29">
        <v>29</v>
      </c>
      <c r="B14" s="29">
        <v>89</v>
      </c>
      <c r="C14" s="29" t="s">
        <v>104</v>
      </c>
      <c r="D14" s="48" t="s">
        <v>5</v>
      </c>
      <c r="E14" s="29">
        <v>1.2999999999999999E-2</v>
      </c>
      <c r="F14" s="43">
        <f t="shared" si="0"/>
        <v>-1.6177524358388256</v>
      </c>
      <c r="G14" s="32"/>
      <c r="H14" s="32"/>
      <c r="I14" s="32"/>
    </row>
    <row r="15" spans="1:10" ht="15">
      <c r="A15" s="29">
        <v>32</v>
      </c>
      <c r="B15" s="29">
        <v>79</v>
      </c>
      <c r="C15" s="29" t="s">
        <v>107</v>
      </c>
      <c r="D15" s="48" t="s">
        <v>6</v>
      </c>
      <c r="E15" s="29">
        <v>1.4E-2</v>
      </c>
      <c r="F15" s="43">
        <f t="shared" si="0"/>
        <v>-1.3037807481771029</v>
      </c>
      <c r="G15" s="32"/>
      <c r="H15" s="32"/>
      <c r="I15" s="32"/>
    </row>
    <row r="16" spans="1:10" ht="15">
      <c r="A16" s="29">
        <v>0</v>
      </c>
      <c r="B16" s="29">
        <v>14</v>
      </c>
      <c r="C16" s="29" t="s">
        <v>191</v>
      </c>
      <c r="D16" s="48" t="s">
        <v>192</v>
      </c>
      <c r="E16" s="29">
        <v>2.1000000000000001E-2</v>
      </c>
      <c r="F16" s="29" t="s">
        <v>159</v>
      </c>
      <c r="G16" s="32"/>
      <c r="H16" s="32"/>
      <c r="I16" s="32"/>
    </row>
    <row r="17" spans="1:9" ht="15">
      <c r="A17" s="35" t="s">
        <v>149</v>
      </c>
      <c r="B17" s="33"/>
      <c r="C17" s="33"/>
      <c r="D17" s="38"/>
      <c r="E17" s="33"/>
      <c r="F17" s="34"/>
      <c r="G17" s="32"/>
      <c r="H17" s="32"/>
      <c r="I17" s="32"/>
    </row>
    <row r="18" spans="1:9" ht="15">
      <c r="A18" s="29">
        <v>4</v>
      </c>
      <c r="B18" s="29">
        <v>16</v>
      </c>
      <c r="C18" s="29" t="s">
        <v>81</v>
      </c>
      <c r="D18" s="48" t="s">
        <v>82</v>
      </c>
      <c r="E18" s="29">
        <v>4.5999999999999999E-2</v>
      </c>
      <c r="F18" s="43">
        <f>LOG(A18/B18,2)</f>
        <v>-2</v>
      </c>
      <c r="G18" s="32"/>
      <c r="H18" s="32"/>
      <c r="I18" s="32"/>
    </row>
    <row r="19" spans="1:9" ht="15">
      <c r="A19" s="29">
        <v>8</v>
      </c>
      <c r="B19" s="29">
        <v>31</v>
      </c>
      <c r="C19" s="29" t="s">
        <v>178</v>
      </c>
      <c r="D19" s="48" t="s">
        <v>176</v>
      </c>
      <c r="E19" s="29">
        <v>4.7E-2</v>
      </c>
      <c r="F19" s="43">
        <f>LOG(A19/B19,2)</f>
        <v>-1.9541963103868754</v>
      </c>
      <c r="G19" s="32"/>
      <c r="H19" s="32"/>
      <c r="I19" s="32"/>
    </row>
    <row r="20" spans="1:9" ht="15">
      <c r="A20" s="29">
        <v>14</v>
      </c>
      <c r="B20" s="29">
        <v>48</v>
      </c>
      <c r="C20" s="29" t="s">
        <v>145</v>
      </c>
      <c r="D20" s="48" t="s">
        <v>174</v>
      </c>
      <c r="E20" s="29">
        <v>3.5000000000000003E-2</v>
      </c>
      <c r="F20" s="43">
        <f>LOG(A20/B20,2)</f>
        <v>-1.7776075786635521</v>
      </c>
      <c r="G20" s="32"/>
      <c r="H20" s="32"/>
      <c r="I20" s="32"/>
    </row>
    <row r="21" spans="1:9" ht="15">
      <c r="A21" s="29">
        <v>22</v>
      </c>
      <c r="B21" s="29">
        <v>53</v>
      </c>
      <c r="C21" s="29" t="s">
        <v>177</v>
      </c>
      <c r="D21" s="48" t="s">
        <v>175</v>
      </c>
      <c r="E21" s="29">
        <v>2.5000000000000001E-2</v>
      </c>
      <c r="F21" s="43">
        <f>LOG(A21/B21,2)</f>
        <v>-1.2684888359259019</v>
      </c>
      <c r="G21" s="32"/>
      <c r="H21" s="32"/>
      <c r="I21" s="32"/>
    </row>
    <row r="22" spans="1:9" ht="15">
      <c r="A22" s="30">
        <v>39</v>
      </c>
      <c r="B22" s="30">
        <v>88</v>
      </c>
      <c r="C22" s="30" t="s">
        <v>67</v>
      </c>
      <c r="D22" s="49" t="s">
        <v>68</v>
      </c>
      <c r="E22" s="30">
        <v>3.0000000000000001E-3</v>
      </c>
      <c r="F22" s="44">
        <f>LOG(A22/B22,2)</f>
        <v>-1.1740293997750488</v>
      </c>
      <c r="G22" s="32"/>
      <c r="H22" s="32"/>
      <c r="I22" s="32"/>
    </row>
    <row r="23" spans="1:9" ht="15">
      <c r="A23" s="27" t="s">
        <v>172</v>
      </c>
      <c r="B23" s="16"/>
      <c r="C23" s="16"/>
      <c r="D23" s="2"/>
      <c r="E23" s="16"/>
      <c r="F23" s="12"/>
      <c r="G23" s="32"/>
      <c r="H23" s="32"/>
      <c r="I23" s="32"/>
    </row>
    <row r="24" spans="1:9" ht="15">
      <c r="A24" s="27" t="s">
        <v>173</v>
      </c>
      <c r="B24" s="16"/>
      <c r="C24" s="16"/>
      <c r="D24" s="2"/>
      <c r="E24" s="16"/>
      <c r="F24" s="12"/>
      <c r="G24" s="32"/>
      <c r="H24" s="32"/>
      <c r="I24" s="32"/>
    </row>
  </sheetData>
  <sortState ref="A18:F22">
    <sortCondition ref="F18:F22"/>
  </sortState>
  <mergeCells count="5">
    <mergeCell ref="A2:B2"/>
    <mergeCell ref="C2:C3"/>
    <mergeCell ref="D2:D3"/>
    <mergeCell ref="E2:E3"/>
    <mergeCell ref="F2:F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0"/>
  <sheetViews>
    <sheetView topLeftCell="A4" workbookViewId="0">
      <selection activeCell="F10" sqref="F10"/>
    </sheetView>
  </sheetViews>
  <sheetFormatPr defaultRowHeight="12.75"/>
  <cols>
    <col min="1" max="2" width="8.625" style="21" customWidth="1"/>
    <col min="3" max="3" width="10.625" style="21" customWidth="1"/>
    <col min="4" max="4" width="30.625" style="20" customWidth="1"/>
    <col min="5" max="5" width="8.625" style="21" customWidth="1"/>
    <col min="6" max="6" width="10.625" style="21" customWidth="1"/>
    <col min="7" max="16384" width="9" style="20"/>
  </cols>
  <sheetData>
    <row r="1" spans="1:10" ht="16.5" thickBot="1">
      <c r="A1" s="25" t="s">
        <v>241</v>
      </c>
    </row>
    <row r="2" spans="1:10" s="18" customFormat="1" ht="20.25" customHeight="1" thickBot="1">
      <c r="A2" s="55" t="s">
        <v>167</v>
      </c>
      <c r="B2" s="55"/>
      <c r="C2" s="56" t="s">
        <v>147</v>
      </c>
      <c r="D2" s="56" t="s">
        <v>148</v>
      </c>
      <c r="E2" s="56" t="s">
        <v>93</v>
      </c>
      <c r="F2" s="58" t="s">
        <v>166</v>
      </c>
    </row>
    <row r="3" spans="1:10" s="19" customFormat="1" ht="18.75" customHeight="1" thickBot="1">
      <c r="A3" s="26" t="s">
        <v>157</v>
      </c>
      <c r="B3" s="26" t="s">
        <v>158</v>
      </c>
      <c r="C3" s="57"/>
      <c r="D3" s="57"/>
      <c r="E3" s="57"/>
      <c r="F3" s="57"/>
    </row>
    <row r="4" spans="1:10" ht="14.25">
      <c r="A4" s="10" t="s">
        <v>94</v>
      </c>
      <c r="B4" s="28"/>
      <c r="C4" s="28"/>
      <c r="D4" s="6"/>
      <c r="E4" s="28"/>
      <c r="F4" s="46"/>
    </row>
    <row r="5" spans="1:10">
      <c r="A5" s="28">
        <v>16</v>
      </c>
      <c r="B5" s="28">
        <v>64</v>
      </c>
      <c r="C5" s="28" t="s">
        <v>108</v>
      </c>
      <c r="D5" s="6" t="s">
        <v>7</v>
      </c>
      <c r="E5" s="28">
        <v>1.0999999999999999E-2</v>
      </c>
      <c r="F5" s="40">
        <f t="shared" ref="F5:F12" si="0">LOG(A5/B5,2)</f>
        <v>-2</v>
      </c>
    </row>
    <row r="6" spans="1:10">
      <c r="A6" s="13">
        <v>5</v>
      </c>
      <c r="B6" s="13">
        <v>20</v>
      </c>
      <c r="C6" s="13" t="s">
        <v>201</v>
      </c>
      <c r="D6" s="6" t="s">
        <v>202</v>
      </c>
      <c r="E6" s="28">
        <v>1.2E-2</v>
      </c>
      <c r="F6" s="40">
        <f>LOG(A6/B6,2)</f>
        <v>-2</v>
      </c>
    </row>
    <row r="7" spans="1:10">
      <c r="A7" s="28">
        <v>19</v>
      </c>
      <c r="B7" s="28">
        <v>67</v>
      </c>
      <c r="C7" s="13" t="s">
        <v>100</v>
      </c>
      <c r="D7" s="6" t="s">
        <v>1</v>
      </c>
      <c r="E7" s="13">
        <v>3.0000000000000001E-3</v>
      </c>
      <c r="F7" s="40">
        <f t="shared" si="0"/>
        <v>-1.8181616770141871</v>
      </c>
    </row>
    <row r="8" spans="1:10">
      <c r="A8" s="28">
        <v>19</v>
      </c>
      <c r="B8" s="28">
        <v>67</v>
      </c>
      <c r="C8" s="13" t="s">
        <v>98</v>
      </c>
      <c r="D8" s="6" t="s">
        <v>99</v>
      </c>
      <c r="E8" s="13">
        <v>3.0000000000000001E-3</v>
      </c>
      <c r="F8" s="40">
        <f t="shared" si="0"/>
        <v>-1.8181616770141871</v>
      </c>
    </row>
    <row r="9" spans="1:10">
      <c r="A9" s="13">
        <v>23</v>
      </c>
      <c r="B9" s="13">
        <v>59</v>
      </c>
      <c r="C9" s="13" t="s">
        <v>103</v>
      </c>
      <c r="D9" s="6" t="s">
        <v>4</v>
      </c>
      <c r="E9" s="28">
        <v>5.0000000000000001E-3</v>
      </c>
      <c r="F9" s="40">
        <f t="shared" si="0"/>
        <v>-1.3590810933048283</v>
      </c>
    </row>
    <row r="10" spans="1:10">
      <c r="A10" s="28">
        <v>168</v>
      </c>
      <c r="B10" s="28">
        <v>397</v>
      </c>
      <c r="C10" s="28" t="s">
        <v>101</v>
      </c>
      <c r="D10" s="6" t="s">
        <v>2</v>
      </c>
      <c r="E10" s="28">
        <v>1.4999999999999999E-2</v>
      </c>
      <c r="F10" s="40">
        <f t="shared" si="0"/>
        <v>-1.2406777743641977</v>
      </c>
    </row>
    <row r="11" spans="1:10">
      <c r="A11" s="28">
        <v>217</v>
      </c>
      <c r="B11" s="28">
        <v>495</v>
      </c>
      <c r="C11" s="28" t="s">
        <v>96</v>
      </c>
      <c r="D11" s="6" t="s">
        <v>97</v>
      </c>
      <c r="E11" s="28">
        <v>0.01</v>
      </c>
      <c r="F11" s="40">
        <f t="shared" si="0"/>
        <v>-1.1897334825224928</v>
      </c>
    </row>
    <row r="12" spans="1:10">
      <c r="A12" s="28">
        <v>193</v>
      </c>
      <c r="B12" s="28">
        <v>440</v>
      </c>
      <c r="C12" s="28" t="s">
        <v>107</v>
      </c>
      <c r="D12" s="6" t="s">
        <v>6</v>
      </c>
      <c r="E12" s="28">
        <v>3.3000000000000002E-2</v>
      </c>
      <c r="F12" s="40">
        <f t="shared" si="0"/>
        <v>-1.1889026762565791</v>
      </c>
    </row>
    <row r="13" spans="1:10">
      <c r="A13" s="39" t="s">
        <v>146</v>
      </c>
      <c r="B13" s="28"/>
      <c r="C13" s="28"/>
      <c r="D13" s="6"/>
      <c r="E13" s="28"/>
      <c r="F13" s="40"/>
    </row>
    <row r="14" spans="1:10">
      <c r="A14" s="28">
        <v>20</v>
      </c>
      <c r="B14" s="28">
        <v>101</v>
      </c>
      <c r="C14" s="28" t="s">
        <v>22</v>
      </c>
      <c r="D14" s="6" t="s">
        <v>240</v>
      </c>
      <c r="E14" s="28">
        <v>0.03</v>
      </c>
      <c r="F14" s="40">
        <f t="shared" ref="F14:F31" si="1">LOG(A14/B14,2)</f>
        <v>-2.3362833878644325</v>
      </c>
      <c r="G14" s="16"/>
      <c r="H14" s="16"/>
      <c r="I14" s="16"/>
      <c r="J14" s="16"/>
    </row>
    <row r="15" spans="1:10">
      <c r="A15" s="28">
        <v>5</v>
      </c>
      <c r="B15" s="28">
        <v>23</v>
      </c>
      <c r="C15" s="28" t="s">
        <v>122</v>
      </c>
      <c r="D15" s="6" t="s">
        <v>123</v>
      </c>
      <c r="E15" s="28">
        <v>8.0000000000000002E-3</v>
      </c>
      <c r="F15" s="40">
        <f t="shared" si="1"/>
        <v>-2.2016338611696509</v>
      </c>
      <c r="G15" s="16"/>
      <c r="H15" s="16"/>
      <c r="I15" s="16"/>
      <c r="J15" s="16"/>
    </row>
    <row r="16" spans="1:10">
      <c r="A16" s="13">
        <v>16</v>
      </c>
      <c r="B16" s="13">
        <v>70</v>
      </c>
      <c r="C16" s="28" t="s">
        <v>35</v>
      </c>
      <c r="D16" s="6" t="s">
        <v>36</v>
      </c>
      <c r="E16" s="28">
        <v>8.9999999999999993E-3</v>
      </c>
      <c r="F16" s="40">
        <f t="shared" si="1"/>
        <v>-2.1292830169449664</v>
      </c>
      <c r="G16" s="16"/>
      <c r="H16" s="16"/>
      <c r="I16" s="16"/>
      <c r="J16" s="16"/>
    </row>
    <row r="17" spans="1:10" s="41" customFormat="1">
      <c r="A17" s="28">
        <v>14</v>
      </c>
      <c r="B17" s="28">
        <v>61</v>
      </c>
      <c r="C17" s="28" t="s">
        <v>141</v>
      </c>
      <c r="D17" s="6" t="s">
        <v>142</v>
      </c>
      <c r="E17" s="28">
        <v>1.7999999999999999E-2</v>
      </c>
      <c r="F17" s="40">
        <f t="shared" si="1"/>
        <v>-2.1233824155052821</v>
      </c>
      <c r="G17" s="42"/>
      <c r="H17" s="42"/>
      <c r="I17" s="42"/>
      <c r="J17" s="42"/>
    </row>
    <row r="18" spans="1:10">
      <c r="A18" s="28">
        <v>23</v>
      </c>
      <c r="B18" s="28">
        <v>85</v>
      </c>
      <c r="C18" s="28" t="s">
        <v>143</v>
      </c>
      <c r="D18" s="6" t="s">
        <v>144</v>
      </c>
      <c r="E18" s="28">
        <v>7.0000000000000001E-3</v>
      </c>
      <c r="F18" s="40">
        <f t="shared" si="1"/>
        <v>-1.8858289800806889</v>
      </c>
      <c r="G18" s="16"/>
      <c r="H18" s="16"/>
      <c r="I18" s="16"/>
      <c r="J18" s="16"/>
    </row>
    <row r="19" spans="1:10">
      <c r="A19" s="28">
        <v>18</v>
      </c>
      <c r="B19" s="28">
        <v>65</v>
      </c>
      <c r="C19" s="28" t="s">
        <v>39</v>
      </c>
      <c r="D19" s="6" t="s">
        <v>40</v>
      </c>
      <c r="E19" s="28">
        <v>2.4E-2</v>
      </c>
      <c r="F19" s="40">
        <f t="shared" si="1"/>
        <v>-1.852442811586142</v>
      </c>
      <c r="G19" s="16"/>
      <c r="H19" s="16"/>
      <c r="I19" s="16"/>
      <c r="J19" s="16"/>
    </row>
    <row r="20" spans="1:10">
      <c r="A20" s="28">
        <v>37</v>
      </c>
      <c r="B20" s="28">
        <v>130</v>
      </c>
      <c r="C20" s="28" t="s">
        <v>132</v>
      </c>
      <c r="D20" s="6" t="s">
        <v>133</v>
      </c>
      <c r="E20" s="28">
        <v>3.0000000000000001E-3</v>
      </c>
      <c r="F20" s="40">
        <f t="shared" si="1"/>
        <v>-1.8129144473995049</v>
      </c>
      <c r="G20" s="16"/>
      <c r="H20" s="16"/>
      <c r="I20" s="16"/>
      <c r="J20" s="16"/>
    </row>
    <row r="21" spans="1:10">
      <c r="A21" s="28">
        <v>21</v>
      </c>
      <c r="B21" s="28">
        <v>72</v>
      </c>
      <c r="C21" s="28" t="s">
        <v>29</v>
      </c>
      <c r="D21" s="6" t="s">
        <v>30</v>
      </c>
      <c r="E21" s="28">
        <v>2.7E-2</v>
      </c>
      <c r="F21" s="40">
        <f t="shared" si="1"/>
        <v>-1.7776075786635521</v>
      </c>
      <c r="G21" s="16"/>
      <c r="H21" s="16"/>
      <c r="I21" s="16"/>
      <c r="J21" s="16"/>
    </row>
    <row r="22" spans="1:10">
      <c r="A22" s="28">
        <v>25</v>
      </c>
      <c r="B22" s="28">
        <v>80</v>
      </c>
      <c r="C22" s="28" t="s">
        <v>134</v>
      </c>
      <c r="D22" s="6" t="s">
        <v>135</v>
      </c>
      <c r="E22" s="28">
        <v>3.6999999999999998E-2</v>
      </c>
      <c r="F22" s="40">
        <f t="shared" si="1"/>
        <v>-1.6780719051126378</v>
      </c>
      <c r="G22" s="16"/>
      <c r="H22" s="16"/>
      <c r="I22" s="16"/>
      <c r="J22" s="16"/>
    </row>
    <row r="23" spans="1:10">
      <c r="A23" s="13">
        <v>12</v>
      </c>
      <c r="B23" s="13">
        <v>36</v>
      </c>
      <c r="C23" s="28" t="s">
        <v>140</v>
      </c>
      <c r="D23" s="47" t="s">
        <v>204</v>
      </c>
      <c r="E23" s="13">
        <v>8.1000000000000003E-2</v>
      </c>
      <c r="F23" s="40">
        <f t="shared" si="1"/>
        <v>-1.5849625007211563</v>
      </c>
      <c r="G23" s="16"/>
      <c r="H23" s="16"/>
      <c r="I23" s="16"/>
      <c r="J23" s="16"/>
    </row>
    <row r="24" spans="1:10">
      <c r="A24" s="28">
        <v>73</v>
      </c>
      <c r="B24" s="28">
        <v>218</v>
      </c>
      <c r="C24" s="28" t="s">
        <v>20</v>
      </c>
      <c r="D24" s="6" t="s">
        <v>21</v>
      </c>
      <c r="E24" s="28">
        <v>2E-3</v>
      </c>
      <c r="F24" s="40">
        <f t="shared" si="1"/>
        <v>-1.5783597658969093</v>
      </c>
      <c r="G24" s="16"/>
      <c r="H24" s="16"/>
      <c r="I24" s="16"/>
      <c r="J24" s="16"/>
    </row>
    <row r="25" spans="1:10">
      <c r="A25" s="13">
        <v>39</v>
      </c>
      <c r="B25" s="13">
        <v>111</v>
      </c>
      <c r="C25" s="28" t="s">
        <v>128</v>
      </c>
      <c r="D25" s="6" t="s">
        <v>129</v>
      </c>
      <c r="E25" s="28">
        <v>4.2000000000000003E-2</v>
      </c>
      <c r="F25" s="40">
        <f t="shared" si="1"/>
        <v>-1.5090136474878575</v>
      </c>
      <c r="G25" s="16"/>
      <c r="H25" s="16"/>
      <c r="I25" s="16"/>
      <c r="J25" s="16"/>
    </row>
    <row r="26" spans="1:10">
      <c r="A26" s="28">
        <v>91</v>
      </c>
      <c r="B26" s="28">
        <v>243</v>
      </c>
      <c r="C26" s="28" t="s">
        <v>51</v>
      </c>
      <c r="D26" s="6" t="s">
        <v>52</v>
      </c>
      <c r="E26" s="28">
        <v>7.0000000000000001E-3</v>
      </c>
      <c r="F26" s="40">
        <f t="shared" si="1"/>
        <v>-1.4170178634070847</v>
      </c>
      <c r="G26" s="16"/>
      <c r="H26" s="16"/>
      <c r="I26" s="16"/>
      <c r="J26" s="16"/>
    </row>
    <row r="27" spans="1:10">
      <c r="A27" s="28">
        <v>26</v>
      </c>
      <c r="B27" s="28">
        <v>69</v>
      </c>
      <c r="C27" s="28" t="s">
        <v>124</v>
      </c>
      <c r="D27" s="6" t="s">
        <v>125</v>
      </c>
      <c r="E27" s="28">
        <v>4.1000000000000002E-2</v>
      </c>
      <c r="F27" s="40">
        <f t="shared" si="1"/>
        <v>-1.4080847386370769</v>
      </c>
      <c r="G27" s="16"/>
      <c r="H27" s="16"/>
      <c r="I27" s="16"/>
      <c r="J27" s="16"/>
    </row>
    <row r="28" spans="1:10">
      <c r="A28" s="13">
        <v>21</v>
      </c>
      <c r="B28" s="13">
        <v>51</v>
      </c>
      <c r="C28" s="28" t="s">
        <v>37</v>
      </c>
      <c r="D28" s="6" t="s">
        <v>38</v>
      </c>
      <c r="E28" s="28">
        <v>3.5000000000000003E-2</v>
      </c>
      <c r="F28" s="40">
        <f t="shared" si="1"/>
        <v>-1.2801079191927354</v>
      </c>
      <c r="G28" s="16"/>
      <c r="H28" s="16"/>
      <c r="I28" s="16"/>
      <c r="J28" s="16"/>
    </row>
    <row r="29" spans="1:10">
      <c r="A29" s="28">
        <v>35</v>
      </c>
      <c r="B29" s="28">
        <v>85</v>
      </c>
      <c r="C29" s="28" t="s">
        <v>33</v>
      </c>
      <c r="D29" s="6" t="s">
        <v>34</v>
      </c>
      <c r="E29" s="28">
        <v>5.0000000000000001E-3</v>
      </c>
      <c r="F29" s="40">
        <f t="shared" si="1"/>
        <v>-1.2801079191927354</v>
      </c>
      <c r="G29" s="16"/>
      <c r="H29" s="16"/>
      <c r="I29" s="16"/>
      <c r="J29" s="16"/>
    </row>
    <row r="30" spans="1:10">
      <c r="A30" s="13">
        <v>40</v>
      </c>
      <c r="B30" s="13">
        <v>92</v>
      </c>
      <c r="C30" s="28" t="s">
        <v>126</v>
      </c>
      <c r="D30" s="6" t="s">
        <v>127</v>
      </c>
      <c r="E30" s="28">
        <v>0.02</v>
      </c>
      <c r="F30" s="40">
        <f t="shared" si="1"/>
        <v>-1.2016338611696507</v>
      </c>
      <c r="G30" s="16"/>
      <c r="H30" s="16"/>
      <c r="I30" s="16"/>
      <c r="J30" s="16"/>
    </row>
    <row r="31" spans="1:10">
      <c r="A31" s="13">
        <v>26</v>
      </c>
      <c r="B31" s="13">
        <v>57</v>
      </c>
      <c r="C31" s="28" t="s">
        <v>45</v>
      </c>
      <c r="D31" s="6" t="s">
        <v>46</v>
      </c>
      <c r="E31" s="28">
        <v>3.5999999999999997E-2</v>
      </c>
      <c r="F31" s="40">
        <f t="shared" si="1"/>
        <v>-1.1324502960236495</v>
      </c>
      <c r="G31" s="16"/>
      <c r="H31" s="16"/>
      <c r="I31" s="16"/>
      <c r="J31" s="16"/>
    </row>
    <row r="32" spans="1:10">
      <c r="A32" s="39" t="s">
        <v>149</v>
      </c>
      <c r="B32" s="28"/>
      <c r="C32" s="28"/>
      <c r="D32" s="6"/>
      <c r="E32" s="28"/>
      <c r="F32" s="40"/>
    </row>
    <row r="33" spans="1:6">
      <c r="A33" s="13">
        <v>5</v>
      </c>
      <c r="B33" s="13">
        <v>96</v>
      </c>
      <c r="C33" s="13" t="s">
        <v>77</v>
      </c>
      <c r="D33" s="6" t="s">
        <v>78</v>
      </c>
      <c r="E33" s="13" t="s">
        <v>197</v>
      </c>
      <c r="F33" s="43">
        <f t="shared" ref="F33:F38" si="2">LOG(A33/B33,2)</f>
        <v>-4.2630344058337934</v>
      </c>
    </row>
    <row r="34" spans="1:6">
      <c r="A34" s="29">
        <v>2</v>
      </c>
      <c r="B34" s="29">
        <v>30</v>
      </c>
      <c r="C34" s="29" t="s">
        <v>138</v>
      </c>
      <c r="D34" s="8" t="s">
        <v>139</v>
      </c>
      <c r="E34" s="29">
        <v>1E-3</v>
      </c>
      <c r="F34" s="43">
        <f t="shared" si="2"/>
        <v>-3.9068905956085187</v>
      </c>
    </row>
    <row r="35" spans="1:6">
      <c r="A35" s="13">
        <v>11</v>
      </c>
      <c r="B35" s="13">
        <v>105</v>
      </c>
      <c r="C35" s="13" t="s">
        <v>75</v>
      </c>
      <c r="D35" s="6" t="s">
        <v>76</v>
      </c>
      <c r="E35" s="13" t="s">
        <v>197</v>
      </c>
      <c r="F35" s="40">
        <f t="shared" si="2"/>
        <v>-3.2548138990288256</v>
      </c>
    </row>
    <row r="36" spans="1:6">
      <c r="A36" s="28">
        <v>3</v>
      </c>
      <c r="B36" s="28">
        <v>21</v>
      </c>
      <c r="C36" s="28" t="s">
        <v>85</v>
      </c>
      <c r="D36" s="6" t="s">
        <v>164</v>
      </c>
      <c r="E36" s="28">
        <v>3.2000000000000001E-2</v>
      </c>
      <c r="F36" s="40">
        <f t="shared" si="2"/>
        <v>-2.8073549220576046</v>
      </c>
    </row>
    <row r="37" spans="1:6">
      <c r="A37" s="14">
        <v>5</v>
      </c>
      <c r="B37" s="14">
        <v>22</v>
      </c>
      <c r="C37" s="14" t="s">
        <v>198</v>
      </c>
      <c r="D37" s="8" t="s">
        <v>199</v>
      </c>
      <c r="E37" s="29">
        <v>2.9000000000000001E-2</v>
      </c>
      <c r="F37" s="43">
        <f t="shared" si="2"/>
        <v>-2.1375035237499351</v>
      </c>
    </row>
    <row r="38" spans="1:6">
      <c r="A38" s="30">
        <v>27</v>
      </c>
      <c r="B38" s="30">
        <v>90</v>
      </c>
      <c r="C38" s="30" t="s">
        <v>145</v>
      </c>
      <c r="D38" s="9" t="s">
        <v>165</v>
      </c>
      <c r="E38" s="30">
        <v>4.0000000000000001E-3</v>
      </c>
      <c r="F38" s="44">
        <f t="shared" si="2"/>
        <v>-1.7369655941662063</v>
      </c>
    </row>
    <row r="39" spans="1:6">
      <c r="A39" s="31" t="s">
        <v>183</v>
      </c>
      <c r="D39" s="22"/>
    </row>
    <row r="40" spans="1:6">
      <c r="A40" s="31" t="s">
        <v>184</v>
      </c>
      <c r="D40" s="22"/>
    </row>
  </sheetData>
  <sortState ref="A5:F12">
    <sortCondition ref="F5:F12"/>
  </sortState>
  <mergeCells count="5">
    <mergeCell ref="A2:B2"/>
    <mergeCell ref="C2:C3"/>
    <mergeCell ref="D2:D3"/>
    <mergeCell ref="E2:E3"/>
    <mergeCell ref="F2:F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Cluster1 vs Cluster 5</vt:lpstr>
      <vt:lpstr>Cluster 2a vs Cluster 2b</vt:lpstr>
      <vt:lpstr>Cluster 3a vs Cluster 3b</vt:lpstr>
      <vt:lpstr>Cluster 4a vs Cluster 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2019-11-04T10:04:13Z</dcterms:modified>
</cp:coreProperties>
</file>