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135"/>
  </bookViews>
  <sheets>
    <sheet name="Neonates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0" i="2" l="1"/>
  <c r="M110" i="2"/>
  <c r="L110" i="2"/>
  <c r="K110" i="2"/>
  <c r="J110" i="2"/>
  <c r="I110" i="2"/>
  <c r="H110" i="2"/>
  <c r="G110" i="2"/>
  <c r="F110" i="2"/>
  <c r="E110" i="2"/>
  <c r="D110" i="2"/>
  <c r="N109" i="2"/>
  <c r="M109" i="2"/>
  <c r="L109" i="2"/>
  <c r="K109" i="2"/>
  <c r="J109" i="2"/>
  <c r="I109" i="2"/>
  <c r="H109" i="2"/>
  <c r="G109" i="2"/>
  <c r="F109" i="2"/>
  <c r="E109" i="2"/>
  <c r="D109" i="2"/>
  <c r="N98" i="2"/>
  <c r="M98" i="2"/>
  <c r="L98" i="2"/>
  <c r="K98" i="2"/>
  <c r="J98" i="2"/>
  <c r="I98" i="2"/>
  <c r="H98" i="2"/>
  <c r="G98" i="2"/>
  <c r="F98" i="2"/>
  <c r="E98" i="2"/>
  <c r="D98" i="2"/>
  <c r="N97" i="2"/>
  <c r="M97" i="2"/>
  <c r="L97" i="2"/>
  <c r="K97" i="2"/>
  <c r="J97" i="2"/>
  <c r="I97" i="2"/>
  <c r="H97" i="2"/>
  <c r="G97" i="2"/>
  <c r="F97" i="2"/>
  <c r="E97" i="2"/>
  <c r="D97" i="2"/>
  <c r="N86" i="2"/>
  <c r="M86" i="2"/>
  <c r="L86" i="2"/>
  <c r="K86" i="2"/>
  <c r="J86" i="2"/>
  <c r="I86" i="2"/>
  <c r="H86" i="2"/>
  <c r="G86" i="2"/>
  <c r="F86" i="2"/>
  <c r="E86" i="2"/>
  <c r="D86" i="2"/>
  <c r="N85" i="2"/>
  <c r="M85" i="2"/>
  <c r="L85" i="2"/>
  <c r="K85" i="2"/>
  <c r="J85" i="2"/>
  <c r="I85" i="2"/>
  <c r="H85" i="2"/>
  <c r="G85" i="2"/>
  <c r="F85" i="2"/>
  <c r="E85" i="2"/>
  <c r="D85" i="2"/>
  <c r="N74" i="2"/>
  <c r="M74" i="2"/>
  <c r="L74" i="2"/>
  <c r="K74" i="2"/>
  <c r="J74" i="2"/>
  <c r="I74" i="2"/>
  <c r="H74" i="2"/>
  <c r="G74" i="2"/>
  <c r="F74" i="2"/>
  <c r="E74" i="2"/>
  <c r="D74" i="2"/>
  <c r="N73" i="2"/>
  <c r="M73" i="2"/>
  <c r="L73" i="2"/>
  <c r="K73" i="2"/>
  <c r="J73" i="2"/>
  <c r="I73" i="2"/>
  <c r="H73" i="2"/>
  <c r="G73" i="2"/>
  <c r="F73" i="2"/>
  <c r="E73" i="2"/>
  <c r="D73" i="2"/>
  <c r="N62" i="2"/>
  <c r="M62" i="2"/>
  <c r="L62" i="2"/>
  <c r="K62" i="2"/>
  <c r="J62" i="2"/>
  <c r="I62" i="2"/>
  <c r="H62" i="2"/>
  <c r="G62" i="2"/>
  <c r="F62" i="2"/>
  <c r="E62" i="2"/>
  <c r="D62" i="2"/>
  <c r="N61" i="2"/>
  <c r="M61" i="2"/>
  <c r="L61" i="2"/>
  <c r="K61" i="2"/>
  <c r="J61" i="2"/>
  <c r="I61" i="2"/>
  <c r="H61" i="2"/>
  <c r="G61" i="2"/>
  <c r="F61" i="2"/>
  <c r="E61" i="2"/>
  <c r="D61" i="2"/>
  <c r="N50" i="2"/>
  <c r="M50" i="2"/>
  <c r="L50" i="2"/>
  <c r="K50" i="2"/>
  <c r="J50" i="2"/>
  <c r="I50" i="2"/>
  <c r="H50" i="2"/>
  <c r="G50" i="2"/>
  <c r="F50" i="2"/>
  <c r="E50" i="2"/>
  <c r="D50" i="2"/>
  <c r="N49" i="2"/>
  <c r="M49" i="2"/>
  <c r="L49" i="2"/>
  <c r="K49" i="2"/>
  <c r="J49" i="2"/>
  <c r="I49" i="2"/>
  <c r="H49" i="2"/>
  <c r="G49" i="2"/>
  <c r="F49" i="2"/>
  <c r="E49" i="2"/>
  <c r="D49" i="2"/>
  <c r="N38" i="2"/>
  <c r="M38" i="2"/>
  <c r="L38" i="2"/>
  <c r="K38" i="2"/>
  <c r="J38" i="2"/>
  <c r="I38" i="2"/>
  <c r="H38" i="2"/>
  <c r="G38" i="2"/>
  <c r="F38" i="2"/>
  <c r="E38" i="2"/>
  <c r="N37" i="2"/>
  <c r="M37" i="2"/>
  <c r="L37" i="2"/>
  <c r="K37" i="2"/>
  <c r="J37" i="2"/>
  <c r="I37" i="2"/>
  <c r="H37" i="2"/>
  <c r="G37" i="2"/>
  <c r="F37" i="2"/>
  <c r="E37" i="2"/>
  <c r="D38" i="2"/>
  <c r="D37" i="2"/>
  <c r="N26" i="2"/>
  <c r="M26" i="2"/>
  <c r="L26" i="2"/>
  <c r="K26" i="2"/>
  <c r="J26" i="2"/>
  <c r="I26" i="2"/>
  <c r="H26" i="2"/>
  <c r="G26" i="2"/>
  <c r="F26" i="2"/>
  <c r="E26" i="2"/>
  <c r="N25" i="2"/>
  <c r="M25" i="2"/>
  <c r="L25" i="2"/>
  <c r="K25" i="2"/>
  <c r="J25" i="2"/>
  <c r="I25" i="2"/>
  <c r="H25" i="2"/>
  <c r="G25" i="2"/>
  <c r="F25" i="2"/>
  <c r="E25" i="2"/>
  <c r="D26" i="2"/>
  <c r="D25" i="2"/>
  <c r="F14" i="2"/>
  <c r="H14" i="2"/>
  <c r="M14" i="2"/>
  <c r="J13" i="2"/>
  <c r="J14" i="2" s="1"/>
  <c r="K13" i="2"/>
  <c r="K14" i="2" s="1"/>
  <c r="L13" i="2"/>
  <c r="L14" i="2" s="1"/>
  <c r="M13" i="2"/>
  <c r="N13" i="2"/>
  <c r="N14" i="2" s="1"/>
  <c r="I13" i="2"/>
  <c r="I14" i="2" s="1"/>
  <c r="H13" i="2"/>
  <c r="G13" i="2"/>
  <c r="G14" i="2" s="1"/>
  <c r="F13" i="2"/>
  <c r="E13" i="2"/>
  <c r="E14" i="2" s="1"/>
  <c r="D13" i="2"/>
  <c r="D14" i="2" s="1"/>
  <c r="P108" i="2"/>
  <c r="P107" i="2"/>
  <c r="P106" i="2"/>
  <c r="P105" i="2"/>
  <c r="P104" i="2"/>
  <c r="P103" i="2"/>
  <c r="P102" i="2"/>
  <c r="P101" i="2"/>
  <c r="P100" i="2"/>
  <c r="P99" i="2"/>
  <c r="P109" i="2" s="1"/>
  <c r="P96" i="2"/>
  <c r="P95" i="2"/>
  <c r="P94" i="2"/>
  <c r="P93" i="2"/>
  <c r="P92" i="2"/>
  <c r="P91" i="2"/>
  <c r="P90" i="2"/>
  <c r="P89" i="2"/>
  <c r="P88" i="2"/>
  <c r="P87" i="2"/>
  <c r="P98" i="2" s="1"/>
  <c r="P84" i="2"/>
  <c r="P83" i="2"/>
  <c r="P82" i="2"/>
  <c r="P81" i="2"/>
  <c r="P80" i="2"/>
  <c r="P79" i="2"/>
  <c r="P78" i="2"/>
  <c r="P77" i="2"/>
  <c r="P76" i="2"/>
  <c r="P75" i="2"/>
  <c r="P85" i="2" s="1"/>
  <c r="P72" i="2"/>
  <c r="P71" i="2"/>
  <c r="P70" i="2"/>
  <c r="P69" i="2"/>
  <c r="P68" i="2"/>
  <c r="P67" i="2"/>
  <c r="P66" i="2"/>
  <c r="P65" i="2"/>
  <c r="P64" i="2"/>
  <c r="P63" i="2"/>
  <c r="P73" i="2" s="1"/>
  <c r="P60" i="2"/>
  <c r="P59" i="2"/>
  <c r="P58" i="2"/>
  <c r="P57" i="2"/>
  <c r="P56" i="2"/>
  <c r="P55" i="2"/>
  <c r="P54" i="2"/>
  <c r="P53" i="2"/>
  <c r="P52" i="2"/>
  <c r="P51" i="2"/>
  <c r="P61" i="2" s="1"/>
  <c r="P48" i="2"/>
  <c r="P47" i="2"/>
  <c r="P46" i="2"/>
  <c r="P45" i="2"/>
  <c r="P44" i="2"/>
  <c r="P43" i="2"/>
  <c r="P42" i="2"/>
  <c r="P41" i="2"/>
  <c r="P40" i="2"/>
  <c r="P39" i="2"/>
  <c r="P50" i="2" s="1"/>
  <c r="P36" i="2"/>
  <c r="P35" i="2"/>
  <c r="P34" i="2"/>
  <c r="P37" i="2" s="1"/>
  <c r="P33" i="2"/>
  <c r="P32" i="2"/>
  <c r="P31" i="2"/>
  <c r="P30" i="2"/>
  <c r="P29" i="2"/>
  <c r="P28" i="2"/>
  <c r="P27" i="2"/>
  <c r="P38" i="2" s="1"/>
  <c r="P24" i="2"/>
  <c r="P23" i="2"/>
  <c r="P22" i="2"/>
  <c r="P21" i="2"/>
  <c r="P20" i="2"/>
  <c r="P19" i="2"/>
  <c r="P18" i="2"/>
  <c r="P17" i="2"/>
  <c r="P16" i="2"/>
  <c r="P15" i="2"/>
  <c r="P25" i="2" s="1"/>
  <c r="P4" i="2"/>
  <c r="P5" i="2"/>
  <c r="P6" i="2"/>
  <c r="P7" i="2"/>
  <c r="P8" i="2"/>
  <c r="P9" i="2"/>
  <c r="P10" i="2"/>
  <c r="P11" i="2"/>
  <c r="P12" i="2"/>
  <c r="P3" i="2"/>
  <c r="O108" i="2"/>
  <c r="O107" i="2"/>
  <c r="O106" i="2"/>
  <c r="O105" i="2"/>
  <c r="O104" i="2"/>
  <c r="O103" i="2"/>
  <c r="O102" i="2"/>
  <c r="O101" i="2"/>
  <c r="O100" i="2"/>
  <c r="O99" i="2"/>
  <c r="O110" i="2" s="1"/>
  <c r="O96" i="2"/>
  <c r="O95" i="2"/>
  <c r="O94" i="2"/>
  <c r="O93" i="2"/>
  <c r="O92" i="2"/>
  <c r="O91" i="2"/>
  <c r="O97" i="2" s="1"/>
  <c r="O90" i="2"/>
  <c r="O89" i="2"/>
  <c r="O88" i="2"/>
  <c r="O87" i="2"/>
  <c r="O98" i="2" s="1"/>
  <c r="O84" i="2"/>
  <c r="O83" i="2"/>
  <c r="O82" i="2"/>
  <c r="O81" i="2"/>
  <c r="O80" i="2"/>
  <c r="O79" i="2"/>
  <c r="O78" i="2"/>
  <c r="O77" i="2"/>
  <c r="O76" i="2"/>
  <c r="O75" i="2"/>
  <c r="O85" i="2" s="1"/>
  <c r="O72" i="2"/>
  <c r="O71" i="2"/>
  <c r="O70" i="2"/>
  <c r="O69" i="2"/>
  <c r="O68" i="2"/>
  <c r="O67" i="2"/>
  <c r="O66" i="2"/>
  <c r="O65" i="2"/>
  <c r="O64" i="2"/>
  <c r="O63" i="2"/>
  <c r="O73" i="2" s="1"/>
  <c r="O60" i="2"/>
  <c r="O59" i="2"/>
  <c r="O58" i="2"/>
  <c r="O57" i="2"/>
  <c r="O56" i="2"/>
  <c r="O55" i="2"/>
  <c r="O54" i="2"/>
  <c r="O53" i="2"/>
  <c r="O52" i="2"/>
  <c r="O51" i="2"/>
  <c r="O62" i="2" s="1"/>
  <c r="O48" i="2"/>
  <c r="O47" i="2"/>
  <c r="O46" i="2"/>
  <c r="O45" i="2"/>
  <c r="O44" i="2"/>
  <c r="O43" i="2"/>
  <c r="O49" i="2" s="1"/>
  <c r="O42" i="2"/>
  <c r="O41" i="2"/>
  <c r="O40" i="2"/>
  <c r="O39" i="2"/>
  <c r="O50" i="2" s="1"/>
  <c r="O36" i="2"/>
  <c r="O35" i="2"/>
  <c r="O34" i="2"/>
  <c r="O33" i="2"/>
  <c r="O32" i="2"/>
  <c r="O31" i="2"/>
  <c r="O30" i="2"/>
  <c r="O29" i="2"/>
  <c r="O28" i="2"/>
  <c r="O27" i="2"/>
  <c r="O37" i="2" s="1"/>
  <c r="O24" i="2"/>
  <c r="O23" i="2"/>
  <c r="O22" i="2"/>
  <c r="O21" i="2"/>
  <c r="O20" i="2"/>
  <c r="O19" i="2"/>
  <c r="O18" i="2"/>
  <c r="O17" i="2"/>
  <c r="O16" i="2"/>
  <c r="O15" i="2"/>
  <c r="O25" i="2" s="1"/>
  <c r="O4" i="2"/>
  <c r="O5" i="2"/>
  <c r="O6" i="2"/>
  <c r="O7" i="2"/>
  <c r="O8" i="2"/>
  <c r="O9" i="2"/>
  <c r="O10" i="2"/>
  <c r="O11" i="2"/>
  <c r="O12" i="2"/>
  <c r="O3" i="2"/>
  <c r="P14" i="2" l="1"/>
  <c r="P110" i="2"/>
  <c r="O26" i="2"/>
  <c r="P49" i="2"/>
  <c r="O74" i="2"/>
  <c r="P97" i="2"/>
  <c r="P26" i="2"/>
  <c r="O61" i="2"/>
  <c r="P74" i="2"/>
  <c r="O109" i="2"/>
  <c r="P62" i="2"/>
  <c r="O38" i="2"/>
  <c r="O86" i="2"/>
  <c r="P86" i="2"/>
  <c r="P13" i="2"/>
  <c r="O13" i="2"/>
  <c r="O14" i="2" s="1"/>
</calcChain>
</file>

<file path=xl/sharedStrings.xml><?xml version="1.0" encoding="utf-8"?>
<sst xmlns="http://schemas.openxmlformats.org/spreadsheetml/2006/main" count="56" uniqueCount="28">
  <si>
    <t>10 ppm</t>
    <phoneticPr fontId="1"/>
  </si>
  <si>
    <t>1 ppm</t>
    <phoneticPr fontId="1"/>
  </si>
  <si>
    <t>0.1 ppm</t>
    <phoneticPr fontId="1"/>
  </si>
  <si>
    <t>0.01 ppm</t>
    <phoneticPr fontId="1"/>
  </si>
  <si>
    <t>0 ppm</t>
    <phoneticPr fontId="1"/>
  </si>
  <si>
    <t>Dinotefuran</t>
    <phoneticPr fontId="1"/>
  </si>
  <si>
    <t>Thiamethoxam</t>
    <phoneticPr fontId="1"/>
  </si>
  <si>
    <t>Insecticide</t>
    <phoneticPr fontId="1"/>
  </si>
  <si>
    <t>Control (water)</t>
    <phoneticPr fontId="1"/>
  </si>
  <si>
    <t>Active ingredient concentration</t>
    <phoneticPr fontId="1"/>
  </si>
  <si>
    <t>1 day</t>
    <phoneticPr fontId="1"/>
  </si>
  <si>
    <t>2 days</t>
    <phoneticPr fontId="1"/>
  </si>
  <si>
    <t>3 days</t>
    <phoneticPr fontId="1"/>
  </si>
  <si>
    <t>7 days</t>
    <phoneticPr fontId="1"/>
  </si>
  <si>
    <t>14 days</t>
    <phoneticPr fontId="1"/>
  </si>
  <si>
    <t>21 days</t>
    <phoneticPr fontId="1"/>
  </si>
  <si>
    <t>Survival rate (%) at 21 days</t>
    <phoneticPr fontId="1"/>
  </si>
  <si>
    <t>Alive</t>
    <phoneticPr fontId="1"/>
  </si>
  <si>
    <t>Dead</t>
    <phoneticPr fontId="1"/>
  </si>
  <si>
    <t>Missing</t>
    <phoneticPr fontId="1"/>
  </si>
  <si>
    <t>Mean</t>
    <phoneticPr fontId="1"/>
  </si>
  <si>
    <t>0 day</t>
    <phoneticPr fontId="1"/>
  </si>
  <si>
    <t>21 days</t>
    <phoneticPr fontId="1"/>
  </si>
  <si>
    <t>Total weight (mg)
 of live individuals</t>
    <phoneticPr fontId="1"/>
  </si>
  <si>
    <t>Mean weight (mg)
of a live individual</t>
    <phoneticPr fontId="1"/>
  </si>
  <si>
    <t>SD</t>
    <phoneticPr fontId="1"/>
  </si>
  <si>
    <t>Petrii dish replication</t>
    <phoneticPr fontId="1"/>
  </si>
  <si>
    <t>Larval diet-boring rate (%) at X days after introduction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</si>
</sst>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0_ "/>
    <numFmt numFmtId="179" formatCode="0.000_);[Red]\(0.000\)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8" fontId="0" fillId="2" borderId="1" xfId="0" applyNumberForma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9" fontId="0" fillId="0" borderId="1" xfId="0" applyNumberFormat="1" applyFill="1" applyBorder="1" applyAlignment="1">
      <alignment horizontal="center" vertical="center"/>
    </xf>
    <xf numFmtId="179" fontId="0" fillId="2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showGridLines="0" tabSelected="1" workbookViewId="0">
      <selection activeCell="F12" sqref="F12"/>
    </sheetView>
  </sheetViews>
  <sheetFormatPr defaultRowHeight="18.75" x14ac:dyDescent="0.4"/>
  <cols>
    <col min="1" max="1" width="15.625" customWidth="1"/>
    <col min="2" max="2" width="13.875" customWidth="1"/>
    <col min="3" max="8" width="10.625" customWidth="1"/>
    <col min="9" max="9" width="10.25" bestFit="1" customWidth="1"/>
    <col min="10" max="12" width="10.625" style="7" customWidth="1"/>
    <col min="13" max="16" width="10.625" customWidth="1"/>
  </cols>
  <sheetData>
    <row r="1" spans="1:16" ht="36" customHeight="1" x14ac:dyDescent="0.4">
      <c r="A1" s="21" t="s">
        <v>7</v>
      </c>
      <c r="B1" s="22" t="s">
        <v>9</v>
      </c>
      <c r="C1" s="22" t="s">
        <v>26</v>
      </c>
      <c r="D1" s="21" t="s">
        <v>27</v>
      </c>
      <c r="E1" s="21"/>
      <c r="F1" s="21"/>
      <c r="G1" s="21"/>
      <c r="H1" s="21"/>
      <c r="I1" s="21"/>
      <c r="J1" s="21" t="s">
        <v>16</v>
      </c>
      <c r="K1" s="21"/>
      <c r="L1" s="21"/>
      <c r="M1" s="19" t="s">
        <v>23</v>
      </c>
      <c r="N1" s="20"/>
      <c r="O1" s="19" t="s">
        <v>24</v>
      </c>
      <c r="P1" s="20"/>
    </row>
    <row r="2" spans="1:16" ht="21.75" customHeight="1" x14ac:dyDescent="0.4">
      <c r="A2" s="21"/>
      <c r="B2" s="21"/>
      <c r="C2" s="22"/>
      <c r="D2" s="2" t="s">
        <v>10</v>
      </c>
      <c r="E2" s="2" t="s">
        <v>11</v>
      </c>
      <c r="F2" s="2" t="s">
        <v>12</v>
      </c>
      <c r="G2" s="2" t="s">
        <v>13</v>
      </c>
      <c r="H2" s="6" t="s">
        <v>14</v>
      </c>
      <c r="I2" s="6" t="s">
        <v>15</v>
      </c>
      <c r="J2" s="4" t="s">
        <v>17</v>
      </c>
      <c r="K2" s="4" t="s">
        <v>18</v>
      </c>
      <c r="L2" s="4" t="s">
        <v>19</v>
      </c>
      <c r="M2" s="11" t="s">
        <v>21</v>
      </c>
      <c r="N2" s="9" t="s">
        <v>22</v>
      </c>
      <c r="O2" s="11" t="s">
        <v>21</v>
      </c>
      <c r="P2" s="9" t="s">
        <v>22</v>
      </c>
    </row>
    <row r="3" spans="1:16" x14ac:dyDescent="0.4">
      <c r="A3" s="23" t="s">
        <v>8</v>
      </c>
      <c r="B3" s="23" t="s">
        <v>4</v>
      </c>
      <c r="C3" s="1">
        <v>1</v>
      </c>
      <c r="D3" s="1">
        <v>90</v>
      </c>
      <c r="E3" s="1">
        <v>90</v>
      </c>
      <c r="F3" s="1">
        <v>100</v>
      </c>
      <c r="G3" s="1">
        <v>90</v>
      </c>
      <c r="H3" s="8">
        <v>90</v>
      </c>
      <c r="I3" s="4">
        <v>100</v>
      </c>
      <c r="J3" s="4">
        <v>60</v>
      </c>
      <c r="K3" s="4">
        <v>30</v>
      </c>
      <c r="L3" s="4">
        <v>10</v>
      </c>
      <c r="M3" s="12">
        <v>2.97</v>
      </c>
      <c r="N3" s="10">
        <v>42.39</v>
      </c>
      <c r="O3" s="17">
        <f>M3/10</f>
        <v>0.29700000000000004</v>
      </c>
      <c r="P3" s="13">
        <f>N3/J3*10</f>
        <v>7.0650000000000004</v>
      </c>
    </row>
    <row r="4" spans="1:16" x14ac:dyDescent="0.4">
      <c r="A4" s="24"/>
      <c r="B4" s="24"/>
      <c r="C4" s="1">
        <v>2</v>
      </c>
      <c r="D4" s="1">
        <v>50</v>
      </c>
      <c r="E4" s="1">
        <v>50</v>
      </c>
      <c r="F4" s="1">
        <v>60</v>
      </c>
      <c r="G4" s="1">
        <v>60</v>
      </c>
      <c r="H4" s="8">
        <v>60</v>
      </c>
      <c r="I4" s="8">
        <v>60</v>
      </c>
      <c r="J4" s="4">
        <v>40</v>
      </c>
      <c r="K4" s="4">
        <v>40</v>
      </c>
      <c r="L4" s="4">
        <v>20</v>
      </c>
      <c r="M4" s="12">
        <v>3.02</v>
      </c>
      <c r="N4" s="12">
        <v>45.78</v>
      </c>
      <c r="O4" s="17">
        <f t="shared" ref="O4:O12" si="0">M4/10</f>
        <v>0.30199999999999999</v>
      </c>
      <c r="P4" s="13">
        <f t="shared" ref="P4:P12" si="1">N4/J4*10</f>
        <v>11.445</v>
      </c>
    </row>
    <row r="5" spans="1:16" x14ac:dyDescent="0.4">
      <c r="A5" s="24"/>
      <c r="B5" s="24"/>
      <c r="C5" s="1">
        <v>3</v>
      </c>
      <c r="D5" s="1">
        <v>70</v>
      </c>
      <c r="E5" s="1">
        <v>80</v>
      </c>
      <c r="F5" s="1">
        <v>90</v>
      </c>
      <c r="G5" s="1">
        <v>90</v>
      </c>
      <c r="H5" s="8">
        <v>90</v>
      </c>
      <c r="I5" s="4">
        <v>90</v>
      </c>
      <c r="J5" s="4">
        <v>60</v>
      </c>
      <c r="K5" s="4">
        <v>20</v>
      </c>
      <c r="L5" s="4">
        <v>20</v>
      </c>
      <c r="M5" s="12">
        <v>3.08</v>
      </c>
      <c r="N5" s="12">
        <v>57.48</v>
      </c>
      <c r="O5" s="17">
        <f t="shared" si="0"/>
        <v>0.308</v>
      </c>
      <c r="P5" s="13">
        <f t="shared" si="1"/>
        <v>9.58</v>
      </c>
    </row>
    <row r="6" spans="1:16" x14ac:dyDescent="0.4">
      <c r="A6" s="24"/>
      <c r="B6" s="24"/>
      <c r="C6" s="1">
        <v>4</v>
      </c>
      <c r="D6" s="1">
        <v>100</v>
      </c>
      <c r="E6" s="1">
        <v>100</v>
      </c>
      <c r="F6" s="1">
        <v>100</v>
      </c>
      <c r="G6" s="1">
        <v>100</v>
      </c>
      <c r="H6" s="8">
        <v>100</v>
      </c>
      <c r="I6" s="4">
        <v>100</v>
      </c>
      <c r="J6" s="4">
        <v>100</v>
      </c>
      <c r="K6" s="4">
        <v>0</v>
      </c>
      <c r="L6" s="4">
        <v>0</v>
      </c>
      <c r="M6" s="12">
        <v>2.96</v>
      </c>
      <c r="N6" s="10">
        <v>92.11</v>
      </c>
      <c r="O6" s="17">
        <f t="shared" si="0"/>
        <v>0.29599999999999999</v>
      </c>
      <c r="P6" s="13">
        <f t="shared" si="1"/>
        <v>9.2110000000000003</v>
      </c>
    </row>
    <row r="7" spans="1:16" x14ac:dyDescent="0.4">
      <c r="A7" s="24"/>
      <c r="B7" s="24"/>
      <c r="C7" s="1">
        <v>5</v>
      </c>
      <c r="D7" s="1">
        <v>90</v>
      </c>
      <c r="E7" s="1">
        <v>90</v>
      </c>
      <c r="F7" s="1">
        <v>90</v>
      </c>
      <c r="G7" s="1">
        <v>90</v>
      </c>
      <c r="H7" s="8">
        <v>70</v>
      </c>
      <c r="I7" s="4">
        <v>80</v>
      </c>
      <c r="J7" s="4">
        <v>90</v>
      </c>
      <c r="K7" s="4">
        <v>10</v>
      </c>
      <c r="L7" s="4">
        <v>0</v>
      </c>
      <c r="M7" s="12">
        <v>3.16</v>
      </c>
      <c r="N7" s="10">
        <v>31.47</v>
      </c>
      <c r="O7" s="17">
        <f t="shared" si="0"/>
        <v>0.316</v>
      </c>
      <c r="P7" s="13">
        <f t="shared" si="1"/>
        <v>3.496666666666667</v>
      </c>
    </row>
    <row r="8" spans="1:16" x14ac:dyDescent="0.4">
      <c r="A8" s="24"/>
      <c r="B8" s="24"/>
      <c r="C8" s="3">
        <v>6</v>
      </c>
      <c r="D8" s="3">
        <v>90</v>
      </c>
      <c r="E8" s="3">
        <v>90</v>
      </c>
      <c r="F8" s="3">
        <v>90</v>
      </c>
      <c r="G8" s="3">
        <v>100</v>
      </c>
      <c r="H8" s="4">
        <v>100</v>
      </c>
      <c r="I8" s="4">
        <v>100</v>
      </c>
      <c r="J8" s="4">
        <v>70</v>
      </c>
      <c r="K8" s="4">
        <v>20</v>
      </c>
      <c r="L8" s="4">
        <v>10</v>
      </c>
      <c r="M8" s="12">
        <v>2.77</v>
      </c>
      <c r="N8" s="10">
        <v>73.66</v>
      </c>
      <c r="O8" s="17">
        <f t="shared" si="0"/>
        <v>0.27700000000000002</v>
      </c>
      <c r="P8" s="13">
        <f t="shared" si="1"/>
        <v>10.522857142857143</v>
      </c>
    </row>
    <row r="9" spans="1:16" x14ac:dyDescent="0.4">
      <c r="A9" s="24"/>
      <c r="B9" s="24"/>
      <c r="C9" s="3">
        <v>7</v>
      </c>
      <c r="D9" s="3">
        <v>70</v>
      </c>
      <c r="E9" s="3">
        <v>80</v>
      </c>
      <c r="F9" s="3">
        <v>70</v>
      </c>
      <c r="G9" s="3">
        <v>80</v>
      </c>
      <c r="H9" s="4">
        <v>80</v>
      </c>
      <c r="I9" s="4">
        <v>70</v>
      </c>
      <c r="J9" s="4">
        <v>90</v>
      </c>
      <c r="K9" s="4">
        <v>10</v>
      </c>
      <c r="L9" s="4">
        <v>0</v>
      </c>
      <c r="M9" s="12">
        <v>2.93</v>
      </c>
      <c r="N9" s="10">
        <v>92.78</v>
      </c>
      <c r="O9" s="17">
        <f t="shared" si="0"/>
        <v>0.29300000000000004</v>
      </c>
      <c r="P9" s="13">
        <f t="shared" si="1"/>
        <v>10.308888888888889</v>
      </c>
    </row>
    <row r="10" spans="1:16" x14ac:dyDescent="0.4">
      <c r="A10" s="24"/>
      <c r="B10" s="24"/>
      <c r="C10" s="3">
        <v>8</v>
      </c>
      <c r="D10" s="3">
        <v>90</v>
      </c>
      <c r="E10" s="3">
        <v>80</v>
      </c>
      <c r="F10" s="3">
        <v>90</v>
      </c>
      <c r="G10" s="3">
        <v>80</v>
      </c>
      <c r="H10" s="4">
        <v>70</v>
      </c>
      <c r="I10" s="4">
        <v>90</v>
      </c>
      <c r="J10" s="4">
        <v>90</v>
      </c>
      <c r="K10" s="4">
        <v>10</v>
      </c>
      <c r="L10" s="4">
        <v>0</v>
      </c>
      <c r="M10" s="12">
        <v>3.14</v>
      </c>
      <c r="N10" s="10">
        <v>52.03</v>
      </c>
      <c r="O10" s="17">
        <f t="shared" si="0"/>
        <v>0.314</v>
      </c>
      <c r="P10" s="13">
        <f t="shared" si="1"/>
        <v>5.7811111111111115</v>
      </c>
    </row>
    <row r="11" spans="1:16" x14ac:dyDescent="0.4">
      <c r="A11" s="24"/>
      <c r="B11" s="24"/>
      <c r="C11" s="3">
        <v>9</v>
      </c>
      <c r="D11" s="3">
        <v>80</v>
      </c>
      <c r="E11" s="3">
        <v>80</v>
      </c>
      <c r="F11" s="3">
        <v>50</v>
      </c>
      <c r="G11" s="3">
        <v>100</v>
      </c>
      <c r="H11" s="4">
        <v>100</v>
      </c>
      <c r="I11" s="4">
        <v>90</v>
      </c>
      <c r="J11" s="4">
        <v>60</v>
      </c>
      <c r="K11" s="4">
        <v>40</v>
      </c>
      <c r="L11" s="4">
        <v>0</v>
      </c>
      <c r="M11" s="12">
        <v>2.96</v>
      </c>
      <c r="N11" s="10">
        <v>40.43</v>
      </c>
      <c r="O11" s="17">
        <f t="shared" si="0"/>
        <v>0.29599999999999999</v>
      </c>
      <c r="P11" s="13">
        <f t="shared" si="1"/>
        <v>6.7383333333333333</v>
      </c>
    </row>
    <row r="12" spans="1:16" x14ac:dyDescent="0.4">
      <c r="A12" s="24"/>
      <c r="B12" s="24"/>
      <c r="C12" s="3">
        <v>10</v>
      </c>
      <c r="D12" s="3">
        <v>90</v>
      </c>
      <c r="E12" s="3">
        <v>80</v>
      </c>
      <c r="F12" s="3">
        <v>90</v>
      </c>
      <c r="G12" s="3">
        <v>80</v>
      </c>
      <c r="H12" s="4">
        <v>90</v>
      </c>
      <c r="I12" s="4">
        <v>90</v>
      </c>
      <c r="J12" s="4">
        <v>70</v>
      </c>
      <c r="K12" s="4">
        <v>10</v>
      </c>
      <c r="L12" s="4">
        <v>20</v>
      </c>
      <c r="M12" s="12">
        <v>2.79</v>
      </c>
      <c r="N12" s="10">
        <v>66.23</v>
      </c>
      <c r="O12" s="17">
        <f t="shared" si="0"/>
        <v>0.27900000000000003</v>
      </c>
      <c r="P12" s="13">
        <f t="shared" si="1"/>
        <v>9.4614285714285717</v>
      </c>
    </row>
    <row r="13" spans="1:16" x14ac:dyDescent="0.4">
      <c r="A13" s="24"/>
      <c r="B13" s="24"/>
      <c r="C13" s="14" t="s">
        <v>20</v>
      </c>
      <c r="D13" s="15">
        <f>AVERAGE(D2:D11)</f>
        <v>81.111111111111114</v>
      </c>
      <c r="E13" s="15">
        <f t="shared" ref="E13:P13" si="2">AVERAGE(E2:E11)</f>
        <v>82.222222222222229</v>
      </c>
      <c r="F13" s="15">
        <f t="shared" si="2"/>
        <v>82.222222222222229</v>
      </c>
      <c r="G13" s="15">
        <f t="shared" si="2"/>
        <v>87.777777777777771</v>
      </c>
      <c r="H13" s="15">
        <f t="shared" si="2"/>
        <v>84.444444444444443</v>
      </c>
      <c r="I13" s="15">
        <f t="shared" si="2"/>
        <v>86.666666666666671</v>
      </c>
      <c r="J13" s="15">
        <f t="shared" si="2"/>
        <v>73.333333333333329</v>
      </c>
      <c r="K13" s="15">
        <f t="shared" si="2"/>
        <v>20</v>
      </c>
      <c r="L13" s="15">
        <f t="shared" si="2"/>
        <v>6.666666666666667</v>
      </c>
      <c r="M13" s="16">
        <f t="shared" si="2"/>
        <v>2.9988888888888892</v>
      </c>
      <c r="N13" s="16">
        <f t="shared" si="2"/>
        <v>58.6811111111111</v>
      </c>
      <c r="O13" s="18">
        <f t="shared" si="2"/>
        <v>0.29988888888888893</v>
      </c>
      <c r="P13" s="16">
        <f t="shared" si="2"/>
        <v>8.2387619047619047</v>
      </c>
    </row>
    <row r="14" spans="1:16" x14ac:dyDescent="0.4">
      <c r="A14" s="25"/>
      <c r="B14" s="25"/>
      <c r="C14" s="14" t="s">
        <v>25</v>
      </c>
      <c r="D14" s="15">
        <f>STDEV(D3:D13)</f>
        <v>14.002565100907891</v>
      </c>
      <c r="E14" s="15">
        <f t="shared" ref="E14:P14" si="3">STDEV(E3:E13)</f>
        <v>12.490175712848206</v>
      </c>
      <c r="F14" s="15">
        <f t="shared" si="3"/>
        <v>16.157196365345314</v>
      </c>
      <c r="G14" s="15">
        <f t="shared" si="3"/>
        <v>11.876657542773883</v>
      </c>
      <c r="H14" s="15">
        <f t="shared" si="3"/>
        <v>13.602501915507789</v>
      </c>
      <c r="I14" s="15">
        <f t="shared" si="3"/>
        <v>12.688975569765345</v>
      </c>
      <c r="J14" s="15">
        <f t="shared" si="3"/>
        <v>17.916754756654484</v>
      </c>
      <c r="K14" s="15">
        <f t="shared" si="3"/>
        <v>13.003496033409981</v>
      </c>
      <c r="L14" s="15">
        <f t="shared" si="3"/>
        <v>8.727062287025122</v>
      </c>
      <c r="M14" s="16">
        <f t="shared" si="3"/>
        <v>0.12391798815749523</v>
      </c>
      <c r="N14" s="16">
        <f t="shared" si="3"/>
        <v>20.266878625065669</v>
      </c>
      <c r="O14" s="18">
        <f t="shared" si="3"/>
        <v>1.2391798815749512E-2</v>
      </c>
      <c r="P14" s="16">
        <f t="shared" si="3"/>
        <v>2.3673228794439152</v>
      </c>
    </row>
    <row r="15" spans="1:16" x14ac:dyDescent="0.4">
      <c r="A15" s="23" t="s">
        <v>6</v>
      </c>
      <c r="B15" s="23" t="s">
        <v>3</v>
      </c>
      <c r="C15" s="1">
        <v>1</v>
      </c>
      <c r="D15" s="1">
        <v>40</v>
      </c>
      <c r="E15" s="1">
        <v>80</v>
      </c>
      <c r="F15" s="1">
        <v>80</v>
      </c>
      <c r="G15" s="1">
        <v>50</v>
      </c>
      <c r="H15" s="4">
        <v>70</v>
      </c>
      <c r="I15" s="4">
        <v>70</v>
      </c>
      <c r="J15" s="4">
        <v>70</v>
      </c>
      <c r="K15" s="4">
        <v>20</v>
      </c>
      <c r="L15" s="4">
        <v>10</v>
      </c>
      <c r="M15" s="12">
        <v>3.25</v>
      </c>
      <c r="N15" s="10">
        <v>21.06</v>
      </c>
      <c r="O15" s="17">
        <f t="shared" ref="O15:O24" si="4">M15/10</f>
        <v>0.32500000000000001</v>
      </c>
      <c r="P15" s="13">
        <f t="shared" ref="P15:P24" si="5">N15/J15*10</f>
        <v>3.008571428571428</v>
      </c>
    </row>
    <row r="16" spans="1:16" x14ac:dyDescent="0.4">
      <c r="A16" s="24"/>
      <c r="B16" s="24"/>
      <c r="C16" s="1">
        <v>2</v>
      </c>
      <c r="D16" s="1">
        <v>70</v>
      </c>
      <c r="E16" s="1">
        <v>70</v>
      </c>
      <c r="F16" s="1">
        <v>70</v>
      </c>
      <c r="G16" s="1">
        <v>70</v>
      </c>
      <c r="H16" s="4">
        <v>70</v>
      </c>
      <c r="I16" s="4">
        <v>70</v>
      </c>
      <c r="J16" s="4">
        <v>70</v>
      </c>
      <c r="K16" s="4">
        <v>30</v>
      </c>
      <c r="L16" s="4">
        <v>0</v>
      </c>
      <c r="M16" s="12">
        <v>3.13</v>
      </c>
      <c r="N16" s="10">
        <v>43.36</v>
      </c>
      <c r="O16" s="17">
        <f t="shared" si="4"/>
        <v>0.313</v>
      </c>
      <c r="P16" s="13">
        <f t="shared" si="5"/>
        <v>6.194285714285714</v>
      </c>
    </row>
    <row r="17" spans="1:16" x14ac:dyDescent="0.4">
      <c r="A17" s="24"/>
      <c r="B17" s="24"/>
      <c r="C17" s="1">
        <v>3</v>
      </c>
      <c r="D17" s="1">
        <v>80</v>
      </c>
      <c r="E17" s="1">
        <v>80</v>
      </c>
      <c r="F17" s="1">
        <v>80</v>
      </c>
      <c r="G17" s="1">
        <v>70</v>
      </c>
      <c r="H17" s="4">
        <v>70</v>
      </c>
      <c r="I17" s="4">
        <v>80</v>
      </c>
      <c r="J17" s="4">
        <v>50</v>
      </c>
      <c r="K17" s="4">
        <v>40</v>
      </c>
      <c r="L17" s="4">
        <v>10</v>
      </c>
      <c r="M17" s="12">
        <v>3.04</v>
      </c>
      <c r="N17" s="10">
        <v>6.79</v>
      </c>
      <c r="O17" s="17">
        <f t="shared" si="4"/>
        <v>0.30399999999999999</v>
      </c>
      <c r="P17" s="13">
        <f t="shared" si="5"/>
        <v>1.3580000000000001</v>
      </c>
    </row>
    <row r="18" spans="1:16" x14ac:dyDescent="0.4">
      <c r="A18" s="24"/>
      <c r="B18" s="24"/>
      <c r="C18" s="1">
        <v>4</v>
      </c>
      <c r="D18" s="1">
        <v>60</v>
      </c>
      <c r="E18" s="1">
        <v>80</v>
      </c>
      <c r="F18" s="1">
        <v>90</v>
      </c>
      <c r="G18" s="1">
        <v>90</v>
      </c>
      <c r="H18" s="4">
        <v>90</v>
      </c>
      <c r="I18" s="4">
        <v>80</v>
      </c>
      <c r="J18" s="4">
        <v>50</v>
      </c>
      <c r="K18" s="4">
        <v>50</v>
      </c>
      <c r="L18" s="4">
        <v>0</v>
      </c>
      <c r="M18" s="12">
        <v>3.06</v>
      </c>
      <c r="N18" s="10">
        <v>32.92</v>
      </c>
      <c r="O18" s="17">
        <f t="shared" si="4"/>
        <v>0.30599999999999999</v>
      </c>
      <c r="P18" s="13">
        <f t="shared" si="5"/>
        <v>6.5839999999999996</v>
      </c>
    </row>
    <row r="19" spans="1:16" x14ac:dyDescent="0.4">
      <c r="A19" s="24"/>
      <c r="B19" s="24"/>
      <c r="C19" s="1">
        <v>5</v>
      </c>
      <c r="D19" s="1">
        <v>80</v>
      </c>
      <c r="E19" s="1">
        <v>80</v>
      </c>
      <c r="F19" s="1">
        <v>90</v>
      </c>
      <c r="G19" s="1">
        <v>90</v>
      </c>
      <c r="H19" s="4">
        <v>90</v>
      </c>
      <c r="I19" s="4">
        <v>90</v>
      </c>
      <c r="J19" s="4">
        <v>90</v>
      </c>
      <c r="K19" s="4">
        <v>0</v>
      </c>
      <c r="L19" s="4">
        <v>10</v>
      </c>
      <c r="M19" s="12">
        <v>2.89</v>
      </c>
      <c r="N19" s="10">
        <v>55.23</v>
      </c>
      <c r="O19" s="17">
        <f t="shared" si="4"/>
        <v>0.28900000000000003</v>
      </c>
      <c r="P19" s="13">
        <f t="shared" si="5"/>
        <v>6.1366666666666658</v>
      </c>
    </row>
    <row r="20" spans="1:16" x14ac:dyDescent="0.4">
      <c r="A20" s="24"/>
      <c r="B20" s="24"/>
      <c r="C20" s="3">
        <v>6</v>
      </c>
      <c r="D20" s="3">
        <v>60</v>
      </c>
      <c r="E20" s="3">
        <v>80</v>
      </c>
      <c r="F20" s="3">
        <v>80</v>
      </c>
      <c r="G20" s="3">
        <v>80</v>
      </c>
      <c r="H20" s="4">
        <v>90</v>
      </c>
      <c r="I20" s="4">
        <v>70</v>
      </c>
      <c r="J20" s="4">
        <v>50</v>
      </c>
      <c r="K20" s="4">
        <v>50</v>
      </c>
      <c r="L20" s="4">
        <v>0</v>
      </c>
      <c r="M20" s="12">
        <v>3.22</v>
      </c>
      <c r="N20" s="10">
        <v>35.479999999999997</v>
      </c>
      <c r="O20" s="17">
        <f t="shared" si="4"/>
        <v>0.32200000000000001</v>
      </c>
      <c r="P20" s="13">
        <f t="shared" si="5"/>
        <v>7.0959999999999992</v>
      </c>
    </row>
    <row r="21" spans="1:16" x14ac:dyDescent="0.4">
      <c r="A21" s="24"/>
      <c r="B21" s="24"/>
      <c r="C21" s="3">
        <v>7</v>
      </c>
      <c r="D21" s="3">
        <v>70</v>
      </c>
      <c r="E21" s="3">
        <v>70</v>
      </c>
      <c r="F21" s="3">
        <v>60</v>
      </c>
      <c r="G21" s="3">
        <v>80</v>
      </c>
      <c r="H21" s="4">
        <v>90</v>
      </c>
      <c r="I21" s="4">
        <v>90</v>
      </c>
      <c r="J21" s="4">
        <v>80</v>
      </c>
      <c r="K21" s="4">
        <v>20</v>
      </c>
      <c r="L21" s="4">
        <v>0</v>
      </c>
      <c r="M21" s="12">
        <v>3.33</v>
      </c>
      <c r="N21" s="10">
        <v>44</v>
      </c>
      <c r="O21" s="17">
        <f t="shared" si="4"/>
        <v>0.33300000000000002</v>
      </c>
      <c r="P21" s="13">
        <f t="shared" si="5"/>
        <v>5.5</v>
      </c>
    </row>
    <row r="22" spans="1:16" x14ac:dyDescent="0.4">
      <c r="A22" s="24"/>
      <c r="B22" s="24"/>
      <c r="C22" s="3">
        <v>8</v>
      </c>
      <c r="D22" s="3">
        <v>80</v>
      </c>
      <c r="E22" s="3">
        <v>90</v>
      </c>
      <c r="F22" s="3">
        <v>90</v>
      </c>
      <c r="G22" s="3">
        <v>90</v>
      </c>
      <c r="H22" s="4">
        <v>90</v>
      </c>
      <c r="I22" s="4">
        <v>90</v>
      </c>
      <c r="J22" s="4">
        <v>80</v>
      </c>
      <c r="K22" s="4">
        <v>10</v>
      </c>
      <c r="L22" s="4">
        <v>10</v>
      </c>
      <c r="M22" s="12">
        <v>3.09</v>
      </c>
      <c r="N22" s="10">
        <v>66.59</v>
      </c>
      <c r="O22" s="17">
        <f t="shared" si="4"/>
        <v>0.309</v>
      </c>
      <c r="P22" s="13">
        <f t="shared" si="5"/>
        <v>8.3237500000000004</v>
      </c>
    </row>
    <row r="23" spans="1:16" x14ac:dyDescent="0.4">
      <c r="A23" s="24"/>
      <c r="B23" s="24"/>
      <c r="C23" s="3">
        <v>9</v>
      </c>
      <c r="D23" s="3">
        <v>70</v>
      </c>
      <c r="E23" s="3">
        <v>60</v>
      </c>
      <c r="F23" s="3">
        <v>70</v>
      </c>
      <c r="G23" s="3">
        <v>80</v>
      </c>
      <c r="H23" s="4">
        <v>90</v>
      </c>
      <c r="I23" s="4">
        <v>90</v>
      </c>
      <c r="J23" s="4">
        <v>80</v>
      </c>
      <c r="K23" s="4">
        <v>20</v>
      </c>
      <c r="L23" s="4">
        <v>0</v>
      </c>
      <c r="M23" s="12">
        <v>3.15</v>
      </c>
      <c r="N23" s="10">
        <v>33.81</v>
      </c>
      <c r="O23" s="17">
        <f t="shared" si="4"/>
        <v>0.315</v>
      </c>
      <c r="P23" s="13">
        <f t="shared" si="5"/>
        <v>4.2262500000000003</v>
      </c>
    </row>
    <row r="24" spans="1:16" x14ac:dyDescent="0.4">
      <c r="A24" s="24"/>
      <c r="B24" s="24"/>
      <c r="C24" s="3">
        <v>10</v>
      </c>
      <c r="D24" s="3">
        <v>70</v>
      </c>
      <c r="E24" s="3">
        <v>70</v>
      </c>
      <c r="F24" s="3">
        <v>70</v>
      </c>
      <c r="G24" s="3">
        <v>80</v>
      </c>
      <c r="H24" s="4">
        <v>80</v>
      </c>
      <c r="I24" s="4">
        <v>80</v>
      </c>
      <c r="J24" s="4">
        <v>90</v>
      </c>
      <c r="K24" s="4">
        <v>0</v>
      </c>
      <c r="L24" s="4">
        <v>10</v>
      </c>
      <c r="M24" s="12">
        <v>3.36</v>
      </c>
      <c r="N24" s="10">
        <v>46.08</v>
      </c>
      <c r="O24" s="17">
        <f t="shared" si="4"/>
        <v>0.33599999999999997</v>
      </c>
      <c r="P24" s="13">
        <f t="shared" si="5"/>
        <v>5.12</v>
      </c>
    </row>
    <row r="25" spans="1:16" x14ac:dyDescent="0.4">
      <c r="A25" s="24"/>
      <c r="B25" s="24"/>
      <c r="C25" s="14" t="s">
        <v>20</v>
      </c>
      <c r="D25" s="15">
        <f>AVERAGE(D15:D24)</f>
        <v>68</v>
      </c>
      <c r="E25" s="15">
        <f t="shared" ref="E25:P25" si="6">AVERAGE(E15:E24)</f>
        <v>76</v>
      </c>
      <c r="F25" s="15">
        <f t="shared" si="6"/>
        <v>78</v>
      </c>
      <c r="G25" s="15">
        <f t="shared" si="6"/>
        <v>78</v>
      </c>
      <c r="H25" s="15">
        <f t="shared" si="6"/>
        <v>83</v>
      </c>
      <c r="I25" s="15">
        <f t="shared" si="6"/>
        <v>81</v>
      </c>
      <c r="J25" s="15">
        <f t="shared" si="6"/>
        <v>71</v>
      </c>
      <c r="K25" s="15">
        <f t="shared" si="6"/>
        <v>24</v>
      </c>
      <c r="L25" s="15">
        <f t="shared" si="6"/>
        <v>5</v>
      </c>
      <c r="M25" s="16">
        <f t="shared" si="6"/>
        <v>3.1520000000000001</v>
      </c>
      <c r="N25" s="16">
        <f t="shared" si="6"/>
        <v>38.531999999999996</v>
      </c>
      <c r="O25" s="18">
        <f t="shared" si="6"/>
        <v>0.31520000000000004</v>
      </c>
      <c r="P25" s="16">
        <f t="shared" si="6"/>
        <v>5.3547523809523812</v>
      </c>
    </row>
    <row r="26" spans="1:16" x14ac:dyDescent="0.4">
      <c r="A26" s="25"/>
      <c r="B26" s="25"/>
      <c r="C26" s="14" t="s">
        <v>25</v>
      </c>
      <c r="D26" s="15">
        <f>STDEV(D15:D24)</f>
        <v>12.292725943057183</v>
      </c>
      <c r="E26" s="15">
        <f t="shared" ref="E26:P26" si="7">STDEV(E15:E24)</f>
        <v>8.4327404271156787</v>
      </c>
      <c r="F26" s="15">
        <f t="shared" si="7"/>
        <v>10.327955589886445</v>
      </c>
      <c r="G26" s="15">
        <f t="shared" si="7"/>
        <v>12.292725943057183</v>
      </c>
      <c r="H26" s="15">
        <f t="shared" si="7"/>
        <v>9.4868329805051381</v>
      </c>
      <c r="I26" s="15">
        <f t="shared" si="7"/>
        <v>8.755950357709132</v>
      </c>
      <c r="J26" s="15">
        <f t="shared" si="7"/>
        <v>15.951314818673865</v>
      </c>
      <c r="K26" s="15">
        <f t="shared" si="7"/>
        <v>18.378731669453629</v>
      </c>
      <c r="L26" s="15">
        <f t="shared" si="7"/>
        <v>5.2704627669472988</v>
      </c>
      <c r="M26" s="16">
        <f t="shared" si="7"/>
        <v>0.14265732056614236</v>
      </c>
      <c r="N26" s="16">
        <f t="shared" si="7"/>
        <v>16.839726046861134</v>
      </c>
      <c r="O26" s="18">
        <f t="shared" si="7"/>
        <v>1.4265732056614232E-2</v>
      </c>
      <c r="P26" s="16">
        <f t="shared" si="7"/>
        <v>2.0413085084666815</v>
      </c>
    </row>
    <row r="27" spans="1:16" x14ac:dyDescent="0.4">
      <c r="A27" s="23" t="s">
        <v>6</v>
      </c>
      <c r="B27" s="26" t="s">
        <v>2</v>
      </c>
      <c r="C27" s="8">
        <v>1</v>
      </c>
      <c r="D27" s="8">
        <v>90</v>
      </c>
      <c r="E27" s="8">
        <v>90</v>
      </c>
      <c r="F27" s="8">
        <v>90</v>
      </c>
      <c r="G27" s="8">
        <v>90</v>
      </c>
      <c r="H27" s="8">
        <v>60</v>
      </c>
      <c r="I27" s="8">
        <v>50</v>
      </c>
      <c r="J27" s="8">
        <v>40</v>
      </c>
      <c r="K27" s="8">
        <v>60</v>
      </c>
      <c r="L27" s="8">
        <v>0</v>
      </c>
      <c r="M27" s="10">
        <v>2.97</v>
      </c>
      <c r="N27" s="10">
        <v>18.170000000000002</v>
      </c>
      <c r="O27" s="17">
        <f t="shared" ref="O27:O36" si="8">M27/10</f>
        <v>0.29700000000000004</v>
      </c>
      <c r="P27" s="13">
        <f t="shared" ref="P27:P36" si="9">N27/J27*10</f>
        <v>4.5425000000000004</v>
      </c>
    </row>
    <row r="28" spans="1:16" x14ac:dyDescent="0.4">
      <c r="A28" s="24"/>
      <c r="B28" s="27"/>
      <c r="C28" s="8">
        <v>2</v>
      </c>
      <c r="D28" s="8">
        <v>90</v>
      </c>
      <c r="E28" s="8">
        <v>100</v>
      </c>
      <c r="F28" s="8">
        <v>90</v>
      </c>
      <c r="G28" s="8">
        <v>100</v>
      </c>
      <c r="H28" s="8">
        <v>90</v>
      </c>
      <c r="I28" s="8">
        <v>90</v>
      </c>
      <c r="J28" s="8">
        <v>60</v>
      </c>
      <c r="K28" s="8">
        <v>30</v>
      </c>
      <c r="L28" s="8">
        <v>10</v>
      </c>
      <c r="M28" s="10">
        <v>3.02</v>
      </c>
      <c r="N28" s="10">
        <v>15.64</v>
      </c>
      <c r="O28" s="17">
        <f t="shared" si="8"/>
        <v>0.30199999999999999</v>
      </c>
      <c r="P28" s="13">
        <f t="shared" si="9"/>
        <v>2.6066666666666665</v>
      </c>
    </row>
    <row r="29" spans="1:16" x14ac:dyDescent="0.4">
      <c r="A29" s="24"/>
      <c r="B29" s="27"/>
      <c r="C29" s="8">
        <v>3</v>
      </c>
      <c r="D29" s="8">
        <v>70</v>
      </c>
      <c r="E29" s="8">
        <v>80</v>
      </c>
      <c r="F29" s="8">
        <v>70</v>
      </c>
      <c r="G29" s="8">
        <v>80</v>
      </c>
      <c r="H29" s="8">
        <v>90</v>
      </c>
      <c r="I29" s="8">
        <v>90</v>
      </c>
      <c r="J29" s="8">
        <v>60</v>
      </c>
      <c r="K29" s="8">
        <v>40</v>
      </c>
      <c r="L29" s="8">
        <v>0</v>
      </c>
      <c r="M29" s="10">
        <v>3.07</v>
      </c>
      <c r="N29" s="10">
        <v>25.46</v>
      </c>
      <c r="O29" s="17">
        <f t="shared" si="8"/>
        <v>0.307</v>
      </c>
      <c r="P29" s="13">
        <f t="shared" si="9"/>
        <v>4.2433333333333332</v>
      </c>
    </row>
    <row r="30" spans="1:16" x14ac:dyDescent="0.4">
      <c r="A30" s="24"/>
      <c r="B30" s="27"/>
      <c r="C30" s="8">
        <v>4</v>
      </c>
      <c r="D30" s="8">
        <v>90</v>
      </c>
      <c r="E30" s="8">
        <v>100</v>
      </c>
      <c r="F30" s="8">
        <v>100</v>
      </c>
      <c r="G30" s="8">
        <v>80</v>
      </c>
      <c r="H30" s="8">
        <v>80</v>
      </c>
      <c r="I30" s="8">
        <v>90</v>
      </c>
      <c r="J30" s="8">
        <v>50</v>
      </c>
      <c r="K30" s="8">
        <v>40</v>
      </c>
      <c r="L30" s="8">
        <v>10</v>
      </c>
      <c r="M30" s="10">
        <v>3.03</v>
      </c>
      <c r="N30" s="10">
        <v>9.2100000000000009</v>
      </c>
      <c r="O30" s="17">
        <f t="shared" si="8"/>
        <v>0.30299999999999999</v>
      </c>
      <c r="P30" s="13">
        <f t="shared" si="9"/>
        <v>1.8420000000000003</v>
      </c>
    </row>
    <row r="31" spans="1:16" x14ac:dyDescent="0.4">
      <c r="A31" s="24"/>
      <c r="B31" s="27"/>
      <c r="C31" s="8">
        <v>5</v>
      </c>
      <c r="D31" s="8">
        <v>80</v>
      </c>
      <c r="E31" s="8">
        <v>50</v>
      </c>
      <c r="F31" s="8">
        <v>50</v>
      </c>
      <c r="G31" s="8">
        <v>50</v>
      </c>
      <c r="H31" s="8">
        <v>50</v>
      </c>
      <c r="I31" s="8">
        <v>40</v>
      </c>
      <c r="J31" s="8">
        <v>50</v>
      </c>
      <c r="K31" s="8">
        <v>40</v>
      </c>
      <c r="L31" s="8">
        <v>10</v>
      </c>
      <c r="M31" s="10">
        <v>2.85</v>
      </c>
      <c r="N31" s="10">
        <v>6.05</v>
      </c>
      <c r="O31" s="17">
        <f t="shared" si="8"/>
        <v>0.28500000000000003</v>
      </c>
      <c r="P31" s="13">
        <f t="shared" si="9"/>
        <v>1.21</v>
      </c>
    </row>
    <row r="32" spans="1:16" x14ac:dyDescent="0.4">
      <c r="A32" s="24"/>
      <c r="B32" s="27"/>
      <c r="C32" s="8">
        <v>6</v>
      </c>
      <c r="D32" s="8">
        <v>90</v>
      </c>
      <c r="E32" s="8">
        <v>90</v>
      </c>
      <c r="F32" s="8">
        <v>90</v>
      </c>
      <c r="G32" s="8">
        <v>80</v>
      </c>
      <c r="H32" s="8">
        <v>80</v>
      </c>
      <c r="I32" s="8">
        <v>50</v>
      </c>
      <c r="J32" s="8">
        <v>60</v>
      </c>
      <c r="K32" s="8">
        <v>30</v>
      </c>
      <c r="L32" s="8">
        <v>10</v>
      </c>
      <c r="M32" s="10">
        <v>3.08</v>
      </c>
      <c r="N32" s="10">
        <v>26.05</v>
      </c>
      <c r="O32" s="17">
        <f t="shared" si="8"/>
        <v>0.308</v>
      </c>
      <c r="P32" s="13">
        <f t="shared" si="9"/>
        <v>4.3416666666666668</v>
      </c>
    </row>
    <row r="33" spans="1:16" x14ac:dyDescent="0.4">
      <c r="A33" s="24"/>
      <c r="B33" s="27"/>
      <c r="C33" s="8">
        <v>7</v>
      </c>
      <c r="D33" s="8">
        <v>70</v>
      </c>
      <c r="E33" s="8">
        <v>80</v>
      </c>
      <c r="F33" s="8">
        <v>70</v>
      </c>
      <c r="G33" s="8">
        <v>70</v>
      </c>
      <c r="H33" s="8">
        <v>80</v>
      </c>
      <c r="I33" s="8">
        <v>70</v>
      </c>
      <c r="J33" s="8">
        <v>70</v>
      </c>
      <c r="K33" s="8">
        <v>30</v>
      </c>
      <c r="L33" s="8">
        <v>0</v>
      </c>
      <c r="M33" s="10">
        <v>3.27</v>
      </c>
      <c r="N33" s="10">
        <v>56.22</v>
      </c>
      <c r="O33" s="17">
        <f t="shared" si="8"/>
        <v>0.32700000000000001</v>
      </c>
      <c r="P33" s="13">
        <f t="shared" si="9"/>
        <v>8.031428571428572</v>
      </c>
    </row>
    <row r="34" spans="1:16" x14ac:dyDescent="0.4">
      <c r="A34" s="24"/>
      <c r="B34" s="27"/>
      <c r="C34" s="8">
        <v>8</v>
      </c>
      <c r="D34" s="8">
        <v>70</v>
      </c>
      <c r="E34" s="8">
        <v>70</v>
      </c>
      <c r="F34" s="8">
        <v>70</v>
      </c>
      <c r="G34" s="8">
        <v>50</v>
      </c>
      <c r="H34" s="8">
        <v>60</v>
      </c>
      <c r="I34" s="8">
        <v>60</v>
      </c>
      <c r="J34" s="8">
        <v>60</v>
      </c>
      <c r="K34" s="8">
        <v>40</v>
      </c>
      <c r="L34" s="8">
        <v>0</v>
      </c>
      <c r="M34" s="10">
        <v>3.11</v>
      </c>
      <c r="N34" s="10">
        <v>34.770000000000003</v>
      </c>
      <c r="O34" s="17">
        <f t="shared" si="8"/>
        <v>0.311</v>
      </c>
      <c r="P34" s="13">
        <f t="shared" si="9"/>
        <v>5.7949999999999999</v>
      </c>
    </row>
    <row r="35" spans="1:16" x14ac:dyDescent="0.4">
      <c r="A35" s="24"/>
      <c r="B35" s="27"/>
      <c r="C35" s="8">
        <v>9</v>
      </c>
      <c r="D35" s="8">
        <v>70</v>
      </c>
      <c r="E35" s="8">
        <v>60</v>
      </c>
      <c r="F35" s="8">
        <v>50</v>
      </c>
      <c r="G35" s="8">
        <v>60</v>
      </c>
      <c r="H35" s="8">
        <v>60</v>
      </c>
      <c r="I35" s="8">
        <v>60</v>
      </c>
      <c r="J35" s="8">
        <v>70</v>
      </c>
      <c r="K35" s="8">
        <v>20</v>
      </c>
      <c r="L35" s="8">
        <v>10</v>
      </c>
      <c r="M35" s="10">
        <v>3.12</v>
      </c>
      <c r="N35" s="10">
        <v>33.26</v>
      </c>
      <c r="O35" s="17">
        <f t="shared" si="8"/>
        <v>0.312</v>
      </c>
      <c r="P35" s="13">
        <f t="shared" si="9"/>
        <v>4.7514285714285709</v>
      </c>
    </row>
    <row r="36" spans="1:16" x14ac:dyDescent="0.4">
      <c r="A36" s="24"/>
      <c r="B36" s="27"/>
      <c r="C36" s="8">
        <v>10</v>
      </c>
      <c r="D36" s="8">
        <v>60</v>
      </c>
      <c r="E36" s="8">
        <v>40</v>
      </c>
      <c r="F36" s="8">
        <v>50</v>
      </c>
      <c r="G36" s="8">
        <v>60</v>
      </c>
      <c r="H36" s="8">
        <v>70</v>
      </c>
      <c r="I36" s="8">
        <v>70</v>
      </c>
      <c r="J36" s="8">
        <v>70</v>
      </c>
      <c r="K36" s="8">
        <v>10</v>
      </c>
      <c r="L36" s="8">
        <v>20</v>
      </c>
      <c r="M36" s="10">
        <v>2.96</v>
      </c>
      <c r="N36" s="10">
        <v>27.38</v>
      </c>
      <c r="O36" s="17">
        <f t="shared" si="8"/>
        <v>0.29599999999999999</v>
      </c>
      <c r="P36" s="13">
        <f t="shared" si="9"/>
        <v>3.911428571428571</v>
      </c>
    </row>
    <row r="37" spans="1:16" x14ac:dyDescent="0.4">
      <c r="A37" s="24"/>
      <c r="B37" s="27"/>
      <c r="C37" s="14" t="s">
        <v>20</v>
      </c>
      <c r="D37" s="15">
        <f>AVERAGE(D27:D36)</f>
        <v>78</v>
      </c>
      <c r="E37" s="15">
        <f t="shared" ref="E37:P37" si="10">AVERAGE(E27:E36)</f>
        <v>76</v>
      </c>
      <c r="F37" s="15">
        <f t="shared" si="10"/>
        <v>73</v>
      </c>
      <c r="G37" s="15">
        <f t="shared" si="10"/>
        <v>72</v>
      </c>
      <c r="H37" s="15">
        <f t="shared" si="10"/>
        <v>72</v>
      </c>
      <c r="I37" s="15">
        <f t="shared" si="10"/>
        <v>67</v>
      </c>
      <c r="J37" s="15">
        <f t="shared" si="10"/>
        <v>59</v>
      </c>
      <c r="K37" s="15">
        <f t="shared" si="10"/>
        <v>34</v>
      </c>
      <c r="L37" s="15">
        <f t="shared" si="10"/>
        <v>7</v>
      </c>
      <c r="M37" s="16">
        <f t="shared" si="10"/>
        <v>3.048</v>
      </c>
      <c r="N37" s="16">
        <f t="shared" si="10"/>
        <v>25.221</v>
      </c>
      <c r="O37" s="18">
        <f t="shared" si="10"/>
        <v>0.30479999999999996</v>
      </c>
      <c r="P37" s="16">
        <f t="shared" si="10"/>
        <v>4.1275452380952382</v>
      </c>
    </row>
    <row r="38" spans="1:16" x14ac:dyDescent="0.4">
      <c r="A38" s="25"/>
      <c r="B38" s="28"/>
      <c r="C38" s="14" t="s">
        <v>25</v>
      </c>
      <c r="D38" s="15">
        <f>STDEV(D27:D36)</f>
        <v>11.352924243950934</v>
      </c>
      <c r="E38" s="15">
        <f t="shared" ref="E38:P38" si="11">STDEV(E27:E36)</f>
        <v>20.65591117977289</v>
      </c>
      <c r="F38" s="15">
        <f t="shared" si="11"/>
        <v>18.885620632287061</v>
      </c>
      <c r="G38" s="15">
        <f t="shared" si="11"/>
        <v>16.865480854231357</v>
      </c>
      <c r="H38" s="15">
        <f t="shared" si="11"/>
        <v>13.98411797560202</v>
      </c>
      <c r="I38" s="15">
        <f t="shared" si="11"/>
        <v>18.287822299126937</v>
      </c>
      <c r="J38" s="15">
        <f t="shared" si="11"/>
        <v>9.9442892601175323</v>
      </c>
      <c r="K38" s="15">
        <f t="shared" si="11"/>
        <v>13.498971154211057</v>
      </c>
      <c r="L38" s="15">
        <f t="shared" si="11"/>
        <v>6.7494855771055287</v>
      </c>
      <c r="M38" s="16">
        <f t="shared" si="11"/>
        <v>0.11252654007931737</v>
      </c>
      <c r="N38" s="16">
        <f t="shared" si="11"/>
        <v>14.481958469458171</v>
      </c>
      <c r="O38" s="18">
        <f t="shared" si="11"/>
        <v>1.1252654007931734E-2</v>
      </c>
      <c r="P38" s="16">
        <f t="shared" si="11"/>
        <v>1.9646019810310822</v>
      </c>
    </row>
    <row r="39" spans="1:16" x14ac:dyDescent="0.4">
      <c r="A39" s="23" t="s">
        <v>6</v>
      </c>
      <c r="B39" s="23" t="s">
        <v>1</v>
      </c>
      <c r="C39" s="1">
        <v>1</v>
      </c>
      <c r="D39" s="1">
        <v>80</v>
      </c>
      <c r="E39" s="1">
        <v>70</v>
      </c>
      <c r="F39" s="1">
        <v>30</v>
      </c>
      <c r="G39" s="1">
        <v>20</v>
      </c>
      <c r="H39" s="4">
        <v>40</v>
      </c>
      <c r="I39" s="4">
        <v>30</v>
      </c>
      <c r="J39" s="4">
        <v>50</v>
      </c>
      <c r="K39" s="4">
        <v>50</v>
      </c>
      <c r="L39" s="4">
        <v>0</v>
      </c>
      <c r="M39" s="12">
        <v>2.77</v>
      </c>
      <c r="N39" s="10">
        <v>1.17</v>
      </c>
      <c r="O39" s="17">
        <f t="shared" ref="O39:O48" si="12">M39/10</f>
        <v>0.27700000000000002</v>
      </c>
      <c r="P39" s="13">
        <f t="shared" ref="P39:P48" si="13">N39/J39*10</f>
        <v>0.23399999999999999</v>
      </c>
    </row>
    <row r="40" spans="1:16" x14ac:dyDescent="0.4">
      <c r="A40" s="24"/>
      <c r="B40" s="24"/>
      <c r="C40" s="1">
        <v>2</v>
      </c>
      <c r="D40" s="1">
        <v>80</v>
      </c>
      <c r="E40" s="1">
        <v>80</v>
      </c>
      <c r="F40" s="1">
        <v>40</v>
      </c>
      <c r="G40" s="1">
        <v>40</v>
      </c>
      <c r="H40" s="4">
        <v>50</v>
      </c>
      <c r="I40" s="4">
        <v>60</v>
      </c>
      <c r="J40" s="4">
        <v>60</v>
      </c>
      <c r="K40" s="4">
        <v>30</v>
      </c>
      <c r="L40" s="4">
        <v>10</v>
      </c>
      <c r="M40" s="12">
        <v>2.99</v>
      </c>
      <c r="N40" s="10">
        <v>1.5</v>
      </c>
      <c r="O40" s="17">
        <f t="shared" si="12"/>
        <v>0.29900000000000004</v>
      </c>
      <c r="P40" s="13">
        <f t="shared" si="13"/>
        <v>0.25</v>
      </c>
    </row>
    <row r="41" spans="1:16" x14ac:dyDescent="0.4">
      <c r="A41" s="24"/>
      <c r="B41" s="24"/>
      <c r="C41" s="1">
        <v>3</v>
      </c>
      <c r="D41" s="1">
        <v>90</v>
      </c>
      <c r="E41" s="1">
        <v>70</v>
      </c>
      <c r="F41" s="1">
        <v>70</v>
      </c>
      <c r="G41" s="1">
        <v>60</v>
      </c>
      <c r="H41" s="4">
        <v>50</v>
      </c>
      <c r="I41" s="4">
        <v>50</v>
      </c>
      <c r="J41" s="4">
        <v>40</v>
      </c>
      <c r="K41" s="4">
        <v>60</v>
      </c>
      <c r="L41" s="4">
        <v>0</v>
      </c>
      <c r="M41" s="12">
        <v>3.09</v>
      </c>
      <c r="N41" s="10">
        <v>1.05</v>
      </c>
      <c r="O41" s="17">
        <f t="shared" si="12"/>
        <v>0.309</v>
      </c>
      <c r="P41" s="13">
        <f t="shared" si="13"/>
        <v>0.26250000000000001</v>
      </c>
    </row>
    <row r="42" spans="1:16" x14ac:dyDescent="0.4">
      <c r="A42" s="24"/>
      <c r="B42" s="24"/>
      <c r="C42" s="1">
        <v>4</v>
      </c>
      <c r="D42" s="1">
        <v>70</v>
      </c>
      <c r="E42" s="1">
        <v>50</v>
      </c>
      <c r="F42" s="1">
        <v>50</v>
      </c>
      <c r="G42" s="1">
        <v>30</v>
      </c>
      <c r="H42" s="4">
        <v>30</v>
      </c>
      <c r="I42" s="4">
        <v>30</v>
      </c>
      <c r="J42" s="4">
        <v>60</v>
      </c>
      <c r="K42" s="4">
        <v>30</v>
      </c>
      <c r="L42" s="4">
        <v>10</v>
      </c>
      <c r="M42" s="12">
        <v>2.98</v>
      </c>
      <c r="N42" s="10">
        <v>1.7</v>
      </c>
      <c r="O42" s="17">
        <f t="shared" si="12"/>
        <v>0.29799999999999999</v>
      </c>
      <c r="P42" s="13">
        <f t="shared" si="13"/>
        <v>0.28333333333333333</v>
      </c>
    </row>
    <row r="43" spans="1:16" x14ac:dyDescent="0.4">
      <c r="A43" s="24"/>
      <c r="B43" s="24"/>
      <c r="C43" s="1">
        <v>5</v>
      </c>
      <c r="D43" s="1">
        <v>90</v>
      </c>
      <c r="E43" s="1">
        <v>80</v>
      </c>
      <c r="F43" s="1">
        <v>90</v>
      </c>
      <c r="G43" s="1">
        <v>80</v>
      </c>
      <c r="H43" s="4">
        <v>50</v>
      </c>
      <c r="I43" s="4">
        <v>60</v>
      </c>
      <c r="J43" s="4">
        <v>30</v>
      </c>
      <c r="K43" s="4">
        <v>60</v>
      </c>
      <c r="L43" s="4">
        <v>10</v>
      </c>
      <c r="M43" s="12">
        <v>3.3</v>
      </c>
      <c r="N43" s="10">
        <v>0.81</v>
      </c>
      <c r="O43" s="17">
        <f t="shared" si="12"/>
        <v>0.32999999999999996</v>
      </c>
      <c r="P43" s="13">
        <f t="shared" si="13"/>
        <v>0.27</v>
      </c>
    </row>
    <row r="44" spans="1:16" x14ac:dyDescent="0.4">
      <c r="A44" s="24"/>
      <c r="B44" s="24"/>
      <c r="C44" s="3">
        <v>6</v>
      </c>
      <c r="D44" s="3">
        <v>80</v>
      </c>
      <c r="E44" s="3">
        <v>60</v>
      </c>
      <c r="F44" s="3">
        <v>40</v>
      </c>
      <c r="G44" s="3">
        <v>20</v>
      </c>
      <c r="H44" s="4">
        <v>30</v>
      </c>
      <c r="I44" s="4">
        <v>30</v>
      </c>
      <c r="J44" s="4">
        <v>60</v>
      </c>
      <c r="K44" s="4">
        <v>30</v>
      </c>
      <c r="L44" s="4">
        <v>10</v>
      </c>
      <c r="M44" s="12">
        <v>3.08</v>
      </c>
      <c r="N44" s="12">
        <v>1.75</v>
      </c>
      <c r="O44" s="17">
        <f t="shared" si="12"/>
        <v>0.308</v>
      </c>
      <c r="P44" s="13">
        <f t="shared" si="13"/>
        <v>0.29166666666666669</v>
      </c>
    </row>
    <row r="45" spans="1:16" x14ac:dyDescent="0.4">
      <c r="A45" s="24"/>
      <c r="B45" s="24"/>
      <c r="C45" s="3">
        <v>7</v>
      </c>
      <c r="D45" s="3">
        <v>50</v>
      </c>
      <c r="E45" s="3">
        <v>60</v>
      </c>
      <c r="F45" s="3">
        <v>20</v>
      </c>
      <c r="G45" s="3">
        <v>30</v>
      </c>
      <c r="H45" s="4">
        <v>40</v>
      </c>
      <c r="I45" s="4">
        <v>20</v>
      </c>
      <c r="J45" s="4">
        <v>70</v>
      </c>
      <c r="K45" s="4">
        <v>0</v>
      </c>
      <c r="L45" s="4">
        <v>30</v>
      </c>
      <c r="M45" s="12">
        <v>3.06</v>
      </c>
      <c r="N45" s="12">
        <v>1.93</v>
      </c>
      <c r="O45" s="17">
        <f t="shared" si="12"/>
        <v>0.30599999999999999</v>
      </c>
      <c r="P45" s="13">
        <f t="shared" si="13"/>
        <v>0.27571428571428569</v>
      </c>
    </row>
    <row r="46" spans="1:16" x14ac:dyDescent="0.4">
      <c r="A46" s="24"/>
      <c r="B46" s="24"/>
      <c r="C46" s="3">
        <v>8</v>
      </c>
      <c r="D46" s="3">
        <v>80</v>
      </c>
      <c r="E46" s="3">
        <v>20</v>
      </c>
      <c r="F46" s="3">
        <v>20</v>
      </c>
      <c r="G46" s="3">
        <v>30</v>
      </c>
      <c r="H46" s="4">
        <v>30</v>
      </c>
      <c r="I46" s="4">
        <v>30</v>
      </c>
      <c r="J46" s="4">
        <v>50</v>
      </c>
      <c r="K46" s="4">
        <v>50</v>
      </c>
      <c r="L46" s="4">
        <v>0</v>
      </c>
      <c r="M46" s="12">
        <v>2.93</v>
      </c>
      <c r="N46" s="12">
        <v>1.28</v>
      </c>
      <c r="O46" s="17">
        <f t="shared" si="12"/>
        <v>0.29300000000000004</v>
      </c>
      <c r="P46" s="13">
        <f t="shared" si="13"/>
        <v>0.25600000000000001</v>
      </c>
    </row>
    <row r="47" spans="1:16" x14ac:dyDescent="0.4">
      <c r="A47" s="24"/>
      <c r="B47" s="24"/>
      <c r="C47" s="3">
        <v>9</v>
      </c>
      <c r="D47" s="3">
        <v>80</v>
      </c>
      <c r="E47" s="3">
        <v>80</v>
      </c>
      <c r="F47" s="3">
        <v>50</v>
      </c>
      <c r="G47" s="3">
        <v>30</v>
      </c>
      <c r="H47" s="4">
        <v>30</v>
      </c>
      <c r="I47" s="4">
        <v>20</v>
      </c>
      <c r="J47" s="4">
        <v>70</v>
      </c>
      <c r="K47" s="4">
        <v>30</v>
      </c>
      <c r="L47" s="4">
        <v>0</v>
      </c>
      <c r="M47" s="12">
        <v>2.93</v>
      </c>
      <c r="N47" s="12">
        <v>1.91</v>
      </c>
      <c r="O47" s="17">
        <f t="shared" si="12"/>
        <v>0.29300000000000004</v>
      </c>
      <c r="P47" s="13">
        <f t="shared" si="13"/>
        <v>0.27285714285714285</v>
      </c>
    </row>
    <row r="48" spans="1:16" x14ac:dyDescent="0.4">
      <c r="A48" s="24"/>
      <c r="B48" s="24"/>
      <c r="C48" s="3">
        <v>10</v>
      </c>
      <c r="D48" s="3">
        <v>60</v>
      </c>
      <c r="E48" s="3">
        <v>50</v>
      </c>
      <c r="F48" s="3">
        <v>20</v>
      </c>
      <c r="G48" s="3">
        <v>20</v>
      </c>
      <c r="H48" s="4">
        <v>20</v>
      </c>
      <c r="I48" s="4">
        <v>20</v>
      </c>
      <c r="J48" s="4">
        <v>30</v>
      </c>
      <c r="K48" s="4">
        <v>70</v>
      </c>
      <c r="L48" s="4">
        <v>0</v>
      </c>
      <c r="M48" s="12">
        <v>3.05</v>
      </c>
      <c r="N48" s="12">
        <v>0.7</v>
      </c>
      <c r="O48" s="17">
        <f t="shared" si="12"/>
        <v>0.30499999999999999</v>
      </c>
      <c r="P48" s="13">
        <f t="shared" si="13"/>
        <v>0.23333333333333331</v>
      </c>
    </row>
    <row r="49" spans="1:16" x14ac:dyDescent="0.4">
      <c r="A49" s="24"/>
      <c r="B49" s="24"/>
      <c r="C49" s="14" t="s">
        <v>20</v>
      </c>
      <c r="D49" s="15">
        <f>AVERAGE(D39:D48)</f>
        <v>76</v>
      </c>
      <c r="E49" s="15">
        <f t="shared" ref="E49" si="14">AVERAGE(E39:E48)</f>
        <v>62</v>
      </c>
      <c r="F49" s="15">
        <f t="shared" ref="F49" si="15">AVERAGE(F39:F48)</f>
        <v>43</v>
      </c>
      <c r="G49" s="15">
        <f t="shared" ref="G49" si="16">AVERAGE(G39:G48)</f>
        <v>36</v>
      </c>
      <c r="H49" s="15">
        <f t="shared" ref="H49" si="17">AVERAGE(H39:H48)</f>
        <v>37</v>
      </c>
      <c r="I49" s="15">
        <f t="shared" ref="I49" si="18">AVERAGE(I39:I48)</f>
        <v>35</v>
      </c>
      <c r="J49" s="15">
        <f t="shared" ref="J49" si="19">AVERAGE(J39:J48)</f>
        <v>52</v>
      </c>
      <c r="K49" s="15">
        <f t="shared" ref="K49" si="20">AVERAGE(K39:K48)</f>
        <v>41</v>
      </c>
      <c r="L49" s="15">
        <f t="shared" ref="L49" si="21">AVERAGE(L39:L48)</f>
        <v>7</v>
      </c>
      <c r="M49" s="16">
        <f t="shared" ref="M49" si="22">AVERAGE(M39:M48)</f>
        <v>3.0179999999999998</v>
      </c>
      <c r="N49" s="16">
        <f t="shared" ref="N49" si="23">AVERAGE(N39:N48)</f>
        <v>1.38</v>
      </c>
      <c r="O49" s="18">
        <f t="shared" ref="O49" si="24">AVERAGE(O39:O48)</f>
        <v>0.30180000000000001</v>
      </c>
      <c r="P49" s="16">
        <f t="shared" ref="P49" si="25">AVERAGE(P39:P48)</f>
        <v>0.26294047619047622</v>
      </c>
    </row>
    <row r="50" spans="1:16" x14ac:dyDescent="0.4">
      <c r="A50" s="25"/>
      <c r="B50" s="25"/>
      <c r="C50" s="14" t="s">
        <v>25</v>
      </c>
      <c r="D50" s="15">
        <f>STDEV(D39:D48)</f>
        <v>12.649110640673518</v>
      </c>
      <c r="E50" s="15">
        <f t="shared" ref="E50:P50" si="26">STDEV(E39:E48)</f>
        <v>18.737959096740262</v>
      </c>
      <c r="F50" s="15">
        <f t="shared" si="26"/>
        <v>23.118054512532936</v>
      </c>
      <c r="G50" s="15">
        <f t="shared" si="26"/>
        <v>19.550504398153574</v>
      </c>
      <c r="H50" s="15">
        <f t="shared" si="26"/>
        <v>10.593499054713803</v>
      </c>
      <c r="I50" s="15">
        <f t="shared" si="26"/>
        <v>15.811388300841896</v>
      </c>
      <c r="J50" s="15">
        <f t="shared" si="26"/>
        <v>14.757295747452437</v>
      </c>
      <c r="K50" s="15">
        <f t="shared" si="26"/>
        <v>20.789954839350234</v>
      </c>
      <c r="L50" s="15">
        <f t="shared" si="26"/>
        <v>9.4868329805051381</v>
      </c>
      <c r="M50" s="16">
        <f t="shared" si="26"/>
        <v>0.13766303465749655</v>
      </c>
      <c r="N50" s="16">
        <f t="shared" si="26"/>
        <v>0.44564559910314405</v>
      </c>
      <c r="O50" s="18">
        <f t="shared" si="26"/>
        <v>1.3766303465749641E-2</v>
      </c>
      <c r="P50" s="16">
        <f t="shared" si="26"/>
        <v>1.9670520043469863E-2</v>
      </c>
    </row>
    <row r="51" spans="1:16" x14ac:dyDescent="0.4">
      <c r="A51" s="23" t="s">
        <v>6</v>
      </c>
      <c r="B51" s="29" t="s">
        <v>0</v>
      </c>
      <c r="C51" s="8">
        <v>1</v>
      </c>
      <c r="D51" s="8">
        <v>10</v>
      </c>
      <c r="E51" s="8">
        <v>0</v>
      </c>
      <c r="F51" s="8">
        <v>20</v>
      </c>
      <c r="G51" s="8">
        <v>10</v>
      </c>
      <c r="H51" s="8">
        <v>10</v>
      </c>
      <c r="I51" s="8">
        <v>10</v>
      </c>
      <c r="J51" s="8">
        <v>60</v>
      </c>
      <c r="K51" s="8">
        <v>40</v>
      </c>
      <c r="L51" s="8">
        <v>0</v>
      </c>
      <c r="M51" s="10">
        <v>3.2</v>
      </c>
      <c r="N51" s="10">
        <v>1.56</v>
      </c>
      <c r="O51" s="17">
        <f t="shared" ref="O51:O60" si="27">M51/10</f>
        <v>0.32</v>
      </c>
      <c r="P51" s="13">
        <f t="shared" ref="P51:P60" si="28">N51/J51*10</f>
        <v>0.26</v>
      </c>
    </row>
    <row r="52" spans="1:16" x14ac:dyDescent="0.4">
      <c r="A52" s="24"/>
      <c r="B52" s="29"/>
      <c r="C52" s="8">
        <v>2</v>
      </c>
      <c r="D52" s="8">
        <v>30</v>
      </c>
      <c r="E52" s="8">
        <v>30</v>
      </c>
      <c r="F52" s="8">
        <v>20</v>
      </c>
      <c r="G52" s="8">
        <v>10</v>
      </c>
      <c r="H52" s="8">
        <v>20</v>
      </c>
      <c r="I52" s="8">
        <v>20</v>
      </c>
      <c r="J52" s="8">
        <v>30</v>
      </c>
      <c r="K52" s="8">
        <v>60</v>
      </c>
      <c r="L52" s="8">
        <v>10</v>
      </c>
      <c r="M52" s="10">
        <v>3.23</v>
      </c>
      <c r="N52" s="10">
        <v>0.74</v>
      </c>
      <c r="O52" s="17">
        <f t="shared" si="27"/>
        <v>0.32300000000000001</v>
      </c>
      <c r="P52" s="13">
        <f t="shared" si="28"/>
        <v>0.24666666666666667</v>
      </c>
    </row>
    <row r="53" spans="1:16" x14ac:dyDescent="0.4">
      <c r="A53" s="24"/>
      <c r="B53" s="29"/>
      <c r="C53" s="8">
        <v>3</v>
      </c>
      <c r="D53" s="8">
        <v>60</v>
      </c>
      <c r="E53" s="8">
        <v>30</v>
      </c>
      <c r="F53" s="8">
        <v>20</v>
      </c>
      <c r="G53" s="8">
        <v>30</v>
      </c>
      <c r="H53" s="8">
        <v>20</v>
      </c>
      <c r="I53" s="8">
        <v>20</v>
      </c>
      <c r="J53" s="8">
        <v>40</v>
      </c>
      <c r="K53" s="8">
        <v>60</v>
      </c>
      <c r="L53" s="8">
        <v>0</v>
      </c>
      <c r="M53" s="10">
        <v>3.24</v>
      </c>
      <c r="N53" s="10">
        <v>0.93</v>
      </c>
      <c r="O53" s="17">
        <f t="shared" si="27"/>
        <v>0.32400000000000001</v>
      </c>
      <c r="P53" s="13">
        <f t="shared" si="28"/>
        <v>0.23249999999999998</v>
      </c>
    </row>
    <row r="54" spans="1:16" x14ac:dyDescent="0.4">
      <c r="A54" s="24"/>
      <c r="B54" s="29"/>
      <c r="C54" s="8">
        <v>4</v>
      </c>
      <c r="D54" s="8">
        <v>50</v>
      </c>
      <c r="E54" s="8">
        <v>40</v>
      </c>
      <c r="F54" s="8">
        <v>30</v>
      </c>
      <c r="G54" s="8">
        <v>30</v>
      </c>
      <c r="H54" s="8">
        <v>40</v>
      </c>
      <c r="I54" s="8">
        <v>50</v>
      </c>
      <c r="J54" s="8">
        <v>40</v>
      </c>
      <c r="K54" s="8">
        <v>50</v>
      </c>
      <c r="L54" s="8">
        <v>10</v>
      </c>
      <c r="M54" s="10">
        <v>3.31</v>
      </c>
      <c r="N54" s="10">
        <v>1.2</v>
      </c>
      <c r="O54" s="17">
        <f t="shared" si="27"/>
        <v>0.33100000000000002</v>
      </c>
      <c r="P54" s="13">
        <f t="shared" si="28"/>
        <v>0.3</v>
      </c>
    </row>
    <row r="55" spans="1:16" x14ac:dyDescent="0.4">
      <c r="A55" s="24"/>
      <c r="B55" s="29"/>
      <c r="C55" s="8">
        <v>5</v>
      </c>
      <c r="D55" s="8">
        <v>50</v>
      </c>
      <c r="E55" s="8">
        <v>40</v>
      </c>
      <c r="F55" s="8">
        <v>40</v>
      </c>
      <c r="G55" s="8">
        <v>40</v>
      </c>
      <c r="H55" s="8">
        <v>50</v>
      </c>
      <c r="I55" s="8">
        <v>30</v>
      </c>
      <c r="J55" s="8">
        <v>40</v>
      </c>
      <c r="K55" s="8">
        <v>50</v>
      </c>
      <c r="L55" s="8">
        <v>10</v>
      </c>
      <c r="M55" s="10">
        <v>3.3</v>
      </c>
      <c r="N55" s="10">
        <v>1.1200000000000001</v>
      </c>
      <c r="O55" s="17">
        <f t="shared" si="27"/>
        <v>0.32999999999999996</v>
      </c>
      <c r="P55" s="13">
        <f t="shared" si="28"/>
        <v>0.28000000000000003</v>
      </c>
    </row>
    <row r="56" spans="1:16" x14ac:dyDescent="0.4">
      <c r="A56" s="24"/>
      <c r="B56" s="29"/>
      <c r="C56" s="8">
        <v>6</v>
      </c>
      <c r="D56" s="8">
        <v>30</v>
      </c>
      <c r="E56" s="8">
        <v>10</v>
      </c>
      <c r="F56" s="8">
        <v>20</v>
      </c>
      <c r="G56" s="8">
        <v>20</v>
      </c>
      <c r="H56" s="8">
        <v>10</v>
      </c>
      <c r="I56" s="8">
        <v>10</v>
      </c>
      <c r="J56" s="8">
        <v>30</v>
      </c>
      <c r="K56" s="8">
        <v>70</v>
      </c>
      <c r="L56" s="8">
        <v>0</v>
      </c>
      <c r="M56" s="10">
        <v>2.69</v>
      </c>
      <c r="N56" s="10">
        <v>0.5</v>
      </c>
      <c r="O56" s="17">
        <f t="shared" si="27"/>
        <v>0.26900000000000002</v>
      </c>
      <c r="P56" s="13">
        <f t="shared" si="28"/>
        <v>0.16666666666666666</v>
      </c>
    </row>
    <row r="57" spans="1:16" x14ac:dyDescent="0.4">
      <c r="A57" s="24"/>
      <c r="B57" s="29"/>
      <c r="C57" s="8">
        <v>7</v>
      </c>
      <c r="D57" s="8">
        <v>30</v>
      </c>
      <c r="E57" s="8">
        <v>30</v>
      </c>
      <c r="F57" s="8">
        <v>10</v>
      </c>
      <c r="G57" s="8">
        <v>10</v>
      </c>
      <c r="H57" s="8">
        <v>10</v>
      </c>
      <c r="I57" s="8">
        <v>10</v>
      </c>
      <c r="J57" s="8">
        <v>50</v>
      </c>
      <c r="K57" s="8">
        <v>40</v>
      </c>
      <c r="L57" s="8">
        <v>10</v>
      </c>
      <c r="M57" s="10">
        <v>2.99</v>
      </c>
      <c r="N57" s="10">
        <v>1.03</v>
      </c>
      <c r="O57" s="17">
        <f t="shared" si="27"/>
        <v>0.29900000000000004</v>
      </c>
      <c r="P57" s="13">
        <f t="shared" si="28"/>
        <v>0.20600000000000002</v>
      </c>
    </row>
    <row r="58" spans="1:16" x14ac:dyDescent="0.4">
      <c r="A58" s="24"/>
      <c r="B58" s="29"/>
      <c r="C58" s="8">
        <v>8</v>
      </c>
      <c r="D58" s="8">
        <v>60</v>
      </c>
      <c r="E58" s="8">
        <v>60</v>
      </c>
      <c r="F58" s="8">
        <v>30</v>
      </c>
      <c r="G58" s="8">
        <v>30</v>
      </c>
      <c r="H58" s="8">
        <v>20</v>
      </c>
      <c r="I58" s="8">
        <v>20</v>
      </c>
      <c r="J58" s="8">
        <v>50</v>
      </c>
      <c r="K58" s="8">
        <v>40</v>
      </c>
      <c r="L58" s="8">
        <v>10</v>
      </c>
      <c r="M58" s="10">
        <v>3.2</v>
      </c>
      <c r="N58" s="10">
        <v>1.1299999999999999</v>
      </c>
      <c r="O58" s="17">
        <f t="shared" si="27"/>
        <v>0.32</v>
      </c>
      <c r="P58" s="13">
        <f t="shared" si="28"/>
        <v>0.22599999999999998</v>
      </c>
    </row>
    <row r="59" spans="1:16" x14ac:dyDescent="0.4">
      <c r="A59" s="24"/>
      <c r="B59" s="29"/>
      <c r="C59" s="8">
        <v>9</v>
      </c>
      <c r="D59" s="8">
        <v>40</v>
      </c>
      <c r="E59" s="8">
        <v>50</v>
      </c>
      <c r="F59" s="8">
        <v>60</v>
      </c>
      <c r="G59" s="8">
        <v>30</v>
      </c>
      <c r="H59" s="8">
        <v>60</v>
      </c>
      <c r="I59" s="8">
        <v>30</v>
      </c>
      <c r="J59" s="8">
        <v>40</v>
      </c>
      <c r="K59" s="8">
        <v>60</v>
      </c>
      <c r="L59" s="8">
        <v>0</v>
      </c>
      <c r="M59" s="10">
        <v>2.96</v>
      </c>
      <c r="N59" s="10">
        <v>0.72</v>
      </c>
      <c r="O59" s="17">
        <f t="shared" si="27"/>
        <v>0.29599999999999999</v>
      </c>
      <c r="P59" s="13">
        <f t="shared" si="28"/>
        <v>0.18</v>
      </c>
    </row>
    <row r="60" spans="1:16" x14ac:dyDescent="0.4">
      <c r="A60" s="24"/>
      <c r="B60" s="29"/>
      <c r="C60" s="8">
        <v>10</v>
      </c>
      <c r="D60" s="8">
        <v>30</v>
      </c>
      <c r="E60" s="8">
        <v>20</v>
      </c>
      <c r="F60" s="8">
        <v>10</v>
      </c>
      <c r="G60" s="8">
        <v>0</v>
      </c>
      <c r="H60" s="8">
        <v>10</v>
      </c>
      <c r="I60" s="8">
        <v>10</v>
      </c>
      <c r="J60" s="8">
        <v>20</v>
      </c>
      <c r="K60" s="8">
        <v>80</v>
      </c>
      <c r="L60" s="8">
        <v>0</v>
      </c>
      <c r="M60" s="10">
        <v>3.01</v>
      </c>
      <c r="N60" s="10">
        <v>0.49</v>
      </c>
      <c r="O60" s="17">
        <f t="shared" si="27"/>
        <v>0.30099999999999999</v>
      </c>
      <c r="P60" s="13">
        <f t="shared" si="28"/>
        <v>0.245</v>
      </c>
    </row>
    <row r="61" spans="1:16" x14ac:dyDescent="0.4">
      <c r="A61" s="24"/>
      <c r="B61" s="29"/>
      <c r="C61" s="14" t="s">
        <v>20</v>
      </c>
      <c r="D61" s="15">
        <f>AVERAGE(D51:D60)</f>
        <v>39</v>
      </c>
      <c r="E61" s="15">
        <f t="shared" ref="E61" si="29">AVERAGE(E51:E60)</f>
        <v>31</v>
      </c>
      <c r="F61" s="15">
        <f t="shared" ref="F61" si="30">AVERAGE(F51:F60)</f>
        <v>26</v>
      </c>
      <c r="G61" s="15">
        <f t="shared" ref="G61" si="31">AVERAGE(G51:G60)</f>
        <v>21</v>
      </c>
      <c r="H61" s="15">
        <f t="shared" ref="H61" si="32">AVERAGE(H51:H60)</f>
        <v>25</v>
      </c>
      <c r="I61" s="15">
        <f t="shared" ref="I61" si="33">AVERAGE(I51:I60)</f>
        <v>21</v>
      </c>
      <c r="J61" s="15">
        <f t="shared" ref="J61" si="34">AVERAGE(J51:J60)</f>
        <v>40</v>
      </c>
      <c r="K61" s="15">
        <f t="shared" ref="K61" si="35">AVERAGE(K51:K60)</f>
        <v>55</v>
      </c>
      <c r="L61" s="15">
        <f t="shared" ref="L61" si="36">AVERAGE(L51:L60)</f>
        <v>5</v>
      </c>
      <c r="M61" s="16">
        <f t="shared" ref="M61" si="37">AVERAGE(M51:M60)</f>
        <v>3.1130000000000004</v>
      </c>
      <c r="N61" s="16">
        <f t="shared" ref="N61" si="38">AVERAGE(N51:N60)</f>
        <v>0.94200000000000017</v>
      </c>
      <c r="O61" s="18">
        <f t="shared" ref="O61" si="39">AVERAGE(O51:O60)</f>
        <v>0.31130000000000002</v>
      </c>
      <c r="P61" s="16">
        <f t="shared" ref="P61" si="40">AVERAGE(P51:P60)</f>
        <v>0.23428333333333334</v>
      </c>
    </row>
    <row r="62" spans="1:16" x14ac:dyDescent="0.4">
      <c r="A62" s="25"/>
      <c r="B62" s="29"/>
      <c r="C62" s="14" t="s">
        <v>25</v>
      </c>
      <c r="D62" s="15">
        <f>STDEV(D51:D60)</f>
        <v>15.951314818673865</v>
      </c>
      <c r="E62" s="15">
        <f t="shared" ref="E62:P62" si="41">STDEV(E51:E60)</f>
        <v>17.919573407620817</v>
      </c>
      <c r="F62" s="15">
        <f t="shared" si="41"/>
        <v>15.055453054181619</v>
      </c>
      <c r="G62" s="15">
        <f t="shared" si="41"/>
        <v>12.866839377079188</v>
      </c>
      <c r="H62" s="15">
        <f t="shared" si="41"/>
        <v>18.408935028645434</v>
      </c>
      <c r="I62" s="15">
        <f t="shared" si="41"/>
        <v>12.866839377079188</v>
      </c>
      <c r="J62" s="15">
        <f t="shared" si="41"/>
        <v>11.547005383792516</v>
      </c>
      <c r="K62" s="15">
        <f t="shared" si="41"/>
        <v>13.540064007726601</v>
      </c>
      <c r="L62" s="15">
        <f t="shared" si="41"/>
        <v>5.2704627669472988</v>
      </c>
      <c r="M62" s="16">
        <f t="shared" si="41"/>
        <v>0.19630192165244958</v>
      </c>
      <c r="N62" s="16">
        <f t="shared" si="41"/>
        <v>0.3355194976947436</v>
      </c>
      <c r="O62" s="18">
        <f t="shared" si="41"/>
        <v>1.9630192165244951E-2</v>
      </c>
      <c r="P62" s="16">
        <f t="shared" si="41"/>
        <v>4.1804664073182222E-2</v>
      </c>
    </row>
    <row r="63" spans="1:16" x14ac:dyDescent="0.4">
      <c r="A63" s="23" t="s">
        <v>5</v>
      </c>
      <c r="B63" s="26" t="s">
        <v>3</v>
      </c>
      <c r="C63" s="8">
        <v>1</v>
      </c>
      <c r="D63" s="8">
        <v>50</v>
      </c>
      <c r="E63" s="8">
        <v>60</v>
      </c>
      <c r="F63" s="8">
        <v>60</v>
      </c>
      <c r="G63" s="8">
        <v>40</v>
      </c>
      <c r="H63" s="8">
        <v>50</v>
      </c>
      <c r="I63" s="8">
        <v>50</v>
      </c>
      <c r="J63" s="8">
        <v>20</v>
      </c>
      <c r="K63" s="8">
        <v>70</v>
      </c>
      <c r="L63" s="8">
        <v>10</v>
      </c>
      <c r="M63" s="10">
        <v>3.21</v>
      </c>
      <c r="N63" s="10">
        <v>6.26</v>
      </c>
      <c r="O63" s="17">
        <f t="shared" ref="O63:O72" si="42">M63/10</f>
        <v>0.32100000000000001</v>
      </c>
      <c r="P63" s="13">
        <f t="shared" ref="P63:P72" si="43">N63/J63*10</f>
        <v>3.13</v>
      </c>
    </row>
    <row r="64" spans="1:16" x14ac:dyDescent="0.4">
      <c r="A64" s="24"/>
      <c r="B64" s="27"/>
      <c r="C64" s="8">
        <v>2</v>
      </c>
      <c r="D64" s="8">
        <v>60</v>
      </c>
      <c r="E64" s="8">
        <v>60</v>
      </c>
      <c r="F64" s="8">
        <v>60</v>
      </c>
      <c r="G64" s="8">
        <v>50</v>
      </c>
      <c r="H64" s="8">
        <v>60</v>
      </c>
      <c r="I64" s="8">
        <v>70</v>
      </c>
      <c r="J64" s="8">
        <v>40</v>
      </c>
      <c r="K64" s="8">
        <v>60</v>
      </c>
      <c r="L64" s="8">
        <v>0</v>
      </c>
      <c r="M64" s="10">
        <v>3.19</v>
      </c>
      <c r="N64" s="10">
        <v>1.71</v>
      </c>
      <c r="O64" s="17">
        <f t="shared" si="42"/>
        <v>0.31900000000000001</v>
      </c>
      <c r="P64" s="13">
        <f t="shared" si="43"/>
        <v>0.42749999999999999</v>
      </c>
    </row>
    <row r="65" spans="1:16" x14ac:dyDescent="0.4">
      <c r="A65" s="24"/>
      <c r="B65" s="27"/>
      <c r="C65" s="8">
        <v>3</v>
      </c>
      <c r="D65" s="8">
        <v>30</v>
      </c>
      <c r="E65" s="8">
        <v>60</v>
      </c>
      <c r="F65" s="8">
        <v>50</v>
      </c>
      <c r="G65" s="8">
        <v>50</v>
      </c>
      <c r="H65" s="8">
        <v>60</v>
      </c>
      <c r="I65" s="8">
        <v>80</v>
      </c>
      <c r="J65" s="8">
        <v>60</v>
      </c>
      <c r="K65" s="8">
        <v>40</v>
      </c>
      <c r="L65" s="8">
        <v>0</v>
      </c>
      <c r="M65" s="10">
        <v>2.85</v>
      </c>
      <c r="N65" s="10">
        <v>39.71</v>
      </c>
      <c r="O65" s="17">
        <f t="shared" si="42"/>
        <v>0.28500000000000003</v>
      </c>
      <c r="P65" s="13">
        <f t="shared" si="43"/>
        <v>6.6183333333333341</v>
      </c>
    </row>
    <row r="66" spans="1:16" x14ac:dyDescent="0.4">
      <c r="A66" s="24"/>
      <c r="B66" s="27"/>
      <c r="C66" s="8">
        <v>4</v>
      </c>
      <c r="D66" s="8">
        <v>90</v>
      </c>
      <c r="E66" s="8">
        <v>90</v>
      </c>
      <c r="F66" s="8">
        <v>80</v>
      </c>
      <c r="G66" s="8">
        <v>80</v>
      </c>
      <c r="H66" s="8">
        <v>90</v>
      </c>
      <c r="I66" s="8">
        <v>80</v>
      </c>
      <c r="J66" s="8">
        <v>70</v>
      </c>
      <c r="K66" s="8">
        <v>30</v>
      </c>
      <c r="L66" s="8">
        <v>0</v>
      </c>
      <c r="M66" s="10">
        <v>3.39</v>
      </c>
      <c r="N66" s="10">
        <v>46.76</v>
      </c>
      <c r="O66" s="17">
        <f t="shared" si="42"/>
        <v>0.33900000000000002</v>
      </c>
      <c r="P66" s="13">
        <f t="shared" si="43"/>
        <v>6.68</v>
      </c>
    </row>
    <row r="67" spans="1:16" x14ac:dyDescent="0.4">
      <c r="A67" s="24"/>
      <c r="B67" s="27"/>
      <c r="C67" s="8">
        <v>5</v>
      </c>
      <c r="D67" s="8">
        <v>70</v>
      </c>
      <c r="E67" s="8">
        <v>80</v>
      </c>
      <c r="F67" s="8">
        <v>80</v>
      </c>
      <c r="G67" s="8">
        <v>80</v>
      </c>
      <c r="H67" s="8">
        <v>80</v>
      </c>
      <c r="I67" s="8">
        <v>80</v>
      </c>
      <c r="J67" s="8">
        <v>70</v>
      </c>
      <c r="K67" s="8">
        <v>20</v>
      </c>
      <c r="L67" s="8">
        <v>10</v>
      </c>
      <c r="M67" s="10">
        <v>3.11</v>
      </c>
      <c r="N67" s="10">
        <v>77.37</v>
      </c>
      <c r="O67" s="17">
        <f t="shared" si="42"/>
        <v>0.311</v>
      </c>
      <c r="P67" s="13">
        <f t="shared" si="43"/>
        <v>11.052857142857144</v>
      </c>
    </row>
    <row r="68" spans="1:16" x14ac:dyDescent="0.4">
      <c r="A68" s="24"/>
      <c r="B68" s="27"/>
      <c r="C68" s="8">
        <v>6</v>
      </c>
      <c r="D68" s="8">
        <v>70</v>
      </c>
      <c r="E68" s="8">
        <v>70</v>
      </c>
      <c r="F68" s="8">
        <v>80</v>
      </c>
      <c r="G68" s="8">
        <v>80</v>
      </c>
      <c r="H68" s="8">
        <v>90</v>
      </c>
      <c r="I68" s="8">
        <v>90</v>
      </c>
      <c r="J68" s="8">
        <v>100</v>
      </c>
      <c r="K68" s="8">
        <v>0</v>
      </c>
      <c r="L68" s="8">
        <v>0</v>
      </c>
      <c r="M68" s="10">
        <v>3.01</v>
      </c>
      <c r="N68" s="10">
        <v>88.15</v>
      </c>
      <c r="O68" s="17">
        <f t="shared" si="42"/>
        <v>0.30099999999999999</v>
      </c>
      <c r="P68" s="13">
        <f t="shared" si="43"/>
        <v>8.8150000000000013</v>
      </c>
    </row>
    <row r="69" spans="1:16" x14ac:dyDescent="0.4">
      <c r="A69" s="24"/>
      <c r="B69" s="27"/>
      <c r="C69" s="8">
        <v>7</v>
      </c>
      <c r="D69" s="8">
        <v>90</v>
      </c>
      <c r="E69" s="8">
        <v>70</v>
      </c>
      <c r="F69" s="8">
        <v>70</v>
      </c>
      <c r="G69" s="8">
        <v>80</v>
      </c>
      <c r="H69" s="8">
        <v>100</v>
      </c>
      <c r="I69" s="8">
        <v>100</v>
      </c>
      <c r="J69" s="8">
        <v>80</v>
      </c>
      <c r="K69" s="8">
        <v>10</v>
      </c>
      <c r="L69" s="8">
        <v>10</v>
      </c>
      <c r="M69" s="10">
        <v>2.89</v>
      </c>
      <c r="N69" s="10">
        <v>60.74</v>
      </c>
      <c r="O69" s="17">
        <f t="shared" si="42"/>
        <v>0.28900000000000003</v>
      </c>
      <c r="P69" s="13">
        <f t="shared" si="43"/>
        <v>7.5924999999999994</v>
      </c>
    </row>
    <row r="70" spans="1:16" x14ac:dyDescent="0.4">
      <c r="A70" s="24"/>
      <c r="B70" s="27"/>
      <c r="C70" s="8">
        <v>8</v>
      </c>
      <c r="D70" s="8">
        <v>60</v>
      </c>
      <c r="E70" s="8">
        <v>70</v>
      </c>
      <c r="F70" s="8">
        <v>70</v>
      </c>
      <c r="G70" s="8">
        <v>70</v>
      </c>
      <c r="H70" s="8">
        <v>70</v>
      </c>
      <c r="I70" s="8">
        <v>90</v>
      </c>
      <c r="J70" s="8">
        <v>60</v>
      </c>
      <c r="K70" s="8">
        <v>30</v>
      </c>
      <c r="L70" s="8">
        <v>10</v>
      </c>
      <c r="M70" s="10">
        <v>3.18</v>
      </c>
      <c r="N70" s="10">
        <v>33.479999999999997</v>
      </c>
      <c r="O70" s="17">
        <f t="shared" si="42"/>
        <v>0.318</v>
      </c>
      <c r="P70" s="13">
        <f t="shared" si="43"/>
        <v>5.5799999999999992</v>
      </c>
    </row>
    <row r="71" spans="1:16" x14ac:dyDescent="0.4">
      <c r="A71" s="24"/>
      <c r="B71" s="27"/>
      <c r="C71" s="8">
        <v>9</v>
      </c>
      <c r="D71" s="8">
        <v>80</v>
      </c>
      <c r="E71" s="8">
        <v>90</v>
      </c>
      <c r="F71" s="8">
        <v>90</v>
      </c>
      <c r="G71" s="8">
        <v>90</v>
      </c>
      <c r="H71" s="8">
        <v>90</v>
      </c>
      <c r="I71" s="8">
        <v>90</v>
      </c>
      <c r="J71" s="8">
        <v>80</v>
      </c>
      <c r="K71" s="8">
        <v>20</v>
      </c>
      <c r="L71" s="8">
        <v>0</v>
      </c>
      <c r="M71" s="10">
        <v>2.86</v>
      </c>
      <c r="N71" s="10">
        <v>54.06</v>
      </c>
      <c r="O71" s="17">
        <f t="shared" si="42"/>
        <v>0.28599999999999998</v>
      </c>
      <c r="P71" s="13">
        <f t="shared" si="43"/>
        <v>6.7575000000000003</v>
      </c>
    </row>
    <row r="72" spans="1:16" x14ac:dyDescent="0.4">
      <c r="A72" s="24"/>
      <c r="B72" s="27"/>
      <c r="C72" s="8">
        <v>10</v>
      </c>
      <c r="D72" s="8">
        <v>90</v>
      </c>
      <c r="E72" s="8">
        <v>90</v>
      </c>
      <c r="F72" s="8">
        <v>90</v>
      </c>
      <c r="G72" s="8">
        <v>90</v>
      </c>
      <c r="H72" s="8">
        <v>90</v>
      </c>
      <c r="I72" s="8">
        <v>90</v>
      </c>
      <c r="J72" s="8">
        <v>50</v>
      </c>
      <c r="K72" s="8">
        <v>30</v>
      </c>
      <c r="L72" s="8">
        <v>20</v>
      </c>
      <c r="M72" s="10">
        <v>2.89</v>
      </c>
      <c r="N72" s="10">
        <v>22.84</v>
      </c>
      <c r="O72" s="17">
        <f t="shared" si="42"/>
        <v>0.28900000000000003</v>
      </c>
      <c r="P72" s="13">
        <f t="shared" si="43"/>
        <v>4.5679999999999996</v>
      </c>
    </row>
    <row r="73" spans="1:16" x14ac:dyDescent="0.4">
      <c r="A73" s="24"/>
      <c r="B73" s="27"/>
      <c r="C73" s="14" t="s">
        <v>20</v>
      </c>
      <c r="D73" s="15">
        <f>AVERAGE(D63:D72)</f>
        <v>69</v>
      </c>
      <c r="E73" s="15">
        <f t="shared" ref="E73" si="44">AVERAGE(E63:E72)</f>
        <v>74</v>
      </c>
      <c r="F73" s="15">
        <f t="shared" ref="F73" si="45">AVERAGE(F63:F72)</f>
        <v>73</v>
      </c>
      <c r="G73" s="15">
        <f t="shared" ref="G73" si="46">AVERAGE(G63:G72)</f>
        <v>71</v>
      </c>
      <c r="H73" s="15">
        <f t="shared" ref="H73" si="47">AVERAGE(H63:H72)</f>
        <v>78</v>
      </c>
      <c r="I73" s="15">
        <f t="shared" ref="I73" si="48">AVERAGE(I63:I72)</f>
        <v>82</v>
      </c>
      <c r="J73" s="15">
        <f t="shared" ref="J73" si="49">AVERAGE(J63:J72)</f>
        <v>63</v>
      </c>
      <c r="K73" s="15">
        <f t="shared" ref="K73" si="50">AVERAGE(K63:K72)</f>
        <v>31</v>
      </c>
      <c r="L73" s="15">
        <f t="shared" ref="L73" si="51">AVERAGE(L63:L72)</f>
        <v>6</v>
      </c>
      <c r="M73" s="16">
        <f t="shared" ref="M73" si="52">AVERAGE(M63:M72)</f>
        <v>3.0579999999999998</v>
      </c>
      <c r="N73" s="16">
        <f t="shared" ref="N73" si="53">AVERAGE(N63:N72)</f>
        <v>43.108000000000004</v>
      </c>
      <c r="O73" s="18">
        <f t="shared" ref="O73" si="54">AVERAGE(O63:O72)</f>
        <v>0.30580000000000002</v>
      </c>
      <c r="P73" s="16">
        <f t="shared" ref="P73" si="55">AVERAGE(P63:P72)</f>
        <v>6.1221690476190478</v>
      </c>
    </row>
    <row r="74" spans="1:16" x14ac:dyDescent="0.4">
      <c r="A74" s="25"/>
      <c r="B74" s="28"/>
      <c r="C74" s="14" t="s">
        <v>25</v>
      </c>
      <c r="D74" s="15">
        <f>STDEV(D63:D72)</f>
        <v>19.692073983655906</v>
      </c>
      <c r="E74" s="15">
        <f t="shared" ref="E74:P74" si="56">STDEV(E63:E72)</f>
        <v>12.649110640673518</v>
      </c>
      <c r="F74" s="15">
        <f t="shared" si="56"/>
        <v>13.374935098492585</v>
      </c>
      <c r="G74" s="15">
        <f t="shared" si="56"/>
        <v>17.919573407620817</v>
      </c>
      <c r="H74" s="15">
        <f t="shared" si="56"/>
        <v>16.865480854231357</v>
      </c>
      <c r="I74" s="15">
        <f t="shared" si="56"/>
        <v>13.98411797560202</v>
      </c>
      <c r="J74" s="15">
        <f t="shared" si="56"/>
        <v>22.632326929023939</v>
      </c>
      <c r="K74" s="15">
        <f t="shared" si="56"/>
        <v>21.317702607092642</v>
      </c>
      <c r="L74" s="15">
        <f t="shared" si="56"/>
        <v>6.99205898780101</v>
      </c>
      <c r="M74" s="16">
        <f t="shared" si="56"/>
        <v>0.18546038810364751</v>
      </c>
      <c r="N74" s="16">
        <f t="shared" si="56"/>
        <v>28.349884107150924</v>
      </c>
      <c r="O74" s="18">
        <f t="shared" si="56"/>
        <v>1.8546038810364748E-2</v>
      </c>
      <c r="P74" s="16">
        <f t="shared" si="56"/>
        <v>2.9585585154724723</v>
      </c>
    </row>
    <row r="75" spans="1:16" x14ac:dyDescent="0.4">
      <c r="A75" s="23" t="s">
        <v>5</v>
      </c>
      <c r="B75" s="23" t="s">
        <v>2</v>
      </c>
      <c r="C75" s="1">
        <v>1</v>
      </c>
      <c r="D75" s="1">
        <v>60</v>
      </c>
      <c r="E75" s="1">
        <v>80</v>
      </c>
      <c r="F75" s="1">
        <v>80</v>
      </c>
      <c r="G75" s="1">
        <v>90</v>
      </c>
      <c r="H75" s="8">
        <v>80</v>
      </c>
      <c r="I75" s="4">
        <v>90</v>
      </c>
      <c r="J75" s="4">
        <v>70</v>
      </c>
      <c r="K75" s="4">
        <v>10</v>
      </c>
      <c r="L75" s="4">
        <v>20</v>
      </c>
      <c r="M75" s="12">
        <v>3.42</v>
      </c>
      <c r="N75" s="10">
        <v>71.47</v>
      </c>
      <c r="O75" s="17">
        <f t="shared" ref="O75:O84" si="57">M75/10</f>
        <v>0.34199999999999997</v>
      </c>
      <c r="P75" s="13">
        <f t="shared" ref="P75:P84" si="58">N75/J75*10</f>
        <v>10.209999999999999</v>
      </c>
    </row>
    <row r="76" spans="1:16" x14ac:dyDescent="0.4">
      <c r="A76" s="24"/>
      <c r="B76" s="24"/>
      <c r="C76" s="1">
        <v>2</v>
      </c>
      <c r="D76" s="1">
        <v>70</v>
      </c>
      <c r="E76" s="1">
        <v>90</v>
      </c>
      <c r="F76" s="1">
        <v>100</v>
      </c>
      <c r="G76" s="1">
        <v>90</v>
      </c>
      <c r="H76" s="8">
        <v>100</v>
      </c>
      <c r="I76" s="4">
        <v>100</v>
      </c>
      <c r="J76" s="4">
        <v>80</v>
      </c>
      <c r="K76" s="4">
        <v>20</v>
      </c>
      <c r="L76" s="4">
        <v>0</v>
      </c>
      <c r="M76" s="12">
        <v>3.27</v>
      </c>
      <c r="N76" s="10">
        <v>29.58</v>
      </c>
      <c r="O76" s="17">
        <f t="shared" si="57"/>
        <v>0.32700000000000001</v>
      </c>
      <c r="P76" s="13">
        <f t="shared" si="58"/>
        <v>3.6974999999999998</v>
      </c>
    </row>
    <row r="77" spans="1:16" x14ac:dyDescent="0.4">
      <c r="A77" s="24"/>
      <c r="B77" s="24"/>
      <c r="C77" s="1">
        <v>3</v>
      </c>
      <c r="D77" s="1">
        <v>50</v>
      </c>
      <c r="E77" s="1">
        <v>100</v>
      </c>
      <c r="F77" s="1">
        <v>100</v>
      </c>
      <c r="G77" s="1">
        <v>100</v>
      </c>
      <c r="H77" s="8">
        <v>100</v>
      </c>
      <c r="I77" s="4">
        <v>100</v>
      </c>
      <c r="J77" s="4">
        <v>70</v>
      </c>
      <c r="K77" s="4">
        <v>30</v>
      </c>
      <c r="L77" s="4">
        <v>0</v>
      </c>
      <c r="M77" s="12">
        <v>2.97</v>
      </c>
      <c r="N77" s="10">
        <v>110.64</v>
      </c>
      <c r="O77" s="17">
        <f t="shared" si="57"/>
        <v>0.29700000000000004</v>
      </c>
      <c r="P77" s="13">
        <f t="shared" si="58"/>
        <v>15.805714285714284</v>
      </c>
    </row>
    <row r="78" spans="1:16" x14ac:dyDescent="0.4">
      <c r="A78" s="24"/>
      <c r="B78" s="24"/>
      <c r="C78" s="1">
        <v>4</v>
      </c>
      <c r="D78" s="1">
        <v>100</v>
      </c>
      <c r="E78" s="1">
        <v>100</v>
      </c>
      <c r="F78" s="1">
        <v>100</v>
      </c>
      <c r="G78" s="1">
        <v>100</v>
      </c>
      <c r="H78" s="8">
        <v>100</v>
      </c>
      <c r="I78" s="4">
        <v>90</v>
      </c>
      <c r="J78" s="4">
        <v>70</v>
      </c>
      <c r="K78" s="4">
        <v>20</v>
      </c>
      <c r="L78" s="4">
        <v>10</v>
      </c>
      <c r="M78" s="12">
        <v>3.15</v>
      </c>
      <c r="N78" s="10">
        <v>92.42</v>
      </c>
      <c r="O78" s="17">
        <f t="shared" si="57"/>
        <v>0.315</v>
      </c>
      <c r="P78" s="13">
        <f t="shared" si="58"/>
        <v>13.202857142857143</v>
      </c>
    </row>
    <row r="79" spans="1:16" x14ac:dyDescent="0.4">
      <c r="A79" s="24"/>
      <c r="B79" s="24"/>
      <c r="C79" s="1">
        <v>5</v>
      </c>
      <c r="D79" s="1">
        <v>90</v>
      </c>
      <c r="E79" s="1">
        <v>80</v>
      </c>
      <c r="F79" s="1">
        <v>90</v>
      </c>
      <c r="G79" s="1">
        <v>80</v>
      </c>
      <c r="H79" s="8">
        <v>90</v>
      </c>
      <c r="I79" s="5">
        <v>90</v>
      </c>
      <c r="J79" s="4">
        <v>90</v>
      </c>
      <c r="K79" s="4">
        <v>10</v>
      </c>
      <c r="L79" s="4">
        <v>0</v>
      </c>
      <c r="M79" s="12">
        <v>3.21</v>
      </c>
      <c r="N79" s="10">
        <v>103.14</v>
      </c>
      <c r="O79" s="17">
        <f t="shared" si="57"/>
        <v>0.32100000000000001</v>
      </c>
      <c r="P79" s="13">
        <f t="shared" si="58"/>
        <v>11.459999999999999</v>
      </c>
    </row>
    <row r="80" spans="1:16" x14ac:dyDescent="0.4">
      <c r="A80" s="24"/>
      <c r="B80" s="24"/>
      <c r="C80" s="3">
        <v>6</v>
      </c>
      <c r="D80" s="3">
        <v>80</v>
      </c>
      <c r="E80" s="3">
        <v>80</v>
      </c>
      <c r="F80" s="3">
        <v>70</v>
      </c>
      <c r="G80" s="3">
        <v>80</v>
      </c>
      <c r="H80" s="8">
        <v>80</v>
      </c>
      <c r="I80" s="4">
        <v>100</v>
      </c>
      <c r="J80" s="4">
        <v>70</v>
      </c>
      <c r="K80" s="4">
        <v>30</v>
      </c>
      <c r="L80" s="4">
        <v>0</v>
      </c>
      <c r="M80" s="12">
        <v>3.11</v>
      </c>
      <c r="N80" s="10">
        <v>37.130000000000003</v>
      </c>
      <c r="O80" s="17">
        <f t="shared" si="57"/>
        <v>0.311</v>
      </c>
      <c r="P80" s="13">
        <f t="shared" si="58"/>
        <v>5.3042857142857152</v>
      </c>
    </row>
    <row r="81" spans="1:16" x14ac:dyDescent="0.4">
      <c r="A81" s="24"/>
      <c r="B81" s="24"/>
      <c r="C81" s="3">
        <v>7</v>
      </c>
      <c r="D81" s="3">
        <v>80</v>
      </c>
      <c r="E81" s="3">
        <v>80</v>
      </c>
      <c r="F81" s="3">
        <v>90</v>
      </c>
      <c r="G81" s="3">
        <v>90</v>
      </c>
      <c r="H81" s="4">
        <v>90</v>
      </c>
      <c r="I81" s="4">
        <v>90</v>
      </c>
      <c r="J81" s="4">
        <v>50</v>
      </c>
      <c r="K81" s="4">
        <v>50</v>
      </c>
      <c r="L81" s="4">
        <v>0</v>
      </c>
      <c r="M81" s="12">
        <v>3.04</v>
      </c>
      <c r="N81" s="10">
        <v>32.520000000000003</v>
      </c>
      <c r="O81" s="17">
        <f t="shared" si="57"/>
        <v>0.30399999999999999</v>
      </c>
      <c r="P81" s="13">
        <f t="shared" si="58"/>
        <v>6.5040000000000013</v>
      </c>
    </row>
    <row r="82" spans="1:16" x14ac:dyDescent="0.4">
      <c r="A82" s="24"/>
      <c r="B82" s="24"/>
      <c r="C82" s="3">
        <v>8</v>
      </c>
      <c r="D82" s="3">
        <v>80</v>
      </c>
      <c r="E82" s="3">
        <v>90</v>
      </c>
      <c r="F82" s="3">
        <v>90</v>
      </c>
      <c r="G82" s="3">
        <v>100</v>
      </c>
      <c r="H82" s="8">
        <v>100</v>
      </c>
      <c r="I82" s="4">
        <v>100</v>
      </c>
      <c r="J82" s="4">
        <v>80</v>
      </c>
      <c r="K82" s="4">
        <v>10</v>
      </c>
      <c r="L82" s="4">
        <v>10</v>
      </c>
      <c r="M82" s="12">
        <v>2.71</v>
      </c>
      <c r="N82" s="10">
        <v>57.14</v>
      </c>
      <c r="O82" s="17">
        <f t="shared" si="57"/>
        <v>0.27100000000000002</v>
      </c>
      <c r="P82" s="13">
        <f t="shared" si="58"/>
        <v>7.1425000000000001</v>
      </c>
    </row>
    <row r="83" spans="1:16" x14ac:dyDescent="0.4">
      <c r="A83" s="24"/>
      <c r="B83" s="24"/>
      <c r="C83" s="3">
        <v>9</v>
      </c>
      <c r="D83" s="3">
        <v>90</v>
      </c>
      <c r="E83" s="3">
        <v>70</v>
      </c>
      <c r="F83" s="3">
        <v>80</v>
      </c>
      <c r="G83" s="3">
        <v>80</v>
      </c>
      <c r="H83" s="8">
        <v>80</v>
      </c>
      <c r="I83" s="4">
        <v>80</v>
      </c>
      <c r="J83" s="4">
        <v>60</v>
      </c>
      <c r="K83" s="4">
        <v>40</v>
      </c>
      <c r="L83" s="4">
        <v>0</v>
      </c>
      <c r="M83" s="12">
        <v>2.88</v>
      </c>
      <c r="N83" s="10">
        <v>40.49</v>
      </c>
      <c r="O83" s="17">
        <f t="shared" si="57"/>
        <v>0.28799999999999998</v>
      </c>
      <c r="P83" s="13">
        <f t="shared" si="58"/>
        <v>6.748333333333334</v>
      </c>
    </row>
    <row r="84" spans="1:16" x14ac:dyDescent="0.4">
      <c r="A84" s="24"/>
      <c r="B84" s="24"/>
      <c r="C84" s="3">
        <v>10</v>
      </c>
      <c r="D84" s="3">
        <v>80</v>
      </c>
      <c r="E84" s="3">
        <v>70</v>
      </c>
      <c r="F84" s="3">
        <v>80</v>
      </c>
      <c r="G84" s="3">
        <v>80</v>
      </c>
      <c r="H84" s="8">
        <v>70</v>
      </c>
      <c r="I84" s="4">
        <v>70</v>
      </c>
      <c r="J84" s="4">
        <v>90</v>
      </c>
      <c r="K84" s="4">
        <v>10</v>
      </c>
      <c r="L84" s="4">
        <v>0</v>
      </c>
      <c r="M84" s="12">
        <v>2.91</v>
      </c>
      <c r="N84" s="10">
        <v>22.15</v>
      </c>
      <c r="O84" s="17">
        <f t="shared" si="57"/>
        <v>0.29100000000000004</v>
      </c>
      <c r="P84" s="13">
        <f t="shared" si="58"/>
        <v>2.4611111111111108</v>
      </c>
    </row>
    <row r="85" spans="1:16" x14ac:dyDescent="0.4">
      <c r="A85" s="24"/>
      <c r="B85" s="24"/>
      <c r="C85" s="14" t="s">
        <v>20</v>
      </c>
      <c r="D85" s="15">
        <f>AVERAGE(D75:D84)</f>
        <v>78</v>
      </c>
      <c r="E85" s="15">
        <f t="shared" ref="E85" si="59">AVERAGE(E75:E84)</f>
        <v>84</v>
      </c>
      <c r="F85" s="15">
        <f t="shared" ref="F85" si="60">AVERAGE(F75:F84)</f>
        <v>88</v>
      </c>
      <c r="G85" s="15">
        <f t="shared" ref="G85" si="61">AVERAGE(G75:G84)</f>
        <v>89</v>
      </c>
      <c r="H85" s="15">
        <f t="shared" ref="H85" si="62">AVERAGE(H75:H84)</f>
        <v>89</v>
      </c>
      <c r="I85" s="15">
        <f t="shared" ref="I85" si="63">AVERAGE(I75:I84)</f>
        <v>91</v>
      </c>
      <c r="J85" s="15">
        <f t="shared" ref="J85" si="64">AVERAGE(J75:J84)</f>
        <v>73</v>
      </c>
      <c r="K85" s="15">
        <f t="shared" ref="K85" si="65">AVERAGE(K75:K84)</f>
        <v>23</v>
      </c>
      <c r="L85" s="15">
        <f t="shared" ref="L85" si="66">AVERAGE(L75:L84)</f>
        <v>4</v>
      </c>
      <c r="M85" s="16">
        <f t="shared" ref="M85" si="67">AVERAGE(M75:M84)</f>
        <v>3.0669999999999997</v>
      </c>
      <c r="N85" s="16">
        <f t="shared" ref="N85" si="68">AVERAGE(N75:N84)</f>
        <v>59.667999999999992</v>
      </c>
      <c r="O85" s="18">
        <f t="shared" ref="O85" si="69">AVERAGE(O75:O84)</f>
        <v>0.30669999999999997</v>
      </c>
      <c r="P85" s="16">
        <f t="shared" ref="P85" si="70">AVERAGE(P75:P84)</f>
        <v>8.253630158730159</v>
      </c>
    </row>
    <row r="86" spans="1:16" x14ac:dyDescent="0.4">
      <c r="A86" s="25"/>
      <c r="B86" s="25"/>
      <c r="C86" s="14" t="s">
        <v>25</v>
      </c>
      <c r="D86" s="15">
        <f>STDEV(D75:D84)</f>
        <v>14.757295747452437</v>
      </c>
      <c r="E86" s="15">
        <f t="shared" ref="E86:P86" si="71">STDEV(E75:E84)</f>
        <v>10.749676997731399</v>
      </c>
      <c r="F86" s="15">
        <f t="shared" si="71"/>
        <v>10.327955589886445</v>
      </c>
      <c r="G86" s="15">
        <f t="shared" si="71"/>
        <v>8.755950357709132</v>
      </c>
      <c r="H86" s="15">
        <f t="shared" si="71"/>
        <v>11.005049346146119</v>
      </c>
      <c r="I86" s="15">
        <f t="shared" si="71"/>
        <v>9.9442892601175323</v>
      </c>
      <c r="J86" s="15">
        <f t="shared" si="71"/>
        <v>12.516655570345725</v>
      </c>
      <c r="K86" s="15">
        <f t="shared" si="71"/>
        <v>14.181364924121764</v>
      </c>
      <c r="L86" s="15">
        <f t="shared" si="71"/>
        <v>6.99205898780101</v>
      </c>
      <c r="M86" s="16">
        <f t="shared" si="71"/>
        <v>0.20875557211458781</v>
      </c>
      <c r="N86" s="16">
        <f t="shared" si="71"/>
        <v>32.714234346670686</v>
      </c>
      <c r="O86" s="18">
        <f t="shared" si="71"/>
        <v>2.0875557211458774E-2</v>
      </c>
      <c r="P86" s="16">
        <f t="shared" si="71"/>
        <v>4.2844548332458539</v>
      </c>
    </row>
    <row r="87" spans="1:16" x14ac:dyDescent="0.4">
      <c r="A87" s="23" t="s">
        <v>5</v>
      </c>
      <c r="B87" s="26" t="s">
        <v>1</v>
      </c>
      <c r="C87" s="8">
        <v>1</v>
      </c>
      <c r="D87" s="8">
        <v>70</v>
      </c>
      <c r="E87" s="8">
        <v>80</v>
      </c>
      <c r="F87" s="8">
        <v>60</v>
      </c>
      <c r="G87" s="8">
        <v>40</v>
      </c>
      <c r="H87" s="8">
        <v>20</v>
      </c>
      <c r="I87" s="8">
        <v>30</v>
      </c>
      <c r="J87" s="8">
        <v>100</v>
      </c>
      <c r="K87" s="8">
        <v>0</v>
      </c>
      <c r="L87" s="8">
        <v>0</v>
      </c>
      <c r="M87" s="10">
        <v>3.07</v>
      </c>
      <c r="N87" s="10">
        <v>3.32</v>
      </c>
      <c r="O87" s="17">
        <f t="shared" ref="O87:O96" si="72">M87/10</f>
        <v>0.307</v>
      </c>
      <c r="P87" s="13">
        <f t="shared" ref="P87:P96" si="73">N87/J87*10</f>
        <v>0.33200000000000002</v>
      </c>
    </row>
    <row r="88" spans="1:16" x14ac:dyDescent="0.4">
      <c r="A88" s="24"/>
      <c r="B88" s="27"/>
      <c r="C88" s="8">
        <v>2</v>
      </c>
      <c r="D88" s="8">
        <v>80</v>
      </c>
      <c r="E88" s="8">
        <v>80</v>
      </c>
      <c r="F88" s="8">
        <v>70</v>
      </c>
      <c r="G88" s="8">
        <v>70</v>
      </c>
      <c r="H88" s="8">
        <v>50</v>
      </c>
      <c r="I88" s="8">
        <v>50</v>
      </c>
      <c r="J88" s="8">
        <v>30</v>
      </c>
      <c r="K88" s="8">
        <v>70</v>
      </c>
      <c r="L88" s="8">
        <v>0</v>
      </c>
      <c r="M88" s="10">
        <v>2.96</v>
      </c>
      <c r="N88" s="10">
        <v>1.2</v>
      </c>
      <c r="O88" s="17">
        <f t="shared" si="72"/>
        <v>0.29599999999999999</v>
      </c>
      <c r="P88" s="13">
        <f t="shared" si="73"/>
        <v>0.4</v>
      </c>
    </row>
    <row r="89" spans="1:16" x14ac:dyDescent="0.4">
      <c r="A89" s="24"/>
      <c r="B89" s="27"/>
      <c r="C89" s="8">
        <v>3</v>
      </c>
      <c r="D89" s="8">
        <v>90</v>
      </c>
      <c r="E89" s="8">
        <v>90</v>
      </c>
      <c r="F89" s="8">
        <v>70</v>
      </c>
      <c r="G89" s="8">
        <v>70</v>
      </c>
      <c r="H89" s="8">
        <v>50</v>
      </c>
      <c r="I89" s="8">
        <v>50</v>
      </c>
      <c r="J89" s="8">
        <v>70</v>
      </c>
      <c r="K89" s="8">
        <v>0</v>
      </c>
      <c r="L89" s="8">
        <v>30</v>
      </c>
      <c r="M89" s="10">
        <v>3.12</v>
      </c>
      <c r="N89" s="10">
        <v>2.62</v>
      </c>
      <c r="O89" s="17">
        <f t="shared" si="72"/>
        <v>0.312</v>
      </c>
      <c r="P89" s="13">
        <f t="shared" si="73"/>
        <v>0.37428571428571428</v>
      </c>
    </row>
    <row r="90" spans="1:16" x14ac:dyDescent="0.4">
      <c r="A90" s="24"/>
      <c r="B90" s="27"/>
      <c r="C90" s="8">
        <v>4</v>
      </c>
      <c r="D90" s="8">
        <v>100</v>
      </c>
      <c r="E90" s="8">
        <v>80</v>
      </c>
      <c r="F90" s="8">
        <v>60</v>
      </c>
      <c r="G90" s="8">
        <v>70</v>
      </c>
      <c r="H90" s="8">
        <v>70</v>
      </c>
      <c r="I90" s="8">
        <v>50</v>
      </c>
      <c r="J90" s="8">
        <v>60</v>
      </c>
      <c r="K90" s="8">
        <v>10</v>
      </c>
      <c r="L90" s="8">
        <v>30</v>
      </c>
      <c r="M90" s="10">
        <v>3</v>
      </c>
      <c r="N90" s="10">
        <v>2.04</v>
      </c>
      <c r="O90" s="17">
        <f t="shared" si="72"/>
        <v>0.3</v>
      </c>
      <c r="P90" s="13">
        <f t="shared" si="73"/>
        <v>0.34</v>
      </c>
    </row>
    <row r="91" spans="1:16" x14ac:dyDescent="0.4">
      <c r="A91" s="24"/>
      <c r="B91" s="27"/>
      <c r="C91" s="8">
        <v>5</v>
      </c>
      <c r="D91" s="8">
        <v>90</v>
      </c>
      <c r="E91" s="8">
        <v>80</v>
      </c>
      <c r="F91" s="8">
        <v>70</v>
      </c>
      <c r="G91" s="8">
        <v>60</v>
      </c>
      <c r="H91" s="8">
        <v>60</v>
      </c>
      <c r="I91" s="8">
        <v>60</v>
      </c>
      <c r="J91" s="8">
        <v>90</v>
      </c>
      <c r="K91" s="8">
        <v>10</v>
      </c>
      <c r="L91" s="8">
        <v>0</v>
      </c>
      <c r="M91" s="10">
        <v>3.21</v>
      </c>
      <c r="N91" s="10">
        <v>3.6</v>
      </c>
      <c r="O91" s="17">
        <f t="shared" si="72"/>
        <v>0.32100000000000001</v>
      </c>
      <c r="P91" s="13">
        <f t="shared" si="73"/>
        <v>0.4</v>
      </c>
    </row>
    <row r="92" spans="1:16" x14ac:dyDescent="0.4">
      <c r="A92" s="24"/>
      <c r="B92" s="27"/>
      <c r="C92" s="8">
        <v>6</v>
      </c>
      <c r="D92" s="8">
        <v>60</v>
      </c>
      <c r="E92" s="8">
        <v>80</v>
      </c>
      <c r="F92" s="8">
        <v>60</v>
      </c>
      <c r="G92" s="8">
        <v>50</v>
      </c>
      <c r="H92" s="8">
        <v>50</v>
      </c>
      <c r="I92" s="8">
        <v>30</v>
      </c>
      <c r="J92" s="8">
        <v>50</v>
      </c>
      <c r="K92" s="8">
        <v>50</v>
      </c>
      <c r="L92" s="8">
        <v>0</v>
      </c>
      <c r="M92" s="10">
        <v>2.94</v>
      </c>
      <c r="N92" s="10">
        <v>1.91</v>
      </c>
      <c r="O92" s="17">
        <f t="shared" si="72"/>
        <v>0.29399999999999998</v>
      </c>
      <c r="P92" s="13">
        <f t="shared" si="73"/>
        <v>0.38200000000000001</v>
      </c>
    </row>
    <row r="93" spans="1:16" x14ac:dyDescent="0.4">
      <c r="A93" s="24"/>
      <c r="B93" s="27"/>
      <c r="C93" s="8">
        <v>7</v>
      </c>
      <c r="D93" s="8">
        <v>60</v>
      </c>
      <c r="E93" s="8">
        <v>40</v>
      </c>
      <c r="F93" s="8">
        <v>50</v>
      </c>
      <c r="G93" s="8">
        <v>40</v>
      </c>
      <c r="H93" s="8">
        <v>30</v>
      </c>
      <c r="I93" s="8">
        <v>30</v>
      </c>
      <c r="J93" s="8">
        <v>40</v>
      </c>
      <c r="K93" s="8">
        <v>60</v>
      </c>
      <c r="L93" s="8">
        <v>0</v>
      </c>
      <c r="M93" s="10">
        <v>2.91</v>
      </c>
      <c r="N93" s="10">
        <v>1.1599999999999999</v>
      </c>
      <c r="O93" s="17">
        <f t="shared" si="72"/>
        <v>0.29100000000000004</v>
      </c>
      <c r="P93" s="13">
        <f t="shared" si="73"/>
        <v>0.28999999999999998</v>
      </c>
    </row>
    <row r="94" spans="1:16" x14ac:dyDescent="0.4">
      <c r="A94" s="24"/>
      <c r="B94" s="27"/>
      <c r="C94" s="8">
        <v>8</v>
      </c>
      <c r="D94" s="8">
        <v>50</v>
      </c>
      <c r="E94" s="8">
        <v>40</v>
      </c>
      <c r="F94" s="8">
        <v>50</v>
      </c>
      <c r="G94" s="8">
        <v>40</v>
      </c>
      <c r="H94" s="8">
        <v>30</v>
      </c>
      <c r="I94" s="8">
        <v>40</v>
      </c>
      <c r="J94" s="8">
        <v>50</v>
      </c>
      <c r="K94" s="8">
        <v>40</v>
      </c>
      <c r="L94" s="8">
        <v>10</v>
      </c>
      <c r="M94" s="10">
        <v>2.85</v>
      </c>
      <c r="N94" s="10">
        <v>1.26</v>
      </c>
      <c r="O94" s="17">
        <f t="shared" si="72"/>
        <v>0.28500000000000003</v>
      </c>
      <c r="P94" s="13">
        <f t="shared" si="73"/>
        <v>0.252</v>
      </c>
    </row>
    <row r="95" spans="1:16" x14ac:dyDescent="0.4">
      <c r="A95" s="24"/>
      <c r="B95" s="27"/>
      <c r="C95" s="8">
        <v>9</v>
      </c>
      <c r="D95" s="8">
        <v>80</v>
      </c>
      <c r="E95" s="8">
        <v>100</v>
      </c>
      <c r="F95" s="8">
        <v>90</v>
      </c>
      <c r="G95" s="8">
        <v>70</v>
      </c>
      <c r="H95" s="8">
        <v>60</v>
      </c>
      <c r="I95" s="8">
        <v>40</v>
      </c>
      <c r="J95" s="8">
        <v>60</v>
      </c>
      <c r="K95" s="8">
        <v>40</v>
      </c>
      <c r="L95" s="8">
        <v>0</v>
      </c>
      <c r="M95" s="10">
        <v>2.95</v>
      </c>
      <c r="N95" s="10">
        <v>1.69</v>
      </c>
      <c r="O95" s="17">
        <f t="shared" si="72"/>
        <v>0.29500000000000004</v>
      </c>
      <c r="P95" s="13">
        <f t="shared" si="73"/>
        <v>0.28166666666666668</v>
      </c>
    </row>
    <row r="96" spans="1:16" x14ac:dyDescent="0.4">
      <c r="A96" s="24"/>
      <c r="B96" s="27"/>
      <c r="C96" s="8">
        <v>10</v>
      </c>
      <c r="D96" s="8">
        <v>100</v>
      </c>
      <c r="E96" s="8">
        <v>100</v>
      </c>
      <c r="F96" s="8">
        <v>80</v>
      </c>
      <c r="G96" s="8">
        <v>70</v>
      </c>
      <c r="H96" s="8">
        <v>60</v>
      </c>
      <c r="I96" s="8">
        <v>60</v>
      </c>
      <c r="J96" s="8">
        <v>70</v>
      </c>
      <c r="K96" s="8">
        <v>30</v>
      </c>
      <c r="L96" s="8">
        <v>0</v>
      </c>
      <c r="M96" s="10">
        <v>2.91</v>
      </c>
      <c r="N96" s="10">
        <v>2.21</v>
      </c>
      <c r="O96" s="17">
        <f t="shared" si="72"/>
        <v>0.29100000000000004</v>
      </c>
      <c r="P96" s="13">
        <f t="shared" si="73"/>
        <v>0.31571428571428573</v>
      </c>
    </row>
    <row r="97" spans="1:16" x14ac:dyDescent="0.4">
      <c r="A97" s="24"/>
      <c r="B97" s="27"/>
      <c r="C97" s="14" t="s">
        <v>20</v>
      </c>
      <c r="D97" s="15">
        <f>AVERAGE(D87:D96)</f>
        <v>78</v>
      </c>
      <c r="E97" s="15">
        <f t="shared" ref="E97" si="74">AVERAGE(E87:E96)</f>
        <v>77</v>
      </c>
      <c r="F97" s="15">
        <f t="shared" ref="F97" si="75">AVERAGE(F87:F96)</f>
        <v>66</v>
      </c>
      <c r="G97" s="15">
        <f t="shared" ref="G97" si="76">AVERAGE(G87:G96)</f>
        <v>58</v>
      </c>
      <c r="H97" s="15">
        <f t="shared" ref="H97" si="77">AVERAGE(H87:H96)</f>
        <v>48</v>
      </c>
      <c r="I97" s="15">
        <f t="shared" ref="I97" si="78">AVERAGE(I87:I96)</f>
        <v>44</v>
      </c>
      <c r="J97" s="15">
        <f t="shared" ref="J97" si="79">AVERAGE(J87:J96)</f>
        <v>62</v>
      </c>
      <c r="K97" s="15">
        <f t="shared" ref="K97" si="80">AVERAGE(K87:K96)</f>
        <v>31</v>
      </c>
      <c r="L97" s="15">
        <f t="shared" ref="L97" si="81">AVERAGE(L87:L96)</f>
        <v>7</v>
      </c>
      <c r="M97" s="16">
        <f t="shared" ref="M97" si="82">AVERAGE(M87:M96)</f>
        <v>2.992</v>
      </c>
      <c r="N97" s="16">
        <f t="shared" ref="N97" si="83">AVERAGE(N87:N96)</f>
        <v>2.101</v>
      </c>
      <c r="O97" s="18">
        <f t="shared" ref="O97" si="84">AVERAGE(O87:O96)</f>
        <v>0.29920000000000002</v>
      </c>
      <c r="P97" s="16">
        <f t="shared" ref="P97" si="85">AVERAGE(P87:P96)</f>
        <v>0.33676666666666671</v>
      </c>
    </row>
    <row r="98" spans="1:16" x14ac:dyDescent="0.4">
      <c r="A98" s="25"/>
      <c r="B98" s="28"/>
      <c r="C98" s="14" t="s">
        <v>25</v>
      </c>
      <c r="D98" s="15">
        <f>STDEV(D87:D96)</f>
        <v>17.511900715418264</v>
      </c>
      <c r="E98" s="15">
        <f t="shared" ref="E98:P98" si="86">STDEV(E87:E96)</f>
        <v>21.108186931983418</v>
      </c>
      <c r="F98" s="15">
        <f t="shared" si="86"/>
        <v>12.649110640673518</v>
      </c>
      <c r="G98" s="15">
        <f t="shared" si="86"/>
        <v>13.98411797560202</v>
      </c>
      <c r="H98" s="15">
        <f t="shared" si="86"/>
        <v>16.193277068654826</v>
      </c>
      <c r="I98" s="15">
        <f t="shared" si="86"/>
        <v>11.737877907772672</v>
      </c>
      <c r="J98" s="15">
        <f t="shared" si="86"/>
        <v>21.499353995462798</v>
      </c>
      <c r="K98" s="15">
        <f t="shared" si="86"/>
        <v>25.144029554194812</v>
      </c>
      <c r="L98" s="15">
        <f t="shared" si="86"/>
        <v>12.516655570345725</v>
      </c>
      <c r="M98" s="16">
        <f t="shared" si="86"/>
        <v>0.11013123484683572</v>
      </c>
      <c r="N98" s="16">
        <f t="shared" si="86"/>
        <v>0.85815629242127023</v>
      </c>
      <c r="O98" s="18">
        <f t="shared" si="86"/>
        <v>1.1013123484683564E-2</v>
      </c>
      <c r="P98" s="16">
        <f t="shared" si="86"/>
        <v>5.1999507963251215E-2</v>
      </c>
    </row>
    <row r="99" spans="1:16" x14ac:dyDescent="0.4">
      <c r="A99" s="23" t="s">
        <v>5</v>
      </c>
      <c r="B99" s="23" t="s">
        <v>0</v>
      </c>
      <c r="C99" s="1">
        <v>1</v>
      </c>
      <c r="D99" s="1">
        <v>50</v>
      </c>
      <c r="E99" s="1">
        <v>50</v>
      </c>
      <c r="F99" s="1">
        <v>40</v>
      </c>
      <c r="G99" s="1">
        <v>30</v>
      </c>
      <c r="H99" s="8">
        <v>30</v>
      </c>
      <c r="I99" s="4">
        <v>30</v>
      </c>
      <c r="J99" s="4">
        <v>80</v>
      </c>
      <c r="K99" s="4">
        <v>10</v>
      </c>
      <c r="L99" s="4">
        <v>10</v>
      </c>
      <c r="M99" s="12">
        <v>2.91</v>
      </c>
      <c r="N99" s="10">
        <v>1.94</v>
      </c>
      <c r="O99" s="17">
        <f t="shared" ref="O99:O108" si="87">M99/10</f>
        <v>0.29100000000000004</v>
      </c>
      <c r="P99" s="13">
        <f t="shared" ref="P99:P108" si="88">N99/J99*10</f>
        <v>0.24249999999999999</v>
      </c>
    </row>
    <row r="100" spans="1:16" x14ac:dyDescent="0.4">
      <c r="A100" s="24"/>
      <c r="B100" s="24"/>
      <c r="C100" s="1">
        <v>2</v>
      </c>
      <c r="D100" s="1">
        <v>40</v>
      </c>
      <c r="E100" s="1">
        <v>30</v>
      </c>
      <c r="F100" s="1">
        <v>60</v>
      </c>
      <c r="G100" s="1">
        <v>30</v>
      </c>
      <c r="H100" s="8">
        <v>60</v>
      </c>
      <c r="I100" s="4">
        <v>70</v>
      </c>
      <c r="J100" s="4">
        <v>40</v>
      </c>
      <c r="K100" s="4">
        <v>30</v>
      </c>
      <c r="L100" s="4">
        <v>30</v>
      </c>
      <c r="M100" s="12">
        <v>3.13</v>
      </c>
      <c r="N100" s="10">
        <v>0.99</v>
      </c>
      <c r="O100" s="17">
        <f t="shared" si="87"/>
        <v>0.313</v>
      </c>
      <c r="P100" s="13">
        <f t="shared" si="88"/>
        <v>0.2475</v>
      </c>
    </row>
    <row r="101" spans="1:16" x14ac:dyDescent="0.4">
      <c r="A101" s="24"/>
      <c r="B101" s="24"/>
      <c r="C101" s="1">
        <v>3</v>
      </c>
      <c r="D101" s="1">
        <v>80</v>
      </c>
      <c r="E101" s="1">
        <v>60</v>
      </c>
      <c r="F101" s="1">
        <v>60</v>
      </c>
      <c r="G101" s="1">
        <v>50</v>
      </c>
      <c r="H101" s="8">
        <v>30</v>
      </c>
      <c r="I101" s="4">
        <v>30</v>
      </c>
      <c r="J101" s="4">
        <v>70</v>
      </c>
      <c r="K101" s="4">
        <v>0</v>
      </c>
      <c r="L101" s="4">
        <v>30</v>
      </c>
      <c r="M101" s="12">
        <v>2.97</v>
      </c>
      <c r="N101" s="10">
        <v>1.67</v>
      </c>
      <c r="O101" s="17">
        <f t="shared" si="87"/>
        <v>0.29700000000000004</v>
      </c>
      <c r="P101" s="13">
        <f t="shared" si="88"/>
        <v>0.23857142857142855</v>
      </c>
    </row>
    <row r="102" spans="1:16" x14ac:dyDescent="0.4">
      <c r="A102" s="24"/>
      <c r="B102" s="24"/>
      <c r="C102" s="1">
        <v>4</v>
      </c>
      <c r="D102" s="1">
        <v>60</v>
      </c>
      <c r="E102" s="1">
        <v>50</v>
      </c>
      <c r="F102" s="1">
        <v>70</v>
      </c>
      <c r="G102" s="1">
        <v>40</v>
      </c>
      <c r="H102" s="8">
        <v>30</v>
      </c>
      <c r="I102" s="4">
        <v>40</v>
      </c>
      <c r="J102" s="4">
        <v>30</v>
      </c>
      <c r="K102" s="4">
        <v>60</v>
      </c>
      <c r="L102" s="4">
        <v>10</v>
      </c>
      <c r="M102" s="12">
        <v>2.99</v>
      </c>
      <c r="N102" s="10">
        <v>0.77</v>
      </c>
      <c r="O102" s="17">
        <f t="shared" si="87"/>
        <v>0.29900000000000004</v>
      </c>
      <c r="P102" s="13">
        <f t="shared" si="88"/>
        <v>0.25666666666666665</v>
      </c>
    </row>
    <row r="103" spans="1:16" x14ac:dyDescent="0.4">
      <c r="A103" s="24"/>
      <c r="B103" s="24"/>
      <c r="C103" s="1">
        <v>5</v>
      </c>
      <c r="D103" s="1">
        <v>50</v>
      </c>
      <c r="E103" s="1">
        <v>50</v>
      </c>
      <c r="F103" s="1">
        <v>50</v>
      </c>
      <c r="G103" s="1">
        <v>20</v>
      </c>
      <c r="H103" s="8">
        <v>20</v>
      </c>
      <c r="I103" s="4">
        <v>30</v>
      </c>
      <c r="J103" s="4">
        <v>70</v>
      </c>
      <c r="K103" s="4">
        <v>30</v>
      </c>
      <c r="L103" s="4">
        <v>0</v>
      </c>
      <c r="M103" s="12">
        <v>2.98</v>
      </c>
      <c r="N103" s="10">
        <v>1.82</v>
      </c>
      <c r="O103" s="17">
        <f t="shared" si="87"/>
        <v>0.29799999999999999</v>
      </c>
      <c r="P103" s="13">
        <f t="shared" si="88"/>
        <v>0.26</v>
      </c>
    </row>
    <row r="104" spans="1:16" x14ac:dyDescent="0.4">
      <c r="A104" s="24"/>
      <c r="B104" s="24"/>
      <c r="C104" s="3">
        <v>6</v>
      </c>
      <c r="D104" s="3">
        <v>40</v>
      </c>
      <c r="E104" s="3">
        <v>50</v>
      </c>
      <c r="F104" s="3">
        <v>60</v>
      </c>
      <c r="G104" s="3">
        <v>40</v>
      </c>
      <c r="H104" s="8">
        <v>40</v>
      </c>
      <c r="I104" s="4">
        <v>30</v>
      </c>
      <c r="J104" s="4">
        <v>60</v>
      </c>
      <c r="K104" s="4">
        <v>30</v>
      </c>
      <c r="L104" s="4">
        <v>10</v>
      </c>
      <c r="M104" s="12">
        <v>2.85</v>
      </c>
      <c r="N104" s="10">
        <v>1.28</v>
      </c>
      <c r="O104" s="17">
        <f t="shared" si="87"/>
        <v>0.28500000000000003</v>
      </c>
      <c r="P104" s="13">
        <f t="shared" si="88"/>
        <v>0.21333333333333332</v>
      </c>
    </row>
    <row r="105" spans="1:16" x14ac:dyDescent="0.4">
      <c r="A105" s="24"/>
      <c r="B105" s="24"/>
      <c r="C105" s="3">
        <v>7</v>
      </c>
      <c r="D105" s="3">
        <v>30</v>
      </c>
      <c r="E105" s="3">
        <v>20</v>
      </c>
      <c r="F105" s="3">
        <v>40</v>
      </c>
      <c r="G105" s="3">
        <v>30</v>
      </c>
      <c r="H105" s="8">
        <v>30</v>
      </c>
      <c r="I105" s="4">
        <v>30</v>
      </c>
      <c r="J105" s="4">
        <v>50</v>
      </c>
      <c r="K105" s="4">
        <v>30</v>
      </c>
      <c r="L105" s="4">
        <v>20</v>
      </c>
      <c r="M105" s="12">
        <v>2.77</v>
      </c>
      <c r="N105" s="10">
        <v>0.97</v>
      </c>
      <c r="O105" s="17">
        <f t="shared" si="87"/>
        <v>0.27700000000000002</v>
      </c>
      <c r="P105" s="13">
        <f t="shared" si="88"/>
        <v>0.19400000000000001</v>
      </c>
    </row>
    <row r="106" spans="1:16" x14ac:dyDescent="0.4">
      <c r="A106" s="24"/>
      <c r="B106" s="24"/>
      <c r="C106" s="3">
        <v>8</v>
      </c>
      <c r="D106" s="3">
        <v>30</v>
      </c>
      <c r="E106" s="3">
        <v>20</v>
      </c>
      <c r="F106" s="3">
        <v>20</v>
      </c>
      <c r="G106" s="3">
        <v>30</v>
      </c>
      <c r="H106" s="8">
        <v>20</v>
      </c>
      <c r="I106" s="4">
        <v>20</v>
      </c>
      <c r="J106" s="4">
        <v>60</v>
      </c>
      <c r="K106" s="4">
        <v>40</v>
      </c>
      <c r="L106" s="4">
        <v>0</v>
      </c>
      <c r="M106" s="12">
        <v>2.82</v>
      </c>
      <c r="N106" s="10">
        <v>1.34</v>
      </c>
      <c r="O106" s="17">
        <f t="shared" si="87"/>
        <v>0.28199999999999997</v>
      </c>
      <c r="P106" s="13">
        <f t="shared" si="88"/>
        <v>0.22333333333333333</v>
      </c>
    </row>
    <row r="107" spans="1:16" x14ac:dyDescent="0.4">
      <c r="A107" s="24"/>
      <c r="B107" s="24"/>
      <c r="C107" s="3">
        <v>9</v>
      </c>
      <c r="D107" s="3">
        <v>60</v>
      </c>
      <c r="E107" s="3">
        <v>30</v>
      </c>
      <c r="F107" s="3">
        <v>20</v>
      </c>
      <c r="G107" s="3">
        <v>30</v>
      </c>
      <c r="H107" s="8">
        <v>30</v>
      </c>
      <c r="I107" s="4">
        <v>20</v>
      </c>
      <c r="J107" s="4">
        <v>80</v>
      </c>
      <c r="K107" s="4">
        <v>20</v>
      </c>
      <c r="L107" s="4">
        <v>0</v>
      </c>
      <c r="M107" s="12">
        <v>3.16</v>
      </c>
      <c r="N107" s="10">
        <v>1.82</v>
      </c>
      <c r="O107" s="17">
        <f t="shared" si="87"/>
        <v>0.316</v>
      </c>
      <c r="P107" s="13">
        <f t="shared" si="88"/>
        <v>0.22749999999999998</v>
      </c>
    </row>
    <row r="108" spans="1:16" x14ac:dyDescent="0.4">
      <c r="A108" s="24"/>
      <c r="B108" s="24"/>
      <c r="C108" s="3">
        <v>10</v>
      </c>
      <c r="D108" s="3">
        <v>20</v>
      </c>
      <c r="E108" s="3">
        <v>20</v>
      </c>
      <c r="F108" s="3">
        <v>30</v>
      </c>
      <c r="G108" s="3">
        <v>20</v>
      </c>
      <c r="H108" s="8">
        <v>20</v>
      </c>
      <c r="I108" s="4">
        <v>30</v>
      </c>
      <c r="J108" s="4">
        <v>50</v>
      </c>
      <c r="K108" s="4">
        <v>50</v>
      </c>
      <c r="L108" s="4">
        <v>0</v>
      </c>
      <c r="M108" s="12">
        <v>3</v>
      </c>
      <c r="N108" s="10">
        <v>1.1200000000000001</v>
      </c>
      <c r="O108" s="17">
        <f t="shared" si="87"/>
        <v>0.3</v>
      </c>
      <c r="P108" s="13">
        <f t="shared" si="88"/>
        <v>0.22400000000000003</v>
      </c>
    </row>
    <row r="109" spans="1:16" x14ac:dyDescent="0.4">
      <c r="A109" s="24"/>
      <c r="B109" s="24"/>
      <c r="C109" s="14" t="s">
        <v>20</v>
      </c>
      <c r="D109" s="15">
        <f>AVERAGE(D99:D108)</f>
        <v>46</v>
      </c>
      <c r="E109" s="15">
        <f t="shared" ref="E109" si="89">AVERAGE(E99:E108)</f>
        <v>38</v>
      </c>
      <c r="F109" s="15">
        <f t="shared" ref="F109" si="90">AVERAGE(F99:F108)</f>
        <v>45</v>
      </c>
      <c r="G109" s="15">
        <f t="shared" ref="G109" si="91">AVERAGE(G99:G108)</f>
        <v>32</v>
      </c>
      <c r="H109" s="15">
        <f t="shared" ref="H109" si="92">AVERAGE(H99:H108)</f>
        <v>31</v>
      </c>
      <c r="I109" s="15">
        <f t="shared" ref="I109" si="93">AVERAGE(I99:I108)</f>
        <v>33</v>
      </c>
      <c r="J109" s="15">
        <f t="shared" ref="J109" si="94">AVERAGE(J99:J108)</f>
        <v>59</v>
      </c>
      <c r="K109" s="15">
        <f t="shared" ref="K109" si="95">AVERAGE(K99:K108)</f>
        <v>30</v>
      </c>
      <c r="L109" s="15">
        <f t="shared" ref="L109" si="96">AVERAGE(L99:L108)</f>
        <v>11</v>
      </c>
      <c r="M109" s="16">
        <f t="shared" ref="M109" si="97">AVERAGE(M99:M108)</f>
        <v>2.9580000000000002</v>
      </c>
      <c r="N109" s="16">
        <f t="shared" ref="N109" si="98">AVERAGE(N99:N108)</f>
        <v>1.3719999999999999</v>
      </c>
      <c r="O109" s="18">
        <f t="shared" ref="O109" si="99">AVERAGE(O99:O108)</f>
        <v>0.29580000000000001</v>
      </c>
      <c r="P109" s="16">
        <f t="shared" ref="P109" si="100">AVERAGE(P99:P108)</f>
        <v>0.23274047619047619</v>
      </c>
    </row>
    <row r="110" spans="1:16" x14ac:dyDescent="0.4">
      <c r="A110" s="25"/>
      <c r="B110" s="25"/>
      <c r="C110" s="14" t="s">
        <v>25</v>
      </c>
      <c r="D110" s="15">
        <f>STDEV(D99:D108)</f>
        <v>17.76388345929897</v>
      </c>
      <c r="E110" s="15">
        <f t="shared" ref="E110:P110" si="101">STDEV(E99:E108)</f>
        <v>15.491933384829668</v>
      </c>
      <c r="F110" s="15">
        <f t="shared" si="101"/>
        <v>17.795130420052185</v>
      </c>
      <c r="G110" s="15">
        <f t="shared" si="101"/>
        <v>9.1893658347268143</v>
      </c>
      <c r="H110" s="15">
        <f t="shared" si="101"/>
        <v>11.972189997378647</v>
      </c>
      <c r="I110" s="15">
        <f t="shared" si="101"/>
        <v>14.181364924121764</v>
      </c>
      <c r="J110" s="15">
        <f t="shared" si="101"/>
        <v>16.633299933166199</v>
      </c>
      <c r="K110" s="15">
        <f t="shared" si="101"/>
        <v>17.638342073763937</v>
      </c>
      <c r="L110" s="15">
        <f t="shared" si="101"/>
        <v>11.972189997378647</v>
      </c>
      <c r="M110" s="16">
        <f t="shared" si="101"/>
        <v>0.12568037060557849</v>
      </c>
      <c r="N110" s="16">
        <f t="shared" si="101"/>
        <v>0.41576702878201222</v>
      </c>
      <c r="O110" s="18">
        <f t="shared" si="101"/>
        <v>1.2568037060557842E-2</v>
      </c>
      <c r="P110" s="16">
        <f t="shared" si="101"/>
        <v>2.036459515810812E-2</v>
      </c>
    </row>
  </sheetData>
  <mergeCells count="25">
    <mergeCell ref="B99:B110"/>
    <mergeCell ref="B87:B98"/>
    <mergeCell ref="B75:B86"/>
    <mergeCell ref="A75:A86"/>
    <mergeCell ref="A87:A98"/>
    <mergeCell ref="A99:A110"/>
    <mergeCell ref="A1:A2"/>
    <mergeCell ref="A3:A14"/>
    <mergeCell ref="B3:B14"/>
    <mergeCell ref="B63:B74"/>
    <mergeCell ref="B51:B62"/>
    <mergeCell ref="B39:B50"/>
    <mergeCell ref="B27:B38"/>
    <mergeCell ref="B15:B26"/>
    <mergeCell ref="A15:A26"/>
    <mergeCell ref="A27:A38"/>
    <mergeCell ref="A39:A50"/>
    <mergeCell ref="A51:A62"/>
    <mergeCell ref="A63:A74"/>
    <mergeCell ref="M1:N1"/>
    <mergeCell ref="O1:P1"/>
    <mergeCell ref="D1:I1"/>
    <mergeCell ref="C1:C2"/>
    <mergeCell ref="B1:B2"/>
    <mergeCell ref="J1:L1"/>
  </mergeCells>
  <phoneticPr fontId="1"/>
  <pageMargins left="0.7" right="0.7" top="0.75" bottom="0.7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Neonates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esunamura</dc:creator>
  <cp:lastModifiedBy>Eiriki</cp:lastModifiedBy>
  <cp:lastPrinted>2020-08-07T02:26:26Z</cp:lastPrinted>
  <dcterms:created xsi:type="dcterms:W3CDTF">2020-01-21T06:57:33Z</dcterms:created>
  <dcterms:modified xsi:type="dcterms:W3CDTF">2021-06-10T15:17:26Z</dcterms:modified>
</cp:coreProperties>
</file>