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C:\WORD\Mscrpt\Latent Genetic Effects MS\Submit to Insects\Suppl files\"/>
    </mc:Choice>
  </mc:AlternateContent>
  <xr:revisionPtr revIDLastSave="0" documentId="13_ncr:1_{EB89341B-7569-49F1-B416-35B8C0684DC9}" xr6:coauthVersionLast="47" xr6:coauthVersionMax="47" xr10:uidLastSave="{00000000-0000-0000-0000-000000000000}"/>
  <bookViews>
    <workbookView xWindow="-120" yWindow="-120" windowWidth="25440" windowHeight="15390" activeTab="3" xr2:uid="{362C1ED9-6FC2-44C9-AEA7-4FBA8BAB1465}"/>
  </bookViews>
  <sheets>
    <sheet name="Tab;e S1" sheetId="2" r:id="rId1"/>
    <sheet name="Table S2" sheetId="1" r:id="rId2"/>
    <sheet name="Table S3" sheetId="3" r:id="rId3"/>
    <sheet name="Text S1"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7" i="1" l="1"/>
  <c r="E8" i="1" s="1"/>
  <c r="I7" i="1"/>
  <c r="I8" i="1" s="1"/>
  <c r="H7" i="1"/>
  <c r="C7" i="1"/>
  <c r="C8" i="1" s="1"/>
  <c r="G7" i="1"/>
  <c r="G8" i="1" s="1"/>
  <c r="F7" i="1"/>
  <c r="F8" i="1" s="1"/>
  <c r="M7" i="1" l="1"/>
  <c r="M8" i="1" s="1"/>
  <c r="N7" i="1"/>
  <c r="N8" i="1" s="1"/>
  <c r="O7" i="1"/>
  <c r="O8" i="1" s="1"/>
  <c r="P7" i="1"/>
  <c r="P8" i="1" s="1"/>
  <c r="Q7" i="1"/>
  <c r="Q8" i="1" s="1"/>
  <c r="R7" i="1"/>
  <c r="R8" i="1" s="1"/>
  <c r="S7" i="1"/>
  <c r="S8" i="1" s="1"/>
  <c r="T7" i="1"/>
  <c r="T8" i="1" s="1"/>
  <c r="K7" i="1"/>
  <c r="K8" i="1" s="1"/>
  <c r="L7" i="1"/>
  <c r="L8" i="1" s="1"/>
  <c r="J7" i="1"/>
  <c r="J8" i="1" s="1"/>
</calcChain>
</file>

<file path=xl/sharedStrings.xml><?xml version="1.0" encoding="utf-8"?>
<sst xmlns="http://schemas.openxmlformats.org/spreadsheetml/2006/main" count="67" uniqueCount="61">
  <si>
    <t>Line</t>
  </si>
  <si>
    <t>Number biting</t>
  </si>
  <si>
    <t>% Biting</t>
  </si>
  <si>
    <t>Ae</t>
  </si>
  <si>
    <t>Number Eclosing females</t>
  </si>
  <si>
    <t>Selected, rat host</t>
  </si>
  <si>
    <t>Generations 0-14</t>
  </si>
  <si>
    <t>Generations 27-33</t>
  </si>
  <si>
    <t>Selected, pledget host</t>
  </si>
  <si>
    <t>unsected control, rat host</t>
  </si>
  <si>
    <t>unsected control, pledget host</t>
  </si>
  <si>
    <r>
      <rPr>
        <i/>
        <sz val="11"/>
        <color theme="1"/>
        <rFont val="Arial"/>
        <family val="2"/>
      </rPr>
      <t>Aedes</t>
    </r>
    <r>
      <rPr>
        <sz val="11"/>
        <color theme="1"/>
        <rFont val="Arial"/>
        <family val="2"/>
      </rPr>
      <t>, pledget host</t>
    </r>
  </si>
  <si>
    <t>Figure</t>
  </si>
  <si>
    <t>°N Lat</t>
  </si>
  <si>
    <t>°W Lon</t>
  </si>
  <si>
    <t>m Elev</t>
  </si>
  <si>
    <t>Number of Biters</t>
  </si>
  <si>
    <t>Number of Females</t>
  </si>
  <si>
    <t>% Females Biting</t>
  </si>
  <si>
    <t>2SE</t>
  </si>
  <si>
    <t>ME</t>
  </si>
  <si>
    <t>─</t>
  </si>
  <si>
    <t>NP</t>
  </si>
  <si>
    <t>MD</t>
  </si>
  <si>
    <t>DB</t>
  </si>
  <si>
    <t>NC4</t>
  </si>
  <si>
    <t>SF</t>
  </si>
  <si>
    <t>NC3</t>
  </si>
  <si>
    <t>WI</t>
  </si>
  <si>
    <t>FL1</t>
  </si>
  <si>
    <t>LI</t>
  </si>
  <si>
    <t>AL2</t>
  </si>
  <si>
    <t>BC</t>
  </si>
  <si>
    <t>FL2</t>
  </si>
  <si>
    <t>CI</t>
  </si>
  <si>
    <t>AL1</t>
  </si>
  <si>
    <t>GS</t>
  </si>
  <si>
    <t>NC1</t>
  </si>
  <si>
    <t>SH</t>
  </si>
  <si>
    <t>NC2</t>
  </si>
  <si>
    <t>Table S1. Geographic variation in propensity to bite (Fig. 1).</t>
  </si>
  <si>
    <t>Gneration of Selection</t>
  </si>
  <si>
    <t>4,5</t>
  </si>
  <si>
    <t xml:space="preserve">Source of Variation </t>
  </si>
  <si>
    <t>DF</t>
  </si>
  <si>
    <t>P</t>
  </si>
  <si>
    <t>Generation</t>
  </si>
  <si>
    <t>GxL</t>
  </si>
  <si>
    <t>Error</t>
  </si>
  <si>
    <t>Total</t>
  </si>
  <si>
    <t>Sum of Squares</t>
  </si>
  <si>
    <t>Mean Square</t>
  </si>
  <si>
    <t>F</t>
  </si>
  <si>
    <t>%TSS</t>
  </si>
  <si>
    <r>
      <t>Population</t>
    </r>
    <r>
      <rPr>
        <vertAlign val="superscript"/>
        <sz val="11"/>
        <color theme="1"/>
        <rFont val="Arial"/>
        <family val="2"/>
      </rPr>
      <t>1</t>
    </r>
  </si>
  <si>
    <r>
      <t>KC</t>
    </r>
    <r>
      <rPr>
        <b/>
        <vertAlign val="superscript"/>
        <sz val="11"/>
        <color theme="1"/>
        <rFont val="Arial"/>
        <family val="2"/>
      </rPr>
      <t>2</t>
    </r>
  </si>
  <si>
    <r>
      <t xml:space="preserve"> </t>
    </r>
    <r>
      <rPr>
        <vertAlign val="superscript"/>
        <sz val="11"/>
        <color theme="1"/>
        <rFont val="Arial"/>
        <family val="2"/>
      </rPr>
      <t>2</t>
    </r>
    <r>
      <rPr>
        <sz val="11"/>
        <color theme="1"/>
        <rFont val="Arial"/>
        <family val="2"/>
      </rPr>
      <t xml:space="preserve">Population acronyms refer to populations in previous publications from this lab. </t>
    </r>
  </si>
  <si>
    <t>2 Standard Errors</t>
  </si>
  <si>
    <r>
      <t>Fig. 1 Label</t>
    </r>
    <r>
      <rPr>
        <vertAlign val="superscript"/>
        <sz val="11"/>
        <color theme="1"/>
        <rFont val="Arial"/>
        <family val="2"/>
      </rPr>
      <t>2</t>
    </r>
  </si>
  <si>
    <t>Table S2. Biting history Figures 4-5.</t>
  </si>
  <si>
    <r>
      <rPr>
        <vertAlign val="superscript"/>
        <sz val="12"/>
        <color theme="1"/>
        <rFont val="Arial"/>
        <family val="2"/>
      </rPr>
      <t>1</t>
    </r>
    <r>
      <rPr>
        <sz val="12"/>
        <color theme="1"/>
        <rFont val="Arial"/>
        <family val="2"/>
      </rPr>
      <t xml:space="preserve">Boldface indicates populations in the northern clade of </t>
    </r>
    <r>
      <rPr>
        <i/>
        <sz val="12"/>
        <color theme="1"/>
        <rFont val="Arial"/>
        <family val="2"/>
      </rPr>
      <t>W. smithii</t>
    </r>
    <r>
      <rPr>
        <sz val="12"/>
        <color theme="1"/>
        <rFont val="Arial"/>
        <family val="2"/>
      </rPr>
      <t xml:space="preserve"> [12].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</si>
</sst>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0"/>
    <numFmt numFmtId="165" formatCode="0.0"/>
  </numFmts>
  <fonts count="13" x14ac:knownFonts="1">
    <font>
      <sz val="11"/>
      <color theme="1"/>
      <name val="Calibri"/>
      <family val="2"/>
      <scheme val="minor"/>
    </font>
    <font>
      <b/>
      <sz val="11"/>
      <color theme="1"/>
      <name val="Arial"/>
      <family val="2"/>
    </font>
    <font>
      <sz val="11"/>
      <color theme="1"/>
      <name val="Arial"/>
      <family val="2"/>
    </font>
    <font>
      <i/>
      <sz val="11"/>
      <color theme="1"/>
      <name val="Arial"/>
      <family val="2"/>
    </font>
    <font>
      <sz val="8"/>
      <name val="Calibri"/>
      <family val="2"/>
      <scheme val="minor"/>
    </font>
    <font>
      <sz val="11"/>
      <color rgb="FFFF0000"/>
      <name val="Arial"/>
      <family val="2"/>
    </font>
    <font>
      <sz val="12"/>
      <color theme="1"/>
      <name val="Arial"/>
      <family val="2"/>
    </font>
    <font>
      <vertAlign val="superscript"/>
      <sz val="11"/>
      <color theme="1"/>
      <name val="Arial"/>
      <family val="2"/>
    </font>
    <font>
      <b/>
      <vertAlign val="superscript"/>
      <sz val="11"/>
      <color theme="1"/>
      <name val="Arial"/>
      <family val="2"/>
    </font>
    <font>
      <vertAlign val="superscript"/>
      <sz val="12"/>
      <color theme="1"/>
      <name val="Arial"/>
      <family val="2"/>
    </font>
    <font>
      <i/>
      <sz val="12"/>
      <color theme="1"/>
      <name val="Arial"/>
      <family val="2"/>
    </font>
    <font>
      <sz val="24"/>
      <color theme="1"/>
      <name val="Arial"/>
      <family val="2"/>
    </font>
    <font>
      <sz val="12"/>
      <color rgb="FF000000"/>
      <name val="Arial"/>
      <family val="2"/>
    </font>
  </fonts>
  <fills count="5">
    <fill>
      <patternFill patternType="none"/>
    </fill>
    <fill>
      <patternFill patternType="gray125"/>
    </fill>
    <fill>
      <patternFill patternType="solid">
        <fgColor rgb="FFFF0000"/>
        <bgColor indexed="64"/>
      </patternFill>
    </fill>
    <fill>
      <patternFill patternType="solid">
        <fgColor theme="5" tint="0.59999389629810485"/>
        <bgColor indexed="64"/>
      </patternFill>
    </fill>
    <fill>
      <patternFill patternType="darkGrid">
        <fgColor rgb="FFFF0000"/>
        <bgColor theme="0"/>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1">
    <xf numFmtId="0" fontId="0" fillId="0" borderId="0"/>
  </cellStyleXfs>
  <cellXfs count="45">
    <xf numFmtId="0" fontId="0" fillId="0" borderId="0" xfId="0"/>
    <xf numFmtId="0" fontId="1" fillId="0" borderId="0" xfId="0" applyFont="1"/>
    <xf numFmtId="0" fontId="2" fillId="0" borderId="0" xfId="0" applyFont="1"/>
    <xf numFmtId="0" fontId="3" fillId="0" borderId="0" xfId="0" applyFont="1" applyAlignment="1">
      <alignment horizontal="center"/>
    </xf>
    <xf numFmtId="0" fontId="2" fillId="0" borderId="0" xfId="0" applyFont="1" applyAlignment="1">
      <alignment horizontal="center"/>
    </xf>
    <xf numFmtId="0" fontId="2" fillId="0" borderId="1" xfId="0" applyFont="1" applyBorder="1" applyAlignment="1">
      <alignment horizontal="center"/>
    </xf>
    <xf numFmtId="0" fontId="2" fillId="3" borderId="1" xfId="0" applyFont="1" applyFill="1" applyBorder="1" applyAlignment="1">
      <alignment horizontal="center"/>
    </xf>
    <xf numFmtId="0" fontId="2" fillId="0" borderId="1" xfId="0" applyFont="1" applyFill="1" applyBorder="1" applyAlignment="1">
      <alignment horizontal="center"/>
    </xf>
    <xf numFmtId="164" fontId="2" fillId="0" borderId="0" xfId="0" applyNumberFormat="1" applyFont="1" applyAlignment="1">
      <alignment horizontal="center"/>
    </xf>
    <xf numFmtId="0" fontId="2" fillId="0" borderId="0" xfId="0" applyFont="1" applyAlignment="1">
      <alignment horizontal="left"/>
    </xf>
    <xf numFmtId="0" fontId="2" fillId="0" borderId="0" xfId="0" applyFont="1" applyBorder="1" applyAlignment="1">
      <alignment horizontal="center"/>
    </xf>
    <xf numFmtId="0" fontId="2" fillId="0" borderId="0" xfId="0" applyFont="1" applyFill="1" applyBorder="1" applyAlignment="1">
      <alignment horizontal="center"/>
    </xf>
    <xf numFmtId="0" fontId="2" fillId="0" borderId="0" xfId="0" applyFont="1" applyFill="1" applyBorder="1" applyAlignment="1">
      <alignment horizontal="left"/>
    </xf>
    <xf numFmtId="0" fontId="1" fillId="0" borderId="0" xfId="0" applyFont="1" applyAlignment="1">
      <alignment horizontal="center"/>
    </xf>
    <xf numFmtId="0" fontId="2" fillId="0" borderId="0" xfId="0" applyFont="1" applyFill="1" applyAlignment="1">
      <alignment horizontal="center"/>
    </xf>
    <xf numFmtId="0" fontId="2" fillId="0" borderId="2" xfId="0" applyFont="1" applyBorder="1" applyAlignment="1">
      <alignment horizontal="center"/>
    </xf>
    <xf numFmtId="165" fontId="2" fillId="0" borderId="2" xfId="0" applyNumberFormat="1" applyFont="1" applyBorder="1" applyAlignment="1">
      <alignment horizontal="center"/>
    </xf>
    <xf numFmtId="165" fontId="2" fillId="0" borderId="0" xfId="0" applyNumberFormat="1" applyFont="1" applyAlignment="1">
      <alignment horizontal="center"/>
    </xf>
    <xf numFmtId="165" fontId="2" fillId="0" borderId="0" xfId="0" applyNumberFormat="1" applyFont="1" applyBorder="1" applyAlignment="1">
      <alignment horizontal="center"/>
    </xf>
    <xf numFmtId="0" fontId="2" fillId="0" borderId="0" xfId="0" applyFont="1" applyAlignment="1">
      <alignment horizontal="center"/>
    </xf>
    <xf numFmtId="165" fontId="2" fillId="0" borderId="0" xfId="0" applyNumberFormat="1" applyFont="1" applyAlignment="1">
      <alignment horizontal="center"/>
    </xf>
    <xf numFmtId="0" fontId="2" fillId="3" borderId="3" xfId="0" applyFont="1" applyFill="1" applyBorder="1" applyAlignment="1">
      <alignment horizontal="center"/>
    </xf>
    <xf numFmtId="0" fontId="5" fillId="2" borderId="1" xfId="0" applyFont="1" applyFill="1" applyBorder="1" applyAlignment="1">
      <alignment horizontal="center"/>
    </xf>
    <xf numFmtId="0" fontId="5" fillId="4" borderId="3" xfId="0" applyFont="1" applyFill="1" applyBorder="1" applyAlignment="1">
      <alignment horizontal="center"/>
    </xf>
    <xf numFmtId="0" fontId="2" fillId="0" borderId="0" xfId="0" applyFont="1" applyAlignment="1"/>
    <xf numFmtId="0" fontId="5" fillId="4" borderId="1" xfId="0" applyFont="1" applyFill="1" applyBorder="1" applyAlignment="1">
      <alignment horizontal="center"/>
    </xf>
    <xf numFmtId="0" fontId="6" fillId="0" borderId="0" xfId="0" applyFont="1" applyAlignment="1">
      <alignment horizontal="left" vertical="center"/>
    </xf>
    <xf numFmtId="0" fontId="3" fillId="0" borderId="0" xfId="0" applyFont="1" applyAlignment="1">
      <alignment horizontal="left"/>
    </xf>
    <xf numFmtId="0" fontId="2" fillId="0" borderId="0" xfId="0" applyFont="1" applyAlignment="1">
      <alignment vertical="center" wrapText="1"/>
    </xf>
    <xf numFmtId="0" fontId="2" fillId="0" borderId="0" xfId="0" applyFont="1" applyAlignment="1">
      <alignment horizontal="center" vertical="center" wrapText="1"/>
    </xf>
    <xf numFmtId="0" fontId="11" fillId="0" borderId="0" xfId="0" applyFont="1"/>
    <xf numFmtId="0" fontId="11" fillId="0" borderId="0" xfId="0" applyFont="1" applyAlignment="1">
      <alignment vertical="center"/>
    </xf>
    <xf numFmtId="0" fontId="11" fillId="0" borderId="0" xfId="0" applyFont="1" applyAlignment="1">
      <alignment horizontal="center"/>
    </xf>
    <xf numFmtId="0" fontId="12" fillId="0" borderId="5" xfId="0" applyFont="1" applyBorder="1" applyAlignment="1">
      <alignment vertical="center" wrapText="1"/>
    </xf>
    <xf numFmtId="0" fontId="12" fillId="0" borderId="5" xfId="0" applyFont="1" applyBorder="1" applyAlignment="1">
      <alignment horizontal="center" vertical="center" wrapText="1"/>
    </xf>
    <xf numFmtId="0" fontId="12" fillId="0" borderId="5" xfId="0" applyFont="1" applyBorder="1" applyAlignment="1">
      <alignment horizontal="right" vertical="center" wrapText="1"/>
    </xf>
    <xf numFmtId="0" fontId="12" fillId="0" borderId="0" xfId="0" applyFont="1" applyAlignment="1">
      <alignment vertical="center" wrapText="1"/>
    </xf>
    <xf numFmtId="0" fontId="12" fillId="0" borderId="0" xfId="0" applyFont="1" applyAlignment="1">
      <alignment horizontal="center" vertical="center" wrapText="1"/>
    </xf>
    <xf numFmtId="2" fontId="12" fillId="0" borderId="0" xfId="0" applyNumberFormat="1" applyFont="1" applyAlignment="1">
      <alignment vertical="center" wrapText="1"/>
    </xf>
    <xf numFmtId="2" fontId="12" fillId="0" borderId="0" xfId="0" applyNumberFormat="1" applyFont="1" applyAlignment="1">
      <alignment horizontal="center" vertical="center" wrapText="1"/>
    </xf>
    <xf numFmtId="0" fontId="12" fillId="0" borderId="0" xfId="0" applyFont="1" applyAlignment="1">
      <alignment horizontal="left" vertical="center" wrapText="1"/>
    </xf>
    <xf numFmtId="0" fontId="2" fillId="0" borderId="4" xfId="0" applyFont="1" applyBorder="1" applyAlignment="1">
      <alignment horizontal="center"/>
    </xf>
    <xf numFmtId="0" fontId="2" fillId="0" borderId="0" xfId="0" applyFont="1" applyAlignment="1">
      <alignment horizontal="center"/>
    </xf>
    <xf numFmtId="165" fontId="2" fillId="0" borderId="0" xfId="0" applyNumberFormat="1" applyFont="1" applyAlignment="1">
      <alignment horizontal="center"/>
    </xf>
    <xf numFmtId="2" fontId="2" fillId="0" borderId="0" xfId="0" applyNumberFormat="1"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8</xdr:col>
      <xdr:colOff>0</xdr:colOff>
      <xdr:row>0</xdr:row>
      <xdr:rowOff>0</xdr:rowOff>
    </xdr:from>
    <xdr:ext cx="184731" cy="264560"/>
    <xdr:sp macro="" textlink="">
      <xdr:nvSpPr>
        <xdr:cNvPr id="2" name="TextBox 1">
          <a:extLst>
            <a:ext uri="{FF2B5EF4-FFF2-40B4-BE49-F238E27FC236}">
              <a16:creationId xmlns:a16="http://schemas.microsoft.com/office/drawing/2014/main" id="{A91D91CB-E2E3-B597-817B-F9FD73DCA896}"/>
            </a:ext>
          </a:extLst>
        </xdr:cNvPr>
        <xdr:cNvSpPr txBox="1"/>
      </xdr:nvSpPr>
      <xdr:spPr>
        <a:xfrm>
          <a:off x="10382250" y="253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76200</xdr:colOff>
      <xdr:row>0</xdr:row>
      <xdr:rowOff>114300</xdr:rowOff>
    </xdr:from>
    <xdr:ext cx="5962650" cy="972702"/>
    <xdr:sp macro="" textlink="">
      <xdr:nvSpPr>
        <xdr:cNvPr id="4" name="TextBox 3">
          <a:extLst>
            <a:ext uri="{FF2B5EF4-FFF2-40B4-BE49-F238E27FC236}">
              <a16:creationId xmlns:a16="http://schemas.microsoft.com/office/drawing/2014/main" id="{67A0302C-B6D4-C88B-4275-A98BC9EF8D3E}"/>
            </a:ext>
          </a:extLst>
        </xdr:cNvPr>
        <xdr:cNvSpPr txBox="1"/>
      </xdr:nvSpPr>
      <xdr:spPr>
        <a:xfrm>
          <a:off x="1181100" y="1638300"/>
          <a:ext cx="5962650" cy="97270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en-US" sz="1200" b="1">
              <a:solidFill>
                <a:schemeClr val="tx1"/>
              </a:solidFill>
              <a:effectLst/>
              <a:latin typeface="Arial" panose="020B0604020202020204" pitchFamily="34" charset="0"/>
              <a:ea typeface="+mn-ea"/>
              <a:cs typeface="Arial" panose="020B0604020202020204" pitchFamily="34" charset="0"/>
            </a:rPr>
            <a:t>Table S3. </a:t>
          </a:r>
          <a:r>
            <a:rPr lang="en-US" sz="1200">
              <a:solidFill>
                <a:schemeClr val="tx1"/>
              </a:solidFill>
              <a:effectLst/>
              <a:latin typeface="Arial" panose="020B0604020202020204" pitchFamily="34" charset="0"/>
              <a:ea typeface="+mn-ea"/>
              <a:cs typeface="Arial" panose="020B0604020202020204" pitchFamily="34" charset="0"/>
            </a:rPr>
            <a:t>ANCOVA of percent biting with generation of renewed selection as the covariate and past selection lines (selected for biting generations 1-19 vs. control nonbiting generations 1-19) as treatments (Fig. 5). %TSS, percent reduction in total sum of squares.</a:t>
          </a:r>
        </a:p>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28575</xdr:rowOff>
    </xdr:from>
    <xdr:ext cx="7639050" cy="7200900"/>
    <xdr:sp macro="" textlink="">
      <xdr:nvSpPr>
        <xdr:cNvPr id="2" name="TextBox 1">
          <a:extLst>
            <a:ext uri="{FF2B5EF4-FFF2-40B4-BE49-F238E27FC236}">
              <a16:creationId xmlns:a16="http://schemas.microsoft.com/office/drawing/2014/main" id="{9B4B2EEE-E8B1-FE45-856E-73CC78F6F1EF}"/>
            </a:ext>
          </a:extLst>
        </xdr:cNvPr>
        <xdr:cNvSpPr txBox="1"/>
      </xdr:nvSpPr>
      <xdr:spPr>
        <a:xfrm>
          <a:off x="0" y="28575"/>
          <a:ext cx="7639050" cy="72009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endParaRPr lang="en-US" sz="1100"/>
        </a:p>
      </xdr:txBody>
    </xdr:sp>
    <xdr:clientData/>
  </xdr:oneCellAnchor>
  <xdr:oneCellAnchor>
    <xdr:from>
      <xdr:col>0</xdr:col>
      <xdr:colOff>409575</xdr:colOff>
      <xdr:row>1</xdr:row>
      <xdr:rowOff>38100</xdr:rowOff>
    </xdr:from>
    <xdr:ext cx="6962775" cy="7010400"/>
    <xdr:sp macro="" textlink="">
      <xdr:nvSpPr>
        <xdr:cNvPr id="3" name="TextBox 2">
          <a:extLst>
            <a:ext uri="{FF2B5EF4-FFF2-40B4-BE49-F238E27FC236}">
              <a16:creationId xmlns:a16="http://schemas.microsoft.com/office/drawing/2014/main" id="{CEFE6118-0C62-4201-B525-469BBB12437B}"/>
            </a:ext>
          </a:extLst>
        </xdr:cNvPr>
        <xdr:cNvSpPr txBox="1"/>
      </xdr:nvSpPr>
      <xdr:spPr>
        <a:xfrm>
          <a:off x="409575" y="228600"/>
          <a:ext cx="6962775" cy="70104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300">
              <a:solidFill>
                <a:schemeClr val="tx1"/>
              </a:solidFill>
              <a:effectLst/>
              <a:latin typeface="Times New Roman" panose="02020603050405020304" pitchFamily="18" charset="0"/>
              <a:ea typeface="+mn-ea"/>
              <a:cs typeface="Times New Roman" panose="02020603050405020304" pitchFamily="18" charset="0"/>
            </a:rPr>
            <a:t>Text S1. Materials &amp; Methods Details</a:t>
          </a:r>
        </a:p>
        <a:p>
          <a:r>
            <a:rPr lang="en-US" sz="1300">
              <a:solidFill>
                <a:schemeClr val="tx1"/>
              </a:solidFill>
              <a:effectLst/>
              <a:latin typeface="Times New Roman" panose="02020603050405020304" pitchFamily="18" charset="0"/>
              <a:ea typeface="+mn-ea"/>
              <a:cs typeface="Times New Roman" panose="02020603050405020304" pitchFamily="18" charset="0"/>
            </a:rPr>
            <a:t> </a:t>
          </a:r>
        </a:p>
        <a:p>
          <a:r>
            <a:rPr lang="en-US" sz="1300" b="1">
              <a:solidFill>
                <a:schemeClr val="tx1"/>
              </a:solidFill>
              <a:effectLst/>
              <a:latin typeface="Times New Roman" panose="02020603050405020304" pitchFamily="18" charset="0"/>
              <a:ea typeface="+mn-ea"/>
              <a:cs typeface="Times New Roman" panose="02020603050405020304" pitchFamily="18" charset="0"/>
            </a:rPr>
            <a:t>Standard Rearing Protocol</a:t>
          </a:r>
        </a:p>
        <a:p>
          <a:r>
            <a:rPr lang="en-US" sz="1300">
              <a:solidFill>
                <a:schemeClr val="tx1"/>
              </a:solidFill>
              <a:effectLst/>
              <a:latin typeface="Times New Roman" panose="02020603050405020304" pitchFamily="18" charset="0"/>
              <a:ea typeface="+mn-ea"/>
              <a:cs typeface="Times New Roman" panose="02020603050405020304" pitchFamily="18" charset="0"/>
            </a:rPr>
            <a:t>Larvae were fed </a:t>
          </a:r>
          <a:r>
            <a:rPr lang="en-US" sz="1300" i="1">
              <a:solidFill>
                <a:schemeClr val="tx1"/>
              </a:solidFill>
              <a:effectLst/>
              <a:latin typeface="Times New Roman" panose="02020603050405020304" pitchFamily="18" charset="0"/>
              <a:ea typeface="+mn-ea"/>
              <a:cs typeface="Times New Roman" panose="02020603050405020304" pitchFamily="18" charset="0"/>
            </a:rPr>
            <a:t>ad libitum</a:t>
          </a:r>
          <a:r>
            <a:rPr lang="en-US" sz="1300">
              <a:solidFill>
                <a:schemeClr val="tx1"/>
              </a:solidFill>
              <a:effectLst/>
              <a:latin typeface="Times New Roman" panose="02020603050405020304" pitchFamily="18" charset="0"/>
              <a:ea typeface="+mn-ea"/>
              <a:cs typeface="Times New Roman" panose="02020603050405020304" pitchFamily="18" charset="0"/>
            </a:rPr>
            <a:t> a 4:1 mixture by volume of ground freeze-dried brine shrimp (San Francisco Bay Brand, 8239 Enterprise Drive, Newark, CA 94560, USA) and ground guinea pig chow (Geisler Guinea Pig Chow, Sergeant’s Pet Care Products, 10077 S 134th St, Omaha, NE 68138, USA) once a week. Adults were offered a continuous supply of organic (pesticide free) raisins as a carbohydrate source. Adult cages were constructed from 15L food-safe buckets (recycled from University of Oregon dormitory kitchens). Each cage was fitted with two mesh sides and a mesh top to observe mosquitoes, and a 10cm hole fitted with surgical stockinette (McKesson Stockinette, Shaw-Med, 198 W Broadway, Eugene, OR 97401) to allow experimenter access without letting adult mosquitoes escape. A freshly opened leaf from a host plant was placed in each cage to stimulate females to lay eggs.</a:t>
          </a:r>
        </a:p>
        <a:p>
          <a:r>
            <a:rPr lang="en-US" sz="1300">
              <a:solidFill>
                <a:schemeClr val="tx1"/>
              </a:solidFill>
              <a:effectLst/>
              <a:latin typeface="Times New Roman" panose="02020603050405020304" pitchFamily="18" charset="0"/>
              <a:ea typeface="+mn-ea"/>
              <a:cs typeface="Times New Roman" panose="02020603050405020304" pitchFamily="18" charset="0"/>
            </a:rPr>
            <a:t> </a:t>
          </a:r>
        </a:p>
        <a:p>
          <a:r>
            <a:rPr lang="en-US" sz="1300" b="1">
              <a:solidFill>
                <a:schemeClr val="tx1"/>
              </a:solidFill>
              <a:effectLst/>
              <a:latin typeface="Times New Roman" panose="02020603050405020304" pitchFamily="18" charset="0"/>
              <a:ea typeface="+mn-ea"/>
              <a:cs typeface="Times New Roman" panose="02020603050405020304" pitchFamily="18" charset="0"/>
            </a:rPr>
            <a:t>Histogram method</a:t>
          </a:r>
        </a:p>
        <a:p>
          <a:r>
            <a:rPr lang="en-US" sz="1300">
              <a:solidFill>
                <a:schemeClr val="tx1"/>
              </a:solidFill>
              <a:effectLst/>
              <a:latin typeface="Times New Roman" panose="02020603050405020304" pitchFamily="18" charset="0"/>
              <a:ea typeface="+mn-ea"/>
              <a:cs typeface="Times New Roman" panose="02020603050405020304" pitchFamily="18" charset="0"/>
            </a:rPr>
            <a:t>Dishes from each oviposition date were stacked together and the stacks arranged sequentially by oviposition date, forming a three-dimensional histogram of dishes. For example: (1) To thin by 2/3, the first dish on the first date of oviposition was retained to maintain the line, the next two dishes were removed and discarded or used for experiments, the fourth dish retained to maintain the line, and so on. (2) To extract experimental individuals, equal to 1/7</a:t>
          </a:r>
          <a:r>
            <a:rPr lang="en-US" sz="1300" baseline="30000">
              <a:solidFill>
                <a:schemeClr val="tx1"/>
              </a:solidFill>
              <a:effectLst/>
              <a:latin typeface="Times New Roman" panose="02020603050405020304" pitchFamily="18" charset="0"/>
              <a:ea typeface="+mn-ea"/>
              <a:cs typeface="Times New Roman" panose="02020603050405020304" pitchFamily="18" charset="0"/>
            </a:rPr>
            <a:t>th</a:t>
          </a:r>
          <a:r>
            <a:rPr lang="en-US" sz="1300">
              <a:solidFill>
                <a:schemeClr val="tx1"/>
              </a:solidFill>
              <a:effectLst/>
              <a:latin typeface="Times New Roman" panose="02020603050405020304" pitchFamily="18" charset="0"/>
              <a:ea typeface="+mn-ea"/>
              <a:cs typeface="Times New Roman" panose="02020603050405020304" pitchFamily="18" charset="0"/>
            </a:rPr>
            <a:t> from either the selected or control line, the 7</a:t>
          </a:r>
          <a:r>
            <a:rPr lang="en-US" sz="1300" baseline="30000">
              <a:solidFill>
                <a:schemeClr val="tx1"/>
              </a:solidFill>
              <a:effectLst/>
              <a:latin typeface="Times New Roman" panose="02020603050405020304" pitchFamily="18" charset="0"/>
              <a:ea typeface="+mn-ea"/>
              <a:cs typeface="Times New Roman" panose="02020603050405020304" pitchFamily="18" charset="0"/>
            </a:rPr>
            <a:t>th</a:t>
          </a:r>
          <a:r>
            <a:rPr lang="en-US" sz="1300">
              <a:solidFill>
                <a:schemeClr val="tx1"/>
              </a:solidFill>
              <a:effectLst/>
              <a:latin typeface="Times New Roman" panose="02020603050405020304" pitchFamily="18" charset="0"/>
              <a:ea typeface="+mn-ea"/>
              <a:cs typeface="Times New Roman" panose="02020603050405020304" pitchFamily="18" charset="0"/>
            </a:rPr>
            <a:t> dish in the histogram was removed and used for experiments, then the 14</a:t>
          </a:r>
          <a:r>
            <a:rPr lang="en-US" sz="1300" baseline="30000">
              <a:solidFill>
                <a:schemeClr val="tx1"/>
              </a:solidFill>
              <a:effectLst/>
              <a:latin typeface="Times New Roman" panose="02020603050405020304" pitchFamily="18" charset="0"/>
              <a:ea typeface="+mn-ea"/>
              <a:cs typeface="Times New Roman" panose="02020603050405020304" pitchFamily="18" charset="0"/>
            </a:rPr>
            <a:t>th</a:t>
          </a:r>
          <a:r>
            <a:rPr lang="en-US" sz="1300">
              <a:solidFill>
                <a:schemeClr val="tx1"/>
              </a:solidFill>
              <a:effectLst/>
              <a:latin typeface="Times New Roman" panose="02020603050405020304" pitchFamily="18" charset="0"/>
              <a:ea typeface="+mn-ea"/>
              <a:cs typeface="Times New Roman" panose="02020603050405020304" pitchFamily="18" charset="0"/>
            </a:rPr>
            <a:t>, 21</a:t>
          </a:r>
          <a:r>
            <a:rPr lang="en-US" sz="1300" baseline="30000">
              <a:solidFill>
                <a:schemeClr val="tx1"/>
              </a:solidFill>
              <a:effectLst/>
              <a:latin typeface="Times New Roman" panose="02020603050405020304" pitchFamily="18" charset="0"/>
              <a:ea typeface="+mn-ea"/>
              <a:cs typeface="Times New Roman" panose="02020603050405020304" pitchFamily="18" charset="0"/>
            </a:rPr>
            <a:t>st</a:t>
          </a:r>
          <a:r>
            <a:rPr lang="en-US" sz="1300">
              <a:solidFill>
                <a:schemeClr val="tx1"/>
              </a:solidFill>
              <a:effectLst/>
              <a:latin typeface="Times New Roman" panose="02020603050405020304" pitchFamily="18" charset="0"/>
              <a:ea typeface="+mn-ea"/>
              <a:cs typeface="Times New Roman" panose="02020603050405020304" pitchFamily="18" charset="0"/>
            </a:rPr>
            <a:t>, and so on. The remaining 6/7</a:t>
          </a:r>
          <a:r>
            <a:rPr lang="en-US" sz="1300" baseline="30000">
              <a:solidFill>
                <a:schemeClr val="tx1"/>
              </a:solidFill>
              <a:effectLst/>
              <a:latin typeface="Times New Roman" panose="02020603050405020304" pitchFamily="18" charset="0"/>
              <a:ea typeface="+mn-ea"/>
              <a:cs typeface="Times New Roman" panose="02020603050405020304" pitchFamily="18" charset="0"/>
            </a:rPr>
            <a:t>th</a:t>
          </a:r>
          <a:r>
            <a:rPr lang="en-US" sz="1300">
              <a:solidFill>
                <a:schemeClr val="tx1"/>
              </a:solidFill>
              <a:effectLst/>
              <a:latin typeface="Times New Roman" panose="02020603050405020304" pitchFamily="18" charset="0"/>
              <a:ea typeface="+mn-ea"/>
              <a:cs typeface="Times New Roman" panose="02020603050405020304" pitchFamily="18" charset="0"/>
            </a:rPr>
            <a:t> of the histogram was retained as the selected or control line.  </a:t>
          </a:r>
        </a:p>
        <a:p>
          <a:r>
            <a:rPr lang="en-US" sz="1300">
              <a:solidFill>
                <a:schemeClr val="tx1"/>
              </a:solidFill>
              <a:effectLst/>
              <a:latin typeface="Times New Roman" panose="02020603050405020304" pitchFamily="18" charset="0"/>
              <a:ea typeface="+mn-ea"/>
              <a:cs typeface="Times New Roman" panose="02020603050405020304" pitchFamily="18" charset="0"/>
            </a:rPr>
            <a:t> </a:t>
          </a:r>
          <a:endParaRPr lang="en-US" sz="1300" b="1">
            <a:solidFill>
              <a:schemeClr val="tx1"/>
            </a:solidFill>
            <a:effectLst/>
            <a:latin typeface="Times New Roman" panose="02020603050405020304" pitchFamily="18" charset="0"/>
            <a:ea typeface="+mn-ea"/>
            <a:cs typeface="Times New Roman" panose="02020603050405020304" pitchFamily="18" charset="0"/>
          </a:endParaRPr>
        </a:p>
        <a:p>
          <a:r>
            <a:rPr lang="en-US" sz="1300" b="1">
              <a:solidFill>
                <a:schemeClr val="tx1"/>
              </a:solidFill>
              <a:effectLst/>
              <a:latin typeface="Times New Roman" panose="02020603050405020304" pitchFamily="18" charset="0"/>
              <a:ea typeface="+mn-ea"/>
              <a:cs typeface="Times New Roman" panose="02020603050405020304" pitchFamily="18" charset="0"/>
            </a:rPr>
            <a:t>Artificial host </a:t>
          </a:r>
        </a:p>
        <a:p>
          <a:r>
            <a:rPr lang="en-US" sz="1300">
              <a:solidFill>
                <a:schemeClr val="tx1"/>
              </a:solidFill>
              <a:effectLst/>
              <a:latin typeface="Times New Roman" panose="02020603050405020304" pitchFamily="18" charset="0"/>
              <a:ea typeface="+mn-ea"/>
              <a:cs typeface="Times New Roman" panose="02020603050405020304" pitchFamily="18" charset="0"/>
            </a:rPr>
            <a:t>A 50 ml syringe contained 1-2 chunks of dry ice ca.1cm diameter inserted into 1.67 mm diameter poly tubing. The poly tubing was coiled inside 45 ml Solo cups (Solo</a:t>
          </a:r>
          <a:r>
            <a:rPr lang="en-US" sz="1300" baseline="30000">
              <a:solidFill>
                <a:schemeClr val="tx1"/>
              </a:solidFill>
              <a:effectLst/>
              <a:latin typeface="Times New Roman" panose="02020603050405020304" pitchFamily="18" charset="0"/>
              <a:ea typeface="+mn-ea"/>
              <a:cs typeface="Times New Roman" panose="02020603050405020304" pitchFamily="18" charset="0"/>
              <a:sym typeface="Symbol" panose="05050102010706020507" pitchFamily="18" charset="2"/>
            </a:rPr>
            <a:t></a:t>
          </a:r>
          <a:r>
            <a:rPr lang="en-US" sz="1300">
              <a:solidFill>
                <a:schemeClr val="tx1"/>
              </a:solidFill>
              <a:effectLst/>
              <a:latin typeface="Times New Roman" panose="02020603050405020304" pitchFamily="18" charset="0"/>
              <a:ea typeface="+mn-ea"/>
              <a:cs typeface="Times New Roman" panose="02020603050405020304" pitchFamily="18" charset="0"/>
            </a:rPr>
            <a:t> Cup Co., 500 Hogsback Rd Mason, MI, 48854) filled with heated water to warm the CO</a:t>
          </a:r>
          <a:r>
            <a:rPr lang="en-US" sz="1300" baseline="-25000">
              <a:solidFill>
                <a:schemeClr val="tx1"/>
              </a:solidFill>
              <a:effectLst/>
              <a:latin typeface="Times New Roman" panose="02020603050405020304" pitchFamily="18" charset="0"/>
              <a:ea typeface="+mn-ea"/>
              <a:cs typeface="Times New Roman" panose="02020603050405020304" pitchFamily="18" charset="0"/>
            </a:rPr>
            <a:t>2</a:t>
          </a:r>
          <a:r>
            <a:rPr lang="en-US" sz="1300">
              <a:solidFill>
                <a:schemeClr val="tx1"/>
              </a:solidFill>
              <a:effectLst/>
              <a:latin typeface="Times New Roman" panose="02020603050405020304" pitchFamily="18" charset="0"/>
              <a:ea typeface="+mn-ea"/>
              <a:cs typeface="Times New Roman" panose="02020603050405020304" pitchFamily="18" charset="0"/>
            </a:rPr>
            <a:t> vapor. The Solo cup was insulated from the cage top by a foam</a:t>
          </a:r>
          <a:r>
            <a:rPr lang="en-US" sz="1300" baseline="30000">
              <a:solidFill>
                <a:schemeClr val="tx1"/>
              </a:solidFill>
              <a:effectLst/>
              <a:latin typeface="Times New Roman" panose="02020603050405020304" pitchFamily="18" charset="0"/>
              <a:ea typeface="+mn-ea"/>
              <a:cs typeface="Times New Roman" panose="02020603050405020304" pitchFamily="18" charset="0"/>
            </a:rPr>
            <a:t> </a:t>
          </a:r>
          <a:r>
            <a:rPr lang="en-US" sz="1300">
              <a:solidFill>
                <a:schemeClr val="tx1"/>
              </a:solidFill>
              <a:effectLst/>
              <a:latin typeface="Times New Roman" panose="02020603050405020304" pitchFamily="18" charset="0"/>
              <a:ea typeface="+mn-ea"/>
              <a:cs typeface="Times New Roman" panose="02020603050405020304" pitchFamily="18" charset="0"/>
            </a:rPr>
            <a:t>Cosmetic Round (ShopKo</a:t>
          </a:r>
          <a:r>
            <a:rPr lang="en-US" sz="1300" baseline="30000">
              <a:solidFill>
                <a:schemeClr val="tx1"/>
              </a:solidFill>
              <a:effectLst/>
              <a:latin typeface="Times New Roman" panose="02020603050405020304" pitchFamily="18" charset="0"/>
              <a:ea typeface="+mn-ea"/>
              <a:cs typeface="Times New Roman" panose="02020603050405020304" pitchFamily="18" charset="0"/>
            </a:rPr>
            <a:t> </a:t>
          </a:r>
          <a:r>
            <a:rPr lang="en-US" sz="1300">
              <a:solidFill>
                <a:schemeClr val="tx1"/>
              </a:solidFill>
              <a:effectLst/>
              <a:latin typeface="Times New Roman" panose="02020603050405020304" pitchFamily="18" charset="0"/>
              <a:ea typeface="+mn-ea"/>
              <a:cs typeface="Times New Roman" panose="02020603050405020304" pitchFamily="18" charset="0"/>
            </a:rPr>
            <a:t>Stores Operating Co,</a:t>
          </a:r>
          <a:r>
            <a:rPr lang="en-US" sz="1300" baseline="30000">
              <a:solidFill>
                <a:schemeClr val="tx1"/>
              </a:solidFill>
              <a:effectLst/>
              <a:latin typeface="Times New Roman" panose="02020603050405020304" pitchFamily="18" charset="0"/>
              <a:ea typeface="+mn-ea"/>
              <a:cs typeface="Times New Roman" panose="02020603050405020304" pitchFamily="18" charset="0"/>
            </a:rPr>
            <a:t> </a:t>
          </a:r>
          <a:r>
            <a:rPr lang="en-US" sz="1300">
              <a:solidFill>
                <a:schemeClr val="tx1"/>
              </a:solidFill>
              <a:effectLst/>
              <a:latin typeface="Times New Roman" panose="02020603050405020304" pitchFamily="18" charset="0"/>
              <a:ea typeface="+mn-ea"/>
              <a:cs typeface="Times New Roman" panose="02020603050405020304" pitchFamily="18" charset="0"/>
            </a:rPr>
            <a:t>Green Bay, WI 54307), 8mm thick x 45mm diameter.  Distally, the poly tubing was secured into an 18 gauge, 1.5” = 3.8 cm needle with Gorilla Glue.  The needle was then inserted into a Safe Dent (sales@safe-dent.com)</a:t>
          </a:r>
          <a:r>
            <a:rPr lang="en-US" sz="1300" baseline="30000">
              <a:solidFill>
                <a:schemeClr val="tx1"/>
              </a:solidFill>
              <a:effectLst/>
              <a:latin typeface="Times New Roman" panose="02020603050405020304" pitchFamily="18" charset="0"/>
              <a:ea typeface="+mn-ea"/>
              <a:cs typeface="Times New Roman" panose="02020603050405020304" pitchFamily="18" charset="0"/>
            </a:rPr>
            <a:t> </a:t>
          </a:r>
          <a:r>
            <a:rPr lang="en-US" sz="1300">
              <a:solidFill>
                <a:schemeClr val="tx1"/>
              </a:solidFill>
              <a:effectLst/>
              <a:latin typeface="Times New Roman" panose="02020603050405020304" pitchFamily="18" charset="0"/>
              <a:ea typeface="+mn-ea"/>
              <a:cs typeface="Times New Roman" panose="02020603050405020304" pitchFamily="18" charset="0"/>
            </a:rPr>
            <a:t>#2 medium cotton roll dental pledget soaked in warm defibrinated sheep blood (Hardy Diagnostics, 1430 West McCoy Lane, Santa Maria, CA 93455).</a:t>
          </a:r>
        </a:p>
        <a:p>
          <a:endParaRPr lang="en-US" sz="13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13F2B1-F079-4AF4-851F-65B2862456A6}">
  <sheetPr>
    <pageSetUpPr fitToPage="1"/>
  </sheetPr>
  <dimension ref="A1:J15"/>
  <sheetViews>
    <sheetView zoomScale="150" zoomScaleNormal="150" workbookViewId="0">
      <selection activeCell="D18" sqref="D18"/>
    </sheetView>
  </sheetViews>
  <sheetFormatPr defaultRowHeight="14.25" x14ac:dyDescent="0.2"/>
  <cols>
    <col min="1" max="1" width="9.140625" style="2"/>
    <col min="2" max="2" width="11.5703125" style="2" customWidth="1"/>
    <col min="3" max="16384" width="9.140625" style="2"/>
  </cols>
  <sheetData>
    <row r="1" spans="1:10" ht="15" x14ac:dyDescent="0.25">
      <c r="A1" s="26" t="s">
        <v>40</v>
      </c>
      <c r="C1" s="27"/>
      <c r="D1" s="19"/>
      <c r="E1" s="27"/>
      <c r="F1" s="1"/>
      <c r="G1" s="19"/>
      <c r="H1" s="19"/>
      <c r="I1" s="19"/>
      <c r="J1" s="19"/>
    </row>
    <row r="2" spans="1:10" ht="42.75" x14ac:dyDescent="0.2">
      <c r="A2" s="28" t="s">
        <v>12</v>
      </c>
      <c r="B2" s="28" t="s">
        <v>54</v>
      </c>
      <c r="C2" s="29" t="s">
        <v>58</v>
      </c>
      <c r="D2" s="29" t="s">
        <v>13</v>
      </c>
      <c r="E2" s="29" t="s">
        <v>14</v>
      </c>
      <c r="F2" s="29" t="s">
        <v>15</v>
      </c>
      <c r="G2" s="29" t="s">
        <v>17</v>
      </c>
      <c r="H2" s="29" t="s">
        <v>16</v>
      </c>
      <c r="I2" s="29" t="s">
        <v>18</v>
      </c>
      <c r="J2" s="29" t="s">
        <v>19</v>
      </c>
    </row>
    <row r="3" spans="1:10" ht="17.25" x14ac:dyDescent="0.25">
      <c r="A3" s="19">
        <v>1</v>
      </c>
      <c r="B3" s="13" t="s">
        <v>55</v>
      </c>
      <c r="C3" s="13" t="s">
        <v>20</v>
      </c>
      <c r="D3" s="20">
        <v>46.2</v>
      </c>
      <c r="E3" s="20">
        <v>68.3</v>
      </c>
      <c r="F3" s="19">
        <v>365</v>
      </c>
      <c r="G3" s="19">
        <v>264</v>
      </c>
      <c r="H3" s="19">
        <v>0</v>
      </c>
      <c r="I3" s="19">
        <v>0</v>
      </c>
      <c r="J3" s="19" t="s">
        <v>21</v>
      </c>
    </row>
    <row r="4" spans="1:10" ht="15" x14ac:dyDescent="0.25">
      <c r="A4" s="19">
        <v>1</v>
      </c>
      <c r="B4" s="13" t="s">
        <v>22</v>
      </c>
      <c r="C4" s="13" t="s">
        <v>23</v>
      </c>
      <c r="D4" s="20">
        <v>36.299999999999997</v>
      </c>
      <c r="E4" s="20">
        <v>76.5</v>
      </c>
      <c r="F4" s="19">
        <v>20</v>
      </c>
      <c r="G4" s="19">
        <v>456</v>
      </c>
      <c r="H4" s="19">
        <v>0</v>
      </c>
      <c r="I4" s="19">
        <v>0</v>
      </c>
      <c r="J4" s="19" t="s">
        <v>21</v>
      </c>
    </row>
    <row r="5" spans="1:10" ht="15" x14ac:dyDescent="0.25">
      <c r="A5" s="19">
        <v>1</v>
      </c>
      <c r="B5" s="13" t="s">
        <v>24</v>
      </c>
      <c r="C5" s="13" t="s">
        <v>25</v>
      </c>
      <c r="D5" s="20">
        <v>35</v>
      </c>
      <c r="E5" s="20">
        <v>83</v>
      </c>
      <c r="F5" s="19">
        <v>900</v>
      </c>
      <c r="G5" s="19">
        <v>187</v>
      </c>
      <c r="H5" s="19">
        <v>0</v>
      </c>
      <c r="I5" s="19">
        <v>0</v>
      </c>
      <c r="J5" s="19" t="s">
        <v>21</v>
      </c>
    </row>
    <row r="6" spans="1:10" ht="15" x14ac:dyDescent="0.25">
      <c r="A6" s="19">
        <v>1</v>
      </c>
      <c r="B6" s="13" t="s">
        <v>26</v>
      </c>
      <c r="C6" s="13" t="s">
        <v>27</v>
      </c>
      <c r="D6" s="20">
        <v>35.1</v>
      </c>
      <c r="E6" s="20">
        <v>82.7</v>
      </c>
      <c r="F6" s="19">
        <v>890</v>
      </c>
      <c r="G6" s="19">
        <v>282</v>
      </c>
      <c r="H6" s="19">
        <v>0</v>
      </c>
      <c r="I6" s="19">
        <v>0</v>
      </c>
      <c r="J6" s="19" t="s">
        <v>21</v>
      </c>
    </row>
    <row r="7" spans="1:10" x14ac:dyDescent="0.2">
      <c r="A7" s="19">
        <v>1</v>
      </c>
      <c r="B7" s="19" t="s">
        <v>28</v>
      </c>
      <c r="C7" s="19" t="s">
        <v>29</v>
      </c>
      <c r="D7" s="20">
        <v>30.1</v>
      </c>
      <c r="E7" s="20">
        <v>85</v>
      </c>
      <c r="F7" s="19">
        <v>10</v>
      </c>
      <c r="G7" s="19">
        <v>285</v>
      </c>
      <c r="H7" s="19">
        <v>53</v>
      </c>
      <c r="I7" s="20">
        <v>18.596491228070175</v>
      </c>
      <c r="J7" s="20">
        <v>10.623295696921589</v>
      </c>
    </row>
    <row r="8" spans="1:10" x14ac:dyDescent="0.2">
      <c r="A8" s="19">
        <v>1</v>
      </c>
      <c r="B8" s="19" t="s">
        <v>30</v>
      </c>
      <c r="C8" s="19" t="s">
        <v>31</v>
      </c>
      <c r="D8" s="20">
        <v>30.5</v>
      </c>
      <c r="E8" s="20">
        <v>87.5</v>
      </c>
      <c r="F8" s="19">
        <v>15</v>
      </c>
      <c r="G8" s="19">
        <v>367</v>
      </c>
      <c r="H8" s="19">
        <v>128</v>
      </c>
      <c r="I8" s="20">
        <v>34.877384196185282</v>
      </c>
      <c r="J8" s="20">
        <v>12.37769205040988</v>
      </c>
    </row>
    <row r="9" spans="1:10" x14ac:dyDescent="0.2">
      <c r="A9" s="19">
        <v>1</v>
      </c>
      <c r="B9" s="19" t="s">
        <v>32</v>
      </c>
      <c r="C9" s="19" t="s">
        <v>33</v>
      </c>
      <c r="D9" s="20">
        <v>30.7</v>
      </c>
      <c r="E9" s="20">
        <v>86.7</v>
      </c>
      <c r="F9" s="19">
        <v>10</v>
      </c>
      <c r="G9" s="19">
        <v>482</v>
      </c>
      <c r="H9" s="19">
        <v>53</v>
      </c>
      <c r="I9" s="20">
        <v>10.995850622406639</v>
      </c>
      <c r="J9" s="20">
        <v>4.0608976403750354</v>
      </c>
    </row>
    <row r="10" spans="1:10" x14ac:dyDescent="0.2">
      <c r="A10" s="19">
        <v>1</v>
      </c>
      <c r="B10" s="19" t="s">
        <v>34</v>
      </c>
      <c r="C10" s="19" t="s">
        <v>35</v>
      </c>
      <c r="D10" s="20">
        <v>31.2</v>
      </c>
      <c r="E10" s="20">
        <v>88.3</v>
      </c>
      <c r="F10" s="19">
        <v>152</v>
      </c>
      <c r="G10" s="19">
        <v>404</v>
      </c>
      <c r="H10" s="19">
        <v>67</v>
      </c>
      <c r="I10" s="20">
        <v>16.584158415841586</v>
      </c>
      <c r="J10" s="20">
        <v>6.8484234218932141</v>
      </c>
    </row>
    <row r="11" spans="1:10" x14ac:dyDescent="0.2">
      <c r="A11" s="19">
        <v>1</v>
      </c>
      <c r="B11" s="19" t="s">
        <v>36</v>
      </c>
      <c r="C11" s="19" t="s">
        <v>37</v>
      </c>
      <c r="D11" s="20">
        <v>34.200000000000003</v>
      </c>
      <c r="E11" s="20">
        <v>78.3</v>
      </c>
      <c r="F11" s="19">
        <v>20</v>
      </c>
      <c r="G11" s="19">
        <v>407</v>
      </c>
      <c r="H11" s="19">
        <v>19</v>
      </c>
      <c r="I11" s="20">
        <v>4.6683046683046676</v>
      </c>
      <c r="J11" s="20">
        <v>2.186915962429246</v>
      </c>
    </row>
    <row r="12" spans="1:10" x14ac:dyDescent="0.2">
      <c r="A12" s="19">
        <v>1</v>
      </c>
      <c r="B12" s="19" t="s">
        <v>38</v>
      </c>
      <c r="C12" s="19" t="s">
        <v>39</v>
      </c>
      <c r="D12" s="20">
        <v>35</v>
      </c>
      <c r="E12" s="20">
        <v>79.900000000000006</v>
      </c>
      <c r="F12" s="19">
        <v>110</v>
      </c>
      <c r="G12" s="19">
        <v>416</v>
      </c>
      <c r="H12" s="19">
        <v>22</v>
      </c>
      <c r="I12" s="20">
        <v>5.2884615384615383</v>
      </c>
      <c r="J12" s="20">
        <v>2.4080688865498407</v>
      </c>
    </row>
    <row r="14" spans="1:10" ht="18" x14ac:dyDescent="0.2">
      <c r="A14" s="26" t="s">
        <v>60</v>
      </c>
    </row>
    <row r="15" spans="1:10" ht="16.5" x14ac:dyDescent="0.2">
      <c r="A15" s="2" t="s">
        <v>56</v>
      </c>
    </row>
  </sheetData>
  <printOptions gridLines="1"/>
  <pageMargins left="0.7" right="0.7" top="0.75" bottom="0.75" header="0.3" footer="0.3"/>
  <pageSetup scale="9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4A189A-C213-43FE-8D1E-D5617BFE48D3}">
  <sheetPr>
    <pageSetUpPr fitToPage="1"/>
  </sheetPr>
  <dimension ref="A1:T16"/>
  <sheetViews>
    <sheetView zoomScale="200" zoomScaleNormal="200" workbookViewId="0">
      <selection activeCell="X21" sqref="X21"/>
    </sheetView>
  </sheetViews>
  <sheetFormatPr defaultRowHeight="14.25" x14ac:dyDescent="0.2"/>
  <cols>
    <col min="1" max="1" width="9.140625" style="2"/>
    <col min="2" max="2" width="15.42578125" style="2" customWidth="1"/>
    <col min="3" max="20" width="5.7109375" style="4" customWidth="1"/>
    <col min="21" max="16384" width="9.140625" style="2"/>
  </cols>
  <sheetData>
    <row r="1" spans="1:20" x14ac:dyDescent="0.2">
      <c r="A1" s="2" t="s">
        <v>59</v>
      </c>
      <c r="D1" s="3"/>
      <c r="E1" s="3"/>
      <c r="F1" s="3"/>
      <c r="T1" s="2"/>
    </row>
    <row r="2" spans="1:20" x14ac:dyDescent="0.2">
      <c r="A2" s="2" t="s">
        <v>12</v>
      </c>
      <c r="C2" s="4">
        <v>4</v>
      </c>
      <c r="D2" s="4">
        <v>4</v>
      </c>
      <c r="E2" s="4">
        <v>4</v>
      </c>
      <c r="F2" s="4">
        <v>4</v>
      </c>
      <c r="G2" s="4">
        <v>4</v>
      </c>
      <c r="H2" s="4">
        <v>4</v>
      </c>
      <c r="I2" s="4">
        <v>4</v>
      </c>
      <c r="J2" s="10">
        <v>4</v>
      </c>
      <c r="K2" s="10">
        <v>4</v>
      </c>
      <c r="L2" s="10">
        <v>4</v>
      </c>
      <c r="M2" s="4" t="s">
        <v>42</v>
      </c>
      <c r="N2" s="4" t="s">
        <v>42</v>
      </c>
      <c r="O2" s="4">
        <v>5</v>
      </c>
      <c r="P2" s="4">
        <v>5</v>
      </c>
      <c r="Q2" s="4">
        <v>5</v>
      </c>
      <c r="R2" s="4">
        <v>5</v>
      </c>
      <c r="S2" s="4">
        <v>5</v>
      </c>
      <c r="T2" s="4">
        <v>5</v>
      </c>
    </row>
    <row r="3" spans="1:20" x14ac:dyDescent="0.2">
      <c r="A3" s="2" t="s">
        <v>41</v>
      </c>
      <c r="C3" s="4">
        <v>0</v>
      </c>
      <c r="D3" s="4">
        <v>0</v>
      </c>
      <c r="E3" s="14">
        <v>7</v>
      </c>
      <c r="F3" s="14">
        <v>9</v>
      </c>
      <c r="G3" s="14">
        <v>9</v>
      </c>
      <c r="H3" s="4">
        <v>11</v>
      </c>
      <c r="I3" s="4">
        <v>14</v>
      </c>
      <c r="J3" s="15">
        <v>27</v>
      </c>
      <c r="K3" s="4">
        <v>27</v>
      </c>
      <c r="L3" s="4" t="s">
        <v>3</v>
      </c>
      <c r="M3" s="15">
        <v>30</v>
      </c>
      <c r="N3" s="4">
        <v>30</v>
      </c>
      <c r="O3" s="4">
        <v>31</v>
      </c>
      <c r="P3" s="4">
        <v>31</v>
      </c>
      <c r="Q3" s="4">
        <v>32</v>
      </c>
      <c r="R3" s="4">
        <v>32</v>
      </c>
      <c r="S3" s="4">
        <v>33</v>
      </c>
      <c r="T3" s="4">
        <v>33</v>
      </c>
    </row>
    <row r="4" spans="1:20" x14ac:dyDescent="0.2">
      <c r="A4" s="2" t="s">
        <v>0</v>
      </c>
      <c r="C4" s="6"/>
      <c r="D4" s="5"/>
      <c r="E4" s="6"/>
      <c r="F4" s="6"/>
      <c r="G4" s="5"/>
      <c r="H4" s="6"/>
      <c r="I4" s="21"/>
      <c r="J4" s="22"/>
      <c r="K4" s="5"/>
      <c r="L4" s="23"/>
      <c r="M4" s="22"/>
      <c r="N4" s="7"/>
      <c r="O4" s="22"/>
      <c r="P4" s="5"/>
      <c r="Q4" s="22"/>
      <c r="R4" s="5"/>
      <c r="S4" s="22"/>
      <c r="T4" s="5"/>
    </row>
    <row r="5" spans="1:20" x14ac:dyDescent="0.2">
      <c r="A5" s="2" t="s">
        <v>4</v>
      </c>
      <c r="C5" s="41">
        <v>285</v>
      </c>
      <c r="D5" s="41"/>
      <c r="E5" s="4">
        <v>1070</v>
      </c>
      <c r="F5" s="4">
        <v>580</v>
      </c>
      <c r="G5" s="4">
        <v>509</v>
      </c>
      <c r="H5" s="4">
        <v>416</v>
      </c>
      <c r="I5" s="4">
        <v>356</v>
      </c>
      <c r="J5" s="15">
        <v>313</v>
      </c>
      <c r="K5" s="4">
        <v>290</v>
      </c>
      <c r="L5" s="4">
        <v>76</v>
      </c>
      <c r="M5" s="15">
        <v>506</v>
      </c>
      <c r="N5" s="4">
        <v>466</v>
      </c>
      <c r="O5" s="4">
        <v>427</v>
      </c>
      <c r="P5" s="4">
        <v>441</v>
      </c>
      <c r="Q5" s="4">
        <v>322</v>
      </c>
      <c r="R5" s="4">
        <v>292</v>
      </c>
      <c r="S5" s="4">
        <v>283</v>
      </c>
      <c r="T5" s="4">
        <v>269</v>
      </c>
    </row>
    <row r="6" spans="1:20" x14ac:dyDescent="0.2">
      <c r="A6" s="2" t="s">
        <v>1</v>
      </c>
      <c r="C6" s="42">
        <v>59</v>
      </c>
      <c r="D6" s="42"/>
      <c r="E6" s="4">
        <v>460</v>
      </c>
      <c r="F6" s="4">
        <v>282</v>
      </c>
      <c r="G6" s="4">
        <v>132</v>
      </c>
      <c r="H6" s="4">
        <v>222</v>
      </c>
      <c r="I6" s="4">
        <v>298</v>
      </c>
      <c r="J6" s="15">
        <v>52</v>
      </c>
      <c r="K6" s="4">
        <v>57</v>
      </c>
      <c r="L6" s="4">
        <v>62</v>
      </c>
      <c r="M6" s="15">
        <v>118</v>
      </c>
      <c r="N6" s="4">
        <v>108</v>
      </c>
      <c r="O6" s="4">
        <v>145</v>
      </c>
      <c r="P6" s="4">
        <v>115</v>
      </c>
      <c r="Q6" s="4">
        <v>130</v>
      </c>
      <c r="R6" s="4">
        <v>89</v>
      </c>
      <c r="S6" s="4">
        <v>137</v>
      </c>
      <c r="T6" s="4">
        <v>56</v>
      </c>
    </row>
    <row r="7" spans="1:20" x14ac:dyDescent="0.2">
      <c r="A7" s="2" t="s">
        <v>2</v>
      </c>
      <c r="C7" s="43">
        <f>100*C6/C5</f>
        <v>20.701754385964911</v>
      </c>
      <c r="D7" s="43"/>
      <c r="E7" s="17">
        <f t="shared" ref="E7:J7" si="0">100*E6/E5</f>
        <v>42.990654205607477</v>
      </c>
      <c r="F7" s="18">
        <f t="shared" si="0"/>
        <v>48.620689655172413</v>
      </c>
      <c r="G7" s="18">
        <f t="shared" si="0"/>
        <v>25.93320235756385</v>
      </c>
      <c r="H7" s="4">
        <f t="shared" si="0"/>
        <v>53.365384615384613</v>
      </c>
      <c r="I7" s="4">
        <f t="shared" si="0"/>
        <v>83.707865168539328</v>
      </c>
      <c r="J7" s="16">
        <f t="shared" si="0"/>
        <v>16.613418530351439</v>
      </c>
      <c r="K7" s="17">
        <f t="shared" ref="K7:L7" si="1">100*K6/K5</f>
        <v>19.655172413793103</v>
      </c>
      <c r="L7" s="17">
        <f t="shared" si="1"/>
        <v>81.578947368421055</v>
      </c>
      <c r="M7" s="16">
        <f t="shared" ref="M7:T7" si="2">100*M6/M5</f>
        <v>23.320158102766797</v>
      </c>
      <c r="N7" s="17">
        <f t="shared" si="2"/>
        <v>23.175965665236053</v>
      </c>
      <c r="O7" s="17">
        <f t="shared" si="2"/>
        <v>33.957845433255272</v>
      </c>
      <c r="P7" s="17">
        <f t="shared" si="2"/>
        <v>26.077097505668934</v>
      </c>
      <c r="Q7" s="17">
        <f t="shared" si="2"/>
        <v>40.372670807453417</v>
      </c>
      <c r="R7" s="17">
        <f t="shared" si="2"/>
        <v>30.479452054794521</v>
      </c>
      <c r="S7" s="17">
        <f t="shared" si="2"/>
        <v>48.409893992932865</v>
      </c>
      <c r="T7" s="17">
        <f t="shared" si="2"/>
        <v>20.817843866171003</v>
      </c>
    </row>
    <row r="8" spans="1:20" x14ac:dyDescent="0.2">
      <c r="A8" s="2" t="s">
        <v>57</v>
      </c>
      <c r="C8" s="44">
        <f>2*SQRT(C7*(100-C7)/C5)</f>
        <v>4.8000187191735488</v>
      </c>
      <c r="D8" s="44"/>
      <c r="E8" s="10">
        <f>2*SQRT(E7*(100-E7)/E5)</f>
        <v>3.0269006211342524</v>
      </c>
      <c r="F8" s="10">
        <f>2*SQRT(F7*(100-F7)/F5)</f>
        <v>4.1506937542043136</v>
      </c>
      <c r="G8" s="10">
        <f>2*SQRT(G7*(100-G7)/G5)</f>
        <v>3.8851783757883949</v>
      </c>
      <c r="H8" s="18">
        <v>12</v>
      </c>
      <c r="I8" s="10">
        <f>2*SQRT(I7*(100-I7)/I5)</f>
        <v>3.9145074823001638</v>
      </c>
      <c r="J8" s="15">
        <f>2*SQRT(J7*(100-J7)/J5)</f>
        <v>4.2076093821459102</v>
      </c>
      <c r="K8" s="4">
        <f t="shared" ref="K8:L8" si="3">2*SQRT(K7*(100-K7)/K5)</f>
        <v>4.667113763290418</v>
      </c>
      <c r="L8" s="4">
        <f t="shared" si="3"/>
        <v>8.8934336602097765</v>
      </c>
      <c r="M8" s="15">
        <f t="shared" ref="M8:T8" si="4">2*SQRT(M7*(100-M7)/M5)</f>
        <v>3.7597683432323135</v>
      </c>
      <c r="N8" s="4">
        <f t="shared" si="4"/>
        <v>3.9093496182653964</v>
      </c>
      <c r="O8" s="4">
        <f t="shared" si="4"/>
        <v>4.5834947517339391</v>
      </c>
      <c r="P8" s="4">
        <f t="shared" si="4"/>
        <v>4.1814781492245041</v>
      </c>
      <c r="Q8" s="4">
        <f t="shared" si="4"/>
        <v>5.4685033012248727</v>
      </c>
      <c r="R8" s="4">
        <f t="shared" si="4"/>
        <v>5.387642135453266</v>
      </c>
      <c r="S8" s="4">
        <f t="shared" si="4"/>
        <v>5.9413762226345739</v>
      </c>
      <c r="T8" s="4">
        <f t="shared" si="4"/>
        <v>4.9509140958862341</v>
      </c>
    </row>
    <row r="10" spans="1:20" x14ac:dyDescent="0.2">
      <c r="B10" s="2" t="s">
        <v>6</v>
      </c>
      <c r="C10" s="11"/>
      <c r="D10" s="6"/>
      <c r="E10" s="12" t="s">
        <v>5</v>
      </c>
      <c r="F10" s="11"/>
      <c r="I10" s="5"/>
      <c r="J10" s="9" t="s">
        <v>9</v>
      </c>
    </row>
    <row r="11" spans="1:20" x14ac:dyDescent="0.2">
      <c r="B11" s="2" t="s">
        <v>7</v>
      </c>
      <c r="D11" s="22"/>
      <c r="E11" s="9" t="s">
        <v>8</v>
      </c>
      <c r="I11" s="5"/>
      <c r="J11" s="9" t="s">
        <v>10</v>
      </c>
      <c r="O11" s="25"/>
      <c r="P11" s="24" t="s">
        <v>11</v>
      </c>
    </row>
    <row r="12" spans="1:20" x14ac:dyDescent="0.2">
      <c r="D12" s="11"/>
      <c r="E12" s="9"/>
      <c r="I12" s="10"/>
      <c r="J12" s="9"/>
      <c r="O12" s="14"/>
      <c r="P12" s="9"/>
    </row>
    <row r="13" spans="1:20" x14ac:dyDescent="0.2">
      <c r="P13" s="8"/>
    </row>
    <row r="16" spans="1:20" ht="15" x14ac:dyDescent="0.25">
      <c r="D16" s="13"/>
    </row>
  </sheetData>
  <mergeCells count="4">
    <mergeCell ref="C5:D5"/>
    <mergeCell ref="C6:D6"/>
    <mergeCell ref="C7:D7"/>
    <mergeCell ref="C8:D8"/>
  </mergeCells>
  <phoneticPr fontId="4" type="noConversion"/>
  <printOptions gridLines="1"/>
  <pageMargins left="0.7" right="0.7" top="0.75" bottom="0.75" header="0.3" footer="0.3"/>
  <pageSetup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24C7CF-64EF-4D41-A665-2C7F39E3BD13}">
  <sheetPr>
    <pageSetUpPr fitToPage="1"/>
  </sheetPr>
  <dimension ref="B4:H10"/>
  <sheetViews>
    <sheetView showGridLines="0" workbookViewId="0">
      <selection activeCell="B10" sqref="B10"/>
    </sheetView>
  </sheetViews>
  <sheetFormatPr defaultRowHeight="30" x14ac:dyDescent="0.4"/>
  <cols>
    <col min="1" max="1" width="6.7109375" style="30" customWidth="1"/>
    <col min="2" max="2" width="20.7109375" style="30" bestFit="1" customWidth="1"/>
    <col min="3" max="3" width="15.140625" style="32" customWidth="1"/>
    <col min="4" max="4" width="17.5703125" style="30" bestFit="1" customWidth="1"/>
    <col min="5" max="5" width="14.85546875" style="30" bestFit="1" customWidth="1"/>
    <col min="6" max="6" width="7" style="30" bestFit="1" customWidth="1"/>
    <col min="7" max="7" width="8.5703125" style="30" customWidth="1"/>
    <col min="8" max="8" width="7.7109375" style="30" bestFit="1" customWidth="1"/>
    <col min="9" max="16384" width="9.140625" style="30"/>
  </cols>
  <sheetData>
    <row r="4" spans="2:8" ht="24.95" customHeight="1" x14ac:dyDescent="0.4">
      <c r="B4" s="33" t="s">
        <v>43</v>
      </c>
      <c r="C4" s="34" t="s">
        <v>44</v>
      </c>
      <c r="D4" s="35" t="s">
        <v>50</v>
      </c>
      <c r="E4" s="35" t="s">
        <v>51</v>
      </c>
      <c r="F4" s="34" t="s">
        <v>52</v>
      </c>
      <c r="G4" s="34" t="s">
        <v>45</v>
      </c>
      <c r="H4" s="34" t="s">
        <v>53</v>
      </c>
    </row>
    <row r="5" spans="2:8" ht="24.95" customHeight="1" x14ac:dyDescent="0.4">
      <c r="B5" s="36" t="s">
        <v>46</v>
      </c>
      <c r="C5" s="37">
        <v>1</v>
      </c>
      <c r="D5" s="38">
        <v>147.46</v>
      </c>
      <c r="E5" s="36">
        <v>147.46</v>
      </c>
      <c r="F5" s="39">
        <v>10.51</v>
      </c>
      <c r="G5" s="37">
        <v>3.2000000000000001E-2</v>
      </c>
      <c r="H5" s="39">
        <v>23.623999999999999</v>
      </c>
    </row>
    <row r="6" spans="2:8" ht="24.95" customHeight="1" x14ac:dyDescent="0.4">
      <c r="B6" s="36" t="s">
        <v>0</v>
      </c>
      <c r="C6" s="37">
        <v>1</v>
      </c>
      <c r="D6" s="38">
        <v>250.88</v>
      </c>
      <c r="E6" s="36">
        <v>250.88</v>
      </c>
      <c r="F6" s="39">
        <v>17.89</v>
      </c>
      <c r="G6" s="37">
        <v>1.2999999999999999E-2</v>
      </c>
      <c r="H6" s="39">
        <v>40.194000000000003</v>
      </c>
    </row>
    <row r="7" spans="2:8" ht="24.95" customHeight="1" x14ac:dyDescent="0.4">
      <c r="B7" s="36" t="s">
        <v>47</v>
      </c>
      <c r="C7" s="37">
        <v>1</v>
      </c>
      <c r="D7" s="38">
        <v>169.74</v>
      </c>
      <c r="E7" s="36">
        <v>169.74</v>
      </c>
      <c r="F7" s="39">
        <v>12.1</v>
      </c>
      <c r="G7" s="37">
        <v>2.5000000000000001E-2</v>
      </c>
      <c r="H7" s="39">
        <v>27.195</v>
      </c>
    </row>
    <row r="8" spans="2:8" ht="24.95" customHeight="1" x14ac:dyDescent="0.4">
      <c r="B8" s="36" t="s">
        <v>48</v>
      </c>
      <c r="C8" s="37">
        <v>4</v>
      </c>
      <c r="D8" s="38">
        <v>56.1</v>
      </c>
      <c r="E8" s="36">
        <v>14.03</v>
      </c>
      <c r="F8" s="36"/>
      <c r="G8" s="36"/>
      <c r="H8" s="36"/>
    </row>
    <row r="9" spans="2:8" ht="24.95" customHeight="1" x14ac:dyDescent="0.4">
      <c r="B9" s="36" t="s">
        <v>49</v>
      </c>
      <c r="C9" s="37">
        <v>7</v>
      </c>
      <c r="D9" s="38">
        <v>624.17999999999995</v>
      </c>
      <c r="E9" s="40"/>
      <c r="F9" s="36"/>
      <c r="G9" s="36"/>
      <c r="H9" s="36"/>
    </row>
    <row r="10" spans="2:8" x14ac:dyDescent="0.4">
      <c r="B10" s="31"/>
    </row>
  </sheetData>
  <pageMargins left="0.7" right="0.7" top="0.75" bottom="0.75" header="0.3" footer="0.3"/>
  <pageSetup scale="84"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153D58-AA27-4F79-8A22-F3DA710ACCAA}">
  <sheetPr>
    <pageSetUpPr fitToPage="1"/>
  </sheetPr>
  <dimension ref="A1"/>
  <sheetViews>
    <sheetView showGridLines="0" tabSelected="1" workbookViewId="0">
      <selection activeCell="H39" sqref="H39"/>
    </sheetView>
  </sheetViews>
  <sheetFormatPr defaultRowHeight="15" x14ac:dyDescent="0.25"/>
  <sheetData/>
  <pageMargins left="0.7" right="0.7" top="0.75" bottom="0.75" header="0.3" footer="0.3"/>
  <pageSetup scale="8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Tab;e S1</vt:lpstr>
      <vt:lpstr>Table S2</vt:lpstr>
      <vt:lpstr>Table S3</vt:lpstr>
      <vt:lpstr>Text S1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2022-10-15T01:53:05Z</cp:lastPrinted>
  <dcterms:created xsi:type="dcterms:W3CDTF">2022-09-06T22:59:42Z</dcterms:created>
  <dcterms:modified xsi:type="dcterms:W3CDTF">2022-10-15T18:41:13Z</dcterms:modified>
</cp:coreProperties>
</file>