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5week(2.1-2.4)\20230201\2-insects-2149800\"/>
    </mc:Choice>
  </mc:AlternateContent>
  <xr:revisionPtr revIDLastSave="0" documentId="13_ncr:1_{3F8EAC71-FFDF-4361-A49B-A69EB6F4E378}" xr6:coauthVersionLast="36" xr6:coauthVersionMax="47" xr10:uidLastSave="{00000000-0000-0000-0000-000000000000}"/>
  <bookViews>
    <workbookView xWindow="-108" yWindow="-108" windowWidth="19416" windowHeight="10296" xr2:uid="{94F27C98-AAC7-4037-864F-B2DF7E8B54D9}"/>
  </bookViews>
  <sheets>
    <sheet name="Raw Data Cycle 1 CR" sheetId="3" r:id="rId1"/>
    <sheet name=" Raw Data Cycle 2 CR" sheetId="4" r:id="rId2"/>
    <sheet name="Raw Data Cycle 3 CR" sheetId="5" r:id="rId3"/>
    <sheet name="Raw Data Cycle 4 Nicaragua" sheetId="6" r:id="rId4"/>
  </sheets>
  <definedNames>
    <definedName name="_xlnm._FilterDatabase" localSheetId="0" hidden="1">'Raw Data Cycle 1 CR'!$A$28:$C$268</definedName>
    <definedName name="_xlnm._FilterDatabase" localSheetId="2" hidden="1">'Raw Data Cycle 3 CR'!$A$50:$C$1130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35" i="5" l="1"/>
  <c r="L1135" i="5" s="1"/>
  <c r="B1173" i="5" s="1"/>
  <c r="M1135" i="5"/>
  <c r="N1135" i="5" s="1"/>
  <c r="B1170" i="5" s="1"/>
  <c r="K1138" i="5"/>
  <c r="L1138" i="5" s="1"/>
  <c r="B1174" i="5" s="1"/>
  <c r="M1138" i="5"/>
  <c r="N1138" i="5" s="1"/>
  <c r="B1171" i="5" s="1"/>
  <c r="K1141" i="5"/>
  <c r="L1141" i="5" s="1"/>
  <c r="B1175" i="5" s="1"/>
  <c r="M1141" i="5"/>
  <c r="N1141" i="5" s="1"/>
  <c r="B1172" i="5" s="1"/>
  <c r="D1158" i="5"/>
  <c r="D1159" i="5"/>
  <c r="D1160" i="5"/>
  <c r="D1161" i="5"/>
  <c r="D1162" i="5"/>
  <c r="D1163" i="5"/>
  <c r="C1175" i="5" l="1"/>
  <c r="C1170" i="5"/>
  <c r="C1171" i="5"/>
  <c r="C1174" i="5"/>
  <c r="C1173" i="5"/>
  <c r="C1172" i="5"/>
  <c r="C1177" i="5" l="1"/>
  <c r="D1171" i="5"/>
  <c r="C1178" i="5"/>
  <c r="D1172" i="5"/>
  <c r="D1170" i="5"/>
  <c r="D286" i="3"/>
  <c r="C1180" i="5" l="1"/>
  <c r="C1181" i="5" s="1"/>
  <c r="N274" i="3"/>
  <c r="C290" i="3" s="1"/>
  <c r="D290" i="3" s="1"/>
  <c r="D44" i="4"/>
  <c r="D45" i="4"/>
  <c r="D287" i="3"/>
  <c r="N32" i="4"/>
  <c r="B49" i="4" s="1"/>
  <c r="L32" i="4"/>
  <c r="D114" i="6"/>
  <c r="C125" i="6" s="1"/>
  <c r="D113" i="6"/>
  <c r="C124" i="6" s="1"/>
  <c r="N95" i="6"/>
  <c r="O95" i="6" s="1"/>
  <c r="C118" i="6" s="1"/>
  <c r="L95" i="6"/>
  <c r="M95" i="6" s="1"/>
  <c r="C119" i="6" s="1"/>
  <c r="D90" i="6"/>
  <c r="D91" i="6" s="1"/>
  <c r="E90" i="6"/>
  <c r="E91" i="6" s="1"/>
  <c r="F90" i="6"/>
  <c r="F91" i="6" s="1"/>
  <c r="G90" i="6"/>
  <c r="G91" i="6" s="1"/>
  <c r="C90" i="6"/>
  <c r="C91" i="6" s="1"/>
  <c r="D68" i="6"/>
  <c r="D69" i="6" s="1"/>
  <c r="E68" i="6"/>
  <c r="E69" i="6" s="1"/>
  <c r="F68" i="6"/>
  <c r="F69" i="6" s="1"/>
  <c r="G68" i="6"/>
  <c r="G69" i="6" s="1"/>
  <c r="C68" i="6"/>
  <c r="C69" i="6" s="1"/>
  <c r="D46" i="6"/>
  <c r="D47" i="6" s="1"/>
  <c r="E46" i="6"/>
  <c r="E47" i="6" s="1"/>
  <c r="F46" i="6"/>
  <c r="F47" i="6" s="1"/>
  <c r="G46" i="6"/>
  <c r="G47" i="6" s="1"/>
  <c r="C46" i="6"/>
  <c r="C47" i="6" s="1"/>
  <c r="D24" i="6"/>
  <c r="D25" i="6" s="1"/>
  <c r="E24" i="6"/>
  <c r="E25" i="6" s="1"/>
  <c r="F24" i="6"/>
  <c r="F25" i="6" s="1"/>
  <c r="G24" i="6"/>
  <c r="G25" i="6" s="1"/>
  <c r="C24" i="6"/>
  <c r="C25" i="6" s="1"/>
  <c r="D45" i="5"/>
  <c r="D46" i="5" s="1"/>
  <c r="E45" i="5"/>
  <c r="E46" i="5" s="1"/>
  <c r="F45" i="5"/>
  <c r="F46" i="5" s="1"/>
  <c r="G45" i="5"/>
  <c r="G46" i="5" s="1"/>
  <c r="H45" i="5"/>
  <c r="H46" i="5" s="1"/>
  <c r="I45" i="5"/>
  <c r="I46" i="5" s="1"/>
  <c r="J45" i="5"/>
  <c r="J46" i="5" s="1"/>
  <c r="K45" i="5"/>
  <c r="K46" i="5" s="1"/>
  <c r="L45" i="5"/>
  <c r="L46" i="5" s="1"/>
  <c r="C45" i="5"/>
  <c r="C46" i="5" s="1"/>
  <c r="D40" i="5"/>
  <c r="D41" i="5" s="1"/>
  <c r="E40" i="5"/>
  <c r="E41" i="5" s="1"/>
  <c r="F40" i="5"/>
  <c r="F41" i="5" s="1"/>
  <c r="G40" i="5"/>
  <c r="G41" i="5" s="1"/>
  <c r="H40" i="5"/>
  <c r="H41" i="5" s="1"/>
  <c r="I40" i="5"/>
  <c r="I41" i="5" s="1"/>
  <c r="J40" i="5"/>
  <c r="J41" i="5" s="1"/>
  <c r="K40" i="5"/>
  <c r="K41" i="5" s="1"/>
  <c r="C40" i="5"/>
  <c r="C41" i="5" s="1"/>
  <c r="D32" i="5"/>
  <c r="D33" i="5" s="1"/>
  <c r="E32" i="5"/>
  <c r="E33" i="5" s="1"/>
  <c r="F32" i="5"/>
  <c r="F33" i="5" s="1"/>
  <c r="G32" i="5"/>
  <c r="G33" i="5" s="1"/>
  <c r="H32" i="5"/>
  <c r="H33" i="5" s="1"/>
  <c r="I32" i="5"/>
  <c r="I33" i="5" s="1"/>
  <c r="J32" i="5"/>
  <c r="J33" i="5" s="1"/>
  <c r="C32" i="5"/>
  <c r="C33" i="5" s="1"/>
  <c r="D26" i="5"/>
  <c r="D27" i="5" s="1"/>
  <c r="E26" i="5"/>
  <c r="E27" i="5" s="1"/>
  <c r="F26" i="5"/>
  <c r="F27" i="5" s="1"/>
  <c r="G26" i="5"/>
  <c r="G27" i="5" s="1"/>
  <c r="H26" i="5"/>
  <c r="H27" i="5" s="1"/>
  <c r="I26" i="5"/>
  <c r="I27" i="5" s="1"/>
  <c r="J26" i="5"/>
  <c r="J27" i="5" s="1"/>
  <c r="K26" i="5"/>
  <c r="K27" i="5" s="1"/>
  <c r="L26" i="5"/>
  <c r="L27" i="5" s="1"/>
  <c r="M26" i="5"/>
  <c r="M27" i="5" s="1"/>
  <c r="C26" i="5"/>
  <c r="C27" i="5" s="1"/>
  <c r="D18" i="5"/>
  <c r="D19" i="5" s="1"/>
  <c r="E18" i="5"/>
  <c r="E19" i="5" s="1"/>
  <c r="F18" i="5"/>
  <c r="F19" i="5" s="1"/>
  <c r="G18" i="5"/>
  <c r="G19" i="5" s="1"/>
  <c r="H18" i="5"/>
  <c r="H19" i="5" s="1"/>
  <c r="C18" i="5"/>
  <c r="C19" i="5" s="1"/>
  <c r="D10" i="5"/>
  <c r="D11" i="5" s="1"/>
  <c r="E10" i="5"/>
  <c r="E11" i="5" s="1"/>
  <c r="F10" i="5"/>
  <c r="F11" i="5" s="1"/>
  <c r="G10" i="5"/>
  <c r="G11" i="5" s="1"/>
  <c r="H10" i="5"/>
  <c r="H11" i="5" s="1"/>
  <c r="I10" i="5"/>
  <c r="I11" i="5" s="1"/>
  <c r="J10" i="5"/>
  <c r="J11" i="5" s="1"/>
  <c r="K10" i="5"/>
  <c r="K11" i="5" s="1"/>
  <c r="C10" i="5"/>
  <c r="C11" i="5" s="1"/>
  <c r="H32" i="4"/>
  <c r="J32" i="4" s="1"/>
  <c r="K32" i="4" s="1"/>
  <c r="B50" i="4" s="1"/>
  <c r="D24" i="4"/>
  <c r="D25" i="4" s="1"/>
  <c r="E24" i="4"/>
  <c r="E25" i="4" s="1"/>
  <c r="F24" i="4"/>
  <c r="F25" i="4" s="1"/>
  <c r="G24" i="4"/>
  <c r="G25" i="4" s="1"/>
  <c r="H24" i="4"/>
  <c r="H25" i="4" s="1"/>
  <c r="I24" i="4"/>
  <c r="I25" i="4" s="1"/>
  <c r="J24" i="4"/>
  <c r="J25" i="4" s="1"/>
  <c r="K24" i="4"/>
  <c r="K25" i="4" s="1"/>
  <c r="L24" i="4"/>
  <c r="L25" i="4" s="1"/>
  <c r="M24" i="4"/>
  <c r="M25" i="4" s="1"/>
  <c r="N24" i="4"/>
  <c r="N25" i="4" s="1"/>
  <c r="C24" i="4"/>
  <c r="C25" i="4" s="1"/>
  <c r="C50" i="4" l="1"/>
  <c r="C49" i="4"/>
  <c r="C126" i="6"/>
  <c r="C127" i="6" s="1"/>
  <c r="C51" i="4"/>
  <c r="C52" i="4" s="1"/>
  <c r="J274" i="3"/>
  <c r="K274" i="3" s="1"/>
  <c r="C291" i="3" s="1"/>
  <c r="D291" i="3" s="1"/>
  <c r="D293" i="3" s="1"/>
  <c r="D294" i="3" s="1"/>
  <c r="H274" i="3"/>
  <c r="K24" i="3"/>
  <c r="K25" i="3" s="1"/>
  <c r="J24" i="3"/>
  <c r="J25" i="3" s="1"/>
  <c r="I24" i="3"/>
  <c r="I25" i="3" s="1"/>
  <c r="H24" i="3"/>
  <c r="H25" i="3" s="1"/>
  <c r="G24" i="3"/>
  <c r="G25" i="3" s="1"/>
  <c r="F24" i="3"/>
  <c r="F25" i="3" s="1"/>
  <c r="E24" i="3"/>
  <c r="E25" i="3" s="1"/>
  <c r="D24" i="3"/>
  <c r="D25" i="3" s="1"/>
  <c r="C24" i="3"/>
  <c r="C25" i="3" s="1"/>
</calcChain>
</file>

<file path=xl/sharedStrings.xml><?xml version="1.0" encoding="utf-8"?>
<sst xmlns="http://schemas.openxmlformats.org/spreadsheetml/2006/main" count="1664" uniqueCount="129">
  <si>
    <t>Farms</t>
  </si>
  <si>
    <t>Cabbage</t>
  </si>
  <si>
    <t>Crop</t>
  </si>
  <si>
    <t>Farm</t>
  </si>
  <si>
    <t>Captures wk 1</t>
  </si>
  <si>
    <t>Captures wk 2</t>
  </si>
  <si>
    <t>Captures wk 3</t>
  </si>
  <si>
    <t>Captures wk 4</t>
  </si>
  <si>
    <t>Captures wk 5</t>
  </si>
  <si>
    <t>Captures wk 6</t>
  </si>
  <si>
    <t>Captures wk 7</t>
  </si>
  <si>
    <t>Captures wk 8</t>
  </si>
  <si>
    <t>Aguilar</t>
  </si>
  <si>
    <t>Average /wk</t>
  </si>
  <si>
    <t>Average / night</t>
  </si>
  <si>
    <t>Captures wk 9</t>
  </si>
  <si>
    <t>1. Insect populations</t>
  </si>
  <si>
    <t>2. Damage assessment according to scale</t>
  </si>
  <si>
    <t>3. Costs associated to diamond back moth control</t>
  </si>
  <si>
    <t>Cost per insecticide application ($)</t>
  </si>
  <si>
    <t>Reported Insecticide applications in control plots</t>
  </si>
  <si>
    <t>Insecticides used</t>
  </si>
  <si>
    <t>Spinetoram</t>
  </si>
  <si>
    <t>Emamectin Benzoate</t>
  </si>
  <si>
    <t>Total Cost Mass Trapping (phero.+trap+labour)</t>
  </si>
  <si>
    <t>Plot size tested (m2)</t>
  </si>
  <si>
    <t>Milton</t>
  </si>
  <si>
    <t>Captures wk 10</t>
  </si>
  <si>
    <t>Captures wk 11</t>
  </si>
  <si>
    <t>Captures wk 12</t>
  </si>
  <si>
    <t>Average/wk</t>
  </si>
  <si>
    <t>Average/night</t>
  </si>
  <si>
    <t>Total costs MT ($)</t>
  </si>
  <si>
    <t>Cost per m2  MT($)</t>
  </si>
  <si>
    <t>Total Cost Control (m2)</t>
  </si>
  <si>
    <t>Cost m2 Control ($)</t>
  </si>
  <si>
    <t>Captures week 1</t>
  </si>
  <si>
    <t>Captures week 2</t>
  </si>
  <si>
    <t>Captures week 3</t>
  </si>
  <si>
    <t>Captures week 4</t>
  </si>
  <si>
    <t>Captures week 5</t>
  </si>
  <si>
    <t>Plot size (m2)</t>
  </si>
  <si>
    <t xml:space="preserve">Crops </t>
  </si>
  <si>
    <t>Abamectin</t>
  </si>
  <si>
    <t>Emamectin benzoate</t>
  </si>
  <si>
    <t>Rynaxypyr</t>
  </si>
  <si>
    <t>Chlorpyriphos</t>
  </si>
  <si>
    <t>Thiocyclam Hydrogen Oxalate</t>
  </si>
  <si>
    <t>Lufenuron + Profenofos</t>
  </si>
  <si>
    <t>Bacillus thuringiensis</t>
  </si>
  <si>
    <t>Chlorphenapyr</t>
  </si>
  <si>
    <t>ReportedInsecticide Applications in MT plots</t>
  </si>
  <si>
    <t>Reported Insecticide Applications in MT plots</t>
  </si>
  <si>
    <t>Fipronil</t>
  </si>
  <si>
    <t>Total cost insecticides MT ($)</t>
  </si>
  <si>
    <t>Total cost insecticides Control($)</t>
  </si>
  <si>
    <t>Total cost insecticides Control ($)</t>
  </si>
  <si>
    <t>Obtained Markettable Yield</t>
  </si>
  <si>
    <t>Expected Yield (tons/ ha)</t>
  </si>
  <si>
    <t>Obtained Markettable Yield (tons/ha)</t>
  </si>
  <si>
    <t>Price per ton ($)</t>
  </si>
  <si>
    <t>Gross Profit ($)/ha</t>
  </si>
  <si>
    <t>Total cost/ha</t>
  </si>
  <si>
    <t>Net profit ($/ha)</t>
  </si>
  <si>
    <t xml:space="preserve">Control </t>
  </si>
  <si>
    <t>Expected gross profit ($/ha)</t>
  </si>
  <si>
    <t xml:space="preserve">MT </t>
  </si>
  <si>
    <t>Total cost insecticides MT</t>
  </si>
  <si>
    <t>Total costs ($) MT</t>
  </si>
  <si>
    <t>Cost per m2 MT ($)</t>
  </si>
  <si>
    <t>Total cost insecticides Control</t>
  </si>
  <si>
    <t>Total costs ($) Control</t>
  </si>
  <si>
    <t>Difference</t>
  </si>
  <si>
    <t>% difference</t>
  </si>
  <si>
    <t>Average</t>
  </si>
  <si>
    <t>SD</t>
  </si>
  <si>
    <t>IPM  Treated plots</t>
  </si>
  <si>
    <t>FCP Control plots</t>
  </si>
  <si>
    <t>FCP Control 3</t>
  </si>
  <si>
    <t>IPM3</t>
  </si>
  <si>
    <t>Damage FCP Control Plots</t>
  </si>
  <si>
    <t>Damage IPM plot</t>
  </si>
  <si>
    <t>FCP Control Plot</t>
  </si>
  <si>
    <t>IPM</t>
  </si>
  <si>
    <t>IPM plot</t>
  </si>
  <si>
    <t xml:space="preserve">FCP Control </t>
  </si>
  <si>
    <t>Markettable yield</t>
  </si>
  <si>
    <t>Gross Profit</t>
  </si>
  <si>
    <t>Net Profit</t>
  </si>
  <si>
    <t xml:space="preserve"> Net Profit</t>
  </si>
  <si>
    <t xml:space="preserve"> Markettable yield</t>
  </si>
  <si>
    <t>2. Costs associated to diamond back moth control</t>
  </si>
  <si>
    <t>Cost per m2 FCP ($)</t>
  </si>
  <si>
    <t>FCP Control 4</t>
  </si>
  <si>
    <t>FCP Control 5</t>
  </si>
  <si>
    <t>IPM4</t>
  </si>
  <si>
    <t>IPM5</t>
  </si>
  <si>
    <t>FCP</t>
  </si>
  <si>
    <t>3. Economic Analysis</t>
  </si>
  <si>
    <t>4. Economic Analysis</t>
  </si>
  <si>
    <t>Insecticides used FCP plots</t>
  </si>
  <si>
    <t>Insecticides used IPM plots</t>
  </si>
  <si>
    <t>Oxadianize</t>
  </si>
  <si>
    <t>IPM 1</t>
  </si>
  <si>
    <t>IPM 2</t>
  </si>
  <si>
    <t>IPM 6</t>
  </si>
  <si>
    <t>Plot</t>
  </si>
  <si>
    <t>Reported Insecticide Applications in IPM plot</t>
  </si>
  <si>
    <t>Reported Insecticide applications in FCP plot</t>
  </si>
  <si>
    <t>IPM7</t>
  </si>
  <si>
    <t>IPM8</t>
  </si>
  <si>
    <t>IPM9</t>
  </si>
  <si>
    <t>FCP3</t>
  </si>
  <si>
    <t>FCP4</t>
  </si>
  <si>
    <t>FCP5</t>
  </si>
  <si>
    <t>Plot size tested  IPM (m2)</t>
  </si>
  <si>
    <t>Plot size tested FCP (m2)</t>
  </si>
  <si>
    <t>FCP  3</t>
  </si>
  <si>
    <t>FCP  4</t>
  </si>
  <si>
    <t>FCP  5</t>
  </si>
  <si>
    <t>All evaluated and standarized management between farms</t>
  </si>
  <si>
    <t xml:space="preserve">Week </t>
  </si>
  <si>
    <t>Week</t>
  </si>
  <si>
    <t xml:space="preserve">IPM4 </t>
  </si>
  <si>
    <t>Damage score</t>
  </si>
  <si>
    <t>Supplementary Table S1. Populations, damage and Cost Analysis Cycle I</t>
  </si>
  <si>
    <t>Supplementary Table S2. Populations, damage and Cost Analysis Cycle II</t>
  </si>
  <si>
    <t>Supplementary Table S3. Populations, damage and Cost Analysis Cycle III</t>
  </si>
  <si>
    <t>Supplementary Table S4. Populations, damage and Cost Analysis Cycle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</si>
</sst>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3" fillId="0" borderId="0" xfId="0" applyFont="1"/>
    <xf numFmtId="2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E3F32-124F-4621-A64B-6C0584BCD737}">
  <dimension ref="A1:N294"/>
  <sheetViews>
    <sheetView tabSelected="1" zoomScale="65" zoomScaleNormal="65" workbookViewId="0"/>
  </sheetViews>
  <sheetFormatPr defaultColWidth="11.5546875" defaultRowHeight="14.4" x14ac:dyDescent="0.3"/>
  <cols>
    <col min="2" max="2" width="19.21875" customWidth="1"/>
    <col min="4" max="4" width="19.77734375" bestFit="1" customWidth="1"/>
    <col min="5" max="5" width="45" bestFit="1" customWidth="1"/>
    <col min="6" max="6" width="27.77734375" bestFit="1" customWidth="1"/>
    <col min="7" max="7" width="32" bestFit="1" customWidth="1"/>
    <col min="8" max="8" width="20.44140625" bestFit="1" customWidth="1"/>
    <col min="9" max="9" width="42.77734375" bestFit="1" customWidth="1"/>
    <col min="10" max="10" width="23.77734375" bestFit="1" customWidth="1"/>
    <col min="12" max="12" width="26" bestFit="1" customWidth="1"/>
    <col min="13" max="13" width="19.44140625" customWidth="1"/>
    <col min="14" max="14" width="16.77734375" bestFit="1" customWidth="1"/>
  </cols>
  <sheetData>
    <row r="1" spans="1:11" ht="21" x14ac:dyDescent="0.4">
      <c r="A1" s="7" t="s">
        <v>125</v>
      </c>
    </row>
    <row r="2" spans="1:11" x14ac:dyDescent="0.3">
      <c r="A2" s="1" t="s">
        <v>16</v>
      </c>
    </row>
    <row r="3" spans="1:11" x14ac:dyDescent="0.3">
      <c r="A3" s="1" t="s">
        <v>106</v>
      </c>
      <c r="B3" s="1" t="s">
        <v>2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15</v>
      </c>
    </row>
    <row r="4" spans="1:11" x14ac:dyDescent="0.3">
      <c r="A4" t="s">
        <v>103</v>
      </c>
      <c r="B4" t="s">
        <v>1</v>
      </c>
      <c r="C4">
        <v>4</v>
      </c>
      <c r="D4" s="3">
        <v>2</v>
      </c>
      <c r="E4">
        <v>2</v>
      </c>
      <c r="F4">
        <v>1</v>
      </c>
      <c r="G4">
        <v>4</v>
      </c>
      <c r="H4">
        <v>2</v>
      </c>
      <c r="I4">
        <v>2</v>
      </c>
      <c r="J4">
        <v>1</v>
      </c>
      <c r="K4">
        <v>4</v>
      </c>
    </row>
    <row r="5" spans="1:11" x14ac:dyDescent="0.3">
      <c r="A5" t="s">
        <v>103</v>
      </c>
      <c r="B5" t="s">
        <v>1</v>
      </c>
      <c r="C5">
        <v>3</v>
      </c>
      <c r="D5" s="3">
        <v>0</v>
      </c>
      <c r="E5">
        <v>0</v>
      </c>
      <c r="F5">
        <v>6</v>
      </c>
      <c r="G5">
        <v>8</v>
      </c>
      <c r="H5">
        <v>0</v>
      </c>
      <c r="I5">
        <v>0</v>
      </c>
      <c r="J5">
        <v>6</v>
      </c>
      <c r="K5">
        <v>8</v>
      </c>
    </row>
    <row r="6" spans="1:11" x14ac:dyDescent="0.3">
      <c r="A6" t="s">
        <v>103</v>
      </c>
      <c r="B6" t="s">
        <v>1</v>
      </c>
      <c r="C6">
        <v>3</v>
      </c>
      <c r="D6" s="3">
        <v>0</v>
      </c>
      <c r="E6">
        <v>0</v>
      </c>
      <c r="F6">
        <v>3</v>
      </c>
      <c r="G6">
        <v>1</v>
      </c>
      <c r="H6">
        <v>0</v>
      </c>
      <c r="I6">
        <v>0</v>
      </c>
      <c r="J6">
        <v>3</v>
      </c>
      <c r="K6">
        <v>1</v>
      </c>
    </row>
    <row r="7" spans="1:11" x14ac:dyDescent="0.3">
      <c r="A7" t="s">
        <v>103</v>
      </c>
      <c r="B7" t="s">
        <v>1</v>
      </c>
      <c r="C7">
        <v>2</v>
      </c>
      <c r="D7" s="3">
        <v>1</v>
      </c>
      <c r="E7">
        <v>8</v>
      </c>
      <c r="F7">
        <v>1</v>
      </c>
      <c r="G7">
        <v>1</v>
      </c>
      <c r="H7">
        <v>1</v>
      </c>
      <c r="I7">
        <v>8</v>
      </c>
      <c r="J7">
        <v>1</v>
      </c>
      <c r="K7">
        <v>1</v>
      </c>
    </row>
    <row r="8" spans="1:11" x14ac:dyDescent="0.3">
      <c r="A8" t="s">
        <v>103</v>
      </c>
      <c r="B8" t="s">
        <v>1</v>
      </c>
      <c r="C8">
        <v>2</v>
      </c>
      <c r="D8" s="3">
        <v>1</v>
      </c>
      <c r="E8">
        <v>5</v>
      </c>
      <c r="F8">
        <v>5</v>
      </c>
      <c r="G8">
        <v>1</v>
      </c>
      <c r="H8">
        <v>1</v>
      </c>
      <c r="I8">
        <v>5</v>
      </c>
      <c r="J8">
        <v>5</v>
      </c>
      <c r="K8">
        <v>1</v>
      </c>
    </row>
    <row r="9" spans="1:11" x14ac:dyDescent="0.3">
      <c r="A9" t="s">
        <v>103</v>
      </c>
      <c r="B9" t="s">
        <v>1</v>
      </c>
      <c r="C9">
        <v>3</v>
      </c>
      <c r="D9" s="3">
        <v>1</v>
      </c>
      <c r="E9">
        <v>0</v>
      </c>
      <c r="F9">
        <v>6</v>
      </c>
      <c r="G9">
        <v>2</v>
      </c>
      <c r="H9">
        <v>1</v>
      </c>
      <c r="I9">
        <v>0</v>
      </c>
      <c r="J9">
        <v>6</v>
      </c>
      <c r="K9">
        <v>2</v>
      </c>
    </row>
    <row r="10" spans="1:11" x14ac:dyDescent="0.3">
      <c r="A10" t="s">
        <v>103</v>
      </c>
      <c r="B10" t="s">
        <v>1</v>
      </c>
      <c r="C10">
        <v>3</v>
      </c>
      <c r="D10" s="3">
        <v>3</v>
      </c>
      <c r="E10">
        <v>0</v>
      </c>
      <c r="F10">
        <v>3</v>
      </c>
      <c r="G10">
        <v>0</v>
      </c>
      <c r="H10">
        <v>3</v>
      </c>
      <c r="I10">
        <v>0</v>
      </c>
      <c r="J10">
        <v>3</v>
      </c>
      <c r="K10">
        <v>0</v>
      </c>
    </row>
    <row r="11" spans="1:11" x14ac:dyDescent="0.3">
      <c r="A11" t="s">
        <v>103</v>
      </c>
      <c r="B11" t="s">
        <v>1</v>
      </c>
      <c r="C11">
        <v>4</v>
      </c>
      <c r="D11" s="3">
        <v>1</v>
      </c>
      <c r="E11">
        <v>0</v>
      </c>
      <c r="F11">
        <v>1</v>
      </c>
      <c r="G11">
        <v>0</v>
      </c>
      <c r="H11">
        <v>1</v>
      </c>
      <c r="I11">
        <v>0</v>
      </c>
      <c r="J11">
        <v>1</v>
      </c>
      <c r="K11">
        <v>0</v>
      </c>
    </row>
    <row r="12" spans="1:11" x14ac:dyDescent="0.3">
      <c r="A12" t="s">
        <v>103</v>
      </c>
      <c r="B12" t="s">
        <v>1</v>
      </c>
      <c r="C12">
        <v>4</v>
      </c>
      <c r="D12" s="3">
        <v>1</v>
      </c>
      <c r="E12">
        <v>2</v>
      </c>
      <c r="F12">
        <v>1</v>
      </c>
      <c r="G12">
        <v>6</v>
      </c>
      <c r="H12">
        <v>1</v>
      </c>
      <c r="I12">
        <v>2</v>
      </c>
      <c r="J12">
        <v>1</v>
      </c>
      <c r="K12">
        <v>6</v>
      </c>
    </row>
    <row r="13" spans="1:11" x14ac:dyDescent="0.3">
      <c r="A13" t="s">
        <v>103</v>
      </c>
      <c r="B13" t="s">
        <v>1</v>
      </c>
      <c r="C13">
        <v>5</v>
      </c>
      <c r="D13" s="3">
        <v>4</v>
      </c>
      <c r="E13">
        <v>4</v>
      </c>
      <c r="F13">
        <v>2</v>
      </c>
      <c r="G13">
        <v>3</v>
      </c>
      <c r="H13">
        <v>4</v>
      </c>
      <c r="I13">
        <v>4</v>
      </c>
      <c r="J13">
        <v>2</v>
      </c>
      <c r="K13">
        <v>3</v>
      </c>
    </row>
    <row r="14" spans="1:11" x14ac:dyDescent="0.3">
      <c r="A14" t="s">
        <v>103</v>
      </c>
      <c r="B14" t="s">
        <v>1</v>
      </c>
      <c r="C14">
        <v>7</v>
      </c>
      <c r="D14" s="3">
        <v>0</v>
      </c>
      <c r="E14">
        <v>3</v>
      </c>
      <c r="F14">
        <v>2</v>
      </c>
      <c r="G14">
        <v>1</v>
      </c>
      <c r="H14">
        <v>0</v>
      </c>
      <c r="I14">
        <v>3</v>
      </c>
      <c r="J14">
        <v>2</v>
      </c>
      <c r="K14">
        <v>1</v>
      </c>
    </row>
    <row r="15" spans="1:11" x14ac:dyDescent="0.3">
      <c r="A15" t="s">
        <v>103</v>
      </c>
      <c r="B15" t="s">
        <v>1</v>
      </c>
      <c r="C15">
        <v>6</v>
      </c>
      <c r="D15" s="3">
        <v>0</v>
      </c>
      <c r="E15">
        <v>1</v>
      </c>
      <c r="F15">
        <v>6</v>
      </c>
      <c r="G15">
        <v>2</v>
      </c>
      <c r="H15">
        <v>0</v>
      </c>
      <c r="I15">
        <v>1</v>
      </c>
      <c r="J15">
        <v>6</v>
      </c>
      <c r="K15">
        <v>2</v>
      </c>
    </row>
    <row r="16" spans="1:11" x14ac:dyDescent="0.3">
      <c r="A16" t="s">
        <v>103</v>
      </c>
      <c r="B16" t="s">
        <v>1</v>
      </c>
      <c r="C16">
        <v>1</v>
      </c>
      <c r="D16" s="3">
        <v>0</v>
      </c>
      <c r="E16">
        <v>0</v>
      </c>
      <c r="F16">
        <v>3</v>
      </c>
      <c r="G16">
        <v>2</v>
      </c>
      <c r="H16">
        <v>0</v>
      </c>
      <c r="I16">
        <v>0</v>
      </c>
      <c r="J16">
        <v>3</v>
      </c>
      <c r="K16">
        <v>2</v>
      </c>
    </row>
    <row r="17" spans="1:11" x14ac:dyDescent="0.3">
      <c r="A17" t="s">
        <v>103</v>
      </c>
      <c r="B17" t="s">
        <v>1</v>
      </c>
      <c r="C17">
        <v>7</v>
      </c>
      <c r="D17" s="3">
        <v>1</v>
      </c>
      <c r="E17">
        <v>6</v>
      </c>
      <c r="F17">
        <v>2</v>
      </c>
      <c r="G17">
        <v>3</v>
      </c>
      <c r="H17">
        <v>1</v>
      </c>
      <c r="I17">
        <v>6</v>
      </c>
      <c r="J17">
        <v>2</v>
      </c>
      <c r="K17">
        <v>3</v>
      </c>
    </row>
    <row r="18" spans="1:11" x14ac:dyDescent="0.3">
      <c r="A18" t="s">
        <v>103</v>
      </c>
      <c r="B18" t="s">
        <v>1</v>
      </c>
      <c r="C18">
        <v>7</v>
      </c>
      <c r="D18" s="3">
        <v>0</v>
      </c>
      <c r="E18">
        <v>1</v>
      </c>
      <c r="F18">
        <v>3</v>
      </c>
      <c r="G18">
        <v>5</v>
      </c>
      <c r="H18">
        <v>0</v>
      </c>
      <c r="I18">
        <v>1</v>
      </c>
      <c r="J18">
        <v>3</v>
      </c>
      <c r="K18">
        <v>5</v>
      </c>
    </row>
    <row r="19" spans="1:11" x14ac:dyDescent="0.3">
      <c r="A19" t="s">
        <v>103</v>
      </c>
      <c r="B19" t="s">
        <v>1</v>
      </c>
      <c r="C19">
        <v>2</v>
      </c>
      <c r="D19" s="3">
        <v>1</v>
      </c>
      <c r="E19">
        <v>1</v>
      </c>
      <c r="F19">
        <v>2</v>
      </c>
      <c r="G19">
        <v>3</v>
      </c>
      <c r="H19">
        <v>1</v>
      </c>
      <c r="I19">
        <v>1</v>
      </c>
      <c r="J19">
        <v>2</v>
      </c>
      <c r="K19">
        <v>3</v>
      </c>
    </row>
    <row r="20" spans="1:11" x14ac:dyDescent="0.3">
      <c r="A20" t="s">
        <v>103</v>
      </c>
      <c r="B20" t="s">
        <v>1</v>
      </c>
      <c r="C20">
        <v>4</v>
      </c>
      <c r="D20" s="3">
        <v>1</v>
      </c>
      <c r="E20">
        <v>0</v>
      </c>
      <c r="F20">
        <v>0</v>
      </c>
      <c r="G20">
        <v>4</v>
      </c>
      <c r="H20">
        <v>1</v>
      </c>
      <c r="I20">
        <v>0</v>
      </c>
      <c r="J20">
        <v>0</v>
      </c>
      <c r="K20">
        <v>4</v>
      </c>
    </row>
    <row r="21" spans="1:11" x14ac:dyDescent="0.3">
      <c r="A21" t="s">
        <v>103</v>
      </c>
      <c r="B21" t="s">
        <v>1</v>
      </c>
      <c r="C21">
        <v>4</v>
      </c>
      <c r="D21" s="3">
        <v>2</v>
      </c>
      <c r="E21">
        <v>5</v>
      </c>
      <c r="F21">
        <v>6</v>
      </c>
      <c r="G21">
        <v>4</v>
      </c>
      <c r="H21">
        <v>2</v>
      </c>
      <c r="I21">
        <v>5</v>
      </c>
      <c r="J21">
        <v>6</v>
      </c>
      <c r="K21">
        <v>4</v>
      </c>
    </row>
    <row r="22" spans="1:11" x14ac:dyDescent="0.3">
      <c r="A22" t="s">
        <v>103</v>
      </c>
      <c r="B22" t="s">
        <v>1</v>
      </c>
      <c r="C22">
        <v>7</v>
      </c>
      <c r="D22" s="3">
        <v>0</v>
      </c>
      <c r="E22">
        <v>4</v>
      </c>
      <c r="F22">
        <v>2</v>
      </c>
      <c r="G22">
        <v>5</v>
      </c>
      <c r="H22">
        <v>0</v>
      </c>
      <c r="I22">
        <v>4</v>
      </c>
      <c r="J22">
        <v>2</v>
      </c>
      <c r="K22">
        <v>5</v>
      </c>
    </row>
    <row r="23" spans="1:11" x14ac:dyDescent="0.3">
      <c r="A23" t="s">
        <v>103</v>
      </c>
      <c r="B23" t="s">
        <v>1</v>
      </c>
      <c r="C23">
        <v>2</v>
      </c>
      <c r="D23" s="3">
        <v>10</v>
      </c>
      <c r="E23">
        <v>0</v>
      </c>
      <c r="F23">
        <v>4</v>
      </c>
      <c r="G23">
        <v>3</v>
      </c>
      <c r="H23">
        <v>10</v>
      </c>
      <c r="I23">
        <v>0</v>
      </c>
      <c r="J23">
        <v>4</v>
      </c>
      <c r="K23">
        <v>3</v>
      </c>
    </row>
    <row r="24" spans="1:11" x14ac:dyDescent="0.3">
      <c r="A24" s="1" t="s">
        <v>13</v>
      </c>
      <c r="B24" s="1"/>
      <c r="C24" s="4">
        <f t="shared" ref="C24:K24" si="0">AVERAGE(C4:C23)</f>
        <v>4</v>
      </c>
      <c r="D24" s="4">
        <f t="shared" si="0"/>
        <v>1.45</v>
      </c>
      <c r="E24" s="4">
        <f t="shared" si="0"/>
        <v>2.1</v>
      </c>
      <c r="F24" s="4">
        <f t="shared" si="0"/>
        <v>2.95</v>
      </c>
      <c r="G24" s="4">
        <f t="shared" si="0"/>
        <v>2.9</v>
      </c>
      <c r="H24" s="4">
        <f t="shared" si="0"/>
        <v>1.45</v>
      </c>
      <c r="I24" s="4">
        <f t="shared" si="0"/>
        <v>2.1</v>
      </c>
      <c r="J24" s="4">
        <f t="shared" si="0"/>
        <v>2.95</v>
      </c>
      <c r="K24" s="4">
        <f t="shared" si="0"/>
        <v>2.9</v>
      </c>
    </row>
    <row r="25" spans="1:11" ht="15.75" customHeight="1" x14ac:dyDescent="0.3">
      <c r="A25" s="1" t="s">
        <v>31</v>
      </c>
      <c r="B25" s="1"/>
      <c r="C25" s="1">
        <f>C24/7</f>
        <v>0.5714285714285714</v>
      </c>
      <c r="D25" s="1">
        <f t="shared" ref="D25:K25" si="1">D24/7</f>
        <v>0.20714285714285713</v>
      </c>
      <c r="E25" s="1">
        <f t="shared" si="1"/>
        <v>0.3</v>
      </c>
      <c r="F25" s="1">
        <f t="shared" si="1"/>
        <v>0.42142857142857143</v>
      </c>
      <c r="G25" s="1">
        <f t="shared" si="1"/>
        <v>0.41428571428571426</v>
      </c>
      <c r="H25" s="1">
        <f t="shared" si="1"/>
        <v>0.20714285714285713</v>
      </c>
      <c r="I25" s="1">
        <f t="shared" si="1"/>
        <v>0.3</v>
      </c>
      <c r="J25" s="1">
        <f t="shared" si="1"/>
        <v>0.42142857142857143</v>
      </c>
      <c r="K25" s="1">
        <f t="shared" si="1"/>
        <v>0.41428571428571426</v>
      </c>
    </row>
    <row r="26" spans="1:11" ht="15.75" customHeight="1" x14ac:dyDescent="0.3">
      <c r="A26" s="1" t="s">
        <v>75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">
      <c r="A27" s="1" t="s">
        <v>17</v>
      </c>
    </row>
    <row r="28" spans="1:11" x14ac:dyDescent="0.3">
      <c r="A28" s="1" t="s">
        <v>121</v>
      </c>
      <c r="B28" s="1" t="s">
        <v>80</v>
      </c>
      <c r="C28" s="1" t="s">
        <v>81</v>
      </c>
    </row>
    <row r="29" spans="1:11" x14ac:dyDescent="0.3">
      <c r="A29">
        <v>4</v>
      </c>
      <c r="B29">
        <v>0</v>
      </c>
      <c r="C29">
        <v>0</v>
      </c>
    </row>
    <row r="30" spans="1:11" x14ac:dyDescent="0.3">
      <c r="A30">
        <v>4</v>
      </c>
      <c r="B30">
        <v>0</v>
      </c>
      <c r="C30">
        <v>0</v>
      </c>
    </row>
    <row r="31" spans="1:11" x14ac:dyDescent="0.3">
      <c r="A31">
        <v>4</v>
      </c>
      <c r="B31">
        <v>0</v>
      </c>
      <c r="C31">
        <v>0</v>
      </c>
    </row>
    <row r="32" spans="1:11" x14ac:dyDescent="0.3">
      <c r="A32">
        <v>4</v>
      </c>
      <c r="B32">
        <v>0</v>
      </c>
      <c r="C32">
        <v>0</v>
      </c>
    </row>
    <row r="33" spans="1:3" x14ac:dyDescent="0.3">
      <c r="A33">
        <v>4</v>
      </c>
      <c r="B33">
        <v>1</v>
      </c>
      <c r="C33">
        <v>0</v>
      </c>
    </row>
    <row r="34" spans="1:3" x14ac:dyDescent="0.3">
      <c r="A34">
        <v>4</v>
      </c>
      <c r="B34">
        <v>0</v>
      </c>
      <c r="C34">
        <v>0</v>
      </c>
    </row>
    <row r="35" spans="1:3" x14ac:dyDescent="0.3">
      <c r="A35">
        <v>4</v>
      </c>
      <c r="B35">
        <v>0</v>
      </c>
      <c r="C35">
        <v>0</v>
      </c>
    </row>
    <row r="36" spans="1:3" x14ac:dyDescent="0.3">
      <c r="A36">
        <v>4</v>
      </c>
      <c r="B36">
        <v>0</v>
      </c>
      <c r="C36">
        <v>0</v>
      </c>
    </row>
    <row r="37" spans="1:3" x14ac:dyDescent="0.3">
      <c r="A37">
        <v>4</v>
      </c>
      <c r="B37">
        <v>1</v>
      </c>
      <c r="C37">
        <v>0</v>
      </c>
    </row>
    <row r="38" spans="1:3" x14ac:dyDescent="0.3">
      <c r="A38">
        <v>4</v>
      </c>
      <c r="B38">
        <v>1</v>
      </c>
      <c r="C38">
        <v>0</v>
      </c>
    </row>
    <row r="39" spans="1:3" x14ac:dyDescent="0.3">
      <c r="A39">
        <v>4</v>
      </c>
      <c r="B39">
        <v>0</v>
      </c>
      <c r="C39">
        <v>0</v>
      </c>
    </row>
    <row r="40" spans="1:3" x14ac:dyDescent="0.3">
      <c r="A40">
        <v>4</v>
      </c>
      <c r="B40">
        <v>0</v>
      </c>
      <c r="C40">
        <v>0</v>
      </c>
    </row>
    <row r="41" spans="1:3" x14ac:dyDescent="0.3">
      <c r="A41">
        <v>4</v>
      </c>
      <c r="B41">
        <v>0</v>
      </c>
      <c r="C41">
        <v>1</v>
      </c>
    </row>
    <row r="42" spans="1:3" x14ac:dyDescent="0.3">
      <c r="A42">
        <v>4</v>
      </c>
      <c r="B42">
        <v>0</v>
      </c>
      <c r="C42">
        <v>2</v>
      </c>
    </row>
    <row r="43" spans="1:3" x14ac:dyDescent="0.3">
      <c r="A43">
        <v>4</v>
      </c>
      <c r="B43">
        <v>0</v>
      </c>
      <c r="C43">
        <v>1</v>
      </c>
    </row>
    <row r="44" spans="1:3" x14ac:dyDescent="0.3">
      <c r="A44">
        <v>4</v>
      </c>
      <c r="B44">
        <v>1</v>
      </c>
      <c r="C44">
        <v>0</v>
      </c>
    </row>
    <row r="45" spans="1:3" x14ac:dyDescent="0.3">
      <c r="A45">
        <v>4</v>
      </c>
      <c r="B45">
        <v>0</v>
      </c>
      <c r="C45">
        <v>0</v>
      </c>
    </row>
    <row r="46" spans="1:3" x14ac:dyDescent="0.3">
      <c r="A46">
        <v>4</v>
      </c>
      <c r="B46">
        <v>0</v>
      </c>
      <c r="C46">
        <v>0</v>
      </c>
    </row>
    <row r="47" spans="1:3" x14ac:dyDescent="0.3">
      <c r="A47">
        <v>4</v>
      </c>
      <c r="B47">
        <v>0</v>
      </c>
      <c r="C47">
        <v>0</v>
      </c>
    </row>
    <row r="48" spans="1:3" x14ac:dyDescent="0.3">
      <c r="A48">
        <v>4</v>
      </c>
      <c r="B48">
        <v>0</v>
      </c>
      <c r="C48">
        <v>2</v>
      </c>
    </row>
    <row r="49" spans="1:3" x14ac:dyDescent="0.3">
      <c r="A49">
        <v>4</v>
      </c>
      <c r="B49">
        <v>0</v>
      </c>
      <c r="C49">
        <v>0</v>
      </c>
    </row>
    <row r="50" spans="1:3" x14ac:dyDescent="0.3">
      <c r="A50">
        <v>4</v>
      </c>
      <c r="B50">
        <v>1</v>
      </c>
      <c r="C50">
        <v>0</v>
      </c>
    </row>
    <row r="51" spans="1:3" x14ac:dyDescent="0.3">
      <c r="A51">
        <v>4</v>
      </c>
      <c r="B51">
        <v>1</v>
      </c>
      <c r="C51">
        <v>2</v>
      </c>
    </row>
    <row r="52" spans="1:3" x14ac:dyDescent="0.3">
      <c r="A52">
        <v>4</v>
      </c>
      <c r="B52">
        <v>0</v>
      </c>
      <c r="C52">
        <v>0</v>
      </c>
    </row>
    <row r="53" spans="1:3" x14ac:dyDescent="0.3">
      <c r="A53">
        <v>4</v>
      </c>
      <c r="B53">
        <v>0</v>
      </c>
      <c r="C53">
        <v>0</v>
      </c>
    </row>
    <row r="54" spans="1:3" x14ac:dyDescent="0.3">
      <c r="A54">
        <v>4</v>
      </c>
      <c r="B54">
        <v>1</v>
      </c>
      <c r="C54">
        <v>0</v>
      </c>
    </row>
    <row r="55" spans="1:3" x14ac:dyDescent="0.3">
      <c r="A55">
        <v>4</v>
      </c>
      <c r="B55">
        <v>0</v>
      </c>
      <c r="C55">
        <v>0</v>
      </c>
    </row>
    <row r="56" spans="1:3" x14ac:dyDescent="0.3">
      <c r="A56">
        <v>4</v>
      </c>
      <c r="B56">
        <v>0</v>
      </c>
      <c r="C56">
        <v>0</v>
      </c>
    </row>
    <row r="57" spans="1:3" x14ac:dyDescent="0.3">
      <c r="A57">
        <v>4</v>
      </c>
      <c r="B57">
        <v>0</v>
      </c>
      <c r="C57">
        <v>0</v>
      </c>
    </row>
    <row r="58" spans="1:3" x14ac:dyDescent="0.3">
      <c r="A58">
        <v>4</v>
      </c>
      <c r="B58">
        <v>0</v>
      </c>
      <c r="C58">
        <v>1</v>
      </c>
    </row>
    <row r="59" spans="1:3" x14ac:dyDescent="0.3">
      <c r="A59">
        <v>4</v>
      </c>
      <c r="B59">
        <v>0</v>
      </c>
      <c r="C59">
        <v>0</v>
      </c>
    </row>
    <row r="60" spans="1:3" x14ac:dyDescent="0.3">
      <c r="A60">
        <v>4</v>
      </c>
      <c r="B60">
        <v>0</v>
      </c>
      <c r="C60">
        <v>0</v>
      </c>
    </row>
    <row r="61" spans="1:3" x14ac:dyDescent="0.3">
      <c r="A61">
        <v>4</v>
      </c>
      <c r="B61">
        <v>0</v>
      </c>
      <c r="C61">
        <v>0</v>
      </c>
    </row>
    <row r="62" spans="1:3" x14ac:dyDescent="0.3">
      <c r="A62">
        <v>4</v>
      </c>
      <c r="B62">
        <v>2</v>
      </c>
      <c r="C62">
        <v>2</v>
      </c>
    </row>
    <row r="63" spans="1:3" x14ac:dyDescent="0.3">
      <c r="A63">
        <v>4</v>
      </c>
      <c r="B63">
        <v>0</v>
      </c>
      <c r="C63">
        <v>1</v>
      </c>
    </row>
    <row r="64" spans="1:3" x14ac:dyDescent="0.3">
      <c r="A64">
        <v>4</v>
      </c>
      <c r="B64">
        <v>0</v>
      </c>
      <c r="C64">
        <v>0</v>
      </c>
    </row>
    <row r="65" spans="1:3" x14ac:dyDescent="0.3">
      <c r="A65">
        <v>4</v>
      </c>
      <c r="B65">
        <v>0</v>
      </c>
      <c r="C65">
        <v>0</v>
      </c>
    </row>
    <row r="66" spans="1:3" x14ac:dyDescent="0.3">
      <c r="A66">
        <v>4</v>
      </c>
      <c r="B66">
        <v>0</v>
      </c>
      <c r="C66">
        <v>0</v>
      </c>
    </row>
    <row r="67" spans="1:3" x14ac:dyDescent="0.3">
      <c r="A67">
        <v>4</v>
      </c>
      <c r="B67">
        <v>0</v>
      </c>
      <c r="C67">
        <v>1</v>
      </c>
    </row>
    <row r="68" spans="1:3" x14ac:dyDescent="0.3">
      <c r="A68">
        <v>4</v>
      </c>
      <c r="B68">
        <v>1</v>
      </c>
      <c r="C68">
        <v>0</v>
      </c>
    </row>
    <row r="69" spans="1:3" x14ac:dyDescent="0.3">
      <c r="A69">
        <v>5</v>
      </c>
      <c r="B69">
        <v>0</v>
      </c>
      <c r="C69">
        <v>0</v>
      </c>
    </row>
    <row r="70" spans="1:3" x14ac:dyDescent="0.3">
      <c r="A70">
        <v>5</v>
      </c>
      <c r="B70">
        <v>0</v>
      </c>
      <c r="C70">
        <v>0</v>
      </c>
    </row>
    <row r="71" spans="1:3" x14ac:dyDescent="0.3">
      <c r="A71">
        <v>5</v>
      </c>
      <c r="B71">
        <v>0</v>
      </c>
      <c r="C71">
        <v>0</v>
      </c>
    </row>
    <row r="72" spans="1:3" x14ac:dyDescent="0.3">
      <c r="A72">
        <v>5</v>
      </c>
      <c r="B72">
        <v>1</v>
      </c>
      <c r="C72">
        <v>2</v>
      </c>
    </row>
    <row r="73" spans="1:3" x14ac:dyDescent="0.3">
      <c r="A73">
        <v>5</v>
      </c>
      <c r="B73">
        <v>0</v>
      </c>
      <c r="C73">
        <v>0</v>
      </c>
    </row>
    <row r="74" spans="1:3" x14ac:dyDescent="0.3">
      <c r="A74">
        <v>5</v>
      </c>
      <c r="B74">
        <v>1</v>
      </c>
      <c r="C74">
        <v>1</v>
      </c>
    </row>
    <row r="75" spans="1:3" x14ac:dyDescent="0.3">
      <c r="A75">
        <v>5</v>
      </c>
      <c r="B75">
        <v>0</v>
      </c>
      <c r="C75">
        <v>1</v>
      </c>
    </row>
    <row r="76" spans="1:3" x14ac:dyDescent="0.3">
      <c r="A76">
        <v>5</v>
      </c>
      <c r="B76">
        <v>0</v>
      </c>
      <c r="C76">
        <v>3</v>
      </c>
    </row>
    <row r="77" spans="1:3" x14ac:dyDescent="0.3">
      <c r="A77">
        <v>5</v>
      </c>
      <c r="B77">
        <v>1</v>
      </c>
      <c r="C77">
        <v>3</v>
      </c>
    </row>
    <row r="78" spans="1:3" x14ac:dyDescent="0.3">
      <c r="A78">
        <v>5</v>
      </c>
      <c r="B78">
        <v>0</v>
      </c>
      <c r="C78">
        <v>1</v>
      </c>
    </row>
    <row r="79" spans="1:3" x14ac:dyDescent="0.3">
      <c r="A79">
        <v>5</v>
      </c>
      <c r="B79">
        <v>0</v>
      </c>
      <c r="C79">
        <v>3</v>
      </c>
    </row>
    <row r="80" spans="1:3" x14ac:dyDescent="0.3">
      <c r="A80">
        <v>5</v>
      </c>
      <c r="B80">
        <v>0</v>
      </c>
      <c r="C80">
        <v>1</v>
      </c>
    </row>
    <row r="81" spans="1:3" x14ac:dyDescent="0.3">
      <c r="A81">
        <v>5</v>
      </c>
      <c r="B81">
        <v>0</v>
      </c>
      <c r="C81">
        <v>1</v>
      </c>
    </row>
    <row r="82" spans="1:3" x14ac:dyDescent="0.3">
      <c r="A82">
        <v>5</v>
      </c>
      <c r="B82">
        <v>0</v>
      </c>
      <c r="C82">
        <v>1</v>
      </c>
    </row>
    <row r="83" spans="1:3" x14ac:dyDescent="0.3">
      <c r="A83">
        <v>5</v>
      </c>
      <c r="B83">
        <v>0</v>
      </c>
      <c r="C83">
        <v>0</v>
      </c>
    </row>
    <row r="84" spans="1:3" x14ac:dyDescent="0.3">
      <c r="A84">
        <v>5</v>
      </c>
      <c r="B84">
        <v>0</v>
      </c>
      <c r="C84">
        <v>0</v>
      </c>
    </row>
    <row r="85" spans="1:3" x14ac:dyDescent="0.3">
      <c r="A85">
        <v>5</v>
      </c>
      <c r="B85">
        <v>0</v>
      </c>
      <c r="C85">
        <v>0</v>
      </c>
    </row>
    <row r="86" spans="1:3" x14ac:dyDescent="0.3">
      <c r="A86">
        <v>5</v>
      </c>
      <c r="B86">
        <v>0</v>
      </c>
      <c r="C86">
        <v>2</v>
      </c>
    </row>
    <row r="87" spans="1:3" x14ac:dyDescent="0.3">
      <c r="A87">
        <v>5</v>
      </c>
      <c r="B87">
        <v>0</v>
      </c>
      <c r="C87">
        <v>0</v>
      </c>
    </row>
    <row r="88" spans="1:3" x14ac:dyDescent="0.3">
      <c r="A88">
        <v>5</v>
      </c>
      <c r="B88">
        <v>1</v>
      </c>
      <c r="C88">
        <v>0</v>
      </c>
    </row>
    <row r="89" spans="1:3" x14ac:dyDescent="0.3">
      <c r="A89">
        <v>5</v>
      </c>
      <c r="B89">
        <v>0</v>
      </c>
      <c r="C89">
        <v>1</v>
      </c>
    </row>
    <row r="90" spans="1:3" x14ac:dyDescent="0.3">
      <c r="A90">
        <v>5</v>
      </c>
      <c r="B90">
        <v>0</v>
      </c>
      <c r="C90">
        <v>0</v>
      </c>
    </row>
    <row r="91" spans="1:3" x14ac:dyDescent="0.3">
      <c r="A91">
        <v>5</v>
      </c>
      <c r="B91">
        <v>0</v>
      </c>
      <c r="C91">
        <v>0</v>
      </c>
    </row>
    <row r="92" spans="1:3" x14ac:dyDescent="0.3">
      <c r="A92">
        <v>5</v>
      </c>
      <c r="B92">
        <v>0</v>
      </c>
      <c r="C92">
        <v>0</v>
      </c>
    </row>
    <row r="93" spans="1:3" x14ac:dyDescent="0.3">
      <c r="A93">
        <v>5</v>
      </c>
      <c r="B93">
        <v>0</v>
      </c>
      <c r="C93">
        <v>1</v>
      </c>
    </row>
    <row r="94" spans="1:3" x14ac:dyDescent="0.3">
      <c r="A94">
        <v>5</v>
      </c>
      <c r="B94">
        <v>0</v>
      </c>
      <c r="C94">
        <v>1</v>
      </c>
    </row>
    <row r="95" spans="1:3" x14ac:dyDescent="0.3">
      <c r="A95">
        <v>5</v>
      </c>
      <c r="B95">
        <v>1</v>
      </c>
      <c r="C95">
        <v>3</v>
      </c>
    </row>
    <row r="96" spans="1:3" x14ac:dyDescent="0.3">
      <c r="A96">
        <v>5</v>
      </c>
      <c r="B96">
        <v>0</v>
      </c>
      <c r="C96">
        <v>0</v>
      </c>
    </row>
    <row r="97" spans="1:3" x14ac:dyDescent="0.3">
      <c r="A97">
        <v>5</v>
      </c>
      <c r="B97">
        <v>0</v>
      </c>
      <c r="C97">
        <v>0</v>
      </c>
    </row>
    <row r="98" spans="1:3" x14ac:dyDescent="0.3">
      <c r="A98">
        <v>5</v>
      </c>
      <c r="B98">
        <v>0</v>
      </c>
      <c r="C98">
        <v>0</v>
      </c>
    </row>
    <row r="99" spans="1:3" x14ac:dyDescent="0.3">
      <c r="A99">
        <v>5</v>
      </c>
      <c r="B99">
        <v>0</v>
      </c>
      <c r="C99">
        <v>2</v>
      </c>
    </row>
    <row r="100" spans="1:3" x14ac:dyDescent="0.3">
      <c r="A100">
        <v>5</v>
      </c>
      <c r="B100">
        <v>1</v>
      </c>
      <c r="C100">
        <v>0</v>
      </c>
    </row>
    <row r="101" spans="1:3" x14ac:dyDescent="0.3">
      <c r="A101">
        <v>5</v>
      </c>
      <c r="B101">
        <v>0</v>
      </c>
      <c r="C101">
        <v>1</v>
      </c>
    </row>
    <row r="102" spans="1:3" x14ac:dyDescent="0.3">
      <c r="A102">
        <v>5</v>
      </c>
      <c r="B102">
        <v>0</v>
      </c>
      <c r="C102">
        <v>1</v>
      </c>
    </row>
    <row r="103" spans="1:3" x14ac:dyDescent="0.3">
      <c r="A103">
        <v>5</v>
      </c>
      <c r="B103">
        <v>0</v>
      </c>
      <c r="C103">
        <v>0</v>
      </c>
    </row>
    <row r="104" spans="1:3" x14ac:dyDescent="0.3">
      <c r="A104">
        <v>5</v>
      </c>
      <c r="B104">
        <v>0</v>
      </c>
      <c r="C104">
        <v>0</v>
      </c>
    </row>
    <row r="105" spans="1:3" x14ac:dyDescent="0.3">
      <c r="A105">
        <v>5</v>
      </c>
      <c r="B105">
        <v>2</v>
      </c>
      <c r="C105">
        <v>1</v>
      </c>
    </row>
    <row r="106" spans="1:3" x14ac:dyDescent="0.3">
      <c r="A106">
        <v>5</v>
      </c>
      <c r="B106">
        <v>0</v>
      </c>
      <c r="C106">
        <v>0</v>
      </c>
    </row>
    <row r="107" spans="1:3" x14ac:dyDescent="0.3">
      <c r="A107">
        <v>5</v>
      </c>
      <c r="B107">
        <v>1</v>
      </c>
      <c r="C107">
        <v>0</v>
      </c>
    </row>
    <row r="108" spans="1:3" x14ac:dyDescent="0.3">
      <c r="A108">
        <v>5</v>
      </c>
      <c r="B108">
        <v>1</v>
      </c>
      <c r="C108">
        <v>1</v>
      </c>
    </row>
    <row r="109" spans="1:3" x14ac:dyDescent="0.3">
      <c r="A109">
        <v>6</v>
      </c>
      <c r="B109">
        <v>4</v>
      </c>
      <c r="C109">
        <v>0</v>
      </c>
    </row>
    <row r="110" spans="1:3" x14ac:dyDescent="0.3">
      <c r="A110">
        <v>6</v>
      </c>
      <c r="B110">
        <v>0</v>
      </c>
      <c r="C110">
        <v>0</v>
      </c>
    </row>
    <row r="111" spans="1:3" x14ac:dyDescent="0.3">
      <c r="A111">
        <v>6</v>
      </c>
      <c r="B111">
        <v>0</v>
      </c>
      <c r="C111">
        <v>2</v>
      </c>
    </row>
    <row r="112" spans="1:3" x14ac:dyDescent="0.3">
      <c r="A112">
        <v>6</v>
      </c>
      <c r="B112">
        <v>1</v>
      </c>
      <c r="C112">
        <v>1</v>
      </c>
    </row>
    <row r="113" spans="1:3" x14ac:dyDescent="0.3">
      <c r="A113">
        <v>6</v>
      </c>
      <c r="B113">
        <v>0</v>
      </c>
      <c r="C113">
        <v>0</v>
      </c>
    </row>
    <row r="114" spans="1:3" x14ac:dyDescent="0.3">
      <c r="A114">
        <v>6</v>
      </c>
      <c r="B114">
        <v>0</v>
      </c>
      <c r="C114">
        <v>1</v>
      </c>
    </row>
    <row r="115" spans="1:3" x14ac:dyDescent="0.3">
      <c r="A115">
        <v>6</v>
      </c>
      <c r="B115">
        <v>1</v>
      </c>
      <c r="C115">
        <v>1</v>
      </c>
    </row>
    <row r="116" spans="1:3" x14ac:dyDescent="0.3">
      <c r="A116">
        <v>6</v>
      </c>
      <c r="B116">
        <v>0</v>
      </c>
      <c r="C116">
        <v>0</v>
      </c>
    </row>
    <row r="117" spans="1:3" x14ac:dyDescent="0.3">
      <c r="A117">
        <v>6</v>
      </c>
      <c r="B117">
        <v>0</v>
      </c>
      <c r="C117">
        <v>1</v>
      </c>
    </row>
    <row r="118" spans="1:3" x14ac:dyDescent="0.3">
      <c r="A118">
        <v>6</v>
      </c>
      <c r="B118">
        <v>1</v>
      </c>
      <c r="C118">
        <v>1</v>
      </c>
    </row>
    <row r="119" spans="1:3" x14ac:dyDescent="0.3">
      <c r="A119">
        <v>6</v>
      </c>
      <c r="B119">
        <v>0</v>
      </c>
      <c r="C119">
        <v>0</v>
      </c>
    </row>
    <row r="120" spans="1:3" x14ac:dyDescent="0.3">
      <c r="A120">
        <v>6</v>
      </c>
      <c r="B120">
        <v>0</v>
      </c>
      <c r="C120">
        <v>0</v>
      </c>
    </row>
    <row r="121" spans="1:3" x14ac:dyDescent="0.3">
      <c r="A121">
        <v>6</v>
      </c>
      <c r="B121">
        <v>0</v>
      </c>
      <c r="C121">
        <v>1</v>
      </c>
    </row>
    <row r="122" spans="1:3" x14ac:dyDescent="0.3">
      <c r="A122">
        <v>6</v>
      </c>
      <c r="B122">
        <v>0</v>
      </c>
      <c r="C122">
        <v>3</v>
      </c>
    </row>
    <row r="123" spans="1:3" x14ac:dyDescent="0.3">
      <c r="A123">
        <v>6</v>
      </c>
      <c r="B123">
        <v>0</v>
      </c>
      <c r="C123">
        <v>1</v>
      </c>
    </row>
    <row r="124" spans="1:3" x14ac:dyDescent="0.3">
      <c r="A124">
        <v>6</v>
      </c>
      <c r="B124">
        <v>1</v>
      </c>
      <c r="C124">
        <v>1</v>
      </c>
    </row>
    <row r="125" spans="1:3" x14ac:dyDescent="0.3">
      <c r="A125">
        <v>6</v>
      </c>
      <c r="B125">
        <v>0</v>
      </c>
      <c r="C125">
        <v>0</v>
      </c>
    </row>
    <row r="126" spans="1:3" x14ac:dyDescent="0.3">
      <c r="A126">
        <v>6</v>
      </c>
      <c r="B126">
        <v>0</v>
      </c>
      <c r="C126">
        <v>0</v>
      </c>
    </row>
    <row r="127" spans="1:3" x14ac:dyDescent="0.3">
      <c r="A127">
        <v>6</v>
      </c>
      <c r="B127">
        <v>1</v>
      </c>
      <c r="C127">
        <v>0</v>
      </c>
    </row>
    <row r="128" spans="1:3" x14ac:dyDescent="0.3">
      <c r="A128">
        <v>6</v>
      </c>
      <c r="B128">
        <v>2</v>
      </c>
      <c r="C128">
        <v>0</v>
      </c>
    </row>
    <row r="129" spans="1:3" x14ac:dyDescent="0.3">
      <c r="A129">
        <v>6</v>
      </c>
      <c r="B129">
        <v>1</v>
      </c>
      <c r="C129">
        <v>0</v>
      </c>
    </row>
    <row r="130" spans="1:3" x14ac:dyDescent="0.3">
      <c r="A130">
        <v>6</v>
      </c>
      <c r="B130">
        <v>1</v>
      </c>
      <c r="C130">
        <v>1</v>
      </c>
    </row>
    <row r="131" spans="1:3" x14ac:dyDescent="0.3">
      <c r="A131">
        <v>6</v>
      </c>
      <c r="B131">
        <v>0</v>
      </c>
      <c r="C131">
        <v>1</v>
      </c>
    </row>
    <row r="132" spans="1:3" x14ac:dyDescent="0.3">
      <c r="A132">
        <v>6</v>
      </c>
      <c r="B132">
        <v>2</v>
      </c>
      <c r="C132">
        <v>1</v>
      </c>
    </row>
    <row r="133" spans="1:3" x14ac:dyDescent="0.3">
      <c r="A133">
        <v>6</v>
      </c>
      <c r="B133">
        <v>1</v>
      </c>
      <c r="C133">
        <v>1</v>
      </c>
    </row>
    <row r="134" spans="1:3" x14ac:dyDescent="0.3">
      <c r="A134">
        <v>6</v>
      </c>
      <c r="B134">
        <v>0</v>
      </c>
      <c r="C134">
        <v>0</v>
      </c>
    </row>
    <row r="135" spans="1:3" x14ac:dyDescent="0.3">
      <c r="A135">
        <v>6</v>
      </c>
      <c r="B135">
        <v>0</v>
      </c>
      <c r="C135">
        <v>0</v>
      </c>
    </row>
    <row r="136" spans="1:3" x14ac:dyDescent="0.3">
      <c r="A136">
        <v>6</v>
      </c>
      <c r="B136">
        <v>0</v>
      </c>
      <c r="C136">
        <v>1</v>
      </c>
    </row>
    <row r="137" spans="1:3" x14ac:dyDescent="0.3">
      <c r="A137">
        <v>6</v>
      </c>
      <c r="B137">
        <v>1</v>
      </c>
      <c r="C137">
        <v>0</v>
      </c>
    </row>
    <row r="138" spans="1:3" x14ac:dyDescent="0.3">
      <c r="A138">
        <v>6</v>
      </c>
      <c r="B138">
        <v>0</v>
      </c>
      <c r="C138">
        <v>1</v>
      </c>
    </row>
    <row r="139" spans="1:3" x14ac:dyDescent="0.3">
      <c r="A139">
        <v>6</v>
      </c>
      <c r="B139">
        <v>0</v>
      </c>
      <c r="C139">
        <v>1</v>
      </c>
    </row>
    <row r="140" spans="1:3" x14ac:dyDescent="0.3">
      <c r="A140">
        <v>6</v>
      </c>
      <c r="B140">
        <v>0</v>
      </c>
      <c r="C140">
        <v>3</v>
      </c>
    </row>
    <row r="141" spans="1:3" x14ac:dyDescent="0.3">
      <c r="A141">
        <v>6</v>
      </c>
      <c r="B141">
        <v>1</v>
      </c>
      <c r="C141">
        <v>1</v>
      </c>
    </row>
    <row r="142" spans="1:3" x14ac:dyDescent="0.3">
      <c r="A142">
        <v>6</v>
      </c>
      <c r="B142">
        <v>0</v>
      </c>
      <c r="C142">
        <v>0</v>
      </c>
    </row>
    <row r="143" spans="1:3" x14ac:dyDescent="0.3">
      <c r="A143">
        <v>6</v>
      </c>
      <c r="B143">
        <v>0</v>
      </c>
      <c r="C143">
        <v>0</v>
      </c>
    </row>
    <row r="144" spans="1:3" x14ac:dyDescent="0.3">
      <c r="A144">
        <v>6</v>
      </c>
      <c r="B144">
        <v>1</v>
      </c>
      <c r="C144">
        <v>0</v>
      </c>
    </row>
    <row r="145" spans="1:3" x14ac:dyDescent="0.3">
      <c r="A145">
        <v>6</v>
      </c>
      <c r="B145">
        <v>0</v>
      </c>
      <c r="C145">
        <v>1</v>
      </c>
    </row>
    <row r="146" spans="1:3" x14ac:dyDescent="0.3">
      <c r="A146">
        <v>6</v>
      </c>
      <c r="B146">
        <v>0</v>
      </c>
      <c r="C146">
        <v>1</v>
      </c>
    </row>
    <row r="147" spans="1:3" x14ac:dyDescent="0.3">
      <c r="A147">
        <v>6</v>
      </c>
      <c r="B147">
        <v>1</v>
      </c>
      <c r="C147">
        <v>1</v>
      </c>
    </row>
    <row r="148" spans="1:3" x14ac:dyDescent="0.3">
      <c r="A148">
        <v>6</v>
      </c>
      <c r="B148">
        <v>0</v>
      </c>
      <c r="C148">
        <v>0</v>
      </c>
    </row>
    <row r="149" spans="1:3" x14ac:dyDescent="0.3">
      <c r="A149">
        <v>7</v>
      </c>
      <c r="B149">
        <v>1</v>
      </c>
      <c r="C149">
        <v>0</v>
      </c>
    </row>
    <row r="150" spans="1:3" x14ac:dyDescent="0.3">
      <c r="A150">
        <v>7</v>
      </c>
      <c r="B150">
        <v>1</v>
      </c>
      <c r="C150">
        <v>2</v>
      </c>
    </row>
    <row r="151" spans="1:3" x14ac:dyDescent="0.3">
      <c r="A151">
        <v>7</v>
      </c>
      <c r="B151">
        <v>4</v>
      </c>
      <c r="C151">
        <v>1</v>
      </c>
    </row>
    <row r="152" spans="1:3" x14ac:dyDescent="0.3">
      <c r="A152">
        <v>7</v>
      </c>
      <c r="B152">
        <v>0</v>
      </c>
      <c r="C152">
        <v>2</v>
      </c>
    </row>
    <row r="153" spans="1:3" x14ac:dyDescent="0.3">
      <c r="A153">
        <v>7</v>
      </c>
      <c r="B153">
        <v>4</v>
      </c>
      <c r="C153">
        <v>0</v>
      </c>
    </row>
    <row r="154" spans="1:3" x14ac:dyDescent="0.3">
      <c r="A154">
        <v>7</v>
      </c>
      <c r="B154">
        <v>1</v>
      </c>
      <c r="C154">
        <v>1</v>
      </c>
    </row>
    <row r="155" spans="1:3" x14ac:dyDescent="0.3">
      <c r="A155">
        <v>7</v>
      </c>
      <c r="B155">
        <v>0</v>
      </c>
      <c r="C155">
        <v>2</v>
      </c>
    </row>
    <row r="156" spans="1:3" x14ac:dyDescent="0.3">
      <c r="A156">
        <v>7</v>
      </c>
      <c r="B156">
        <v>1</v>
      </c>
      <c r="C156">
        <v>0</v>
      </c>
    </row>
    <row r="157" spans="1:3" x14ac:dyDescent="0.3">
      <c r="A157">
        <v>7</v>
      </c>
      <c r="B157">
        <v>0</v>
      </c>
      <c r="C157">
        <v>0</v>
      </c>
    </row>
    <row r="158" spans="1:3" x14ac:dyDescent="0.3">
      <c r="A158">
        <v>7</v>
      </c>
      <c r="B158">
        <v>0</v>
      </c>
      <c r="C158">
        <v>2</v>
      </c>
    </row>
    <row r="159" spans="1:3" x14ac:dyDescent="0.3">
      <c r="A159">
        <v>7</v>
      </c>
      <c r="B159">
        <v>0</v>
      </c>
      <c r="C159">
        <v>0</v>
      </c>
    </row>
    <row r="160" spans="1:3" x14ac:dyDescent="0.3">
      <c r="A160">
        <v>7</v>
      </c>
      <c r="B160">
        <v>0</v>
      </c>
      <c r="C160">
        <v>0</v>
      </c>
    </row>
    <row r="161" spans="1:3" x14ac:dyDescent="0.3">
      <c r="A161">
        <v>7</v>
      </c>
      <c r="B161">
        <v>3</v>
      </c>
      <c r="C161">
        <v>1</v>
      </c>
    </row>
    <row r="162" spans="1:3" x14ac:dyDescent="0.3">
      <c r="A162">
        <v>7</v>
      </c>
      <c r="B162">
        <v>0</v>
      </c>
      <c r="C162">
        <v>0</v>
      </c>
    </row>
    <row r="163" spans="1:3" x14ac:dyDescent="0.3">
      <c r="A163">
        <v>7</v>
      </c>
      <c r="B163">
        <v>0</v>
      </c>
      <c r="C163">
        <v>1</v>
      </c>
    </row>
    <row r="164" spans="1:3" x14ac:dyDescent="0.3">
      <c r="A164">
        <v>7</v>
      </c>
      <c r="B164">
        <v>1</v>
      </c>
      <c r="C164">
        <v>2</v>
      </c>
    </row>
    <row r="165" spans="1:3" x14ac:dyDescent="0.3">
      <c r="A165">
        <v>7</v>
      </c>
      <c r="B165">
        <v>0</v>
      </c>
      <c r="C165">
        <v>3</v>
      </c>
    </row>
    <row r="166" spans="1:3" x14ac:dyDescent="0.3">
      <c r="A166">
        <v>7</v>
      </c>
      <c r="B166">
        <v>0</v>
      </c>
      <c r="C166">
        <v>0</v>
      </c>
    </row>
    <row r="167" spans="1:3" x14ac:dyDescent="0.3">
      <c r="A167">
        <v>7</v>
      </c>
      <c r="B167">
        <v>1</v>
      </c>
      <c r="C167">
        <v>0</v>
      </c>
    </row>
    <row r="168" spans="1:3" x14ac:dyDescent="0.3">
      <c r="A168">
        <v>7</v>
      </c>
      <c r="B168">
        <v>0</v>
      </c>
      <c r="C168">
        <v>2</v>
      </c>
    </row>
    <row r="169" spans="1:3" x14ac:dyDescent="0.3">
      <c r="A169">
        <v>7</v>
      </c>
      <c r="B169">
        <v>0</v>
      </c>
      <c r="C169">
        <v>2</v>
      </c>
    </row>
    <row r="170" spans="1:3" x14ac:dyDescent="0.3">
      <c r="A170">
        <v>7</v>
      </c>
      <c r="B170">
        <v>2</v>
      </c>
      <c r="C170">
        <v>1</v>
      </c>
    </row>
    <row r="171" spans="1:3" x14ac:dyDescent="0.3">
      <c r="A171">
        <v>7</v>
      </c>
      <c r="B171">
        <v>3</v>
      </c>
      <c r="C171">
        <v>0</v>
      </c>
    </row>
    <row r="172" spans="1:3" x14ac:dyDescent="0.3">
      <c r="A172">
        <v>7</v>
      </c>
      <c r="B172">
        <v>0</v>
      </c>
      <c r="C172">
        <v>0</v>
      </c>
    </row>
    <row r="173" spans="1:3" x14ac:dyDescent="0.3">
      <c r="A173">
        <v>7</v>
      </c>
      <c r="B173">
        <v>0</v>
      </c>
      <c r="C173">
        <v>0</v>
      </c>
    </row>
    <row r="174" spans="1:3" x14ac:dyDescent="0.3">
      <c r="A174">
        <v>7</v>
      </c>
      <c r="B174">
        <v>3</v>
      </c>
      <c r="C174">
        <v>1</v>
      </c>
    </row>
    <row r="175" spans="1:3" x14ac:dyDescent="0.3">
      <c r="A175">
        <v>7</v>
      </c>
      <c r="B175">
        <v>0</v>
      </c>
      <c r="C175">
        <v>0</v>
      </c>
    </row>
    <row r="176" spans="1:3" x14ac:dyDescent="0.3">
      <c r="A176">
        <v>7</v>
      </c>
      <c r="B176">
        <v>1</v>
      </c>
      <c r="C176">
        <v>0</v>
      </c>
    </row>
    <row r="177" spans="1:3" x14ac:dyDescent="0.3">
      <c r="A177">
        <v>7</v>
      </c>
      <c r="B177">
        <v>0</v>
      </c>
      <c r="C177">
        <v>1</v>
      </c>
    </row>
    <row r="178" spans="1:3" x14ac:dyDescent="0.3">
      <c r="A178">
        <v>7</v>
      </c>
      <c r="B178">
        <v>4</v>
      </c>
      <c r="C178">
        <v>2</v>
      </c>
    </row>
    <row r="179" spans="1:3" x14ac:dyDescent="0.3">
      <c r="A179">
        <v>7</v>
      </c>
      <c r="B179">
        <v>2</v>
      </c>
      <c r="C179">
        <v>0</v>
      </c>
    </row>
    <row r="180" spans="1:3" x14ac:dyDescent="0.3">
      <c r="A180">
        <v>7</v>
      </c>
      <c r="B180">
        <v>0</v>
      </c>
      <c r="C180">
        <v>0</v>
      </c>
    </row>
    <row r="181" spans="1:3" x14ac:dyDescent="0.3">
      <c r="A181">
        <v>7</v>
      </c>
      <c r="B181">
        <v>5</v>
      </c>
      <c r="C181">
        <v>3</v>
      </c>
    </row>
    <row r="182" spans="1:3" x14ac:dyDescent="0.3">
      <c r="A182">
        <v>7</v>
      </c>
      <c r="B182">
        <v>0</v>
      </c>
      <c r="C182">
        <v>0</v>
      </c>
    </row>
    <row r="183" spans="1:3" x14ac:dyDescent="0.3">
      <c r="A183">
        <v>7</v>
      </c>
      <c r="B183">
        <v>1</v>
      </c>
      <c r="C183">
        <v>1</v>
      </c>
    </row>
    <row r="184" spans="1:3" x14ac:dyDescent="0.3">
      <c r="A184">
        <v>7</v>
      </c>
      <c r="B184">
        <v>3</v>
      </c>
      <c r="C184">
        <v>1</v>
      </c>
    </row>
    <row r="185" spans="1:3" x14ac:dyDescent="0.3">
      <c r="A185">
        <v>7</v>
      </c>
      <c r="B185">
        <v>1</v>
      </c>
      <c r="C185">
        <v>0</v>
      </c>
    </row>
    <row r="186" spans="1:3" x14ac:dyDescent="0.3">
      <c r="A186">
        <v>7</v>
      </c>
      <c r="B186">
        <v>2</v>
      </c>
      <c r="C186">
        <v>1</v>
      </c>
    </row>
    <row r="187" spans="1:3" x14ac:dyDescent="0.3">
      <c r="A187">
        <v>7</v>
      </c>
      <c r="B187">
        <v>4</v>
      </c>
      <c r="C187">
        <v>1</v>
      </c>
    </row>
    <row r="188" spans="1:3" x14ac:dyDescent="0.3">
      <c r="A188">
        <v>7</v>
      </c>
      <c r="B188">
        <v>3</v>
      </c>
      <c r="C188">
        <v>0</v>
      </c>
    </row>
    <row r="189" spans="1:3" x14ac:dyDescent="0.3">
      <c r="A189">
        <v>8</v>
      </c>
      <c r="B189">
        <v>0</v>
      </c>
      <c r="C189">
        <v>2</v>
      </c>
    </row>
    <row r="190" spans="1:3" x14ac:dyDescent="0.3">
      <c r="A190">
        <v>8</v>
      </c>
      <c r="B190">
        <v>1</v>
      </c>
      <c r="C190">
        <v>0</v>
      </c>
    </row>
    <row r="191" spans="1:3" x14ac:dyDescent="0.3">
      <c r="A191">
        <v>8</v>
      </c>
      <c r="B191">
        <v>5</v>
      </c>
      <c r="C191">
        <v>0</v>
      </c>
    </row>
    <row r="192" spans="1:3" x14ac:dyDescent="0.3">
      <c r="A192">
        <v>8</v>
      </c>
      <c r="B192">
        <v>0</v>
      </c>
      <c r="C192">
        <v>3</v>
      </c>
    </row>
    <row r="193" spans="1:3" x14ac:dyDescent="0.3">
      <c r="A193">
        <v>8</v>
      </c>
      <c r="B193">
        <v>1</v>
      </c>
      <c r="C193">
        <v>1</v>
      </c>
    </row>
    <row r="194" spans="1:3" x14ac:dyDescent="0.3">
      <c r="A194">
        <v>8</v>
      </c>
      <c r="B194">
        <v>1</v>
      </c>
      <c r="C194">
        <v>0</v>
      </c>
    </row>
    <row r="195" spans="1:3" x14ac:dyDescent="0.3">
      <c r="A195">
        <v>8</v>
      </c>
      <c r="B195">
        <v>4</v>
      </c>
      <c r="C195">
        <v>0</v>
      </c>
    </row>
    <row r="196" spans="1:3" x14ac:dyDescent="0.3">
      <c r="A196">
        <v>8</v>
      </c>
      <c r="B196">
        <v>0</v>
      </c>
      <c r="C196">
        <v>0</v>
      </c>
    </row>
    <row r="197" spans="1:3" x14ac:dyDescent="0.3">
      <c r="A197">
        <v>8</v>
      </c>
      <c r="B197">
        <v>2</v>
      </c>
      <c r="C197">
        <v>0</v>
      </c>
    </row>
    <row r="198" spans="1:3" x14ac:dyDescent="0.3">
      <c r="A198">
        <v>8</v>
      </c>
      <c r="B198">
        <v>0</v>
      </c>
      <c r="C198">
        <v>2</v>
      </c>
    </row>
    <row r="199" spans="1:3" x14ac:dyDescent="0.3">
      <c r="A199">
        <v>8</v>
      </c>
      <c r="B199">
        <v>0</v>
      </c>
      <c r="C199">
        <v>0</v>
      </c>
    </row>
    <row r="200" spans="1:3" x14ac:dyDescent="0.3">
      <c r="A200">
        <v>8</v>
      </c>
      <c r="B200">
        <v>4</v>
      </c>
      <c r="C200">
        <v>0</v>
      </c>
    </row>
    <row r="201" spans="1:3" x14ac:dyDescent="0.3">
      <c r="A201">
        <v>8</v>
      </c>
      <c r="B201">
        <v>1</v>
      </c>
      <c r="C201">
        <v>1</v>
      </c>
    </row>
    <row r="202" spans="1:3" x14ac:dyDescent="0.3">
      <c r="A202">
        <v>8</v>
      </c>
      <c r="B202">
        <v>2</v>
      </c>
      <c r="C202">
        <v>0</v>
      </c>
    </row>
    <row r="203" spans="1:3" x14ac:dyDescent="0.3">
      <c r="A203">
        <v>8</v>
      </c>
      <c r="B203">
        <v>0</v>
      </c>
      <c r="C203">
        <v>0</v>
      </c>
    </row>
    <row r="204" spans="1:3" x14ac:dyDescent="0.3">
      <c r="A204">
        <v>8</v>
      </c>
      <c r="B204">
        <v>0</v>
      </c>
      <c r="C204">
        <v>3</v>
      </c>
    </row>
    <row r="205" spans="1:3" x14ac:dyDescent="0.3">
      <c r="A205">
        <v>8</v>
      </c>
      <c r="B205">
        <v>2</v>
      </c>
      <c r="C205">
        <v>0</v>
      </c>
    </row>
    <row r="206" spans="1:3" x14ac:dyDescent="0.3">
      <c r="A206">
        <v>8</v>
      </c>
      <c r="B206">
        <v>0</v>
      </c>
      <c r="C206">
        <v>3</v>
      </c>
    </row>
    <row r="207" spans="1:3" x14ac:dyDescent="0.3">
      <c r="A207">
        <v>8</v>
      </c>
      <c r="B207">
        <v>0</v>
      </c>
      <c r="C207">
        <v>0</v>
      </c>
    </row>
    <row r="208" spans="1:3" x14ac:dyDescent="0.3">
      <c r="A208">
        <v>8</v>
      </c>
      <c r="B208">
        <v>5</v>
      </c>
      <c r="C208">
        <v>0</v>
      </c>
    </row>
    <row r="209" spans="1:3" x14ac:dyDescent="0.3">
      <c r="A209">
        <v>8</v>
      </c>
      <c r="B209">
        <v>4</v>
      </c>
      <c r="C209">
        <v>0</v>
      </c>
    </row>
    <row r="210" spans="1:3" x14ac:dyDescent="0.3">
      <c r="A210">
        <v>8</v>
      </c>
      <c r="B210">
        <v>0</v>
      </c>
      <c r="C210">
        <v>0</v>
      </c>
    </row>
    <row r="211" spans="1:3" x14ac:dyDescent="0.3">
      <c r="A211">
        <v>8</v>
      </c>
      <c r="B211">
        <v>0</v>
      </c>
      <c r="C211">
        <v>2</v>
      </c>
    </row>
    <row r="212" spans="1:3" x14ac:dyDescent="0.3">
      <c r="A212">
        <v>8</v>
      </c>
      <c r="B212">
        <v>5</v>
      </c>
      <c r="C212">
        <v>0</v>
      </c>
    </row>
    <row r="213" spans="1:3" x14ac:dyDescent="0.3">
      <c r="A213">
        <v>8</v>
      </c>
      <c r="B213">
        <v>0</v>
      </c>
      <c r="C213">
        <v>0</v>
      </c>
    </row>
    <row r="214" spans="1:3" x14ac:dyDescent="0.3">
      <c r="A214">
        <v>8</v>
      </c>
      <c r="B214">
        <v>0</v>
      </c>
      <c r="C214">
        <v>0</v>
      </c>
    </row>
    <row r="215" spans="1:3" x14ac:dyDescent="0.3">
      <c r="A215">
        <v>8</v>
      </c>
      <c r="B215">
        <v>0</v>
      </c>
      <c r="C215">
        <v>0</v>
      </c>
    </row>
    <row r="216" spans="1:3" x14ac:dyDescent="0.3">
      <c r="A216">
        <v>8</v>
      </c>
      <c r="B216">
        <v>0</v>
      </c>
      <c r="C216">
        <v>0</v>
      </c>
    </row>
    <row r="217" spans="1:3" x14ac:dyDescent="0.3">
      <c r="A217">
        <v>8</v>
      </c>
      <c r="B217">
        <v>2</v>
      </c>
      <c r="C217">
        <v>0</v>
      </c>
    </row>
    <row r="218" spans="1:3" x14ac:dyDescent="0.3">
      <c r="A218">
        <v>8</v>
      </c>
      <c r="B218">
        <v>0</v>
      </c>
      <c r="C218">
        <v>0</v>
      </c>
    </row>
    <row r="219" spans="1:3" x14ac:dyDescent="0.3">
      <c r="A219">
        <v>8</v>
      </c>
      <c r="B219">
        <v>1</v>
      </c>
      <c r="C219">
        <v>2</v>
      </c>
    </row>
    <row r="220" spans="1:3" x14ac:dyDescent="0.3">
      <c r="A220">
        <v>8</v>
      </c>
      <c r="B220">
        <v>4</v>
      </c>
      <c r="C220">
        <v>1</v>
      </c>
    </row>
    <row r="221" spans="1:3" x14ac:dyDescent="0.3">
      <c r="A221">
        <v>8</v>
      </c>
      <c r="B221">
        <v>2</v>
      </c>
      <c r="C221">
        <v>0</v>
      </c>
    </row>
    <row r="222" spans="1:3" x14ac:dyDescent="0.3">
      <c r="A222">
        <v>8</v>
      </c>
      <c r="B222">
        <v>1</v>
      </c>
      <c r="C222">
        <v>0</v>
      </c>
    </row>
    <row r="223" spans="1:3" x14ac:dyDescent="0.3">
      <c r="A223">
        <v>8</v>
      </c>
      <c r="B223">
        <v>0</v>
      </c>
      <c r="C223">
        <v>1</v>
      </c>
    </row>
    <row r="224" spans="1:3" x14ac:dyDescent="0.3">
      <c r="A224">
        <v>8</v>
      </c>
      <c r="B224">
        <v>0</v>
      </c>
      <c r="C224">
        <v>1</v>
      </c>
    </row>
    <row r="225" spans="1:3" x14ac:dyDescent="0.3">
      <c r="A225">
        <v>8</v>
      </c>
      <c r="B225">
        <v>0</v>
      </c>
      <c r="C225">
        <v>0</v>
      </c>
    </row>
    <row r="226" spans="1:3" x14ac:dyDescent="0.3">
      <c r="A226">
        <v>8</v>
      </c>
      <c r="B226">
        <v>0</v>
      </c>
      <c r="C226">
        <v>2</v>
      </c>
    </row>
    <row r="227" spans="1:3" x14ac:dyDescent="0.3">
      <c r="A227">
        <v>8</v>
      </c>
      <c r="B227">
        <v>0</v>
      </c>
      <c r="C227">
        <v>4</v>
      </c>
    </row>
    <row r="228" spans="1:3" x14ac:dyDescent="0.3">
      <c r="A228">
        <v>8</v>
      </c>
      <c r="B228">
        <v>0</v>
      </c>
      <c r="C228">
        <v>0</v>
      </c>
    </row>
    <row r="229" spans="1:3" x14ac:dyDescent="0.3">
      <c r="A229">
        <v>9</v>
      </c>
      <c r="B229">
        <v>0</v>
      </c>
      <c r="C229">
        <v>0</v>
      </c>
    </row>
    <row r="230" spans="1:3" x14ac:dyDescent="0.3">
      <c r="A230">
        <v>9</v>
      </c>
      <c r="B230">
        <v>4</v>
      </c>
      <c r="C230">
        <v>3</v>
      </c>
    </row>
    <row r="231" spans="1:3" x14ac:dyDescent="0.3">
      <c r="A231">
        <v>9</v>
      </c>
      <c r="B231">
        <v>3</v>
      </c>
      <c r="C231">
        <v>1</v>
      </c>
    </row>
    <row r="232" spans="1:3" x14ac:dyDescent="0.3">
      <c r="A232">
        <v>9</v>
      </c>
      <c r="B232">
        <v>0</v>
      </c>
      <c r="C232">
        <v>0</v>
      </c>
    </row>
    <row r="233" spans="1:3" x14ac:dyDescent="0.3">
      <c r="A233">
        <v>9</v>
      </c>
      <c r="B233">
        <v>1</v>
      </c>
      <c r="C233">
        <v>0</v>
      </c>
    </row>
    <row r="234" spans="1:3" x14ac:dyDescent="0.3">
      <c r="A234">
        <v>9</v>
      </c>
      <c r="B234">
        <v>0</v>
      </c>
      <c r="C234">
        <v>0</v>
      </c>
    </row>
    <row r="235" spans="1:3" x14ac:dyDescent="0.3">
      <c r="A235">
        <v>9</v>
      </c>
      <c r="B235">
        <v>1</v>
      </c>
      <c r="C235">
        <v>0</v>
      </c>
    </row>
    <row r="236" spans="1:3" x14ac:dyDescent="0.3">
      <c r="A236">
        <v>9</v>
      </c>
      <c r="B236">
        <v>1</v>
      </c>
      <c r="C236">
        <v>2</v>
      </c>
    </row>
    <row r="237" spans="1:3" x14ac:dyDescent="0.3">
      <c r="A237">
        <v>9</v>
      </c>
      <c r="B237">
        <v>0</v>
      </c>
      <c r="C237">
        <v>0</v>
      </c>
    </row>
    <row r="238" spans="1:3" x14ac:dyDescent="0.3">
      <c r="A238">
        <v>9</v>
      </c>
      <c r="B238">
        <v>2</v>
      </c>
      <c r="C238">
        <v>0</v>
      </c>
    </row>
    <row r="239" spans="1:3" x14ac:dyDescent="0.3">
      <c r="A239">
        <v>9</v>
      </c>
      <c r="B239">
        <v>0</v>
      </c>
      <c r="C239">
        <v>4</v>
      </c>
    </row>
    <row r="240" spans="1:3" x14ac:dyDescent="0.3">
      <c r="A240">
        <v>9</v>
      </c>
      <c r="B240">
        <v>0</v>
      </c>
      <c r="C240">
        <v>1</v>
      </c>
    </row>
    <row r="241" spans="1:3" x14ac:dyDescent="0.3">
      <c r="A241">
        <v>9</v>
      </c>
      <c r="B241">
        <v>1</v>
      </c>
      <c r="C241">
        <v>0</v>
      </c>
    </row>
    <row r="242" spans="1:3" x14ac:dyDescent="0.3">
      <c r="A242">
        <v>9</v>
      </c>
      <c r="B242">
        <v>2</v>
      </c>
      <c r="C242">
        <v>0</v>
      </c>
    </row>
    <row r="243" spans="1:3" x14ac:dyDescent="0.3">
      <c r="A243">
        <v>9</v>
      </c>
      <c r="B243">
        <v>0</v>
      </c>
      <c r="C243">
        <v>3</v>
      </c>
    </row>
    <row r="244" spans="1:3" x14ac:dyDescent="0.3">
      <c r="A244">
        <v>9</v>
      </c>
      <c r="B244">
        <v>0</v>
      </c>
      <c r="C244">
        <v>4</v>
      </c>
    </row>
    <row r="245" spans="1:3" x14ac:dyDescent="0.3">
      <c r="A245">
        <v>9</v>
      </c>
      <c r="B245">
        <v>2</v>
      </c>
      <c r="C245">
        <v>4</v>
      </c>
    </row>
    <row r="246" spans="1:3" x14ac:dyDescent="0.3">
      <c r="A246">
        <v>9</v>
      </c>
      <c r="B246">
        <v>0</v>
      </c>
      <c r="C246">
        <v>5</v>
      </c>
    </row>
    <row r="247" spans="1:3" x14ac:dyDescent="0.3">
      <c r="A247">
        <v>9</v>
      </c>
      <c r="B247">
        <v>0</v>
      </c>
      <c r="C247">
        <v>0</v>
      </c>
    </row>
    <row r="248" spans="1:3" x14ac:dyDescent="0.3">
      <c r="A248">
        <v>9</v>
      </c>
      <c r="B248">
        <v>0</v>
      </c>
      <c r="C248">
        <v>0</v>
      </c>
    </row>
    <row r="249" spans="1:3" x14ac:dyDescent="0.3">
      <c r="A249">
        <v>9</v>
      </c>
      <c r="B249">
        <v>3</v>
      </c>
      <c r="C249">
        <v>0</v>
      </c>
    </row>
    <row r="250" spans="1:3" x14ac:dyDescent="0.3">
      <c r="A250">
        <v>9</v>
      </c>
      <c r="B250">
        <v>0</v>
      </c>
      <c r="C250">
        <v>2</v>
      </c>
    </row>
    <row r="251" spans="1:3" x14ac:dyDescent="0.3">
      <c r="A251">
        <v>9</v>
      </c>
      <c r="B251">
        <v>2</v>
      </c>
      <c r="C251">
        <v>0</v>
      </c>
    </row>
    <row r="252" spans="1:3" x14ac:dyDescent="0.3">
      <c r="A252">
        <v>9</v>
      </c>
      <c r="B252">
        <v>0</v>
      </c>
      <c r="C252">
        <v>4</v>
      </c>
    </row>
    <row r="253" spans="1:3" x14ac:dyDescent="0.3">
      <c r="A253">
        <v>9</v>
      </c>
      <c r="B253">
        <v>0</v>
      </c>
      <c r="C253">
        <v>0</v>
      </c>
    </row>
    <row r="254" spans="1:3" x14ac:dyDescent="0.3">
      <c r="A254">
        <v>9</v>
      </c>
      <c r="B254">
        <v>0</v>
      </c>
      <c r="C254">
        <v>0</v>
      </c>
    </row>
    <row r="255" spans="1:3" x14ac:dyDescent="0.3">
      <c r="A255">
        <v>9</v>
      </c>
      <c r="B255">
        <v>0</v>
      </c>
      <c r="C255">
        <v>0</v>
      </c>
    </row>
    <row r="256" spans="1:3" x14ac:dyDescent="0.3">
      <c r="A256">
        <v>9</v>
      </c>
      <c r="B256">
        <v>0</v>
      </c>
      <c r="C256">
        <v>0</v>
      </c>
    </row>
    <row r="257" spans="1:3" x14ac:dyDescent="0.3">
      <c r="A257">
        <v>9</v>
      </c>
      <c r="B257">
        <v>0</v>
      </c>
      <c r="C257">
        <v>2</v>
      </c>
    </row>
    <row r="258" spans="1:3" x14ac:dyDescent="0.3">
      <c r="A258">
        <v>9</v>
      </c>
      <c r="B258">
        <v>0</v>
      </c>
      <c r="C258">
        <v>0</v>
      </c>
    </row>
    <row r="259" spans="1:3" x14ac:dyDescent="0.3">
      <c r="A259">
        <v>9</v>
      </c>
      <c r="B259">
        <v>0</v>
      </c>
      <c r="C259">
        <v>3</v>
      </c>
    </row>
    <row r="260" spans="1:3" x14ac:dyDescent="0.3">
      <c r="A260">
        <v>9</v>
      </c>
      <c r="B260">
        <v>0</v>
      </c>
      <c r="C260">
        <v>0</v>
      </c>
    </row>
    <row r="261" spans="1:3" x14ac:dyDescent="0.3">
      <c r="A261">
        <v>9</v>
      </c>
      <c r="B261">
        <v>0</v>
      </c>
      <c r="C261">
        <v>3</v>
      </c>
    </row>
    <row r="262" spans="1:3" x14ac:dyDescent="0.3">
      <c r="A262">
        <v>9</v>
      </c>
      <c r="B262">
        <v>0</v>
      </c>
      <c r="C262">
        <v>0</v>
      </c>
    </row>
    <row r="263" spans="1:3" x14ac:dyDescent="0.3">
      <c r="A263">
        <v>9</v>
      </c>
      <c r="B263">
        <v>0</v>
      </c>
      <c r="C263">
        <v>0</v>
      </c>
    </row>
    <row r="264" spans="1:3" x14ac:dyDescent="0.3">
      <c r="A264">
        <v>9</v>
      </c>
      <c r="B264">
        <v>0</v>
      </c>
      <c r="C264">
        <v>0</v>
      </c>
    </row>
    <row r="265" spans="1:3" x14ac:dyDescent="0.3">
      <c r="A265">
        <v>9</v>
      </c>
      <c r="B265">
        <v>0</v>
      </c>
      <c r="C265">
        <v>0</v>
      </c>
    </row>
    <row r="266" spans="1:3" x14ac:dyDescent="0.3">
      <c r="A266">
        <v>9</v>
      </c>
      <c r="B266">
        <v>0</v>
      </c>
      <c r="C266">
        <v>0</v>
      </c>
    </row>
    <row r="267" spans="1:3" x14ac:dyDescent="0.3">
      <c r="A267">
        <v>9</v>
      </c>
      <c r="B267">
        <v>0</v>
      </c>
      <c r="C267">
        <v>4</v>
      </c>
    </row>
    <row r="268" spans="1:3" x14ac:dyDescent="0.3">
      <c r="A268">
        <v>9</v>
      </c>
      <c r="B268">
        <v>0</v>
      </c>
      <c r="C268">
        <v>4</v>
      </c>
    </row>
    <row r="271" spans="1:3" x14ac:dyDescent="0.3">
      <c r="A271" s="1" t="s">
        <v>18</v>
      </c>
    </row>
    <row r="273" spans="1:14" x14ac:dyDescent="0.3">
      <c r="A273" s="1" t="s">
        <v>3</v>
      </c>
      <c r="B273" s="1" t="s">
        <v>25</v>
      </c>
      <c r="C273" s="1" t="s">
        <v>2</v>
      </c>
      <c r="D273" s="1" t="s">
        <v>21</v>
      </c>
      <c r="E273" s="1" t="s">
        <v>108</v>
      </c>
      <c r="F273" s="1" t="s">
        <v>107</v>
      </c>
      <c r="G273" s="1" t="s">
        <v>19</v>
      </c>
      <c r="H273" s="1" t="s">
        <v>67</v>
      </c>
      <c r="I273" s="1" t="s">
        <v>24</v>
      </c>
      <c r="J273" s="1" t="s">
        <v>68</v>
      </c>
      <c r="K273" s="1" t="s">
        <v>69</v>
      </c>
      <c r="L273" s="1" t="s">
        <v>70</v>
      </c>
      <c r="M273" s="1" t="s">
        <v>71</v>
      </c>
      <c r="N273" s="1" t="s">
        <v>92</v>
      </c>
    </row>
    <row r="274" spans="1:14" x14ac:dyDescent="0.3">
      <c r="A274" s="9" t="s">
        <v>12</v>
      </c>
      <c r="B274" s="9">
        <v>5000</v>
      </c>
      <c r="C274" s="9" t="s">
        <v>1</v>
      </c>
      <c r="D274" t="s">
        <v>49</v>
      </c>
      <c r="E274" s="9">
        <v>10</v>
      </c>
      <c r="F274" s="9">
        <v>7</v>
      </c>
      <c r="G274" s="9">
        <v>80</v>
      </c>
      <c r="H274" s="9">
        <f>G274*F274</f>
        <v>560</v>
      </c>
      <c r="I274" s="9">
        <v>142</v>
      </c>
      <c r="J274" s="9">
        <f>G274*F274+I274</f>
        <v>702</v>
      </c>
      <c r="K274" s="9">
        <f>J274/B274</f>
        <v>0.1404</v>
      </c>
      <c r="L274" s="9">
        <v>800</v>
      </c>
      <c r="M274" s="9">
        <v>800</v>
      </c>
      <c r="N274" s="9">
        <f>M274/B274</f>
        <v>0.16</v>
      </c>
    </row>
    <row r="275" spans="1:14" x14ac:dyDescent="0.3">
      <c r="A275" s="9"/>
      <c r="B275" s="9"/>
      <c r="C275" s="9"/>
      <c r="D275" t="s">
        <v>23</v>
      </c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x14ac:dyDescent="0.3">
      <c r="A276" s="9"/>
      <c r="B276" s="9"/>
      <c r="C276" s="9"/>
      <c r="D276" t="s">
        <v>22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8" spans="1:14" x14ac:dyDescent="0.3">
      <c r="A278" s="1" t="s">
        <v>99</v>
      </c>
    </row>
    <row r="279" spans="1:14" x14ac:dyDescent="0.3">
      <c r="A279" s="1" t="s">
        <v>86</v>
      </c>
    </row>
    <row r="280" spans="1:14" x14ac:dyDescent="0.3">
      <c r="B280" t="s">
        <v>58</v>
      </c>
      <c r="C280" t="s">
        <v>59</v>
      </c>
    </row>
    <row r="281" spans="1:14" x14ac:dyDescent="0.3">
      <c r="A281" t="s">
        <v>82</v>
      </c>
      <c r="B281">
        <v>33</v>
      </c>
      <c r="C281">
        <v>28</v>
      </c>
    </row>
    <row r="282" spans="1:14" x14ac:dyDescent="0.3">
      <c r="A282" t="s">
        <v>84</v>
      </c>
      <c r="B282">
        <v>33</v>
      </c>
      <c r="C282">
        <v>28</v>
      </c>
    </row>
    <row r="285" spans="1:14" x14ac:dyDescent="0.3">
      <c r="A285" s="1" t="s">
        <v>87</v>
      </c>
      <c r="C285" t="s">
        <v>60</v>
      </c>
      <c r="D285" t="s">
        <v>61</v>
      </c>
    </row>
    <row r="286" spans="1:14" x14ac:dyDescent="0.3">
      <c r="B286" t="s">
        <v>82</v>
      </c>
      <c r="C286">
        <v>490</v>
      </c>
      <c r="D286">
        <f>C286*C281</f>
        <v>13720</v>
      </c>
    </row>
    <row r="287" spans="1:14" x14ac:dyDescent="0.3">
      <c r="B287" t="s">
        <v>84</v>
      </c>
      <c r="C287">
        <v>490</v>
      </c>
      <c r="D287">
        <f>C287*C282</f>
        <v>13720</v>
      </c>
    </row>
    <row r="289" spans="1:4" x14ac:dyDescent="0.3">
      <c r="A289" s="1" t="s">
        <v>88</v>
      </c>
      <c r="C289" t="s">
        <v>62</v>
      </c>
      <c r="D289" t="s">
        <v>63</v>
      </c>
    </row>
    <row r="290" spans="1:4" x14ac:dyDescent="0.3">
      <c r="B290" t="s">
        <v>82</v>
      </c>
      <c r="C290">
        <f>10000*N274</f>
        <v>1600</v>
      </c>
      <c r="D290">
        <f>D286-C290</f>
        <v>12120</v>
      </c>
    </row>
    <row r="291" spans="1:4" x14ac:dyDescent="0.3">
      <c r="B291" t="s">
        <v>84</v>
      </c>
      <c r="C291">
        <f>10000*K274</f>
        <v>1404</v>
      </c>
      <c r="D291">
        <f>D287-C291</f>
        <v>12316</v>
      </c>
    </row>
    <row r="293" spans="1:4" x14ac:dyDescent="0.3">
      <c r="B293" t="s">
        <v>72</v>
      </c>
      <c r="D293">
        <f>D291-D290</f>
        <v>196</v>
      </c>
    </row>
    <row r="294" spans="1:4" x14ac:dyDescent="0.3">
      <c r="B294" t="s">
        <v>73</v>
      </c>
      <c r="D294" s="5">
        <f>D293/D291*100</f>
        <v>1.5914257875933744</v>
      </c>
    </row>
  </sheetData>
  <mergeCells count="13">
    <mergeCell ref="N274:N276"/>
    <mergeCell ref="K274:K276"/>
    <mergeCell ref="J274:J276"/>
    <mergeCell ref="G274:G276"/>
    <mergeCell ref="H274:H276"/>
    <mergeCell ref="I274:I276"/>
    <mergeCell ref="L274:L276"/>
    <mergeCell ref="M274:M276"/>
    <mergeCell ref="C274:C276"/>
    <mergeCell ref="A274:A276"/>
    <mergeCell ref="B274:B276"/>
    <mergeCell ref="E274:E276"/>
    <mergeCell ref="F274:F276"/>
  </mergeCells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8C675-565F-46D2-B041-867A456A5DF4}">
  <dimension ref="A1:N52"/>
  <sheetViews>
    <sheetView zoomScale="78" zoomScaleNormal="78" workbookViewId="0">
      <selection activeCell="D26" sqref="D26"/>
    </sheetView>
  </sheetViews>
  <sheetFormatPr defaultColWidth="11.5546875" defaultRowHeight="14.4" x14ac:dyDescent="0.3"/>
  <cols>
    <col min="3" max="3" width="13.21875" bestFit="1" customWidth="1"/>
    <col min="4" max="4" width="19.77734375" bestFit="1" customWidth="1"/>
    <col min="5" max="5" width="45" bestFit="1" customWidth="1"/>
    <col min="6" max="6" width="36.77734375" bestFit="1" customWidth="1"/>
    <col min="7" max="7" width="32" bestFit="1" customWidth="1"/>
    <col min="8" max="8" width="20.44140625" bestFit="1" customWidth="1"/>
    <col min="9" max="9" width="42.77734375" bestFit="1" customWidth="1"/>
    <col min="10" max="11" width="13.21875" bestFit="1" customWidth="1"/>
    <col min="12" max="14" width="14.21875" bestFit="1" customWidth="1"/>
  </cols>
  <sheetData>
    <row r="1" spans="1:14" ht="21" x14ac:dyDescent="0.4">
      <c r="A1" s="7" t="s">
        <v>126</v>
      </c>
    </row>
    <row r="2" spans="1:14" x14ac:dyDescent="0.3">
      <c r="A2" s="1" t="s">
        <v>16</v>
      </c>
    </row>
    <row r="3" spans="1:14" x14ac:dyDescent="0.3">
      <c r="A3" s="1" t="s">
        <v>106</v>
      </c>
      <c r="B3" s="1" t="s">
        <v>2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15</v>
      </c>
      <c r="L3" s="1" t="s">
        <v>27</v>
      </c>
      <c r="M3" s="1" t="s">
        <v>28</v>
      </c>
      <c r="N3" s="1" t="s">
        <v>29</v>
      </c>
    </row>
    <row r="4" spans="1:14" x14ac:dyDescent="0.3">
      <c r="A4" t="s">
        <v>104</v>
      </c>
      <c r="B4" t="s">
        <v>1</v>
      </c>
      <c r="C4">
        <v>0</v>
      </c>
      <c r="D4">
        <v>1</v>
      </c>
      <c r="E4">
        <v>3</v>
      </c>
      <c r="F4">
        <v>0</v>
      </c>
      <c r="G4">
        <v>1</v>
      </c>
      <c r="H4">
        <v>1</v>
      </c>
      <c r="I4">
        <v>3</v>
      </c>
      <c r="J4">
        <v>8</v>
      </c>
      <c r="K4">
        <v>8</v>
      </c>
      <c r="L4">
        <v>17</v>
      </c>
      <c r="M4">
        <v>19</v>
      </c>
      <c r="N4">
        <v>12</v>
      </c>
    </row>
    <row r="5" spans="1:14" x14ac:dyDescent="0.3">
      <c r="A5" t="s">
        <v>104</v>
      </c>
      <c r="B5" t="s">
        <v>1</v>
      </c>
      <c r="C5">
        <v>1</v>
      </c>
      <c r="D5">
        <v>2</v>
      </c>
      <c r="E5">
        <v>3</v>
      </c>
      <c r="F5">
        <v>4</v>
      </c>
      <c r="G5">
        <v>0</v>
      </c>
      <c r="H5">
        <v>0</v>
      </c>
      <c r="I5">
        <v>2</v>
      </c>
      <c r="J5">
        <v>6</v>
      </c>
      <c r="K5">
        <v>12</v>
      </c>
      <c r="L5">
        <v>9</v>
      </c>
      <c r="M5">
        <v>8</v>
      </c>
      <c r="N5">
        <v>4</v>
      </c>
    </row>
    <row r="6" spans="1:14" x14ac:dyDescent="0.3">
      <c r="A6" t="s">
        <v>104</v>
      </c>
      <c r="B6" t="s">
        <v>1</v>
      </c>
      <c r="C6">
        <v>0</v>
      </c>
      <c r="D6">
        <v>2</v>
      </c>
      <c r="E6">
        <v>9</v>
      </c>
      <c r="F6">
        <v>3</v>
      </c>
      <c r="G6">
        <v>1</v>
      </c>
      <c r="H6">
        <v>6</v>
      </c>
      <c r="I6">
        <v>1</v>
      </c>
      <c r="J6">
        <v>19</v>
      </c>
      <c r="K6">
        <v>2</v>
      </c>
      <c r="L6">
        <v>1</v>
      </c>
      <c r="M6">
        <v>23</v>
      </c>
      <c r="N6">
        <v>0</v>
      </c>
    </row>
    <row r="7" spans="1:14" x14ac:dyDescent="0.3">
      <c r="A7" t="s">
        <v>104</v>
      </c>
      <c r="B7" t="s">
        <v>1</v>
      </c>
      <c r="C7">
        <v>1</v>
      </c>
      <c r="D7">
        <v>3</v>
      </c>
      <c r="E7">
        <v>3</v>
      </c>
      <c r="F7">
        <v>2</v>
      </c>
      <c r="G7">
        <v>1</v>
      </c>
      <c r="H7">
        <v>5</v>
      </c>
      <c r="I7">
        <v>0</v>
      </c>
      <c r="J7">
        <v>13</v>
      </c>
      <c r="K7">
        <v>4</v>
      </c>
      <c r="L7">
        <v>0</v>
      </c>
      <c r="M7">
        <v>19</v>
      </c>
      <c r="N7">
        <v>10</v>
      </c>
    </row>
    <row r="8" spans="1:14" x14ac:dyDescent="0.3">
      <c r="A8" t="s">
        <v>104</v>
      </c>
      <c r="B8" t="s">
        <v>1</v>
      </c>
      <c r="C8">
        <v>3</v>
      </c>
      <c r="D8">
        <v>3</v>
      </c>
      <c r="E8">
        <v>4</v>
      </c>
      <c r="F8">
        <v>4</v>
      </c>
      <c r="G8">
        <v>4</v>
      </c>
      <c r="H8">
        <v>7</v>
      </c>
      <c r="I8">
        <v>4</v>
      </c>
      <c r="J8">
        <v>12</v>
      </c>
      <c r="K8">
        <v>33</v>
      </c>
      <c r="L8">
        <v>3</v>
      </c>
      <c r="M8">
        <v>123</v>
      </c>
      <c r="N8">
        <v>6</v>
      </c>
    </row>
    <row r="9" spans="1:14" x14ac:dyDescent="0.3">
      <c r="A9" t="s">
        <v>104</v>
      </c>
      <c r="B9" t="s">
        <v>1</v>
      </c>
      <c r="C9">
        <v>0</v>
      </c>
      <c r="D9">
        <v>2</v>
      </c>
      <c r="E9">
        <v>2</v>
      </c>
      <c r="F9">
        <v>2</v>
      </c>
      <c r="G9">
        <v>4</v>
      </c>
      <c r="H9">
        <v>5</v>
      </c>
      <c r="I9">
        <v>1</v>
      </c>
      <c r="J9">
        <v>12</v>
      </c>
      <c r="K9">
        <v>23</v>
      </c>
      <c r="L9">
        <v>16</v>
      </c>
      <c r="M9">
        <v>116</v>
      </c>
      <c r="N9">
        <v>4</v>
      </c>
    </row>
    <row r="10" spans="1:14" x14ac:dyDescent="0.3">
      <c r="A10" t="s">
        <v>104</v>
      </c>
      <c r="B10" t="s">
        <v>1</v>
      </c>
      <c r="C10">
        <v>2</v>
      </c>
      <c r="D10">
        <v>1</v>
      </c>
      <c r="E10">
        <v>2</v>
      </c>
      <c r="F10">
        <v>9</v>
      </c>
      <c r="G10">
        <v>5</v>
      </c>
      <c r="H10">
        <v>9</v>
      </c>
      <c r="I10">
        <v>5</v>
      </c>
      <c r="J10">
        <v>7</v>
      </c>
      <c r="K10">
        <v>19</v>
      </c>
      <c r="L10">
        <v>10</v>
      </c>
      <c r="M10">
        <v>71</v>
      </c>
      <c r="N10">
        <v>0</v>
      </c>
    </row>
    <row r="11" spans="1:14" x14ac:dyDescent="0.3">
      <c r="A11" t="s">
        <v>104</v>
      </c>
      <c r="B11" t="s">
        <v>1</v>
      </c>
      <c r="C11">
        <v>2</v>
      </c>
      <c r="D11">
        <v>8</v>
      </c>
      <c r="E11">
        <v>2</v>
      </c>
      <c r="F11">
        <v>0</v>
      </c>
      <c r="G11">
        <v>4</v>
      </c>
      <c r="H11">
        <v>1</v>
      </c>
      <c r="I11">
        <v>19</v>
      </c>
      <c r="J11">
        <v>5</v>
      </c>
      <c r="K11">
        <v>6</v>
      </c>
      <c r="L11">
        <v>9</v>
      </c>
      <c r="M11">
        <v>23</v>
      </c>
      <c r="N11">
        <v>0</v>
      </c>
    </row>
    <row r="12" spans="1:14" x14ac:dyDescent="0.3">
      <c r="A12" t="s">
        <v>104</v>
      </c>
      <c r="B12" t="s">
        <v>1</v>
      </c>
      <c r="C12">
        <v>1</v>
      </c>
      <c r="D12">
        <v>4</v>
      </c>
      <c r="E12">
        <v>0</v>
      </c>
      <c r="F12">
        <v>0</v>
      </c>
      <c r="G12">
        <v>3</v>
      </c>
      <c r="H12">
        <v>2</v>
      </c>
      <c r="I12">
        <v>1</v>
      </c>
      <c r="J12">
        <v>21</v>
      </c>
      <c r="K12">
        <v>11</v>
      </c>
      <c r="L12">
        <v>3</v>
      </c>
      <c r="M12">
        <v>34</v>
      </c>
      <c r="N12">
        <v>13</v>
      </c>
    </row>
    <row r="13" spans="1:14" x14ac:dyDescent="0.3">
      <c r="A13" t="s">
        <v>104</v>
      </c>
      <c r="B13" t="s">
        <v>1</v>
      </c>
      <c r="C13">
        <v>0</v>
      </c>
      <c r="D13">
        <v>3</v>
      </c>
      <c r="E13">
        <v>1</v>
      </c>
      <c r="F13">
        <v>1</v>
      </c>
      <c r="G13">
        <v>15</v>
      </c>
      <c r="H13">
        <v>7</v>
      </c>
      <c r="I13">
        <v>11</v>
      </c>
      <c r="J13">
        <v>28</v>
      </c>
      <c r="K13">
        <v>6</v>
      </c>
      <c r="L13">
        <v>0</v>
      </c>
      <c r="M13">
        <v>60</v>
      </c>
      <c r="N13">
        <v>0</v>
      </c>
    </row>
    <row r="14" spans="1:14" x14ac:dyDescent="0.3">
      <c r="A14" t="s">
        <v>104</v>
      </c>
      <c r="B14" t="s">
        <v>1</v>
      </c>
      <c r="C14">
        <v>0</v>
      </c>
      <c r="D14">
        <v>0</v>
      </c>
      <c r="E14">
        <v>6</v>
      </c>
      <c r="F14">
        <v>2</v>
      </c>
      <c r="G14">
        <v>4</v>
      </c>
      <c r="H14">
        <v>8</v>
      </c>
      <c r="I14">
        <v>0</v>
      </c>
      <c r="J14">
        <v>9</v>
      </c>
      <c r="K14">
        <v>15</v>
      </c>
      <c r="L14">
        <v>5</v>
      </c>
      <c r="M14">
        <v>30</v>
      </c>
      <c r="N14">
        <v>12</v>
      </c>
    </row>
    <row r="15" spans="1:14" x14ac:dyDescent="0.3">
      <c r="A15" t="s">
        <v>104</v>
      </c>
      <c r="B15" t="s">
        <v>1</v>
      </c>
      <c r="C15">
        <v>0</v>
      </c>
      <c r="D15">
        <v>0</v>
      </c>
      <c r="E15">
        <v>2</v>
      </c>
      <c r="F15">
        <v>4</v>
      </c>
      <c r="G15">
        <v>3</v>
      </c>
      <c r="H15">
        <v>5</v>
      </c>
      <c r="I15">
        <v>13</v>
      </c>
      <c r="J15">
        <v>30</v>
      </c>
      <c r="K15">
        <v>8</v>
      </c>
      <c r="L15">
        <v>17</v>
      </c>
      <c r="M15">
        <v>6</v>
      </c>
      <c r="N15">
        <v>18</v>
      </c>
    </row>
    <row r="16" spans="1:14" x14ac:dyDescent="0.3">
      <c r="A16" t="s">
        <v>104</v>
      </c>
      <c r="B16" t="s">
        <v>1</v>
      </c>
      <c r="C16">
        <v>2</v>
      </c>
      <c r="D16">
        <v>3</v>
      </c>
      <c r="E16">
        <v>7</v>
      </c>
      <c r="F16">
        <v>0</v>
      </c>
      <c r="G16">
        <v>5</v>
      </c>
      <c r="H16">
        <v>3</v>
      </c>
      <c r="I16">
        <v>2</v>
      </c>
      <c r="J16">
        <v>57</v>
      </c>
      <c r="K16">
        <v>6</v>
      </c>
      <c r="L16">
        <v>14</v>
      </c>
      <c r="M16">
        <v>38</v>
      </c>
      <c r="N16">
        <v>0</v>
      </c>
    </row>
    <row r="17" spans="1:14" x14ac:dyDescent="0.3">
      <c r="A17" t="s">
        <v>104</v>
      </c>
      <c r="B17" t="s">
        <v>1</v>
      </c>
      <c r="C17">
        <v>0</v>
      </c>
      <c r="D17">
        <v>2</v>
      </c>
      <c r="E17">
        <v>2</v>
      </c>
      <c r="F17">
        <v>4</v>
      </c>
      <c r="G17">
        <v>8</v>
      </c>
      <c r="H17">
        <v>4</v>
      </c>
      <c r="I17">
        <v>11</v>
      </c>
      <c r="J17">
        <v>10</v>
      </c>
      <c r="K17">
        <v>3</v>
      </c>
      <c r="L17">
        <v>46</v>
      </c>
      <c r="M17">
        <v>48</v>
      </c>
      <c r="N17">
        <v>0</v>
      </c>
    </row>
    <row r="18" spans="1:14" x14ac:dyDescent="0.3">
      <c r="A18" t="s">
        <v>104</v>
      </c>
      <c r="B18" t="s">
        <v>1</v>
      </c>
      <c r="C18">
        <v>0</v>
      </c>
      <c r="D18">
        <v>0</v>
      </c>
      <c r="E18">
        <v>6</v>
      </c>
      <c r="F18">
        <v>3</v>
      </c>
      <c r="G18">
        <v>0</v>
      </c>
      <c r="H18">
        <v>5</v>
      </c>
      <c r="I18">
        <v>3</v>
      </c>
      <c r="J18">
        <v>39</v>
      </c>
      <c r="K18">
        <v>20</v>
      </c>
      <c r="L18">
        <v>13</v>
      </c>
      <c r="M18">
        <v>17</v>
      </c>
      <c r="N18">
        <v>15</v>
      </c>
    </row>
    <row r="19" spans="1:14" x14ac:dyDescent="0.3">
      <c r="A19" t="s">
        <v>104</v>
      </c>
      <c r="B19" t="s">
        <v>1</v>
      </c>
      <c r="C19">
        <v>0</v>
      </c>
      <c r="D19">
        <v>5</v>
      </c>
      <c r="E19">
        <v>1</v>
      </c>
      <c r="F19">
        <v>5</v>
      </c>
      <c r="G19">
        <v>0</v>
      </c>
      <c r="H19">
        <v>2</v>
      </c>
      <c r="I19">
        <v>1</v>
      </c>
      <c r="J19">
        <v>12</v>
      </c>
      <c r="K19">
        <v>14</v>
      </c>
      <c r="L19">
        <v>29</v>
      </c>
      <c r="M19">
        <v>11</v>
      </c>
      <c r="N19">
        <v>22</v>
      </c>
    </row>
    <row r="20" spans="1:14" x14ac:dyDescent="0.3">
      <c r="A20" t="s">
        <v>104</v>
      </c>
      <c r="B20" t="s">
        <v>1</v>
      </c>
      <c r="C20">
        <v>0</v>
      </c>
      <c r="D20">
        <v>0</v>
      </c>
      <c r="E20">
        <v>1</v>
      </c>
      <c r="F20">
        <v>1</v>
      </c>
      <c r="G20">
        <v>1</v>
      </c>
      <c r="H20">
        <v>6</v>
      </c>
      <c r="I20">
        <v>15</v>
      </c>
      <c r="J20">
        <v>12</v>
      </c>
      <c r="K20">
        <v>15</v>
      </c>
      <c r="L20">
        <v>23</v>
      </c>
      <c r="M20">
        <v>9</v>
      </c>
      <c r="N20">
        <v>12</v>
      </c>
    </row>
    <row r="21" spans="1:14" x14ac:dyDescent="0.3">
      <c r="A21" t="s">
        <v>104</v>
      </c>
      <c r="B21" t="s">
        <v>1</v>
      </c>
      <c r="C21">
        <v>0</v>
      </c>
      <c r="D21">
        <v>2</v>
      </c>
      <c r="E21">
        <v>5</v>
      </c>
      <c r="F21">
        <v>6</v>
      </c>
      <c r="G21">
        <v>0</v>
      </c>
      <c r="H21">
        <v>2</v>
      </c>
      <c r="I21">
        <v>35</v>
      </c>
      <c r="J21">
        <v>4</v>
      </c>
      <c r="K21">
        <v>15</v>
      </c>
      <c r="L21">
        <v>37</v>
      </c>
      <c r="M21">
        <v>7</v>
      </c>
      <c r="N21">
        <v>5</v>
      </c>
    </row>
    <row r="22" spans="1:14" x14ac:dyDescent="0.3">
      <c r="A22" t="s">
        <v>104</v>
      </c>
      <c r="B22" t="s">
        <v>1</v>
      </c>
      <c r="C22">
        <v>0</v>
      </c>
      <c r="D22">
        <v>2</v>
      </c>
      <c r="E22">
        <v>1</v>
      </c>
      <c r="F22">
        <v>3</v>
      </c>
      <c r="G22">
        <v>2</v>
      </c>
      <c r="H22">
        <v>25</v>
      </c>
      <c r="I22">
        <v>22</v>
      </c>
      <c r="J22">
        <v>5</v>
      </c>
      <c r="K22">
        <v>6</v>
      </c>
      <c r="L22">
        <v>9</v>
      </c>
      <c r="M22">
        <v>42</v>
      </c>
      <c r="N22">
        <v>19</v>
      </c>
    </row>
    <row r="23" spans="1:14" x14ac:dyDescent="0.3">
      <c r="A23" t="s">
        <v>104</v>
      </c>
      <c r="B23" t="s">
        <v>1</v>
      </c>
      <c r="C23">
        <v>0</v>
      </c>
      <c r="D23">
        <v>3</v>
      </c>
      <c r="E23">
        <v>2</v>
      </c>
      <c r="F23">
        <v>2</v>
      </c>
      <c r="G23">
        <v>2</v>
      </c>
      <c r="H23">
        <v>3</v>
      </c>
      <c r="I23">
        <v>7</v>
      </c>
      <c r="J23">
        <v>6</v>
      </c>
      <c r="K23">
        <v>25</v>
      </c>
      <c r="L23">
        <v>16</v>
      </c>
      <c r="M23">
        <v>23</v>
      </c>
      <c r="N23">
        <v>27</v>
      </c>
    </row>
    <row r="24" spans="1:14" x14ac:dyDescent="0.3">
      <c r="A24" s="1" t="s">
        <v>13</v>
      </c>
      <c r="C24">
        <f>AVERAGE(C4:C23)</f>
        <v>0.6</v>
      </c>
      <c r="D24">
        <f t="shared" ref="D24:N24" si="0">AVERAGE(D4:D23)</f>
        <v>2.2999999999999998</v>
      </c>
      <c r="E24">
        <f t="shared" si="0"/>
        <v>3.1</v>
      </c>
      <c r="F24">
        <f t="shared" si="0"/>
        <v>2.75</v>
      </c>
      <c r="G24">
        <f t="shared" si="0"/>
        <v>3.15</v>
      </c>
      <c r="H24">
        <f t="shared" si="0"/>
        <v>5.3</v>
      </c>
      <c r="I24">
        <f t="shared" si="0"/>
        <v>7.8</v>
      </c>
      <c r="J24">
        <f t="shared" si="0"/>
        <v>15.75</v>
      </c>
      <c r="K24">
        <f t="shared" si="0"/>
        <v>12.55</v>
      </c>
      <c r="L24">
        <f t="shared" si="0"/>
        <v>13.85</v>
      </c>
      <c r="M24">
        <f t="shared" si="0"/>
        <v>36.35</v>
      </c>
      <c r="N24">
        <f t="shared" si="0"/>
        <v>8.9499999999999993</v>
      </c>
    </row>
    <row r="25" spans="1:14" x14ac:dyDescent="0.3">
      <c r="A25" s="1" t="s">
        <v>14</v>
      </c>
      <c r="C25" s="2">
        <f>C24/7</f>
        <v>8.5714285714285715E-2</v>
      </c>
      <c r="D25" s="2">
        <f t="shared" ref="D25:N25" si="1">D24/7</f>
        <v>0.32857142857142857</v>
      </c>
      <c r="E25" s="2">
        <f t="shared" si="1"/>
        <v>0.44285714285714289</v>
      </c>
      <c r="F25" s="2">
        <f t="shared" si="1"/>
        <v>0.39285714285714285</v>
      </c>
      <c r="G25" s="2">
        <f t="shared" si="1"/>
        <v>0.45</v>
      </c>
      <c r="H25" s="2">
        <f t="shared" si="1"/>
        <v>0.75714285714285712</v>
      </c>
      <c r="I25" s="2">
        <f t="shared" si="1"/>
        <v>1.1142857142857143</v>
      </c>
      <c r="J25" s="2">
        <f t="shared" si="1"/>
        <v>2.25</v>
      </c>
      <c r="K25" s="2">
        <f t="shared" si="1"/>
        <v>1.7928571428571429</v>
      </c>
      <c r="L25" s="2">
        <f t="shared" si="1"/>
        <v>1.9785714285714284</v>
      </c>
      <c r="M25" s="2">
        <f t="shared" si="1"/>
        <v>5.1928571428571431</v>
      </c>
      <c r="N25" s="2">
        <f t="shared" si="1"/>
        <v>1.2785714285714285</v>
      </c>
    </row>
    <row r="30" spans="1:14" x14ac:dyDescent="0.3">
      <c r="A30" s="1" t="s">
        <v>91</v>
      </c>
    </row>
    <row r="31" spans="1:14" x14ac:dyDescent="0.3">
      <c r="A31" s="1" t="s">
        <v>3</v>
      </c>
      <c r="B31" s="1" t="s">
        <v>25</v>
      </c>
      <c r="C31" s="1" t="s">
        <v>2</v>
      </c>
      <c r="D31" s="1" t="s">
        <v>21</v>
      </c>
      <c r="E31" s="1" t="s">
        <v>108</v>
      </c>
      <c r="F31" s="1" t="s">
        <v>107</v>
      </c>
      <c r="G31" s="1" t="s">
        <v>19</v>
      </c>
      <c r="H31" s="1" t="s">
        <v>67</v>
      </c>
      <c r="I31" s="1" t="s">
        <v>24</v>
      </c>
      <c r="J31" s="1" t="s">
        <v>32</v>
      </c>
      <c r="K31" s="1" t="s">
        <v>69</v>
      </c>
      <c r="L31" s="1" t="s">
        <v>70</v>
      </c>
      <c r="M31" s="1" t="s">
        <v>71</v>
      </c>
      <c r="N31" s="1" t="s">
        <v>92</v>
      </c>
    </row>
    <row r="32" spans="1:14" x14ac:dyDescent="0.3">
      <c r="A32" s="6" t="s">
        <v>26</v>
      </c>
      <c r="B32" s="6">
        <v>8000</v>
      </c>
      <c r="C32" s="6" t="s">
        <v>1</v>
      </c>
      <c r="D32" t="s">
        <v>49</v>
      </c>
      <c r="E32" s="6">
        <v>10</v>
      </c>
      <c r="F32" s="6">
        <v>7</v>
      </c>
      <c r="G32" s="6">
        <v>80</v>
      </c>
      <c r="H32" s="6">
        <f>F32*G32</f>
        <v>560</v>
      </c>
      <c r="I32" s="6">
        <v>230</v>
      </c>
      <c r="J32" s="6">
        <f>H32+I32</f>
        <v>790</v>
      </c>
      <c r="K32" s="6">
        <f>J32/B32</f>
        <v>9.8750000000000004E-2</v>
      </c>
      <c r="L32" s="6">
        <f>G32*E32</f>
        <v>800</v>
      </c>
      <c r="M32" s="6">
        <v>800</v>
      </c>
      <c r="N32" s="6">
        <f>M32/B32</f>
        <v>0.1</v>
      </c>
    </row>
    <row r="33" spans="1:14" x14ac:dyDescent="0.3">
      <c r="A33" s="6"/>
      <c r="B33" s="6"/>
      <c r="C33" s="6"/>
      <c r="D33" t="s">
        <v>23</v>
      </c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6"/>
      <c r="B34" s="6"/>
      <c r="C34" s="6"/>
      <c r="D34" t="s">
        <v>22</v>
      </c>
      <c r="E34" s="6"/>
      <c r="F34" s="6"/>
      <c r="G34" s="6"/>
      <c r="H34" s="6"/>
      <c r="I34" s="6"/>
      <c r="J34" s="6"/>
      <c r="K34" s="6"/>
      <c r="L34" s="6"/>
      <c r="M34" s="6"/>
      <c r="N34" s="6"/>
    </row>
    <row r="36" spans="1:14" x14ac:dyDescent="0.3">
      <c r="A36" s="1" t="s">
        <v>98</v>
      </c>
    </row>
    <row r="37" spans="1:14" x14ac:dyDescent="0.3">
      <c r="A37" s="1" t="s">
        <v>86</v>
      </c>
    </row>
    <row r="38" spans="1:14" x14ac:dyDescent="0.3">
      <c r="B38" t="s">
        <v>58</v>
      </c>
      <c r="C38" t="s">
        <v>57</v>
      </c>
    </row>
    <row r="39" spans="1:14" x14ac:dyDescent="0.3">
      <c r="A39" t="s">
        <v>82</v>
      </c>
      <c r="B39">
        <v>33</v>
      </c>
      <c r="C39">
        <v>30</v>
      </c>
    </row>
    <row r="40" spans="1:14" x14ac:dyDescent="0.3">
      <c r="A40" t="s">
        <v>84</v>
      </c>
      <c r="B40">
        <v>33</v>
      </c>
      <c r="C40">
        <v>37.159999999999997</v>
      </c>
    </row>
    <row r="42" spans="1:14" x14ac:dyDescent="0.3">
      <c r="A42" s="1" t="s">
        <v>87</v>
      </c>
    </row>
    <row r="43" spans="1:14" x14ac:dyDescent="0.3">
      <c r="C43" t="s">
        <v>60</v>
      </c>
      <c r="D43" t="s">
        <v>61</v>
      </c>
    </row>
    <row r="44" spans="1:14" x14ac:dyDescent="0.3">
      <c r="B44" t="s">
        <v>82</v>
      </c>
      <c r="C44">
        <v>490</v>
      </c>
      <c r="D44">
        <f>C39*C44</f>
        <v>14700</v>
      </c>
    </row>
    <row r="45" spans="1:14" x14ac:dyDescent="0.3">
      <c r="B45" t="s">
        <v>84</v>
      </c>
      <c r="C45">
        <v>490</v>
      </c>
      <c r="D45">
        <f>C45*C40</f>
        <v>18208.399999999998</v>
      </c>
    </row>
    <row r="47" spans="1:14" x14ac:dyDescent="0.3">
      <c r="A47" s="1" t="s">
        <v>89</v>
      </c>
    </row>
    <row r="48" spans="1:14" x14ac:dyDescent="0.3">
      <c r="B48" t="s">
        <v>62</v>
      </c>
      <c r="C48" t="s">
        <v>63</v>
      </c>
    </row>
    <row r="49" spans="1:3" x14ac:dyDescent="0.3">
      <c r="A49" t="s">
        <v>82</v>
      </c>
      <c r="B49">
        <f>10000*N32</f>
        <v>1000</v>
      </c>
      <c r="C49">
        <f>D44-B49</f>
        <v>13700</v>
      </c>
    </row>
    <row r="50" spans="1:3" x14ac:dyDescent="0.3">
      <c r="A50" t="s">
        <v>84</v>
      </c>
      <c r="B50">
        <f>10000*K32</f>
        <v>987.5</v>
      </c>
      <c r="C50">
        <f>D45-B50</f>
        <v>17220.899999999998</v>
      </c>
    </row>
    <row r="51" spans="1:3" x14ac:dyDescent="0.3">
      <c r="B51" t="s">
        <v>72</v>
      </c>
      <c r="C51">
        <f>C50-C49</f>
        <v>3520.8999999999978</v>
      </c>
    </row>
    <row r="52" spans="1:3" x14ac:dyDescent="0.3">
      <c r="B52" t="s">
        <v>73</v>
      </c>
      <c r="C52">
        <f>C51/C50*100</f>
        <v>20.445505171042154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D1046-CD24-4F12-B4AD-4877ACE3B93C}">
  <dimension ref="A1:N1181"/>
  <sheetViews>
    <sheetView zoomScale="77" zoomScaleNormal="77" workbookViewId="0"/>
  </sheetViews>
  <sheetFormatPr defaultColWidth="11.5546875" defaultRowHeight="14.4" x14ac:dyDescent="0.3"/>
  <cols>
    <col min="1" max="1" width="14.77734375" customWidth="1"/>
    <col min="2" max="2" width="24.21875" customWidth="1"/>
    <col min="3" max="3" width="35.21875" customWidth="1"/>
    <col min="5" max="5" width="19.77734375" bestFit="1" customWidth="1"/>
    <col min="6" max="6" width="45" bestFit="1" customWidth="1"/>
    <col min="7" max="7" width="32.77734375" bestFit="1" customWidth="1"/>
    <col min="8" max="8" width="32" bestFit="1" customWidth="1"/>
    <col min="9" max="9" width="23.77734375" bestFit="1" customWidth="1"/>
    <col min="10" max="10" width="27.77734375" bestFit="1" customWidth="1"/>
    <col min="11" max="11" width="42.77734375" bestFit="1" customWidth="1"/>
    <col min="12" max="12" width="22.77734375" bestFit="1" customWidth="1"/>
    <col min="13" max="13" width="17.77734375" bestFit="1" customWidth="1"/>
    <col min="14" max="14" width="21.5546875" bestFit="1" customWidth="1"/>
    <col min="15" max="15" width="18" bestFit="1" customWidth="1"/>
  </cols>
  <sheetData>
    <row r="1" spans="1:13" ht="21" x14ac:dyDescent="0.4">
      <c r="A1" s="7" t="s">
        <v>127</v>
      </c>
    </row>
    <row r="2" spans="1:13" x14ac:dyDescent="0.3">
      <c r="A2" s="1" t="s">
        <v>16</v>
      </c>
      <c r="C2" s="1" t="s">
        <v>76</v>
      </c>
    </row>
    <row r="3" spans="1:13" x14ac:dyDescent="0.3">
      <c r="A3" s="1" t="s">
        <v>3</v>
      </c>
      <c r="B3" s="1" t="s">
        <v>2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15</v>
      </c>
      <c r="L3" s="1" t="s">
        <v>27</v>
      </c>
      <c r="M3" s="1" t="s">
        <v>28</v>
      </c>
    </row>
    <row r="4" spans="1:13" x14ac:dyDescent="0.3">
      <c r="A4" t="s">
        <v>79</v>
      </c>
      <c r="B4" t="s">
        <v>1</v>
      </c>
      <c r="C4">
        <v>0</v>
      </c>
      <c r="D4">
        <v>0</v>
      </c>
      <c r="E4">
        <v>2</v>
      </c>
      <c r="F4">
        <v>3</v>
      </c>
      <c r="G4">
        <v>6</v>
      </c>
      <c r="H4">
        <v>11</v>
      </c>
      <c r="I4">
        <v>14</v>
      </c>
      <c r="J4">
        <v>7</v>
      </c>
      <c r="K4">
        <v>8</v>
      </c>
    </row>
    <row r="5" spans="1:13" x14ac:dyDescent="0.3">
      <c r="A5" t="s">
        <v>79</v>
      </c>
      <c r="B5" t="s">
        <v>1</v>
      </c>
      <c r="C5">
        <v>0</v>
      </c>
      <c r="D5">
        <v>2</v>
      </c>
      <c r="E5">
        <v>1</v>
      </c>
      <c r="F5">
        <v>11</v>
      </c>
      <c r="G5">
        <v>5</v>
      </c>
      <c r="H5">
        <v>12</v>
      </c>
      <c r="I5">
        <v>12</v>
      </c>
      <c r="J5">
        <v>9</v>
      </c>
      <c r="K5">
        <v>7</v>
      </c>
    </row>
    <row r="6" spans="1:13" x14ac:dyDescent="0.3">
      <c r="A6" t="s">
        <v>79</v>
      </c>
      <c r="B6" t="s">
        <v>1</v>
      </c>
      <c r="C6">
        <v>0</v>
      </c>
      <c r="D6">
        <v>3</v>
      </c>
      <c r="E6">
        <v>1</v>
      </c>
      <c r="F6">
        <v>3</v>
      </c>
      <c r="G6">
        <v>4</v>
      </c>
      <c r="H6">
        <v>17</v>
      </c>
      <c r="I6">
        <v>5</v>
      </c>
      <c r="J6">
        <v>8</v>
      </c>
      <c r="K6">
        <v>4</v>
      </c>
    </row>
    <row r="7" spans="1:13" x14ac:dyDescent="0.3">
      <c r="A7" t="s">
        <v>79</v>
      </c>
      <c r="B7" t="s">
        <v>1</v>
      </c>
      <c r="C7">
        <v>0</v>
      </c>
      <c r="D7">
        <v>1</v>
      </c>
      <c r="E7">
        <v>0</v>
      </c>
      <c r="F7">
        <v>6</v>
      </c>
      <c r="G7">
        <v>10</v>
      </c>
      <c r="H7">
        <v>6</v>
      </c>
      <c r="I7">
        <v>31</v>
      </c>
      <c r="J7">
        <v>11</v>
      </c>
      <c r="K7">
        <v>7</v>
      </c>
    </row>
    <row r="8" spans="1:13" x14ac:dyDescent="0.3">
      <c r="A8" t="s">
        <v>79</v>
      </c>
      <c r="B8" t="s">
        <v>1</v>
      </c>
      <c r="C8">
        <v>0</v>
      </c>
      <c r="D8">
        <v>0</v>
      </c>
      <c r="E8">
        <v>1</v>
      </c>
      <c r="F8">
        <v>3</v>
      </c>
      <c r="G8">
        <v>13</v>
      </c>
      <c r="H8">
        <v>20</v>
      </c>
      <c r="I8">
        <v>28</v>
      </c>
      <c r="J8">
        <v>19</v>
      </c>
      <c r="K8">
        <v>17</v>
      </c>
    </row>
    <row r="9" spans="1:13" ht="14.1" customHeight="1" x14ac:dyDescent="0.3">
      <c r="A9" t="s">
        <v>79</v>
      </c>
      <c r="B9" t="s">
        <v>1</v>
      </c>
      <c r="C9">
        <v>0</v>
      </c>
      <c r="D9">
        <v>2</v>
      </c>
      <c r="E9">
        <v>1</v>
      </c>
      <c r="F9">
        <v>4</v>
      </c>
      <c r="G9">
        <v>13</v>
      </c>
      <c r="H9">
        <v>13</v>
      </c>
      <c r="I9">
        <v>12</v>
      </c>
      <c r="J9">
        <v>14</v>
      </c>
      <c r="K9">
        <v>28</v>
      </c>
    </row>
    <row r="10" spans="1:13" x14ac:dyDescent="0.3">
      <c r="A10" s="1" t="s">
        <v>30</v>
      </c>
      <c r="C10">
        <f>AVERAGE(C4:C9)</f>
        <v>0</v>
      </c>
      <c r="D10">
        <f t="shared" ref="D10:K10" si="0">AVERAGE(D4:D9)</f>
        <v>1.3333333333333333</v>
      </c>
      <c r="E10">
        <f t="shared" si="0"/>
        <v>1</v>
      </c>
      <c r="F10">
        <f t="shared" si="0"/>
        <v>5</v>
      </c>
      <c r="G10">
        <f t="shared" si="0"/>
        <v>8.5</v>
      </c>
      <c r="H10">
        <f t="shared" si="0"/>
        <v>13.166666666666666</v>
      </c>
      <c r="I10">
        <f t="shared" si="0"/>
        <v>17</v>
      </c>
      <c r="J10">
        <f t="shared" si="0"/>
        <v>11.333333333333334</v>
      </c>
      <c r="K10">
        <f t="shared" si="0"/>
        <v>11.833333333333334</v>
      </c>
    </row>
    <row r="11" spans="1:13" x14ac:dyDescent="0.3">
      <c r="A11" s="1" t="s">
        <v>31</v>
      </c>
      <c r="C11">
        <f>C10/7</f>
        <v>0</v>
      </c>
      <c r="D11">
        <f t="shared" ref="D11:K11" si="1">D10/7</f>
        <v>0.19047619047619047</v>
      </c>
      <c r="E11">
        <f t="shared" si="1"/>
        <v>0.14285714285714285</v>
      </c>
      <c r="F11">
        <f t="shared" si="1"/>
        <v>0.7142857142857143</v>
      </c>
      <c r="G11">
        <f t="shared" si="1"/>
        <v>1.2142857142857142</v>
      </c>
      <c r="H11">
        <f t="shared" si="1"/>
        <v>1.8809523809523809</v>
      </c>
      <c r="I11">
        <f t="shared" si="1"/>
        <v>2.4285714285714284</v>
      </c>
      <c r="J11">
        <f t="shared" si="1"/>
        <v>1.6190476190476191</v>
      </c>
      <c r="K11">
        <f t="shared" si="1"/>
        <v>1.6904761904761905</v>
      </c>
    </row>
    <row r="12" spans="1:13" x14ac:dyDescent="0.3">
      <c r="A12" t="s">
        <v>95</v>
      </c>
      <c r="B12" t="s">
        <v>1</v>
      </c>
      <c r="C12">
        <v>2</v>
      </c>
      <c r="D12">
        <v>5</v>
      </c>
      <c r="E12">
        <v>4</v>
      </c>
      <c r="F12">
        <v>5</v>
      </c>
      <c r="G12">
        <v>13</v>
      </c>
      <c r="H12">
        <v>2</v>
      </c>
    </row>
    <row r="13" spans="1:13" x14ac:dyDescent="0.3">
      <c r="A13" t="s">
        <v>95</v>
      </c>
      <c r="B13" t="s">
        <v>1</v>
      </c>
      <c r="C13">
        <v>6</v>
      </c>
      <c r="D13">
        <v>9</v>
      </c>
      <c r="E13">
        <v>7</v>
      </c>
      <c r="F13">
        <v>7</v>
      </c>
      <c r="G13">
        <v>24</v>
      </c>
      <c r="H13">
        <v>12</v>
      </c>
    </row>
    <row r="14" spans="1:13" x14ac:dyDescent="0.3">
      <c r="A14" t="s">
        <v>95</v>
      </c>
      <c r="B14" t="s">
        <v>1</v>
      </c>
      <c r="C14">
        <v>5</v>
      </c>
      <c r="D14">
        <v>6</v>
      </c>
      <c r="E14">
        <v>3</v>
      </c>
      <c r="F14">
        <v>6</v>
      </c>
      <c r="G14">
        <v>4</v>
      </c>
      <c r="H14">
        <v>3</v>
      </c>
    </row>
    <row r="15" spans="1:13" x14ac:dyDescent="0.3">
      <c r="A15" t="s">
        <v>95</v>
      </c>
      <c r="B15" t="s">
        <v>1</v>
      </c>
      <c r="C15">
        <v>3</v>
      </c>
      <c r="D15">
        <v>1</v>
      </c>
      <c r="E15">
        <v>1</v>
      </c>
      <c r="F15">
        <v>7</v>
      </c>
      <c r="G15">
        <v>7</v>
      </c>
      <c r="H15">
        <v>6</v>
      </c>
    </row>
    <row r="16" spans="1:13" x14ac:dyDescent="0.3">
      <c r="A16" t="s">
        <v>95</v>
      </c>
      <c r="B16" t="s">
        <v>1</v>
      </c>
      <c r="C16">
        <v>2</v>
      </c>
      <c r="D16">
        <v>9</v>
      </c>
      <c r="E16">
        <v>9</v>
      </c>
      <c r="F16">
        <v>8</v>
      </c>
      <c r="G16">
        <v>11</v>
      </c>
      <c r="H16">
        <v>8</v>
      </c>
    </row>
    <row r="17" spans="1:13" x14ac:dyDescent="0.3">
      <c r="A17" t="s">
        <v>95</v>
      </c>
      <c r="B17" t="s">
        <v>1</v>
      </c>
      <c r="C17">
        <v>1</v>
      </c>
      <c r="D17">
        <v>3</v>
      </c>
      <c r="E17">
        <v>1</v>
      </c>
      <c r="F17">
        <v>3</v>
      </c>
      <c r="G17">
        <v>6</v>
      </c>
      <c r="H17">
        <v>3</v>
      </c>
    </row>
    <row r="18" spans="1:13" x14ac:dyDescent="0.3">
      <c r="A18" s="1" t="s">
        <v>30</v>
      </c>
      <c r="C18">
        <f>AVERAGE(C12:C17)</f>
        <v>3.1666666666666665</v>
      </c>
      <c r="D18">
        <f t="shared" ref="D18:H18" si="2">AVERAGE(D12:D17)</f>
        <v>5.5</v>
      </c>
      <c r="E18">
        <f t="shared" si="2"/>
        <v>4.166666666666667</v>
      </c>
      <c r="F18">
        <f t="shared" si="2"/>
        <v>6</v>
      </c>
      <c r="G18">
        <f t="shared" si="2"/>
        <v>10.833333333333334</v>
      </c>
      <c r="H18">
        <f t="shared" si="2"/>
        <v>5.666666666666667</v>
      </c>
    </row>
    <row r="19" spans="1:13" x14ac:dyDescent="0.3">
      <c r="A19" s="1" t="s">
        <v>31</v>
      </c>
      <c r="C19">
        <f>C18/7</f>
        <v>0.45238095238095238</v>
      </c>
      <c r="D19">
        <f t="shared" ref="D19:H19" si="3">D18/7</f>
        <v>0.7857142857142857</v>
      </c>
      <c r="E19">
        <f t="shared" si="3"/>
        <v>0.59523809523809523</v>
      </c>
      <c r="F19">
        <f t="shared" si="3"/>
        <v>0.8571428571428571</v>
      </c>
      <c r="G19">
        <f t="shared" si="3"/>
        <v>1.5476190476190477</v>
      </c>
      <c r="H19">
        <f t="shared" si="3"/>
        <v>0.80952380952380953</v>
      </c>
    </row>
    <row r="20" spans="1:13" x14ac:dyDescent="0.3">
      <c r="A20" t="s">
        <v>96</v>
      </c>
      <c r="B20" t="s">
        <v>1</v>
      </c>
      <c r="C20">
        <v>0</v>
      </c>
      <c r="D20">
        <v>1</v>
      </c>
      <c r="E20">
        <v>6</v>
      </c>
      <c r="F20">
        <v>15</v>
      </c>
      <c r="G20">
        <v>29</v>
      </c>
      <c r="H20">
        <v>53</v>
      </c>
      <c r="I20">
        <v>48</v>
      </c>
      <c r="J20">
        <v>18</v>
      </c>
      <c r="K20">
        <v>30</v>
      </c>
      <c r="L20">
        <v>16</v>
      </c>
      <c r="M20">
        <v>15</v>
      </c>
    </row>
    <row r="21" spans="1:13" x14ac:dyDescent="0.3">
      <c r="A21" t="s">
        <v>96</v>
      </c>
      <c r="B21" t="s">
        <v>1</v>
      </c>
      <c r="C21">
        <v>2</v>
      </c>
      <c r="D21">
        <v>0</v>
      </c>
      <c r="E21">
        <v>4</v>
      </c>
      <c r="F21">
        <v>19</v>
      </c>
      <c r="G21">
        <v>19</v>
      </c>
      <c r="H21">
        <v>38</v>
      </c>
      <c r="I21">
        <v>62</v>
      </c>
      <c r="J21">
        <v>27</v>
      </c>
      <c r="K21">
        <v>26</v>
      </c>
      <c r="L21">
        <v>9</v>
      </c>
      <c r="M21">
        <v>15</v>
      </c>
    </row>
    <row r="22" spans="1:13" x14ac:dyDescent="0.3">
      <c r="A22" t="s">
        <v>96</v>
      </c>
      <c r="B22" t="s">
        <v>1</v>
      </c>
      <c r="C22">
        <v>5</v>
      </c>
      <c r="D22">
        <v>2</v>
      </c>
      <c r="E22">
        <v>12</v>
      </c>
      <c r="F22">
        <v>13</v>
      </c>
      <c r="G22">
        <v>16</v>
      </c>
      <c r="H22">
        <v>56</v>
      </c>
      <c r="I22">
        <v>93</v>
      </c>
      <c r="J22">
        <v>57</v>
      </c>
      <c r="K22">
        <v>60</v>
      </c>
      <c r="L22">
        <v>25</v>
      </c>
      <c r="M22">
        <v>18</v>
      </c>
    </row>
    <row r="23" spans="1:13" x14ac:dyDescent="0.3">
      <c r="A23" t="s">
        <v>96</v>
      </c>
      <c r="B23" t="s">
        <v>1</v>
      </c>
      <c r="C23">
        <v>1</v>
      </c>
      <c r="D23">
        <v>5</v>
      </c>
      <c r="E23">
        <v>5</v>
      </c>
      <c r="F23">
        <v>5</v>
      </c>
      <c r="G23">
        <v>13</v>
      </c>
      <c r="H23">
        <v>23</v>
      </c>
      <c r="I23">
        <v>38</v>
      </c>
      <c r="J23">
        <v>35</v>
      </c>
      <c r="K23">
        <v>60</v>
      </c>
      <c r="L23">
        <v>30</v>
      </c>
      <c r="M23">
        <v>26</v>
      </c>
    </row>
    <row r="24" spans="1:13" x14ac:dyDescent="0.3">
      <c r="A24" t="s">
        <v>96</v>
      </c>
      <c r="B24" t="s">
        <v>1</v>
      </c>
      <c r="C24">
        <v>1</v>
      </c>
      <c r="D24">
        <v>1</v>
      </c>
      <c r="E24">
        <v>1</v>
      </c>
      <c r="F24">
        <v>1</v>
      </c>
      <c r="G24">
        <v>8</v>
      </c>
      <c r="H24">
        <v>11</v>
      </c>
      <c r="I24">
        <v>15</v>
      </c>
      <c r="J24">
        <v>31</v>
      </c>
      <c r="K24">
        <v>25</v>
      </c>
      <c r="L24">
        <v>25</v>
      </c>
      <c r="M24">
        <v>11</v>
      </c>
    </row>
    <row r="25" spans="1:13" x14ac:dyDescent="0.3">
      <c r="A25" t="s">
        <v>96</v>
      </c>
      <c r="B25" t="s">
        <v>1</v>
      </c>
      <c r="C25">
        <v>0</v>
      </c>
      <c r="D25">
        <v>1</v>
      </c>
      <c r="E25">
        <v>5</v>
      </c>
      <c r="F25">
        <v>3</v>
      </c>
      <c r="G25">
        <v>2</v>
      </c>
      <c r="I25">
        <v>48</v>
      </c>
      <c r="J25">
        <v>69</v>
      </c>
      <c r="K25">
        <v>44</v>
      </c>
      <c r="L25">
        <v>24</v>
      </c>
      <c r="M25">
        <v>21</v>
      </c>
    </row>
    <row r="26" spans="1:13" x14ac:dyDescent="0.3">
      <c r="A26" s="1" t="s">
        <v>30</v>
      </c>
      <c r="C26">
        <f>AVERAGE(C20:C25)</f>
        <v>1.5</v>
      </c>
      <c r="D26">
        <f t="shared" ref="D26:M26" si="4">AVERAGE(D20:D25)</f>
        <v>1.6666666666666667</v>
      </c>
      <c r="E26">
        <f t="shared" si="4"/>
        <v>5.5</v>
      </c>
      <c r="F26">
        <f t="shared" si="4"/>
        <v>9.3333333333333339</v>
      </c>
      <c r="G26">
        <f t="shared" si="4"/>
        <v>14.5</v>
      </c>
      <c r="H26">
        <f t="shared" si="4"/>
        <v>36.200000000000003</v>
      </c>
      <c r="I26">
        <f t="shared" si="4"/>
        <v>50.666666666666664</v>
      </c>
      <c r="J26">
        <f t="shared" si="4"/>
        <v>39.5</v>
      </c>
      <c r="K26">
        <f t="shared" si="4"/>
        <v>40.833333333333336</v>
      </c>
      <c r="L26">
        <f t="shared" si="4"/>
        <v>21.5</v>
      </c>
      <c r="M26">
        <f t="shared" si="4"/>
        <v>17.666666666666668</v>
      </c>
    </row>
    <row r="27" spans="1:13" x14ac:dyDescent="0.3">
      <c r="A27" s="1" t="s">
        <v>31</v>
      </c>
      <c r="C27">
        <f>C26/7</f>
        <v>0.21428571428571427</v>
      </c>
      <c r="D27">
        <f t="shared" ref="D27:M27" si="5">D26/7</f>
        <v>0.23809523809523811</v>
      </c>
      <c r="E27">
        <f t="shared" si="5"/>
        <v>0.7857142857142857</v>
      </c>
      <c r="F27">
        <f t="shared" si="5"/>
        <v>1.3333333333333335</v>
      </c>
      <c r="G27">
        <f t="shared" si="5"/>
        <v>2.0714285714285716</v>
      </c>
      <c r="H27">
        <f t="shared" si="5"/>
        <v>5.1714285714285717</v>
      </c>
      <c r="I27">
        <f t="shared" si="5"/>
        <v>7.2380952380952381</v>
      </c>
      <c r="J27">
        <f t="shared" si="5"/>
        <v>5.6428571428571432</v>
      </c>
      <c r="K27">
        <f t="shared" si="5"/>
        <v>5.8333333333333339</v>
      </c>
      <c r="L27">
        <f t="shared" si="5"/>
        <v>3.0714285714285716</v>
      </c>
      <c r="M27">
        <f t="shared" si="5"/>
        <v>2.5238095238095242</v>
      </c>
    </row>
    <row r="28" spans="1:13" x14ac:dyDescent="0.3">
      <c r="C28" s="1" t="s">
        <v>77</v>
      </c>
    </row>
    <row r="29" spans="1:13" x14ac:dyDescent="0.3">
      <c r="A29" t="s">
        <v>112</v>
      </c>
      <c r="B29" t="s">
        <v>1</v>
      </c>
      <c r="C29">
        <v>4</v>
      </c>
      <c r="D29">
        <v>0</v>
      </c>
      <c r="E29">
        <v>6</v>
      </c>
      <c r="F29">
        <v>37</v>
      </c>
      <c r="G29">
        <v>60</v>
      </c>
      <c r="H29">
        <v>55</v>
      </c>
      <c r="I29">
        <v>11</v>
      </c>
      <c r="J29">
        <v>25</v>
      </c>
    </row>
    <row r="30" spans="1:13" x14ac:dyDescent="0.3">
      <c r="A30" t="s">
        <v>112</v>
      </c>
      <c r="B30" t="s">
        <v>1</v>
      </c>
      <c r="C30">
        <v>10</v>
      </c>
      <c r="D30">
        <v>9</v>
      </c>
      <c r="E30">
        <v>10</v>
      </c>
      <c r="F30">
        <v>12</v>
      </c>
      <c r="G30">
        <v>17</v>
      </c>
      <c r="H30">
        <v>11</v>
      </c>
      <c r="I30">
        <v>12</v>
      </c>
      <c r="J30">
        <v>3</v>
      </c>
    </row>
    <row r="31" spans="1:13" x14ac:dyDescent="0.3">
      <c r="A31" t="s">
        <v>112</v>
      </c>
      <c r="B31" t="s">
        <v>1</v>
      </c>
      <c r="C31">
        <v>6</v>
      </c>
      <c r="D31">
        <v>0</v>
      </c>
      <c r="E31">
        <v>5</v>
      </c>
      <c r="F31">
        <v>17</v>
      </c>
      <c r="G31">
        <v>20</v>
      </c>
      <c r="H31">
        <v>18</v>
      </c>
      <c r="I31">
        <v>13</v>
      </c>
      <c r="J31">
        <v>11</v>
      </c>
    </row>
    <row r="32" spans="1:13" x14ac:dyDescent="0.3">
      <c r="A32" s="1" t="s">
        <v>30</v>
      </c>
      <c r="C32">
        <f>AVERAGE(C29:C31)</f>
        <v>6.666666666666667</v>
      </c>
      <c r="D32">
        <f t="shared" ref="D32:J32" si="6">AVERAGE(D29:D31)</f>
        <v>3</v>
      </c>
      <c r="E32">
        <f t="shared" si="6"/>
        <v>7</v>
      </c>
      <c r="F32">
        <f t="shared" si="6"/>
        <v>22</v>
      </c>
      <c r="G32">
        <f t="shared" si="6"/>
        <v>32.333333333333336</v>
      </c>
      <c r="H32">
        <f t="shared" si="6"/>
        <v>28</v>
      </c>
      <c r="I32">
        <f t="shared" si="6"/>
        <v>12</v>
      </c>
      <c r="J32">
        <f t="shared" si="6"/>
        <v>13</v>
      </c>
    </row>
    <row r="33" spans="1:12" x14ac:dyDescent="0.3">
      <c r="A33" s="1" t="s">
        <v>31</v>
      </c>
      <c r="C33">
        <f>C32/7</f>
        <v>0.95238095238095244</v>
      </c>
      <c r="D33">
        <f t="shared" ref="D33:J33" si="7">D32/7</f>
        <v>0.42857142857142855</v>
      </c>
      <c r="E33">
        <f t="shared" si="7"/>
        <v>1</v>
      </c>
      <c r="F33">
        <f t="shared" si="7"/>
        <v>3.1428571428571428</v>
      </c>
      <c r="G33">
        <f t="shared" si="7"/>
        <v>4.6190476190476195</v>
      </c>
      <c r="H33">
        <f t="shared" si="7"/>
        <v>4</v>
      </c>
      <c r="I33">
        <f t="shared" si="7"/>
        <v>1.7142857142857142</v>
      </c>
      <c r="J33">
        <f t="shared" si="7"/>
        <v>1.8571428571428572</v>
      </c>
    </row>
    <row r="34" spans="1:12" x14ac:dyDescent="0.3">
      <c r="A34" t="s">
        <v>113</v>
      </c>
      <c r="B34" t="s">
        <v>1</v>
      </c>
      <c r="C34">
        <v>9</v>
      </c>
      <c r="D34">
        <v>6</v>
      </c>
      <c r="E34">
        <v>7</v>
      </c>
      <c r="F34">
        <v>5</v>
      </c>
      <c r="G34">
        <v>5</v>
      </c>
      <c r="H34">
        <v>3</v>
      </c>
      <c r="I34">
        <v>13</v>
      </c>
      <c r="J34">
        <v>0</v>
      </c>
      <c r="K34">
        <v>5</v>
      </c>
    </row>
    <row r="35" spans="1:12" x14ac:dyDescent="0.3">
      <c r="A35" t="s">
        <v>113</v>
      </c>
      <c r="B35" t="s">
        <v>1</v>
      </c>
      <c r="C35">
        <v>8</v>
      </c>
      <c r="D35">
        <v>5</v>
      </c>
      <c r="E35">
        <v>7</v>
      </c>
      <c r="F35">
        <v>6</v>
      </c>
      <c r="G35">
        <v>3</v>
      </c>
      <c r="H35">
        <v>2</v>
      </c>
      <c r="I35">
        <v>12</v>
      </c>
      <c r="J35">
        <v>0</v>
      </c>
      <c r="K35">
        <v>13</v>
      </c>
    </row>
    <row r="36" spans="1:12" x14ac:dyDescent="0.3">
      <c r="A36" t="s">
        <v>113</v>
      </c>
      <c r="B36" t="s">
        <v>1</v>
      </c>
      <c r="C36">
        <v>9</v>
      </c>
      <c r="D36">
        <v>15</v>
      </c>
      <c r="E36">
        <v>12</v>
      </c>
      <c r="F36">
        <v>4</v>
      </c>
      <c r="G36">
        <v>5</v>
      </c>
      <c r="H36">
        <v>1</v>
      </c>
      <c r="I36">
        <v>2</v>
      </c>
      <c r="J36">
        <v>0</v>
      </c>
      <c r="K36">
        <v>6</v>
      </c>
    </row>
    <row r="37" spans="1:12" x14ac:dyDescent="0.3">
      <c r="A37" t="s">
        <v>113</v>
      </c>
      <c r="B37" t="s">
        <v>1</v>
      </c>
      <c r="C37">
        <v>15</v>
      </c>
      <c r="D37">
        <v>18</v>
      </c>
      <c r="E37">
        <v>20</v>
      </c>
      <c r="F37">
        <v>10</v>
      </c>
      <c r="G37">
        <v>7</v>
      </c>
      <c r="H37">
        <v>5</v>
      </c>
      <c r="I37">
        <v>5</v>
      </c>
      <c r="J37">
        <v>1</v>
      </c>
      <c r="K37">
        <v>0</v>
      </c>
    </row>
    <row r="38" spans="1:12" x14ac:dyDescent="0.3">
      <c r="A38" t="s">
        <v>113</v>
      </c>
      <c r="B38" t="s">
        <v>1</v>
      </c>
      <c r="C38">
        <v>0</v>
      </c>
      <c r="D38">
        <v>1</v>
      </c>
      <c r="E38">
        <v>13</v>
      </c>
      <c r="F38">
        <v>4</v>
      </c>
      <c r="G38">
        <v>6</v>
      </c>
      <c r="H38">
        <v>10</v>
      </c>
      <c r="I38">
        <v>5</v>
      </c>
      <c r="J38">
        <v>0</v>
      </c>
      <c r="K38">
        <v>0</v>
      </c>
    </row>
    <row r="39" spans="1:12" x14ac:dyDescent="0.3">
      <c r="A39" t="s">
        <v>113</v>
      </c>
      <c r="B39" t="s">
        <v>1</v>
      </c>
      <c r="C39">
        <v>0</v>
      </c>
      <c r="D39">
        <v>2</v>
      </c>
      <c r="E39">
        <v>6</v>
      </c>
      <c r="F39">
        <v>2</v>
      </c>
      <c r="G39">
        <v>7</v>
      </c>
      <c r="H39">
        <v>4</v>
      </c>
      <c r="I39">
        <v>4</v>
      </c>
      <c r="J39">
        <v>1</v>
      </c>
      <c r="K39">
        <v>10</v>
      </c>
    </row>
    <row r="40" spans="1:12" x14ac:dyDescent="0.3">
      <c r="A40" s="1" t="s">
        <v>30</v>
      </c>
      <c r="C40">
        <f>AVERAGE(C34:C39)</f>
        <v>6.833333333333333</v>
      </c>
      <c r="D40">
        <f t="shared" ref="D40:K40" si="8">AVERAGE(D34:D39)</f>
        <v>7.833333333333333</v>
      </c>
      <c r="E40">
        <f t="shared" si="8"/>
        <v>10.833333333333334</v>
      </c>
      <c r="F40">
        <f t="shared" si="8"/>
        <v>5.166666666666667</v>
      </c>
      <c r="G40">
        <f t="shared" si="8"/>
        <v>5.5</v>
      </c>
      <c r="H40">
        <f t="shared" si="8"/>
        <v>4.166666666666667</v>
      </c>
      <c r="I40">
        <f t="shared" si="8"/>
        <v>6.833333333333333</v>
      </c>
      <c r="J40">
        <f t="shared" si="8"/>
        <v>0.33333333333333331</v>
      </c>
      <c r="K40">
        <f t="shared" si="8"/>
        <v>5.666666666666667</v>
      </c>
    </row>
    <row r="41" spans="1:12" x14ac:dyDescent="0.3">
      <c r="A41" s="1" t="s">
        <v>31</v>
      </c>
      <c r="C41">
        <f>C40/7</f>
        <v>0.97619047619047616</v>
      </c>
      <c r="D41">
        <f t="shared" ref="D41:K41" si="9">D40/7</f>
        <v>1.1190476190476191</v>
      </c>
      <c r="E41">
        <f t="shared" si="9"/>
        <v>1.5476190476190477</v>
      </c>
      <c r="F41">
        <f t="shared" si="9"/>
        <v>0.73809523809523814</v>
      </c>
      <c r="G41">
        <f t="shared" si="9"/>
        <v>0.7857142857142857</v>
      </c>
      <c r="H41">
        <f t="shared" si="9"/>
        <v>0.59523809523809523</v>
      </c>
      <c r="I41">
        <f t="shared" si="9"/>
        <v>0.97619047619047616</v>
      </c>
      <c r="J41">
        <f t="shared" si="9"/>
        <v>4.7619047619047616E-2</v>
      </c>
      <c r="K41">
        <f t="shared" si="9"/>
        <v>0.80952380952380953</v>
      </c>
    </row>
    <row r="42" spans="1:12" x14ac:dyDescent="0.3">
      <c r="A42" t="s">
        <v>114</v>
      </c>
      <c r="B42" t="s">
        <v>1</v>
      </c>
      <c r="C42">
        <v>3</v>
      </c>
      <c r="D42">
        <v>2</v>
      </c>
      <c r="E42">
        <v>11</v>
      </c>
      <c r="F42">
        <v>6</v>
      </c>
      <c r="G42">
        <v>29</v>
      </c>
      <c r="H42">
        <v>47</v>
      </c>
      <c r="I42">
        <v>61</v>
      </c>
      <c r="J42">
        <v>35</v>
      </c>
      <c r="K42">
        <v>86</v>
      </c>
      <c r="L42">
        <v>31</v>
      </c>
    </row>
    <row r="43" spans="1:12" x14ac:dyDescent="0.3">
      <c r="A43" t="s">
        <v>114</v>
      </c>
      <c r="B43" t="s">
        <v>1</v>
      </c>
      <c r="C43">
        <v>3</v>
      </c>
      <c r="D43">
        <v>9</v>
      </c>
      <c r="E43">
        <v>10</v>
      </c>
      <c r="F43">
        <v>11</v>
      </c>
      <c r="G43">
        <v>52</v>
      </c>
      <c r="H43">
        <v>72</v>
      </c>
      <c r="I43">
        <v>40</v>
      </c>
      <c r="J43">
        <v>37</v>
      </c>
      <c r="K43">
        <v>40</v>
      </c>
      <c r="L43">
        <v>35</v>
      </c>
    </row>
    <row r="44" spans="1:12" x14ac:dyDescent="0.3">
      <c r="A44" t="s">
        <v>114</v>
      </c>
      <c r="B44" t="s">
        <v>1</v>
      </c>
      <c r="C44">
        <v>3</v>
      </c>
      <c r="D44">
        <v>17</v>
      </c>
      <c r="E44">
        <v>7</v>
      </c>
      <c r="F44">
        <v>6</v>
      </c>
      <c r="G44">
        <v>37</v>
      </c>
      <c r="H44">
        <v>44</v>
      </c>
      <c r="I44">
        <v>19</v>
      </c>
      <c r="J44">
        <v>16</v>
      </c>
      <c r="K44">
        <v>42</v>
      </c>
      <c r="L44">
        <v>32</v>
      </c>
    </row>
    <row r="45" spans="1:12" x14ac:dyDescent="0.3">
      <c r="A45" s="1" t="s">
        <v>30</v>
      </c>
      <c r="C45">
        <f>AVERAGE(C42:C44)</f>
        <v>3</v>
      </c>
      <c r="D45">
        <f t="shared" ref="D45:L45" si="10">AVERAGE(D42:D44)</f>
        <v>9.3333333333333339</v>
      </c>
      <c r="E45">
        <f t="shared" si="10"/>
        <v>9.3333333333333339</v>
      </c>
      <c r="F45">
        <f t="shared" si="10"/>
        <v>7.666666666666667</v>
      </c>
      <c r="G45">
        <f t="shared" si="10"/>
        <v>39.333333333333336</v>
      </c>
      <c r="H45">
        <f t="shared" si="10"/>
        <v>54.333333333333336</v>
      </c>
      <c r="I45">
        <f t="shared" si="10"/>
        <v>40</v>
      </c>
      <c r="J45">
        <f t="shared" si="10"/>
        <v>29.333333333333332</v>
      </c>
      <c r="K45">
        <f t="shared" si="10"/>
        <v>56</v>
      </c>
      <c r="L45">
        <f t="shared" si="10"/>
        <v>32.666666666666664</v>
      </c>
    </row>
    <row r="46" spans="1:12" x14ac:dyDescent="0.3">
      <c r="A46" s="1" t="s">
        <v>31</v>
      </c>
      <c r="C46">
        <f>C45/7</f>
        <v>0.42857142857142855</v>
      </c>
      <c r="D46">
        <f t="shared" ref="D46:L46" si="11">D45/7</f>
        <v>1.3333333333333335</v>
      </c>
      <c r="E46">
        <f t="shared" si="11"/>
        <v>1.3333333333333335</v>
      </c>
      <c r="F46">
        <f t="shared" si="11"/>
        <v>1.0952380952380953</v>
      </c>
      <c r="G46">
        <f t="shared" si="11"/>
        <v>5.6190476190476195</v>
      </c>
      <c r="H46">
        <f t="shared" si="11"/>
        <v>7.7619047619047619</v>
      </c>
      <c r="I46">
        <f t="shared" si="11"/>
        <v>5.7142857142857144</v>
      </c>
      <c r="J46">
        <f t="shared" si="11"/>
        <v>4.1904761904761907</v>
      </c>
      <c r="K46">
        <f t="shared" si="11"/>
        <v>8</v>
      </c>
      <c r="L46">
        <f t="shared" si="11"/>
        <v>4.6666666666666661</v>
      </c>
    </row>
    <row r="49" spans="1:4" x14ac:dyDescent="0.3">
      <c r="A49" s="1" t="s">
        <v>17</v>
      </c>
    </row>
    <row r="50" spans="1:4" x14ac:dyDescent="0.3">
      <c r="A50" s="1" t="s">
        <v>106</v>
      </c>
      <c r="B50" s="1" t="s">
        <v>122</v>
      </c>
      <c r="C50" s="1" t="s">
        <v>124</v>
      </c>
      <c r="D50" s="1"/>
    </row>
    <row r="51" spans="1:4" x14ac:dyDescent="0.3">
      <c r="A51" t="s">
        <v>79</v>
      </c>
      <c r="B51">
        <v>1</v>
      </c>
      <c r="C51">
        <v>0</v>
      </c>
    </row>
    <row r="52" spans="1:4" x14ac:dyDescent="0.3">
      <c r="A52" t="s">
        <v>79</v>
      </c>
      <c r="B52">
        <v>1</v>
      </c>
      <c r="C52">
        <v>0</v>
      </c>
    </row>
    <row r="53" spans="1:4" x14ac:dyDescent="0.3">
      <c r="A53" t="s">
        <v>79</v>
      </c>
      <c r="B53">
        <v>1</v>
      </c>
      <c r="C53">
        <v>0</v>
      </c>
    </row>
    <row r="54" spans="1:4" x14ac:dyDescent="0.3">
      <c r="A54" t="s">
        <v>79</v>
      </c>
      <c r="B54">
        <v>1</v>
      </c>
      <c r="C54">
        <v>0</v>
      </c>
    </row>
    <row r="55" spans="1:4" x14ac:dyDescent="0.3">
      <c r="A55" t="s">
        <v>79</v>
      </c>
      <c r="B55">
        <v>1</v>
      </c>
      <c r="C55">
        <v>0</v>
      </c>
    </row>
    <row r="56" spans="1:4" x14ac:dyDescent="0.3">
      <c r="A56" t="s">
        <v>79</v>
      </c>
      <c r="B56">
        <v>1</v>
      </c>
      <c r="C56">
        <v>0</v>
      </c>
    </row>
    <row r="57" spans="1:4" x14ac:dyDescent="0.3">
      <c r="A57" t="s">
        <v>79</v>
      </c>
      <c r="B57">
        <v>1</v>
      </c>
      <c r="C57">
        <v>0</v>
      </c>
    </row>
    <row r="58" spans="1:4" x14ac:dyDescent="0.3">
      <c r="A58" t="s">
        <v>79</v>
      </c>
      <c r="B58">
        <v>1</v>
      </c>
      <c r="C58">
        <v>0</v>
      </c>
    </row>
    <row r="59" spans="1:4" x14ac:dyDescent="0.3">
      <c r="A59" t="s">
        <v>79</v>
      </c>
      <c r="B59">
        <v>1</v>
      </c>
      <c r="C59">
        <v>0</v>
      </c>
    </row>
    <row r="60" spans="1:4" x14ac:dyDescent="0.3">
      <c r="A60" t="s">
        <v>79</v>
      </c>
      <c r="B60">
        <v>1</v>
      </c>
      <c r="C60">
        <v>1</v>
      </c>
    </row>
    <row r="61" spans="1:4" x14ac:dyDescent="0.3">
      <c r="A61" t="s">
        <v>79</v>
      </c>
      <c r="B61">
        <v>1</v>
      </c>
      <c r="C61">
        <v>0</v>
      </c>
    </row>
    <row r="62" spans="1:4" x14ac:dyDescent="0.3">
      <c r="A62" t="s">
        <v>79</v>
      </c>
      <c r="B62">
        <v>1</v>
      </c>
      <c r="C62">
        <v>0</v>
      </c>
    </row>
    <row r="63" spans="1:4" x14ac:dyDescent="0.3">
      <c r="A63" t="s">
        <v>79</v>
      </c>
      <c r="B63">
        <v>1</v>
      </c>
      <c r="C63">
        <v>0</v>
      </c>
    </row>
    <row r="64" spans="1:4" x14ac:dyDescent="0.3">
      <c r="A64" t="s">
        <v>79</v>
      </c>
      <c r="B64">
        <v>1</v>
      </c>
      <c r="C64">
        <v>0</v>
      </c>
    </row>
    <row r="65" spans="1:3" x14ac:dyDescent="0.3">
      <c r="A65" t="s">
        <v>79</v>
      </c>
      <c r="B65">
        <v>1</v>
      </c>
      <c r="C65">
        <v>0</v>
      </c>
    </row>
    <row r="66" spans="1:3" x14ac:dyDescent="0.3">
      <c r="A66" t="s">
        <v>79</v>
      </c>
      <c r="B66">
        <v>1</v>
      </c>
      <c r="C66">
        <v>0</v>
      </c>
    </row>
    <row r="67" spans="1:3" x14ac:dyDescent="0.3">
      <c r="A67" t="s">
        <v>79</v>
      </c>
      <c r="B67">
        <v>1</v>
      </c>
      <c r="C67">
        <v>0</v>
      </c>
    </row>
    <row r="68" spans="1:3" x14ac:dyDescent="0.3">
      <c r="A68" t="s">
        <v>79</v>
      </c>
      <c r="B68">
        <v>1</v>
      </c>
      <c r="C68">
        <v>1</v>
      </c>
    </row>
    <row r="69" spans="1:3" x14ac:dyDescent="0.3">
      <c r="A69" t="s">
        <v>79</v>
      </c>
      <c r="B69">
        <v>1</v>
      </c>
      <c r="C69">
        <v>0</v>
      </c>
    </row>
    <row r="70" spans="1:3" x14ac:dyDescent="0.3">
      <c r="A70" t="s">
        <v>79</v>
      </c>
      <c r="B70">
        <v>1</v>
      </c>
      <c r="C70">
        <v>0</v>
      </c>
    </row>
    <row r="71" spans="1:3" x14ac:dyDescent="0.3">
      <c r="A71" t="s">
        <v>79</v>
      </c>
      <c r="B71">
        <v>2</v>
      </c>
      <c r="C71">
        <v>0</v>
      </c>
    </row>
    <row r="72" spans="1:3" x14ac:dyDescent="0.3">
      <c r="A72" t="s">
        <v>79</v>
      </c>
      <c r="B72">
        <v>2</v>
      </c>
      <c r="C72">
        <v>1</v>
      </c>
    </row>
    <row r="73" spans="1:3" x14ac:dyDescent="0.3">
      <c r="A73" t="s">
        <v>79</v>
      </c>
      <c r="B73">
        <v>2</v>
      </c>
      <c r="C73">
        <v>0</v>
      </c>
    </row>
    <row r="74" spans="1:3" x14ac:dyDescent="0.3">
      <c r="A74" t="s">
        <v>79</v>
      </c>
      <c r="B74">
        <v>2</v>
      </c>
      <c r="C74">
        <v>0</v>
      </c>
    </row>
    <row r="75" spans="1:3" x14ac:dyDescent="0.3">
      <c r="A75" t="s">
        <v>79</v>
      </c>
      <c r="B75">
        <v>2</v>
      </c>
      <c r="C75">
        <v>0</v>
      </c>
    </row>
    <row r="76" spans="1:3" x14ac:dyDescent="0.3">
      <c r="A76" t="s">
        <v>79</v>
      </c>
      <c r="B76">
        <v>2</v>
      </c>
      <c r="C76">
        <v>2</v>
      </c>
    </row>
    <row r="77" spans="1:3" x14ac:dyDescent="0.3">
      <c r="A77" t="s">
        <v>79</v>
      </c>
      <c r="B77">
        <v>2</v>
      </c>
      <c r="C77">
        <v>0</v>
      </c>
    </row>
    <row r="78" spans="1:3" x14ac:dyDescent="0.3">
      <c r="A78" t="s">
        <v>79</v>
      </c>
      <c r="B78">
        <v>2</v>
      </c>
      <c r="C78">
        <v>0</v>
      </c>
    </row>
    <row r="79" spans="1:3" x14ac:dyDescent="0.3">
      <c r="A79" t="s">
        <v>79</v>
      </c>
      <c r="B79">
        <v>2</v>
      </c>
      <c r="C79">
        <v>1</v>
      </c>
    </row>
    <row r="80" spans="1:3" x14ac:dyDescent="0.3">
      <c r="A80" t="s">
        <v>79</v>
      </c>
      <c r="B80">
        <v>2</v>
      </c>
      <c r="C80">
        <v>0</v>
      </c>
    </row>
    <row r="81" spans="1:3" x14ac:dyDescent="0.3">
      <c r="A81" t="s">
        <v>79</v>
      </c>
      <c r="B81">
        <v>2</v>
      </c>
      <c r="C81">
        <v>0</v>
      </c>
    </row>
    <row r="82" spans="1:3" x14ac:dyDescent="0.3">
      <c r="A82" t="s">
        <v>79</v>
      </c>
      <c r="B82">
        <v>2</v>
      </c>
      <c r="C82">
        <v>0</v>
      </c>
    </row>
    <row r="83" spans="1:3" x14ac:dyDescent="0.3">
      <c r="A83" t="s">
        <v>79</v>
      </c>
      <c r="B83">
        <v>2</v>
      </c>
      <c r="C83">
        <v>0</v>
      </c>
    </row>
    <row r="84" spans="1:3" x14ac:dyDescent="0.3">
      <c r="A84" t="s">
        <v>79</v>
      </c>
      <c r="B84">
        <v>2</v>
      </c>
      <c r="C84">
        <v>0</v>
      </c>
    </row>
    <row r="85" spans="1:3" x14ac:dyDescent="0.3">
      <c r="A85" t="s">
        <v>79</v>
      </c>
      <c r="B85">
        <v>2</v>
      </c>
      <c r="C85">
        <v>1</v>
      </c>
    </row>
    <row r="86" spans="1:3" x14ac:dyDescent="0.3">
      <c r="A86" t="s">
        <v>79</v>
      </c>
      <c r="B86">
        <v>2</v>
      </c>
      <c r="C86">
        <v>0</v>
      </c>
    </row>
    <row r="87" spans="1:3" x14ac:dyDescent="0.3">
      <c r="A87" t="s">
        <v>79</v>
      </c>
      <c r="B87">
        <v>2</v>
      </c>
      <c r="C87">
        <v>0</v>
      </c>
    </row>
    <row r="88" spans="1:3" x14ac:dyDescent="0.3">
      <c r="A88" t="s">
        <v>79</v>
      </c>
      <c r="B88">
        <v>2</v>
      </c>
      <c r="C88">
        <v>0</v>
      </c>
    </row>
    <row r="89" spans="1:3" x14ac:dyDescent="0.3">
      <c r="A89" t="s">
        <v>79</v>
      </c>
      <c r="B89">
        <v>2</v>
      </c>
      <c r="C89">
        <v>0</v>
      </c>
    </row>
    <row r="90" spans="1:3" x14ac:dyDescent="0.3">
      <c r="A90" t="s">
        <v>79</v>
      </c>
      <c r="B90">
        <v>2</v>
      </c>
      <c r="C90">
        <v>0</v>
      </c>
    </row>
    <row r="91" spans="1:3" x14ac:dyDescent="0.3">
      <c r="A91" t="s">
        <v>79</v>
      </c>
      <c r="B91">
        <v>3</v>
      </c>
      <c r="C91">
        <v>0</v>
      </c>
    </row>
    <row r="92" spans="1:3" x14ac:dyDescent="0.3">
      <c r="A92" t="s">
        <v>79</v>
      </c>
      <c r="B92">
        <v>3</v>
      </c>
      <c r="C92">
        <v>2</v>
      </c>
    </row>
    <row r="93" spans="1:3" x14ac:dyDescent="0.3">
      <c r="A93" t="s">
        <v>79</v>
      </c>
      <c r="B93">
        <v>3</v>
      </c>
      <c r="C93">
        <v>1</v>
      </c>
    </row>
    <row r="94" spans="1:3" x14ac:dyDescent="0.3">
      <c r="A94" t="s">
        <v>79</v>
      </c>
      <c r="B94">
        <v>3</v>
      </c>
      <c r="C94">
        <v>1</v>
      </c>
    </row>
    <row r="95" spans="1:3" x14ac:dyDescent="0.3">
      <c r="A95" t="s">
        <v>79</v>
      </c>
      <c r="B95">
        <v>3</v>
      </c>
      <c r="C95">
        <v>1</v>
      </c>
    </row>
    <row r="96" spans="1:3" x14ac:dyDescent="0.3">
      <c r="A96" t="s">
        <v>79</v>
      </c>
      <c r="B96">
        <v>3</v>
      </c>
      <c r="C96">
        <v>2</v>
      </c>
    </row>
    <row r="97" spans="1:3" x14ac:dyDescent="0.3">
      <c r="A97" t="s">
        <v>79</v>
      </c>
      <c r="B97">
        <v>3</v>
      </c>
      <c r="C97">
        <v>0</v>
      </c>
    </row>
    <row r="98" spans="1:3" x14ac:dyDescent="0.3">
      <c r="A98" t="s">
        <v>79</v>
      </c>
      <c r="B98">
        <v>3</v>
      </c>
      <c r="C98">
        <v>0</v>
      </c>
    </row>
    <row r="99" spans="1:3" x14ac:dyDescent="0.3">
      <c r="A99" t="s">
        <v>79</v>
      </c>
      <c r="B99">
        <v>3</v>
      </c>
      <c r="C99">
        <v>1</v>
      </c>
    </row>
    <row r="100" spans="1:3" x14ac:dyDescent="0.3">
      <c r="A100" t="s">
        <v>79</v>
      </c>
      <c r="B100">
        <v>3</v>
      </c>
      <c r="C100">
        <v>0</v>
      </c>
    </row>
    <row r="101" spans="1:3" x14ac:dyDescent="0.3">
      <c r="A101" t="s">
        <v>79</v>
      </c>
      <c r="B101">
        <v>3</v>
      </c>
      <c r="C101">
        <v>0</v>
      </c>
    </row>
    <row r="102" spans="1:3" x14ac:dyDescent="0.3">
      <c r="A102" t="s">
        <v>79</v>
      </c>
      <c r="B102">
        <v>3</v>
      </c>
      <c r="C102">
        <v>0</v>
      </c>
    </row>
    <row r="103" spans="1:3" x14ac:dyDescent="0.3">
      <c r="A103" t="s">
        <v>79</v>
      </c>
      <c r="B103">
        <v>3</v>
      </c>
      <c r="C103">
        <v>0</v>
      </c>
    </row>
    <row r="104" spans="1:3" x14ac:dyDescent="0.3">
      <c r="A104" t="s">
        <v>79</v>
      </c>
      <c r="B104">
        <v>3</v>
      </c>
      <c r="C104">
        <v>0</v>
      </c>
    </row>
    <row r="105" spans="1:3" x14ac:dyDescent="0.3">
      <c r="A105" t="s">
        <v>79</v>
      </c>
      <c r="B105">
        <v>3</v>
      </c>
      <c r="C105">
        <v>2</v>
      </c>
    </row>
    <row r="106" spans="1:3" x14ac:dyDescent="0.3">
      <c r="A106" t="s">
        <v>79</v>
      </c>
      <c r="B106">
        <v>3</v>
      </c>
      <c r="C106">
        <v>0</v>
      </c>
    </row>
    <row r="107" spans="1:3" x14ac:dyDescent="0.3">
      <c r="A107" t="s">
        <v>79</v>
      </c>
      <c r="B107">
        <v>3</v>
      </c>
      <c r="C107">
        <v>0</v>
      </c>
    </row>
    <row r="108" spans="1:3" x14ac:dyDescent="0.3">
      <c r="A108" t="s">
        <v>79</v>
      </c>
      <c r="B108">
        <v>3</v>
      </c>
      <c r="C108">
        <v>0</v>
      </c>
    </row>
    <row r="109" spans="1:3" x14ac:dyDescent="0.3">
      <c r="A109" t="s">
        <v>79</v>
      </c>
      <c r="B109">
        <v>3</v>
      </c>
      <c r="C109">
        <v>1</v>
      </c>
    </row>
    <row r="110" spans="1:3" x14ac:dyDescent="0.3">
      <c r="A110" t="s">
        <v>79</v>
      </c>
      <c r="B110">
        <v>3</v>
      </c>
      <c r="C110">
        <v>0</v>
      </c>
    </row>
    <row r="111" spans="1:3" x14ac:dyDescent="0.3">
      <c r="A111" t="s">
        <v>79</v>
      </c>
      <c r="B111">
        <v>4</v>
      </c>
      <c r="C111">
        <v>1</v>
      </c>
    </row>
    <row r="112" spans="1:3" x14ac:dyDescent="0.3">
      <c r="A112" t="s">
        <v>79</v>
      </c>
      <c r="B112">
        <v>4</v>
      </c>
      <c r="C112">
        <v>1</v>
      </c>
    </row>
    <row r="113" spans="1:3" x14ac:dyDescent="0.3">
      <c r="A113" t="s">
        <v>79</v>
      </c>
      <c r="B113">
        <v>4</v>
      </c>
      <c r="C113">
        <v>1</v>
      </c>
    </row>
    <row r="114" spans="1:3" x14ac:dyDescent="0.3">
      <c r="A114" t="s">
        <v>79</v>
      </c>
      <c r="B114">
        <v>4</v>
      </c>
      <c r="C114">
        <v>2</v>
      </c>
    </row>
    <row r="115" spans="1:3" x14ac:dyDescent="0.3">
      <c r="A115" t="s">
        <v>79</v>
      </c>
      <c r="B115">
        <v>4</v>
      </c>
      <c r="C115">
        <v>1</v>
      </c>
    </row>
    <row r="116" spans="1:3" x14ac:dyDescent="0.3">
      <c r="A116" t="s">
        <v>79</v>
      </c>
      <c r="B116">
        <v>4</v>
      </c>
      <c r="C116">
        <v>1</v>
      </c>
    </row>
    <row r="117" spans="1:3" x14ac:dyDescent="0.3">
      <c r="A117" t="s">
        <v>79</v>
      </c>
      <c r="B117">
        <v>4</v>
      </c>
      <c r="C117">
        <v>0</v>
      </c>
    </row>
    <row r="118" spans="1:3" x14ac:dyDescent="0.3">
      <c r="A118" t="s">
        <v>79</v>
      </c>
      <c r="B118">
        <v>4</v>
      </c>
      <c r="C118">
        <v>0</v>
      </c>
    </row>
    <row r="119" spans="1:3" x14ac:dyDescent="0.3">
      <c r="A119" t="s">
        <v>79</v>
      </c>
      <c r="B119">
        <v>4</v>
      </c>
      <c r="C119">
        <v>0</v>
      </c>
    </row>
    <row r="120" spans="1:3" x14ac:dyDescent="0.3">
      <c r="A120" t="s">
        <v>79</v>
      </c>
      <c r="B120">
        <v>4</v>
      </c>
      <c r="C120">
        <v>2</v>
      </c>
    </row>
    <row r="121" spans="1:3" x14ac:dyDescent="0.3">
      <c r="A121" t="s">
        <v>79</v>
      </c>
      <c r="B121">
        <v>4</v>
      </c>
      <c r="C121">
        <v>0</v>
      </c>
    </row>
    <row r="122" spans="1:3" x14ac:dyDescent="0.3">
      <c r="A122" t="s">
        <v>79</v>
      </c>
      <c r="B122">
        <v>4</v>
      </c>
      <c r="C122">
        <v>2</v>
      </c>
    </row>
    <row r="123" spans="1:3" x14ac:dyDescent="0.3">
      <c r="A123" t="s">
        <v>79</v>
      </c>
      <c r="B123">
        <v>4</v>
      </c>
      <c r="C123">
        <v>0</v>
      </c>
    </row>
    <row r="124" spans="1:3" x14ac:dyDescent="0.3">
      <c r="A124" t="s">
        <v>79</v>
      </c>
      <c r="B124">
        <v>4</v>
      </c>
      <c r="C124">
        <v>1</v>
      </c>
    </row>
    <row r="125" spans="1:3" x14ac:dyDescent="0.3">
      <c r="A125" t="s">
        <v>79</v>
      </c>
      <c r="B125">
        <v>4</v>
      </c>
      <c r="C125">
        <v>2</v>
      </c>
    </row>
    <row r="126" spans="1:3" x14ac:dyDescent="0.3">
      <c r="A126" t="s">
        <v>79</v>
      </c>
      <c r="B126">
        <v>4</v>
      </c>
      <c r="C126">
        <v>1</v>
      </c>
    </row>
    <row r="127" spans="1:3" x14ac:dyDescent="0.3">
      <c r="A127" t="s">
        <v>79</v>
      </c>
      <c r="B127">
        <v>4</v>
      </c>
      <c r="C127">
        <v>1</v>
      </c>
    </row>
    <row r="128" spans="1:3" x14ac:dyDescent="0.3">
      <c r="A128" t="s">
        <v>79</v>
      </c>
      <c r="B128">
        <v>4</v>
      </c>
      <c r="C128">
        <v>1</v>
      </c>
    </row>
    <row r="129" spans="1:3" x14ac:dyDescent="0.3">
      <c r="A129" t="s">
        <v>79</v>
      </c>
      <c r="B129">
        <v>4</v>
      </c>
      <c r="C129">
        <v>1</v>
      </c>
    </row>
    <row r="130" spans="1:3" x14ac:dyDescent="0.3">
      <c r="A130" t="s">
        <v>79</v>
      </c>
      <c r="B130">
        <v>4</v>
      </c>
      <c r="C130">
        <v>1</v>
      </c>
    </row>
    <row r="131" spans="1:3" x14ac:dyDescent="0.3">
      <c r="A131" t="s">
        <v>79</v>
      </c>
      <c r="B131">
        <v>5</v>
      </c>
      <c r="C131">
        <v>1</v>
      </c>
    </row>
    <row r="132" spans="1:3" x14ac:dyDescent="0.3">
      <c r="A132" t="s">
        <v>79</v>
      </c>
      <c r="B132">
        <v>5</v>
      </c>
      <c r="C132">
        <v>1</v>
      </c>
    </row>
    <row r="133" spans="1:3" x14ac:dyDescent="0.3">
      <c r="A133" t="s">
        <v>79</v>
      </c>
      <c r="B133">
        <v>5</v>
      </c>
      <c r="C133">
        <v>2</v>
      </c>
    </row>
    <row r="134" spans="1:3" x14ac:dyDescent="0.3">
      <c r="A134" t="s">
        <v>79</v>
      </c>
      <c r="B134">
        <v>5</v>
      </c>
      <c r="C134">
        <v>1</v>
      </c>
    </row>
    <row r="135" spans="1:3" x14ac:dyDescent="0.3">
      <c r="A135" t="s">
        <v>79</v>
      </c>
      <c r="B135">
        <v>5</v>
      </c>
      <c r="C135">
        <v>1</v>
      </c>
    </row>
    <row r="136" spans="1:3" x14ac:dyDescent="0.3">
      <c r="A136" t="s">
        <v>79</v>
      </c>
      <c r="B136">
        <v>5</v>
      </c>
      <c r="C136">
        <v>2</v>
      </c>
    </row>
    <row r="137" spans="1:3" x14ac:dyDescent="0.3">
      <c r="A137" t="s">
        <v>79</v>
      </c>
      <c r="B137">
        <v>5</v>
      </c>
      <c r="C137">
        <v>1</v>
      </c>
    </row>
    <row r="138" spans="1:3" x14ac:dyDescent="0.3">
      <c r="A138" t="s">
        <v>79</v>
      </c>
      <c r="B138">
        <v>5</v>
      </c>
      <c r="C138">
        <v>1</v>
      </c>
    </row>
    <row r="139" spans="1:3" x14ac:dyDescent="0.3">
      <c r="A139" t="s">
        <v>79</v>
      </c>
      <c r="B139">
        <v>5</v>
      </c>
      <c r="C139">
        <v>1</v>
      </c>
    </row>
    <row r="140" spans="1:3" x14ac:dyDescent="0.3">
      <c r="A140" t="s">
        <v>79</v>
      </c>
      <c r="B140">
        <v>5</v>
      </c>
      <c r="C140">
        <v>1</v>
      </c>
    </row>
    <row r="141" spans="1:3" x14ac:dyDescent="0.3">
      <c r="A141" t="s">
        <v>79</v>
      </c>
      <c r="B141">
        <v>5</v>
      </c>
      <c r="C141">
        <v>1</v>
      </c>
    </row>
    <row r="142" spans="1:3" x14ac:dyDescent="0.3">
      <c r="A142" t="s">
        <v>79</v>
      </c>
      <c r="B142">
        <v>5</v>
      </c>
      <c r="C142">
        <v>1</v>
      </c>
    </row>
    <row r="143" spans="1:3" x14ac:dyDescent="0.3">
      <c r="A143" t="s">
        <v>79</v>
      </c>
      <c r="B143">
        <v>5</v>
      </c>
      <c r="C143">
        <v>1</v>
      </c>
    </row>
    <row r="144" spans="1:3" x14ac:dyDescent="0.3">
      <c r="A144" t="s">
        <v>79</v>
      </c>
      <c r="B144">
        <v>5</v>
      </c>
      <c r="C144">
        <v>1</v>
      </c>
    </row>
    <row r="145" spans="1:3" x14ac:dyDescent="0.3">
      <c r="A145" t="s">
        <v>79</v>
      </c>
      <c r="B145">
        <v>5</v>
      </c>
      <c r="C145">
        <v>1</v>
      </c>
    </row>
    <row r="146" spans="1:3" x14ac:dyDescent="0.3">
      <c r="A146" t="s">
        <v>79</v>
      </c>
      <c r="B146">
        <v>5</v>
      </c>
      <c r="C146">
        <v>2</v>
      </c>
    </row>
    <row r="147" spans="1:3" x14ac:dyDescent="0.3">
      <c r="A147" t="s">
        <v>79</v>
      </c>
      <c r="B147">
        <v>5</v>
      </c>
      <c r="C147">
        <v>1</v>
      </c>
    </row>
    <row r="148" spans="1:3" x14ac:dyDescent="0.3">
      <c r="A148" t="s">
        <v>79</v>
      </c>
      <c r="B148">
        <v>5</v>
      </c>
      <c r="C148">
        <v>1</v>
      </c>
    </row>
    <row r="149" spans="1:3" x14ac:dyDescent="0.3">
      <c r="A149" t="s">
        <v>79</v>
      </c>
      <c r="B149">
        <v>5</v>
      </c>
      <c r="C149">
        <v>1</v>
      </c>
    </row>
    <row r="150" spans="1:3" x14ac:dyDescent="0.3">
      <c r="A150" t="s">
        <v>79</v>
      </c>
      <c r="B150">
        <v>5</v>
      </c>
      <c r="C150">
        <v>1</v>
      </c>
    </row>
    <row r="151" spans="1:3" x14ac:dyDescent="0.3">
      <c r="A151" t="s">
        <v>79</v>
      </c>
      <c r="B151">
        <v>6</v>
      </c>
      <c r="C151">
        <v>1</v>
      </c>
    </row>
    <row r="152" spans="1:3" x14ac:dyDescent="0.3">
      <c r="A152" t="s">
        <v>79</v>
      </c>
      <c r="B152">
        <v>6</v>
      </c>
      <c r="C152">
        <v>1</v>
      </c>
    </row>
    <row r="153" spans="1:3" x14ac:dyDescent="0.3">
      <c r="A153" t="s">
        <v>79</v>
      </c>
      <c r="B153">
        <v>6</v>
      </c>
      <c r="C153">
        <v>1</v>
      </c>
    </row>
    <row r="154" spans="1:3" x14ac:dyDescent="0.3">
      <c r="A154" t="s">
        <v>79</v>
      </c>
      <c r="B154">
        <v>6</v>
      </c>
      <c r="C154">
        <v>1</v>
      </c>
    </row>
    <row r="155" spans="1:3" x14ac:dyDescent="0.3">
      <c r="A155" t="s">
        <v>79</v>
      </c>
      <c r="B155">
        <v>6</v>
      </c>
      <c r="C155">
        <v>1</v>
      </c>
    </row>
    <row r="156" spans="1:3" x14ac:dyDescent="0.3">
      <c r="A156" t="s">
        <v>79</v>
      </c>
      <c r="B156">
        <v>6</v>
      </c>
      <c r="C156">
        <v>1</v>
      </c>
    </row>
    <row r="157" spans="1:3" x14ac:dyDescent="0.3">
      <c r="A157" t="s">
        <v>79</v>
      </c>
      <c r="B157">
        <v>6</v>
      </c>
      <c r="C157">
        <v>1</v>
      </c>
    </row>
    <row r="158" spans="1:3" x14ac:dyDescent="0.3">
      <c r="A158" t="s">
        <v>79</v>
      </c>
      <c r="B158">
        <v>6</v>
      </c>
      <c r="C158">
        <v>1</v>
      </c>
    </row>
    <row r="159" spans="1:3" x14ac:dyDescent="0.3">
      <c r="A159" t="s">
        <v>79</v>
      </c>
      <c r="B159">
        <v>6</v>
      </c>
      <c r="C159">
        <v>1</v>
      </c>
    </row>
    <row r="160" spans="1:3" x14ac:dyDescent="0.3">
      <c r="A160" t="s">
        <v>79</v>
      </c>
      <c r="B160">
        <v>6</v>
      </c>
      <c r="C160">
        <v>2</v>
      </c>
    </row>
    <row r="161" spans="1:3" x14ac:dyDescent="0.3">
      <c r="A161" t="s">
        <v>79</v>
      </c>
      <c r="B161">
        <v>6</v>
      </c>
      <c r="C161">
        <v>1</v>
      </c>
    </row>
    <row r="162" spans="1:3" x14ac:dyDescent="0.3">
      <c r="A162" t="s">
        <v>79</v>
      </c>
      <c r="B162">
        <v>6</v>
      </c>
      <c r="C162">
        <v>2</v>
      </c>
    </row>
    <row r="163" spans="1:3" x14ac:dyDescent="0.3">
      <c r="A163" t="s">
        <v>79</v>
      </c>
      <c r="B163">
        <v>6</v>
      </c>
      <c r="C163">
        <v>1</v>
      </c>
    </row>
    <row r="164" spans="1:3" x14ac:dyDescent="0.3">
      <c r="A164" t="s">
        <v>79</v>
      </c>
      <c r="B164">
        <v>6</v>
      </c>
      <c r="C164">
        <v>1</v>
      </c>
    </row>
    <row r="165" spans="1:3" x14ac:dyDescent="0.3">
      <c r="A165" t="s">
        <v>79</v>
      </c>
      <c r="B165">
        <v>6</v>
      </c>
      <c r="C165">
        <v>1</v>
      </c>
    </row>
    <row r="166" spans="1:3" x14ac:dyDescent="0.3">
      <c r="A166" t="s">
        <v>79</v>
      </c>
      <c r="B166">
        <v>6</v>
      </c>
      <c r="C166">
        <v>1</v>
      </c>
    </row>
    <row r="167" spans="1:3" x14ac:dyDescent="0.3">
      <c r="A167" t="s">
        <v>79</v>
      </c>
      <c r="B167">
        <v>6</v>
      </c>
      <c r="C167">
        <v>1</v>
      </c>
    </row>
    <row r="168" spans="1:3" x14ac:dyDescent="0.3">
      <c r="A168" t="s">
        <v>79</v>
      </c>
      <c r="B168">
        <v>6</v>
      </c>
      <c r="C168">
        <v>1</v>
      </c>
    </row>
    <row r="169" spans="1:3" x14ac:dyDescent="0.3">
      <c r="A169" t="s">
        <v>79</v>
      </c>
      <c r="B169">
        <v>6</v>
      </c>
      <c r="C169">
        <v>2</v>
      </c>
    </row>
    <row r="170" spans="1:3" x14ac:dyDescent="0.3">
      <c r="A170" t="s">
        <v>79</v>
      </c>
      <c r="B170">
        <v>6</v>
      </c>
      <c r="C170">
        <v>1</v>
      </c>
    </row>
    <row r="171" spans="1:3" x14ac:dyDescent="0.3">
      <c r="A171" t="s">
        <v>79</v>
      </c>
      <c r="B171">
        <v>7</v>
      </c>
      <c r="C171">
        <v>1</v>
      </c>
    </row>
    <row r="172" spans="1:3" x14ac:dyDescent="0.3">
      <c r="A172" t="s">
        <v>79</v>
      </c>
      <c r="B172">
        <v>7</v>
      </c>
      <c r="C172">
        <v>1</v>
      </c>
    </row>
    <row r="173" spans="1:3" x14ac:dyDescent="0.3">
      <c r="A173" t="s">
        <v>79</v>
      </c>
      <c r="B173">
        <v>7</v>
      </c>
      <c r="C173">
        <v>0</v>
      </c>
    </row>
    <row r="174" spans="1:3" x14ac:dyDescent="0.3">
      <c r="A174" t="s">
        <v>79</v>
      </c>
      <c r="B174">
        <v>7</v>
      </c>
      <c r="C174">
        <v>1</v>
      </c>
    </row>
    <row r="175" spans="1:3" x14ac:dyDescent="0.3">
      <c r="A175" t="s">
        <v>79</v>
      </c>
      <c r="B175">
        <v>7</v>
      </c>
      <c r="C175">
        <v>0</v>
      </c>
    </row>
    <row r="176" spans="1:3" x14ac:dyDescent="0.3">
      <c r="A176" t="s">
        <v>79</v>
      </c>
      <c r="B176">
        <v>7</v>
      </c>
      <c r="C176">
        <v>0</v>
      </c>
    </row>
    <row r="177" spans="1:3" x14ac:dyDescent="0.3">
      <c r="A177" t="s">
        <v>79</v>
      </c>
      <c r="B177">
        <v>7</v>
      </c>
      <c r="C177">
        <v>1</v>
      </c>
    </row>
    <row r="178" spans="1:3" x14ac:dyDescent="0.3">
      <c r="A178" t="s">
        <v>79</v>
      </c>
      <c r="B178">
        <v>7</v>
      </c>
      <c r="C178">
        <v>1</v>
      </c>
    </row>
    <row r="179" spans="1:3" x14ac:dyDescent="0.3">
      <c r="A179" t="s">
        <v>79</v>
      </c>
      <c r="B179">
        <v>7</v>
      </c>
      <c r="C179">
        <v>2</v>
      </c>
    </row>
    <row r="180" spans="1:3" x14ac:dyDescent="0.3">
      <c r="A180" t="s">
        <v>79</v>
      </c>
      <c r="B180">
        <v>7</v>
      </c>
      <c r="C180">
        <v>0</v>
      </c>
    </row>
    <row r="181" spans="1:3" x14ac:dyDescent="0.3">
      <c r="A181" t="s">
        <v>79</v>
      </c>
      <c r="B181">
        <v>7</v>
      </c>
      <c r="C181">
        <v>1</v>
      </c>
    </row>
    <row r="182" spans="1:3" x14ac:dyDescent="0.3">
      <c r="A182" t="s">
        <v>79</v>
      </c>
      <c r="B182">
        <v>7</v>
      </c>
      <c r="C182">
        <v>2</v>
      </c>
    </row>
    <row r="183" spans="1:3" x14ac:dyDescent="0.3">
      <c r="A183" t="s">
        <v>79</v>
      </c>
      <c r="B183">
        <v>7</v>
      </c>
      <c r="C183">
        <v>1</v>
      </c>
    </row>
    <row r="184" spans="1:3" x14ac:dyDescent="0.3">
      <c r="A184" t="s">
        <v>79</v>
      </c>
      <c r="B184">
        <v>7</v>
      </c>
      <c r="C184">
        <v>1</v>
      </c>
    </row>
    <row r="185" spans="1:3" x14ac:dyDescent="0.3">
      <c r="A185" t="s">
        <v>79</v>
      </c>
      <c r="B185">
        <v>7</v>
      </c>
      <c r="C185">
        <v>2</v>
      </c>
    </row>
    <row r="186" spans="1:3" x14ac:dyDescent="0.3">
      <c r="A186" t="s">
        <v>79</v>
      </c>
      <c r="B186">
        <v>7</v>
      </c>
      <c r="C186">
        <v>1</v>
      </c>
    </row>
    <row r="187" spans="1:3" x14ac:dyDescent="0.3">
      <c r="A187" t="s">
        <v>79</v>
      </c>
      <c r="B187">
        <v>7</v>
      </c>
      <c r="C187">
        <v>1</v>
      </c>
    </row>
    <row r="188" spans="1:3" x14ac:dyDescent="0.3">
      <c r="A188" t="s">
        <v>79</v>
      </c>
      <c r="B188">
        <v>7</v>
      </c>
      <c r="C188">
        <v>1</v>
      </c>
    </row>
    <row r="189" spans="1:3" x14ac:dyDescent="0.3">
      <c r="A189" t="s">
        <v>79</v>
      </c>
      <c r="B189">
        <v>7</v>
      </c>
      <c r="C189">
        <v>1</v>
      </c>
    </row>
    <row r="190" spans="1:3" x14ac:dyDescent="0.3">
      <c r="A190" t="s">
        <v>79</v>
      </c>
      <c r="B190">
        <v>7</v>
      </c>
      <c r="C190">
        <v>2</v>
      </c>
    </row>
    <row r="191" spans="1:3" x14ac:dyDescent="0.3">
      <c r="A191" t="s">
        <v>79</v>
      </c>
      <c r="B191">
        <v>8</v>
      </c>
      <c r="C191">
        <v>1</v>
      </c>
    </row>
    <row r="192" spans="1:3" x14ac:dyDescent="0.3">
      <c r="A192" t="s">
        <v>79</v>
      </c>
      <c r="B192">
        <v>8</v>
      </c>
      <c r="C192">
        <v>1</v>
      </c>
    </row>
    <row r="193" spans="1:3" x14ac:dyDescent="0.3">
      <c r="A193" t="s">
        <v>79</v>
      </c>
      <c r="B193">
        <v>8</v>
      </c>
      <c r="C193">
        <v>1</v>
      </c>
    </row>
    <row r="194" spans="1:3" x14ac:dyDescent="0.3">
      <c r="A194" t="s">
        <v>79</v>
      </c>
      <c r="B194">
        <v>8</v>
      </c>
      <c r="C194">
        <v>1</v>
      </c>
    </row>
    <row r="195" spans="1:3" x14ac:dyDescent="0.3">
      <c r="A195" t="s">
        <v>79</v>
      </c>
      <c r="B195">
        <v>8</v>
      </c>
      <c r="C195">
        <v>1</v>
      </c>
    </row>
    <row r="196" spans="1:3" x14ac:dyDescent="0.3">
      <c r="A196" t="s">
        <v>79</v>
      </c>
      <c r="B196">
        <v>8</v>
      </c>
      <c r="C196">
        <v>3</v>
      </c>
    </row>
    <row r="197" spans="1:3" x14ac:dyDescent="0.3">
      <c r="A197" t="s">
        <v>79</v>
      </c>
      <c r="B197">
        <v>8</v>
      </c>
      <c r="C197">
        <v>1</v>
      </c>
    </row>
    <row r="198" spans="1:3" x14ac:dyDescent="0.3">
      <c r="A198" t="s">
        <v>79</v>
      </c>
      <c r="B198">
        <v>8</v>
      </c>
      <c r="C198">
        <v>1</v>
      </c>
    </row>
    <row r="199" spans="1:3" x14ac:dyDescent="0.3">
      <c r="A199" t="s">
        <v>79</v>
      </c>
      <c r="B199">
        <v>8</v>
      </c>
      <c r="C199">
        <v>1</v>
      </c>
    </row>
    <row r="200" spans="1:3" x14ac:dyDescent="0.3">
      <c r="A200" t="s">
        <v>79</v>
      </c>
      <c r="B200">
        <v>8</v>
      </c>
      <c r="C200">
        <v>1</v>
      </c>
    </row>
    <row r="201" spans="1:3" x14ac:dyDescent="0.3">
      <c r="A201" t="s">
        <v>79</v>
      </c>
      <c r="B201">
        <v>8</v>
      </c>
      <c r="C201">
        <v>1</v>
      </c>
    </row>
    <row r="202" spans="1:3" x14ac:dyDescent="0.3">
      <c r="A202" t="s">
        <v>79</v>
      </c>
      <c r="B202">
        <v>8</v>
      </c>
      <c r="C202">
        <v>1</v>
      </c>
    </row>
    <row r="203" spans="1:3" x14ac:dyDescent="0.3">
      <c r="A203" t="s">
        <v>79</v>
      </c>
      <c r="B203">
        <v>8</v>
      </c>
      <c r="C203">
        <v>1</v>
      </c>
    </row>
    <row r="204" spans="1:3" x14ac:dyDescent="0.3">
      <c r="A204" t="s">
        <v>79</v>
      </c>
      <c r="B204">
        <v>8</v>
      </c>
      <c r="C204">
        <v>2</v>
      </c>
    </row>
    <row r="205" spans="1:3" x14ac:dyDescent="0.3">
      <c r="A205" t="s">
        <v>79</v>
      </c>
      <c r="B205">
        <v>8</v>
      </c>
      <c r="C205">
        <v>2</v>
      </c>
    </row>
    <row r="206" spans="1:3" x14ac:dyDescent="0.3">
      <c r="A206" t="s">
        <v>79</v>
      </c>
      <c r="B206">
        <v>8</v>
      </c>
      <c r="C206">
        <v>1</v>
      </c>
    </row>
    <row r="207" spans="1:3" x14ac:dyDescent="0.3">
      <c r="A207" t="s">
        <v>79</v>
      </c>
      <c r="B207">
        <v>8</v>
      </c>
      <c r="C207">
        <v>2</v>
      </c>
    </row>
    <row r="208" spans="1:3" x14ac:dyDescent="0.3">
      <c r="A208" t="s">
        <v>79</v>
      </c>
      <c r="B208">
        <v>8</v>
      </c>
      <c r="C208">
        <v>4</v>
      </c>
    </row>
    <row r="209" spans="1:3" x14ac:dyDescent="0.3">
      <c r="A209" t="s">
        <v>79</v>
      </c>
      <c r="B209">
        <v>8</v>
      </c>
      <c r="C209">
        <v>2</v>
      </c>
    </row>
    <row r="210" spans="1:3" x14ac:dyDescent="0.3">
      <c r="A210" t="s">
        <v>79</v>
      </c>
      <c r="B210">
        <v>8</v>
      </c>
      <c r="C210">
        <v>1</v>
      </c>
    </row>
    <row r="211" spans="1:3" x14ac:dyDescent="0.3">
      <c r="A211" t="s">
        <v>79</v>
      </c>
      <c r="B211">
        <v>9</v>
      </c>
      <c r="C211">
        <v>2</v>
      </c>
    </row>
    <row r="212" spans="1:3" x14ac:dyDescent="0.3">
      <c r="A212" t="s">
        <v>79</v>
      </c>
      <c r="B212">
        <v>9</v>
      </c>
      <c r="C212">
        <v>1</v>
      </c>
    </row>
    <row r="213" spans="1:3" x14ac:dyDescent="0.3">
      <c r="A213" t="s">
        <v>79</v>
      </c>
      <c r="B213">
        <v>9</v>
      </c>
      <c r="C213">
        <v>1</v>
      </c>
    </row>
    <row r="214" spans="1:3" x14ac:dyDescent="0.3">
      <c r="A214" t="s">
        <v>79</v>
      </c>
      <c r="B214">
        <v>9</v>
      </c>
      <c r="C214">
        <v>1</v>
      </c>
    </row>
    <row r="215" spans="1:3" x14ac:dyDescent="0.3">
      <c r="A215" t="s">
        <v>79</v>
      </c>
      <c r="B215">
        <v>9</v>
      </c>
      <c r="C215">
        <v>2</v>
      </c>
    </row>
    <row r="216" spans="1:3" x14ac:dyDescent="0.3">
      <c r="A216" t="s">
        <v>79</v>
      </c>
      <c r="B216">
        <v>9</v>
      </c>
      <c r="C216">
        <v>1</v>
      </c>
    </row>
    <row r="217" spans="1:3" x14ac:dyDescent="0.3">
      <c r="A217" t="s">
        <v>79</v>
      </c>
      <c r="B217">
        <v>9</v>
      </c>
      <c r="C217">
        <v>1</v>
      </c>
    </row>
    <row r="218" spans="1:3" x14ac:dyDescent="0.3">
      <c r="A218" t="s">
        <v>79</v>
      </c>
      <c r="B218">
        <v>9</v>
      </c>
      <c r="C218">
        <v>1</v>
      </c>
    </row>
    <row r="219" spans="1:3" x14ac:dyDescent="0.3">
      <c r="A219" t="s">
        <v>79</v>
      </c>
      <c r="B219">
        <v>9</v>
      </c>
      <c r="C219">
        <v>1</v>
      </c>
    </row>
    <row r="220" spans="1:3" x14ac:dyDescent="0.3">
      <c r="A220" t="s">
        <v>79</v>
      </c>
      <c r="B220">
        <v>9</v>
      </c>
      <c r="C220">
        <v>1</v>
      </c>
    </row>
    <row r="221" spans="1:3" x14ac:dyDescent="0.3">
      <c r="A221" t="s">
        <v>79</v>
      </c>
      <c r="B221">
        <v>9</v>
      </c>
      <c r="C221">
        <v>1</v>
      </c>
    </row>
    <row r="222" spans="1:3" x14ac:dyDescent="0.3">
      <c r="A222" t="s">
        <v>79</v>
      </c>
      <c r="B222">
        <v>9</v>
      </c>
      <c r="C222">
        <v>0</v>
      </c>
    </row>
    <row r="223" spans="1:3" x14ac:dyDescent="0.3">
      <c r="A223" t="s">
        <v>79</v>
      </c>
      <c r="B223">
        <v>9</v>
      </c>
      <c r="C223">
        <v>1</v>
      </c>
    </row>
    <row r="224" spans="1:3" x14ac:dyDescent="0.3">
      <c r="A224" t="s">
        <v>79</v>
      </c>
      <c r="B224">
        <v>9</v>
      </c>
      <c r="C224">
        <v>1</v>
      </c>
    </row>
    <row r="225" spans="1:3" x14ac:dyDescent="0.3">
      <c r="A225" t="s">
        <v>79</v>
      </c>
      <c r="B225">
        <v>9</v>
      </c>
      <c r="C225">
        <v>1</v>
      </c>
    </row>
    <row r="226" spans="1:3" x14ac:dyDescent="0.3">
      <c r="A226" t="s">
        <v>79</v>
      </c>
      <c r="B226">
        <v>9</v>
      </c>
      <c r="C226">
        <v>1</v>
      </c>
    </row>
    <row r="227" spans="1:3" x14ac:dyDescent="0.3">
      <c r="A227" t="s">
        <v>79</v>
      </c>
      <c r="B227">
        <v>9</v>
      </c>
      <c r="C227">
        <v>1</v>
      </c>
    </row>
    <row r="228" spans="1:3" x14ac:dyDescent="0.3">
      <c r="A228" t="s">
        <v>79</v>
      </c>
      <c r="B228">
        <v>9</v>
      </c>
      <c r="C228">
        <v>1</v>
      </c>
    </row>
    <row r="229" spans="1:3" x14ac:dyDescent="0.3">
      <c r="A229" t="s">
        <v>79</v>
      </c>
      <c r="B229">
        <v>9</v>
      </c>
      <c r="C229">
        <v>1</v>
      </c>
    </row>
    <row r="230" spans="1:3" x14ac:dyDescent="0.3">
      <c r="A230" t="s">
        <v>79</v>
      </c>
      <c r="B230">
        <v>9</v>
      </c>
      <c r="C230">
        <v>1</v>
      </c>
    </row>
    <row r="231" spans="1:3" x14ac:dyDescent="0.3">
      <c r="A231" t="s">
        <v>112</v>
      </c>
      <c r="B231">
        <v>1</v>
      </c>
      <c r="C231">
        <v>1</v>
      </c>
    </row>
    <row r="232" spans="1:3" x14ac:dyDescent="0.3">
      <c r="A232" t="s">
        <v>112</v>
      </c>
      <c r="B232">
        <v>1</v>
      </c>
      <c r="C232">
        <v>1</v>
      </c>
    </row>
    <row r="233" spans="1:3" x14ac:dyDescent="0.3">
      <c r="A233" t="s">
        <v>112</v>
      </c>
      <c r="B233">
        <v>1</v>
      </c>
      <c r="C233">
        <v>0</v>
      </c>
    </row>
    <row r="234" spans="1:3" x14ac:dyDescent="0.3">
      <c r="A234" t="s">
        <v>112</v>
      </c>
      <c r="B234">
        <v>1</v>
      </c>
      <c r="C234">
        <v>1</v>
      </c>
    </row>
    <row r="235" spans="1:3" x14ac:dyDescent="0.3">
      <c r="A235" t="s">
        <v>112</v>
      </c>
      <c r="B235">
        <v>1</v>
      </c>
      <c r="C235">
        <v>1</v>
      </c>
    </row>
    <row r="236" spans="1:3" x14ac:dyDescent="0.3">
      <c r="A236" t="s">
        <v>112</v>
      </c>
      <c r="B236">
        <v>1</v>
      </c>
      <c r="C236">
        <v>1</v>
      </c>
    </row>
    <row r="237" spans="1:3" x14ac:dyDescent="0.3">
      <c r="A237" t="s">
        <v>112</v>
      </c>
      <c r="B237">
        <v>1</v>
      </c>
      <c r="C237">
        <v>0</v>
      </c>
    </row>
    <row r="238" spans="1:3" x14ac:dyDescent="0.3">
      <c r="A238" t="s">
        <v>112</v>
      </c>
      <c r="B238">
        <v>1</v>
      </c>
      <c r="C238">
        <v>1</v>
      </c>
    </row>
    <row r="239" spans="1:3" x14ac:dyDescent="0.3">
      <c r="A239" t="s">
        <v>112</v>
      </c>
      <c r="B239">
        <v>1</v>
      </c>
      <c r="C239">
        <v>0</v>
      </c>
    </row>
    <row r="240" spans="1:3" x14ac:dyDescent="0.3">
      <c r="A240" t="s">
        <v>112</v>
      </c>
      <c r="B240">
        <v>1</v>
      </c>
      <c r="C240">
        <v>1</v>
      </c>
    </row>
    <row r="241" spans="1:3" x14ac:dyDescent="0.3">
      <c r="A241" t="s">
        <v>112</v>
      </c>
      <c r="B241">
        <v>1</v>
      </c>
      <c r="C241">
        <v>0</v>
      </c>
    </row>
    <row r="242" spans="1:3" x14ac:dyDescent="0.3">
      <c r="A242" t="s">
        <v>112</v>
      </c>
      <c r="B242">
        <v>1</v>
      </c>
      <c r="C242">
        <v>1</v>
      </c>
    </row>
    <row r="243" spans="1:3" x14ac:dyDescent="0.3">
      <c r="A243" t="s">
        <v>112</v>
      </c>
      <c r="B243">
        <v>1</v>
      </c>
      <c r="C243">
        <v>1</v>
      </c>
    </row>
    <row r="244" spans="1:3" x14ac:dyDescent="0.3">
      <c r="A244" t="s">
        <v>112</v>
      </c>
      <c r="B244">
        <v>1</v>
      </c>
      <c r="C244">
        <v>0</v>
      </c>
    </row>
    <row r="245" spans="1:3" x14ac:dyDescent="0.3">
      <c r="A245" t="s">
        <v>112</v>
      </c>
      <c r="B245">
        <v>1</v>
      </c>
      <c r="C245">
        <v>0</v>
      </c>
    </row>
    <row r="246" spans="1:3" x14ac:dyDescent="0.3">
      <c r="A246" t="s">
        <v>112</v>
      </c>
      <c r="B246">
        <v>1</v>
      </c>
      <c r="C246">
        <v>1</v>
      </c>
    </row>
    <row r="247" spans="1:3" x14ac:dyDescent="0.3">
      <c r="A247" t="s">
        <v>112</v>
      </c>
      <c r="B247">
        <v>1</v>
      </c>
      <c r="C247">
        <v>1</v>
      </c>
    </row>
    <row r="248" spans="1:3" x14ac:dyDescent="0.3">
      <c r="A248" t="s">
        <v>112</v>
      </c>
      <c r="B248">
        <v>1</v>
      </c>
      <c r="C248">
        <v>1</v>
      </c>
    </row>
    <row r="249" spans="1:3" x14ac:dyDescent="0.3">
      <c r="A249" t="s">
        <v>112</v>
      </c>
      <c r="B249">
        <v>1</v>
      </c>
      <c r="C249">
        <v>0</v>
      </c>
    </row>
    <row r="250" spans="1:3" x14ac:dyDescent="0.3">
      <c r="A250" t="s">
        <v>112</v>
      </c>
      <c r="B250">
        <v>1</v>
      </c>
      <c r="C250">
        <v>1</v>
      </c>
    </row>
    <row r="251" spans="1:3" x14ac:dyDescent="0.3">
      <c r="A251" t="s">
        <v>112</v>
      </c>
      <c r="B251">
        <v>2</v>
      </c>
      <c r="C251">
        <v>3</v>
      </c>
    </row>
    <row r="252" spans="1:3" x14ac:dyDescent="0.3">
      <c r="A252" t="s">
        <v>112</v>
      </c>
      <c r="B252">
        <v>2</v>
      </c>
      <c r="C252">
        <v>1</v>
      </c>
    </row>
    <row r="253" spans="1:3" x14ac:dyDescent="0.3">
      <c r="A253" t="s">
        <v>112</v>
      </c>
      <c r="B253">
        <v>2</v>
      </c>
      <c r="C253">
        <v>0</v>
      </c>
    </row>
    <row r="254" spans="1:3" x14ac:dyDescent="0.3">
      <c r="A254" t="s">
        <v>112</v>
      </c>
      <c r="B254">
        <v>2</v>
      </c>
      <c r="C254">
        <v>1</v>
      </c>
    </row>
    <row r="255" spans="1:3" x14ac:dyDescent="0.3">
      <c r="A255" t="s">
        <v>112</v>
      </c>
      <c r="B255">
        <v>2</v>
      </c>
      <c r="C255">
        <v>1</v>
      </c>
    </row>
    <row r="256" spans="1:3" x14ac:dyDescent="0.3">
      <c r="A256" t="s">
        <v>112</v>
      </c>
      <c r="B256">
        <v>2</v>
      </c>
      <c r="C256">
        <v>0</v>
      </c>
    </row>
    <row r="257" spans="1:3" x14ac:dyDescent="0.3">
      <c r="A257" t="s">
        <v>112</v>
      </c>
      <c r="B257">
        <v>2</v>
      </c>
      <c r="C257">
        <v>1</v>
      </c>
    </row>
    <row r="258" spans="1:3" x14ac:dyDescent="0.3">
      <c r="A258" t="s">
        <v>112</v>
      </c>
      <c r="B258">
        <v>2</v>
      </c>
      <c r="C258">
        <v>0</v>
      </c>
    </row>
    <row r="259" spans="1:3" x14ac:dyDescent="0.3">
      <c r="A259" t="s">
        <v>112</v>
      </c>
      <c r="B259">
        <v>2</v>
      </c>
      <c r="C259">
        <v>0</v>
      </c>
    </row>
    <row r="260" spans="1:3" x14ac:dyDescent="0.3">
      <c r="A260" t="s">
        <v>112</v>
      </c>
      <c r="B260">
        <v>2</v>
      </c>
      <c r="C260">
        <v>1</v>
      </c>
    </row>
    <row r="261" spans="1:3" x14ac:dyDescent="0.3">
      <c r="A261" t="s">
        <v>112</v>
      </c>
      <c r="B261">
        <v>2</v>
      </c>
      <c r="C261">
        <v>1</v>
      </c>
    </row>
    <row r="262" spans="1:3" x14ac:dyDescent="0.3">
      <c r="A262" t="s">
        <v>112</v>
      </c>
      <c r="B262">
        <v>2</v>
      </c>
      <c r="C262">
        <v>2</v>
      </c>
    </row>
    <row r="263" spans="1:3" x14ac:dyDescent="0.3">
      <c r="A263" t="s">
        <v>112</v>
      </c>
      <c r="B263">
        <v>2</v>
      </c>
      <c r="C263">
        <v>2</v>
      </c>
    </row>
    <row r="264" spans="1:3" x14ac:dyDescent="0.3">
      <c r="A264" t="s">
        <v>112</v>
      </c>
      <c r="B264">
        <v>2</v>
      </c>
      <c r="C264">
        <v>0</v>
      </c>
    </row>
    <row r="265" spans="1:3" x14ac:dyDescent="0.3">
      <c r="A265" t="s">
        <v>112</v>
      </c>
      <c r="B265">
        <v>2</v>
      </c>
      <c r="C265">
        <v>0</v>
      </c>
    </row>
    <row r="266" spans="1:3" x14ac:dyDescent="0.3">
      <c r="A266" t="s">
        <v>112</v>
      </c>
      <c r="B266">
        <v>2</v>
      </c>
      <c r="C266">
        <v>1</v>
      </c>
    </row>
    <row r="267" spans="1:3" x14ac:dyDescent="0.3">
      <c r="A267" t="s">
        <v>112</v>
      </c>
      <c r="B267">
        <v>2</v>
      </c>
      <c r="C267">
        <v>1</v>
      </c>
    </row>
    <row r="268" spans="1:3" x14ac:dyDescent="0.3">
      <c r="A268" t="s">
        <v>112</v>
      </c>
      <c r="B268">
        <v>2</v>
      </c>
      <c r="C268">
        <v>3</v>
      </c>
    </row>
    <row r="269" spans="1:3" x14ac:dyDescent="0.3">
      <c r="A269" t="s">
        <v>112</v>
      </c>
      <c r="B269">
        <v>2</v>
      </c>
      <c r="C269">
        <v>0</v>
      </c>
    </row>
    <row r="270" spans="1:3" x14ac:dyDescent="0.3">
      <c r="A270" t="s">
        <v>112</v>
      </c>
      <c r="B270">
        <v>2</v>
      </c>
      <c r="C270">
        <v>5</v>
      </c>
    </row>
    <row r="271" spans="1:3" x14ac:dyDescent="0.3">
      <c r="A271" t="s">
        <v>112</v>
      </c>
      <c r="B271">
        <v>3</v>
      </c>
      <c r="C271">
        <v>1</v>
      </c>
    </row>
    <row r="272" spans="1:3" x14ac:dyDescent="0.3">
      <c r="A272" t="s">
        <v>112</v>
      </c>
      <c r="B272">
        <v>3</v>
      </c>
      <c r="C272">
        <v>2</v>
      </c>
    </row>
    <row r="273" spans="1:3" x14ac:dyDescent="0.3">
      <c r="A273" t="s">
        <v>112</v>
      </c>
      <c r="B273">
        <v>3</v>
      </c>
      <c r="C273">
        <v>2</v>
      </c>
    </row>
    <row r="274" spans="1:3" x14ac:dyDescent="0.3">
      <c r="A274" t="s">
        <v>112</v>
      </c>
      <c r="B274">
        <v>3</v>
      </c>
      <c r="C274">
        <v>5</v>
      </c>
    </row>
    <row r="275" spans="1:3" x14ac:dyDescent="0.3">
      <c r="A275" t="s">
        <v>112</v>
      </c>
      <c r="B275">
        <v>3</v>
      </c>
      <c r="C275">
        <v>4</v>
      </c>
    </row>
    <row r="276" spans="1:3" x14ac:dyDescent="0.3">
      <c r="A276" t="s">
        <v>112</v>
      </c>
      <c r="B276">
        <v>3</v>
      </c>
      <c r="C276">
        <v>1</v>
      </c>
    </row>
    <row r="277" spans="1:3" x14ac:dyDescent="0.3">
      <c r="A277" t="s">
        <v>112</v>
      </c>
      <c r="B277">
        <v>3</v>
      </c>
      <c r="C277">
        <v>2</v>
      </c>
    </row>
    <row r="278" spans="1:3" x14ac:dyDescent="0.3">
      <c r="A278" t="s">
        <v>112</v>
      </c>
      <c r="B278">
        <v>3</v>
      </c>
      <c r="C278">
        <v>1</v>
      </c>
    </row>
    <row r="279" spans="1:3" x14ac:dyDescent="0.3">
      <c r="A279" t="s">
        <v>112</v>
      </c>
      <c r="B279">
        <v>3</v>
      </c>
      <c r="C279">
        <v>0</v>
      </c>
    </row>
    <row r="280" spans="1:3" x14ac:dyDescent="0.3">
      <c r="A280" t="s">
        <v>112</v>
      </c>
      <c r="B280">
        <v>3</v>
      </c>
      <c r="C280">
        <v>2</v>
      </c>
    </row>
    <row r="281" spans="1:3" x14ac:dyDescent="0.3">
      <c r="A281" t="s">
        <v>112</v>
      </c>
      <c r="B281">
        <v>3</v>
      </c>
      <c r="C281">
        <v>0</v>
      </c>
    </row>
    <row r="282" spans="1:3" x14ac:dyDescent="0.3">
      <c r="A282" t="s">
        <v>112</v>
      </c>
      <c r="B282">
        <v>3</v>
      </c>
      <c r="C282">
        <v>2</v>
      </c>
    </row>
    <row r="283" spans="1:3" x14ac:dyDescent="0.3">
      <c r="A283" t="s">
        <v>112</v>
      </c>
      <c r="B283">
        <v>3</v>
      </c>
      <c r="C283">
        <v>0</v>
      </c>
    </row>
    <row r="284" spans="1:3" x14ac:dyDescent="0.3">
      <c r="A284" t="s">
        <v>112</v>
      </c>
      <c r="B284">
        <v>3</v>
      </c>
      <c r="C284">
        <v>1</v>
      </c>
    </row>
    <row r="285" spans="1:3" x14ac:dyDescent="0.3">
      <c r="A285" t="s">
        <v>112</v>
      </c>
      <c r="B285">
        <v>3</v>
      </c>
      <c r="C285">
        <v>2</v>
      </c>
    </row>
    <row r="286" spans="1:3" x14ac:dyDescent="0.3">
      <c r="A286" t="s">
        <v>112</v>
      </c>
      <c r="B286">
        <v>3</v>
      </c>
      <c r="C286">
        <v>0</v>
      </c>
    </row>
    <row r="287" spans="1:3" x14ac:dyDescent="0.3">
      <c r="A287" t="s">
        <v>112</v>
      </c>
      <c r="B287">
        <v>3</v>
      </c>
      <c r="C287">
        <v>1</v>
      </c>
    </row>
    <row r="288" spans="1:3" x14ac:dyDescent="0.3">
      <c r="A288" t="s">
        <v>112</v>
      </c>
      <c r="B288">
        <v>3</v>
      </c>
      <c r="C288">
        <v>1</v>
      </c>
    </row>
    <row r="289" spans="1:3" x14ac:dyDescent="0.3">
      <c r="A289" t="s">
        <v>112</v>
      </c>
      <c r="B289">
        <v>3</v>
      </c>
      <c r="C289">
        <v>2</v>
      </c>
    </row>
    <row r="290" spans="1:3" x14ac:dyDescent="0.3">
      <c r="A290" t="s">
        <v>112</v>
      </c>
      <c r="B290">
        <v>3</v>
      </c>
      <c r="C290">
        <v>1</v>
      </c>
    </row>
    <row r="291" spans="1:3" x14ac:dyDescent="0.3">
      <c r="A291" t="s">
        <v>112</v>
      </c>
      <c r="B291">
        <v>4</v>
      </c>
      <c r="C291">
        <v>1</v>
      </c>
    </row>
    <row r="292" spans="1:3" x14ac:dyDescent="0.3">
      <c r="A292" t="s">
        <v>112</v>
      </c>
      <c r="B292">
        <v>4</v>
      </c>
      <c r="C292">
        <v>1</v>
      </c>
    </row>
    <row r="293" spans="1:3" x14ac:dyDescent="0.3">
      <c r="A293" t="s">
        <v>112</v>
      </c>
      <c r="B293">
        <v>4</v>
      </c>
      <c r="C293">
        <v>2</v>
      </c>
    </row>
    <row r="294" spans="1:3" x14ac:dyDescent="0.3">
      <c r="A294" t="s">
        <v>112</v>
      </c>
      <c r="B294">
        <v>4</v>
      </c>
      <c r="C294">
        <v>1</v>
      </c>
    </row>
    <row r="295" spans="1:3" x14ac:dyDescent="0.3">
      <c r="A295" t="s">
        <v>112</v>
      </c>
      <c r="B295">
        <v>4</v>
      </c>
      <c r="C295">
        <v>0</v>
      </c>
    </row>
    <row r="296" spans="1:3" x14ac:dyDescent="0.3">
      <c r="A296" t="s">
        <v>112</v>
      </c>
      <c r="B296">
        <v>4</v>
      </c>
      <c r="C296">
        <v>1</v>
      </c>
    </row>
    <row r="297" spans="1:3" x14ac:dyDescent="0.3">
      <c r="A297" t="s">
        <v>112</v>
      </c>
      <c r="B297">
        <v>4</v>
      </c>
      <c r="C297">
        <v>2</v>
      </c>
    </row>
    <row r="298" spans="1:3" x14ac:dyDescent="0.3">
      <c r="A298" t="s">
        <v>112</v>
      </c>
      <c r="B298">
        <v>4</v>
      </c>
      <c r="C298">
        <v>5</v>
      </c>
    </row>
    <row r="299" spans="1:3" x14ac:dyDescent="0.3">
      <c r="A299" t="s">
        <v>112</v>
      </c>
      <c r="B299">
        <v>4</v>
      </c>
      <c r="C299">
        <v>0</v>
      </c>
    </row>
    <row r="300" spans="1:3" x14ac:dyDescent="0.3">
      <c r="A300" t="s">
        <v>112</v>
      </c>
      <c r="B300">
        <v>4</v>
      </c>
      <c r="C300">
        <v>1</v>
      </c>
    </row>
    <row r="301" spans="1:3" x14ac:dyDescent="0.3">
      <c r="A301" t="s">
        <v>112</v>
      </c>
      <c r="B301">
        <v>4</v>
      </c>
      <c r="C301">
        <v>1</v>
      </c>
    </row>
    <row r="302" spans="1:3" x14ac:dyDescent="0.3">
      <c r="A302" t="s">
        <v>112</v>
      </c>
      <c r="B302">
        <v>4</v>
      </c>
      <c r="C302">
        <v>0</v>
      </c>
    </row>
    <row r="303" spans="1:3" x14ac:dyDescent="0.3">
      <c r="A303" t="s">
        <v>112</v>
      </c>
      <c r="B303">
        <v>4</v>
      </c>
      <c r="C303">
        <v>1</v>
      </c>
    </row>
    <row r="304" spans="1:3" x14ac:dyDescent="0.3">
      <c r="A304" t="s">
        <v>112</v>
      </c>
      <c r="B304">
        <v>4</v>
      </c>
      <c r="C304">
        <v>1</v>
      </c>
    </row>
    <row r="305" spans="1:3" x14ac:dyDescent="0.3">
      <c r="A305" t="s">
        <v>112</v>
      </c>
      <c r="B305">
        <v>4</v>
      </c>
      <c r="C305">
        <v>1</v>
      </c>
    </row>
    <row r="306" spans="1:3" x14ac:dyDescent="0.3">
      <c r="A306" t="s">
        <v>112</v>
      </c>
      <c r="B306">
        <v>4</v>
      </c>
      <c r="C306">
        <v>1</v>
      </c>
    </row>
    <row r="307" spans="1:3" x14ac:dyDescent="0.3">
      <c r="A307" t="s">
        <v>112</v>
      </c>
      <c r="B307">
        <v>4</v>
      </c>
      <c r="C307">
        <v>0</v>
      </c>
    </row>
    <row r="308" spans="1:3" x14ac:dyDescent="0.3">
      <c r="A308" t="s">
        <v>112</v>
      </c>
      <c r="B308">
        <v>4</v>
      </c>
      <c r="C308">
        <v>1</v>
      </c>
    </row>
    <row r="309" spans="1:3" x14ac:dyDescent="0.3">
      <c r="A309" t="s">
        <v>112</v>
      </c>
      <c r="B309">
        <v>4</v>
      </c>
      <c r="C309">
        <v>1</v>
      </c>
    </row>
    <row r="310" spans="1:3" x14ac:dyDescent="0.3">
      <c r="A310" t="s">
        <v>112</v>
      </c>
      <c r="B310">
        <v>4</v>
      </c>
      <c r="C310">
        <v>1</v>
      </c>
    </row>
    <row r="311" spans="1:3" x14ac:dyDescent="0.3">
      <c r="A311" t="s">
        <v>112</v>
      </c>
      <c r="B311">
        <v>5</v>
      </c>
      <c r="C311">
        <v>0</v>
      </c>
    </row>
    <row r="312" spans="1:3" x14ac:dyDescent="0.3">
      <c r="A312" t="s">
        <v>112</v>
      </c>
      <c r="B312">
        <v>5</v>
      </c>
      <c r="C312">
        <v>1</v>
      </c>
    </row>
    <row r="313" spans="1:3" x14ac:dyDescent="0.3">
      <c r="A313" t="s">
        <v>112</v>
      </c>
      <c r="B313">
        <v>5</v>
      </c>
      <c r="C313">
        <v>1</v>
      </c>
    </row>
    <row r="314" spans="1:3" x14ac:dyDescent="0.3">
      <c r="A314" t="s">
        <v>112</v>
      </c>
      <c r="B314">
        <v>5</v>
      </c>
      <c r="C314">
        <v>0</v>
      </c>
    </row>
    <row r="315" spans="1:3" x14ac:dyDescent="0.3">
      <c r="A315" t="s">
        <v>112</v>
      </c>
      <c r="B315">
        <v>5</v>
      </c>
      <c r="C315">
        <v>1</v>
      </c>
    </row>
    <row r="316" spans="1:3" x14ac:dyDescent="0.3">
      <c r="A316" t="s">
        <v>112</v>
      </c>
      <c r="B316">
        <v>5</v>
      </c>
      <c r="C316">
        <v>0</v>
      </c>
    </row>
    <row r="317" spans="1:3" x14ac:dyDescent="0.3">
      <c r="A317" t="s">
        <v>112</v>
      </c>
      <c r="B317">
        <v>5</v>
      </c>
      <c r="C317">
        <v>1</v>
      </c>
    </row>
    <row r="318" spans="1:3" x14ac:dyDescent="0.3">
      <c r="A318" t="s">
        <v>112</v>
      </c>
      <c r="B318">
        <v>5</v>
      </c>
      <c r="C318">
        <v>1</v>
      </c>
    </row>
    <row r="319" spans="1:3" x14ac:dyDescent="0.3">
      <c r="A319" t="s">
        <v>112</v>
      </c>
      <c r="B319">
        <v>5</v>
      </c>
      <c r="C319">
        <v>1</v>
      </c>
    </row>
    <row r="320" spans="1:3" x14ac:dyDescent="0.3">
      <c r="A320" t="s">
        <v>112</v>
      </c>
      <c r="B320">
        <v>5</v>
      </c>
      <c r="C320">
        <v>1</v>
      </c>
    </row>
    <row r="321" spans="1:3" x14ac:dyDescent="0.3">
      <c r="A321" t="s">
        <v>112</v>
      </c>
      <c r="B321">
        <v>5</v>
      </c>
      <c r="C321">
        <v>1</v>
      </c>
    </row>
    <row r="322" spans="1:3" x14ac:dyDescent="0.3">
      <c r="A322" t="s">
        <v>112</v>
      </c>
      <c r="B322">
        <v>5</v>
      </c>
      <c r="C322">
        <v>2</v>
      </c>
    </row>
    <row r="323" spans="1:3" x14ac:dyDescent="0.3">
      <c r="A323" t="s">
        <v>112</v>
      </c>
      <c r="B323">
        <v>5</v>
      </c>
      <c r="C323">
        <v>0</v>
      </c>
    </row>
    <row r="324" spans="1:3" x14ac:dyDescent="0.3">
      <c r="A324" t="s">
        <v>112</v>
      </c>
      <c r="B324">
        <v>5</v>
      </c>
      <c r="C324">
        <v>0</v>
      </c>
    </row>
    <row r="325" spans="1:3" x14ac:dyDescent="0.3">
      <c r="A325" t="s">
        <v>112</v>
      </c>
      <c r="B325">
        <v>5</v>
      </c>
      <c r="C325">
        <v>1</v>
      </c>
    </row>
    <row r="326" spans="1:3" x14ac:dyDescent="0.3">
      <c r="A326" t="s">
        <v>112</v>
      </c>
      <c r="B326">
        <v>5</v>
      </c>
      <c r="C326">
        <v>1</v>
      </c>
    </row>
    <row r="327" spans="1:3" x14ac:dyDescent="0.3">
      <c r="A327" t="s">
        <v>112</v>
      </c>
      <c r="B327">
        <v>5</v>
      </c>
      <c r="C327">
        <v>1</v>
      </c>
    </row>
    <row r="328" spans="1:3" x14ac:dyDescent="0.3">
      <c r="A328" t="s">
        <v>112</v>
      </c>
      <c r="B328">
        <v>5</v>
      </c>
      <c r="C328">
        <v>1</v>
      </c>
    </row>
    <row r="329" spans="1:3" x14ac:dyDescent="0.3">
      <c r="A329" t="s">
        <v>112</v>
      </c>
      <c r="B329">
        <v>5</v>
      </c>
      <c r="C329">
        <v>0</v>
      </c>
    </row>
    <row r="330" spans="1:3" x14ac:dyDescent="0.3">
      <c r="A330" t="s">
        <v>112</v>
      </c>
      <c r="B330">
        <v>5</v>
      </c>
      <c r="C330">
        <v>1</v>
      </c>
    </row>
    <row r="331" spans="1:3" x14ac:dyDescent="0.3">
      <c r="A331" t="s">
        <v>112</v>
      </c>
      <c r="B331">
        <v>6</v>
      </c>
      <c r="C331">
        <v>0</v>
      </c>
    </row>
    <row r="332" spans="1:3" x14ac:dyDescent="0.3">
      <c r="A332" t="s">
        <v>112</v>
      </c>
      <c r="B332">
        <v>6</v>
      </c>
      <c r="C332">
        <v>1</v>
      </c>
    </row>
    <row r="333" spans="1:3" x14ac:dyDescent="0.3">
      <c r="A333" t="s">
        <v>112</v>
      </c>
      <c r="B333">
        <v>6</v>
      </c>
      <c r="C333">
        <v>1</v>
      </c>
    </row>
    <row r="334" spans="1:3" x14ac:dyDescent="0.3">
      <c r="A334" t="s">
        <v>112</v>
      </c>
      <c r="B334">
        <v>6</v>
      </c>
      <c r="C334">
        <v>1</v>
      </c>
    </row>
    <row r="335" spans="1:3" x14ac:dyDescent="0.3">
      <c r="A335" t="s">
        <v>112</v>
      </c>
      <c r="B335">
        <v>6</v>
      </c>
      <c r="C335">
        <v>1</v>
      </c>
    </row>
    <row r="336" spans="1:3" x14ac:dyDescent="0.3">
      <c r="A336" t="s">
        <v>112</v>
      </c>
      <c r="B336">
        <v>6</v>
      </c>
      <c r="C336">
        <v>1</v>
      </c>
    </row>
    <row r="337" spans="1:3" x14ac:dyDescent="0.3">
      <c r="A337" t="s">
        <v>112</v>
      </c>
      <c r="B337">
        <v>6</v>
      </c>
      <c r="C337">
        <v>1</v>
      </c>
    </row>
    <row r="338" spans="1:3" x14ac:dyDescent="0.3">
      <c r="A338" t="s">
        <v>112</v>
      </c>
      <c r="B338">
        <v>6</v>
      </c>
      <c r="C338">
        <v>0</v>
      </c>
    </row>
    <row r="339" spans="1:3" x14ac:dyDescent="0.3">
      <c r="A339" t="s">
        <v>112</v>
      </c>
      <c r="B339">
        <v>6</v>
      </c>
      <c r="C339">
        <v>1</v>
      </c>
    </row>
    <row r="340" spans="1:3" x14ac:dyDescent="0.3">
      <c r="A340" t="s">
        <v>112</v>
      </c>
      <c r="B340">
        <v>6</v>
      </c>
      <c r="C340">
        <v>1</v>
      </c>
    </row>
    <row r="341" spans="1:3" x14ac:dyDescent="0.3">
      <c r="A341" t="s">
        <v>112</v>
      </c>
      <c r="B341">
        <v>6</v>
      </c>
      <c r="C341">
        <v>1</v>
      </c>
    </row>
    <row r="342" spans="1:3" x14ac:dyDescent="0.3">
      <c r="A342" t="s">
        <v>112</v>
      </c>
      <c r="B342">
        <v>6</v>
      </c>
      <c r="C342">
        <v>1</v>
      </c>
    </row>
    <row r="343" spans="1:3" x14ac:dyDescent="0.3">
      <c r="A343" t="s">
        <v>112</v>
      </c>
      <c r="B343">
        <v>6</v>
      </c>
      <c r="C343">
        <v>0</v>
      </c>
    </row>
    <row r="344" spans="1:3" x14ac:dyDescent="0.3">
      <c r="A344" t="s">
        <v>112</v>
      </c>
      <c r="B344">
        <v>6</v>
      </c>
      <c r="C344">
        <v>1</v>
      </c>
    </row>
    <row r="345" spans="1:3" x14ac:dyDescent="0.3">
      <c r="A345" t="s">
        <v>112</v>
      </c>
      <c r="B345">
        <v>6</v>
      </c>
      <c r="C345">
        <v>1</v>
      </c>
    </row>
    <row r="346" spans="1:3" x14ac:dyDescent="0.3">
      <c r="A346" t="s">
        <v>112</v>
      </c>
      <c r="B346">
        <v>6</v>
      </c>
      <c r="C346">
        <v>1</v>
      </c>
    </row>
    <row r="347" spans="1:3" x14ac:dyDescent="0.3">
      <c r="A347" t="s">
        <v>112</v>
      </c>
      <c r="B347">
        <v>6</v>
      </c>
      <c r="C347">
        <v>1</v>
      </c>
    </row>
    <row r="348" spans="1:3" x14ac:dyDescent="0.3">
      <c r="A348" t="s">
        <v>112</v>
      </c>
      <c r="B348">
        <v>6</v>
      </c>
      <c r="C348">
        <v>0</v>
      </c>
    </row>
    <row r="349" spans="1:3" x14ac:dyDescent="0.3">
      <c r="A349" t="s">
        <v>112</v>
      </c>
      <c r="B349">
        <v>6</v>
      </c>
      <c r="C349">
        <v>1</v>
      </c>
    </row>
    <row r="350" spans="1:3" x14ac:dyDescent="0.3">
      <c r="A350" t="s">
        <v>112</v>
      </c>
      <c r="B350">
        <v>6</v>
      </c>
      <c r="C350">
        <v>1</v>
      </c>
    </row>
    <row r="351" spans="1:3" x14ac:dyDescent="0.3">
      <c r="A351" t="s">
        <v>112</v>
      </c>
      <c r="B351">
        <v>7</v>
      </c>
      <c r="C351">
        <v>0</v>
      </c>
    </row>
    <row r="352" spans="1:3" x14ac:dyDescent="0.3">
      <c r="A352" t="s">
        <v>112</v>
      </c>
      <c r="B352">
        <v>7</v>
      </c>
      <c r="C352">
        <v>0</v>
      </c>
    </row>
    <row r="353" spans="1:3" x14ac:dyDescent="0.3">
      <c r="A353" t="s">
        <v>112</v>
      </c>
      <c r="B353">
        <v>7</v>
      </c>
      <c r="C353">
        <v>0</v>
      </c>
    </row>
    <row r="354" spans="1:3" x14ac:dyDescent="0.3">
      <c r="A354" t="s">
        <v>112</v>
      </c>
      <c r="B354">
        <v>7</v>
      </c>
      <c r="C354">
        <v>1</v>
      </c>
    </row>
    <row r="355" spans="1:3" x14ac:dyDescent="0.3">
      <c r="A355" t="s">
        <v>112</v>
      </c>
      <c r="B355">
        <v>7</v>
      </c>
      <c r="C355">
        <v>0</v>
      </c>
    </row>
    <row r="356" spans="1:3" x14ac:dyDescent="0.3">
      <c r="A356" t="s">
        <v>112</v>
      </c>
      <c r="B356">
        <v>7</v>
      </c>
      <c r="C356">
        <v>1</v>
      </c>
    </row>
    <row r="357" spans="1:3" x14ac:dyDescent="0.3">
      <c r="A357" t="s">
        <v>112</v>
      </c>
      <c r="B357">
        <v>7</v>
      </c>
      <c r="C357">
        <v>0</v>
      </c>
    </row>
    <row r="358" spans="1:3" x14ac:dyDescent="0.3">
      <c r="A358" t="s">
        <v>112</v>
      </c>
      <c r="B358">
        <v>7</v>
      </c>
      <c r="C358">
        <v>1</v>
      </c>
    </row>
    <row r="359" spans="1:3" x14ac:dyDescent="0.3">
      <c r="A359" t="s">
        <v>112</v>
      </c>
      <c r="B359">
        <v>7</v>
      </c>
      <c r="C359">
        <v>0</v>
      </c>
    </row>
    <row r="360" spans="1:3" x14ac:dyDescent="0.3">
      <c r="A360" t="s">
        <v>112</v>
      </c>
      <c r="B360">
        <v>7</v>
      </c>
      <c r="C360">
        <v>0</v>
      </c>
    </row>
    <row r="361" spans="1:3" x14ac:dyDescent="0.3">
      <c r="A361" t="s">
        <v>112</v>
      </c>
      <c r="B361">
        <v>7</v>
      </c>
      <c r="C361">
        <v>2</v>
      </c>
    </row>
    <row r="362" spans="1:3" x14ac:dyDescent="0.3">
      <c r="A362" t="s">
        <v>112</v>
      </c>
      <c r="B362">
        <v>7</v>
      </c>
      <c r="C362">
        <v>0</v>
      </c>
    </row>
    <row r="363" spans="1:3" x14ac:dyDescent="0.3">
      <c r="A363" t="s">
        <v>112</v>
      </c>
      <c r="B363">
        <v>7</v>
      </c>
      <c r="C363">
        <v>1</v>
      </c>
    </row>
    <row r="364" spans="1:3" x14ac:dyDescent="0.3">
      <c r="A364" t="s">
        <v>112</v>
      </c>
      <c r="B364">
        <v>7</v>
      </c>
      <c r="C364">
        <v>2</v>
      </c>
    </row>
    <row r="365" spans="1:3" x14ac:dyDescent="0.3">
      <c r="A365" t="s">
        <v>112</v>
      </c>
      <c r="B365">
        <v>7</v>
      </c>
      <c r="C365">
        <v>1</v>
      </c>
    </row>
    <row r="366" spans="1:3" x14ac:dyDescent="0.3">
      <c r="A366" t="s">
        <v>112</v>
      </c>
      <c r="B366">
        <v>7</v>
      </c>
      <c r="C366">
        <v>2</v>
      </c>
    </row>
    <row r="367" spans="1:3" x14ac:dyDescent="0.3">
      <c r="A367" t="s">
        <v>112</v>
      </c>
      <c r="B367">
        <v>7</v>
      </c>
      <c r="C367">
        <v>0</v>
      </c>
    </row>
    <row r="368" spans="1:3" x14ac:dyDescent="0.3">
      <c r="A368" t="s">
        <v>112</v>
      </c>
      <c r="B368">
        <v>7</v>
      </c>
      <c r="C368">
        <v>0</v>
      </c>
    </row>
    <row r="369" spans="1:3" x14ac:dyDescent="0.3">
      <c r="A369" t="s">
        <v>112</v>
      </c>
      <c r="B369">
        <v>7</v>
      </c>
      <c r="C369">
        <v>1</v>
      </c>
    </row>
    <row r="370" spans="1:3" x14ac:dyDescent="0.3">
      <c r="A370" t="s">
        <v>112</v>
      </c>
      <c r="B370">
        <v>7</v>
      </c>
      <c r="C370">
        <v>0</v>
      </c>
    </row>
    <row r="371" spans="1:3" x14ac:dyDescent="0.3">
      <c r="A371" t="s">
        <v>112</v>
      </c>
      <c r="B371">
        <v>8</v>
      </c>
      <c r="C371">
        <v>1</v>
      </c>
    </row>
    <row r="372" spans="1:3" x14ac:dyDescent="0.3">
      <c r="A372" t="s">
        <v>112</v>
      </c>
      <c r="B372">
        <v>8</v>
      </c>
      <c r="C372">
        <v>0</v>
      </c>
    </row>
    <row r="373" spans="1:3" x14ac:dyDescent="0.3">
      <c r="A373" t="s">
        <v>112</v>
      </c>
      <c r="B373">
        <v>8</v>
      </c>
      <c r="C373">
        <v>1</v>
      </c>
    </row>
    <row r="374" spans="1:3" x14ac:dyDescent="0.3">
      <c r="A374" t="s">
        <v>112</v>
      </c>
      <c r="B374">
        <v>8</v>
      </c>
      <c r="C374">
        <v>0</v>
      </c>
    </row>
    <row r="375" spans="1:3" x14ac:dyDescent="0.3">
      <c r="A375" t="s">
        <v>112</v>
      </c>
      <c r="B375">
        <v>8</v>
      </c>
      <c r="C375">
        <v>1</v>
      </c>
    </row>
    <row r="376" spans="1:3" x14ac:dyDescent="0.3">
      <c r="A376" t="s">
        <v>112</v>
      </c>
      <c r="B376">
        <v>8</v>
      </c>
      <c r="C376">
        <v>1</v>
      </c>
    </row>
    <row r="377" spans="1:3" x14ac:dyDescent="0.3">
      <c r="A377" t="s">
        <v>112</v>
      </c>
      <c r="B377">
        <v>8</v>
      </c>
      <c r="C377">
        <v>0</v>
      </c>
    </row>
    <row r="378" spans="1:3" x14ac:dyDescent="0.3">
      <c r="A378" t="s">
        <v>112</v>
      </c>
      <c r="B378">
        <v>8</v>
      </c>
      <c r="C378">
        <v>1</v>
      </c>
    </row>
    <row r="379" spans="1:3" x14ac:dyDescent="0.3">
      <c r="A379" t="s">
        <v>112</v>
      </c>
      <c r="B379">
        <v>8</v>
      </c>
      <c r="C379">
        <v>0</v>
      </c>
    </row>
    <row r="380" spans="1:3" x14ac:dyDescent="0.3">
      <c r="A380" t="s">
        <v>112</v>
      </c>
      <c r="B380">
        <v>8</v>
      </c>
      <c r="C380">
        <v>1</v>
      </c>
    </row>
    <row r="381" spans="1:3" x14ac:dyDescent="0.3">
      <c r="A381" t="s">
        <v>112</v>
      </c>
      <c r="B381">
        <v>8</v>
      </c>
      <c r="C381">
        <v>0</v>
      </c>
    </row>
    <row r="382" spans="1:3" x14ac:dyDescent="0.3">
      <c r="A382" t="s">
        <v>112</v>
      </c>
      <c r="B382">
        <v>8</v>
      </c>
      <c r="C382">
        <v>0</v>
      </c>
    </row>
    <row r="383" spans="1:3" x14ac:dyDescent="0.3">
      <c r="A383" t="s">
        <v>112</v>
      </c>
      <c r="B383">
        <v>8</v>
      </c>
      <c r="C383">
        <v>1</v>
      </c>
    </row>
    <row r="384" spans="1:3" x14ac:dyDescent="0.3">
      <c r="A384" t="s">
        <v>112</v>
      </c>
      <c r="B384">
        <v>8</v>
      </c>
      <c r="C384">
        <v>1</v>
      </c>
    </row>
    <row r="385" spans="1:3" x14ac:dyDescent="0.3">
      <c r="A385" t="s">
        <v>112</v>
      </c>
      <c r="B385">
        <v>8</v>
      </c>
      <c r="C385">
        <v>0</v>
      </c>
    </row>
    <row r="386" spans="1:3" x14ac:dyDescent="0.3">
      <c r="A386" t="s">
        <v>112</v>
      </c>
      <c r="B386">
        <v>8</v>
      </c>
      <c r="C386">
        <v>0</v>
      </c>
    </row>
    <row r="387" spans="1:3" x14ac:dyDescent="0.3">
      <c r="A387" t="s">
        <v>112</v>
      </c>
      <c r="B387">
        <v>8</v>
      </c>
      <c r="C387">
        <v>1</v>
      </c>
    </row>
    <row r="388" spans="1:3" x14ac:dyDescent="0.3">
      <c r="A388" t="s">
        <v>112</v>
      </c>
      <c r="B388">
        <v>8</v>
      </c>
      <c r="C388">
        <v>0</v>
      </c>
    </row>
    <row r="389" spans="1:3" x14ac:dyDescent="0.3">
      <c r="A389" t="s">
        <v>112</v>
      </c>
      <c r="B389">
        <v>8</v>
      </c>
      <c r="C389">
        <v>1</v>
      </c>
    </row>
    <row r="390" spans="1:3" x14ac:dyDescent="0.3">
      <c r="A390" t="s">
        <v>112</v>
      </c>
      <c r="B390">
        <v>8</v>
      </c>
      <c r="C390">
        <v>0</v>
      </c>
    </row>
    <row r="391" spans="1:3" x14ac:dyDescent="0.3">
      <c r="A391" t="s">
        <v>112</v>
      </c>
      <c r="B391">
        <v>9</v>
      </c>
      <c r="C391">
        <v>0</v>
      </c>
    </row>
    <row r="392" spans="1:3" x14ac:dyDescent="0.3">
      <c r="A392" t="s">
        <v>112</v>
      </c>
      <c r="B392">
        <v>9</v>
      </c>
      <c r="C392">
        <v>5</v>
      </c>
    </row>
    <row r="393" spans="1:3" x14ac:dyDescent="0.3">
      <c r="A393" t="s">
        <v>112</v>
      </c>
      <c r="B393">
        <v>9</v>
      </c>
      <c r="C393">
        <v>0</v>
      </c>
    </row>
    <row r="394" spans="1:3" x14ac:dyDescent="0.3">
      <c r="A394" t="s">
        <v>112</v>
      </c>
      <c r="B394">
        <v>9</v>
      </c>
      <c r="C394">
        <v>5</v>
      </c>
    </row>
    <row r="395" spans="1:3" x14ac:dyDescent="0.3">
      <c r="A395" t="s">
        <v>112</v>
      </c>
      <c r="B395">
        <v>9</v>
      </c>
      <c r="C395">
        <v>1</v>
      </c>
    </row>
    <row r="396" spans="1:3" x14ac:dyDescent="0.3">
      <c r="A396" t="s">
        <v>112</v>
      </c>
      <c r="B396">
        <v>9</v>
      </c>
      <c r="C396">
        <v>0</v>
      </c>
    </row>
    <row r="397" spans="1:3" x14ac:dyDescent="0.3">
      <c r="A397" t="s">
        <v>112</v>
      </c>
      <c r="B397">
        <v>9</v>
      </c>
      <c r="C397">
        <v>4</v>
      </c>
    </row>
    <row r="398" spans="1:3" x14ac:dyDescent="0.3">
      <c r="A398" t="s">
        <v>112</v>
      </c>
      <c r="B398">
        <v>9</v>
      </c>
      <c r="C398">
        <v>0</v>
      </c>
    </row>
    <row r="399" spans="1:3" x14ac:dyDescent="0.3">
      <c r="A399" t="s">
        <v>112</v>
      </c>
      <c r="B399">
        <v>9</v>
      </c>
      <c r="C399">
        <v>5</v>
      </c>
    </row>
    <row r="400" spans="1:3" x14ac:dyDescent="0.3">
      <c r="A400" t="s">
        <v>112</v>
      </c>
      <c r="B400">
        <v>9</v>
      </c>
      <c r="C400">
        <v>1</v>
      </c>
    </row>
    <row r="401" spans="1:3" x14ac:dyDescent="0.3">
      <c r="A401" t="s">
        <v>112</v>
      </c>
      <c r="B401">
        <v>9</v>
      </c>
      <c r="C401">
        <v>1</v>
      </c>
    </row>
    <row r="402" spans="1:3" x14ac:dyDescent="0.3">
      <c r="A402" t="s">
        <v>112</v>
      </c>
      <c r="B402">
        <v>9</v>
      </c>
      <c r="C402">
        <v>4</v>
      </c>
    </row>
    <row r="403" spans="1:3" x14ac:dyDescent="0.3">
      <c r="A403" t="s">
        <v>112</v>
      </c>
      <c r="B403">
        <v>9</v>
      </c>
      <c r="C403">
        <v>1</v>
      </c>
    </row>
    <row r="404" spans="1:3" x14ac:dyDescent="0.3">
      <c r="A404" t="s">
        <v>112</v>
      </c>
      <c r="B404">
        <v>9</v>
      </c>
      <c r="C404">
        <v>2</v>
      </c>
    </row>
    <row r="405" spans="1:3" x14ac:dyDescent="0.3">
      <c r="A405" t="s">
        <v>112</v>
      </c>
      <c r="B405">
        <v>9</v>
      </c>
      <c r="C405">
        <v>0</v>
      </c>
    </row>
    <row r="406" spans="1:3" x14ac:dyDescent="0.3">
      <c r="A406" t="s">
        <v>112</v>
      </c>
      <c r="B406">
        <v>9</v>
      </c>
      <c r="C406">
        <v>0</v>
      </c>
    </row>
    <row r="407" spans="1:3" x14ac:dyDescent="0.3">
      <c r="A407" t="s">
        <v>112</v>
      </c>
      <c r="B407">
        <v>9</v>
      </c>
      <c r="C407">
        <v>3</v>
      </c>
    </row>
    <row r="408" spans="1:3" x14ac:dyDescent="0.3">
      <c r="A408" t="s">
        <v>112</v>
      </c>
      <c r="B408">
        <v>9</v>
      </c>
      <c r="C408">
        <v>0</v>
      </c>
    </row>
    <row r="409" spans="1:3" x14ac:dyDescent="0.3">
      <c r="A409" t="s">
        <v>112</v>
      </c>
      <c r="B409">
        <v>9</v>
      </c>
      <c r="C409">
        <v>0</v>
      </c>
    </row>
    <row r="410" spans="1:3" x14ac:dyDescent="0.3">
      <c r="A410" t="s">
        <v>112</v>
      </c>
      <c r="B410">
        <v>9</v>
      </c>
      <c r="C410">
        <v>1</v>
      </c>
    </row>
    <row r="411" spans="1:3" x14ac:dyDescent="0.3">
      <c r="A411" t="s">
        <v>123</v>
      </c>
      <c r="B411">
        <v>1</v>
      </c>
      <c r="C411">
        <v>0</v>
      </c>
    </row>
    <row r="412" spans="1:3" x14ac:dyDescent="0.3">
      <c r="A412" t="s">
        <v>123</v>
      </c>
      <c r="B412">
        <v>1</v>
      </c>
      <c r="C412">
        <v>0</v>
      </c>
    </row>
    <row r="413" spans="1:3" x14ac:dyDescent="0.3">
      <c r="A413" t="s">
        <v>123</v>
      </c>
      <c r="B413">
        <v>1</v>
      </c>
      <c r="C413">
        <v>0</v>
      </c>
    </row>
    <row r="414" spans="1:3" x14ac:dyDescent="0.3">
      <c r="A414" t="s">
        <v>123</v>
      </c>
      <c r="B414">
        <v>1</v>
      </c>
      <c r="C414">
        <v>0</v>
      </c>
    </row>
    <row r="415" spans="1:3" x14ac:dyDescent="0.3">
      <c r="A415" t="s">
        <v>123</v>
      </c>
      <c r="B415">
        <v>1</v>
      </c>
      <c r="C415">
        <v>0</v>
      </c>
    </row>
    <row r="416" spans="1:3" x14ac:dyDescent="0.3">
      <c r="A416" t="s">
        <v>123</v>
      </c>
      <c r="B416">
        <v>1</v>
      </c>
      <c r="C416">
        <v>0</v>
      </c>
    </row>
    <row r="417" spans="1:3" x14ac:dyDescent="0.3">
      <c r="A417" t="s">
        <v>123</v>
      </c>
      <c r="B417">
        <v>1</v>
      </c>
      <c r="C417">
        <v>0</v>
      </c>
    </row>
    <row r="418" spans="1:3" x14ac:dyDescent="0.3">
      <c r="A418" t="s">
        <v>123</v>
      </c>
      <c r="B418">
        <v>1</v>
      </c>
      <c r="C418">
        <v>0</v>
      </c>
    </row>
    <row r="419" spans="1:3" x14ac:dyDescent="0.3">
      <c r="A419" t="s">
        <v>123</v>
      </c>
      <c r="B419">
        <v>1</v>
      </c>
      <c r="C419">
        <v>0</v>
      </c>
    </row>
    <row r="420" spans="1:3" x14ac:dyDescent="0.3">
      <c r="A420" t="s">
        <v>123</v>
      </c>
      <c r="B420">
        <v>1</v>
      </c>
      <c r="C420">
        <v>1</v>
      </c>
    </row>
    <row r="421" spans="1:3" x14ac:dyDescent="0.3">
      <c r="A421" t="s">
        <v>123</v>
      </c>
      <c r="B421">
        <v>1</v>
      </c>
      <c r="C421">
        <v>0</v>
      </c>
    </row>
    <row r="422" spans="1:3" x14ac:dyDescent="0.3">
      <c r="A422" t="s">
        <v>123</v>
      </c>
      <c r="B422">
        <v>1</v>
      </c>
      <c r="C422">
        <v>0</v>
      </c>
    </row>
    <row r="423" spans="1:3" x14ac:dyDescent="0.3">
      <c r="A423" t="s">
        <v>123</v>
      </c>
      <c r="B423">
        <v>1</v>
      </c>
      <c r="C423">
        <v>0</v>
      </c>
    </row>
    <row r="424" spans="1:3" x14ac:dyDescent="0.3">
      <c r="A424" t="s">
        <v>123</v>
      </c>
      <c r="B424">
        <v>1</v>
      </c>
      <c r="C424">
        <v>0</v>
      </c>
    </row>
    <row r="425" spans="1:3" x14ac:dyDescent="0.3">
      <c r="A425" t="s">
        <v>123</v>
      </c>
      <c r="B425">
        <v>1</v>
      </c>
      <c r="C425">
        <v>0</v>
      </c>
    </row>
    <row r="426" spans="1:3" x14ac:dyDescent="0.3">
      <c r="A426" t="s">
        <v>123</v>
      </c>
      <c r="B426">
        <v>1</v>
      </c>
      <c r="C426">
        <v>0</v>
      </c>
    </row>
    <row r="427" spans="1:3" x14ac:dyDescent="0.3">
      <c r="A427" t="s">
        <v>123</v>
      </c>
      <c r="B427">
        <v>1</v>
      </c>
      <c r="C427">
        <v>0</v>
      </c>
    </row>
    <row r="428" spans="1:3" x14ac:dyDescent="0.3">
      <c r="A428" t="s">
        <v>123</v>
      </c>
      <c r="B428">
        <v>1</v>
      </c>
      <c r="C428">
        <v>1</v>
      </c>
    </row>
    <row r="429" spans="1:3" x14ac:dyDescent="0.3">
      <c r="A429" t="s">
        <v>123</v>
      </c>
      <c r="B429">
        <v>1</v>
      </c>
      <c r="C429">
        <v>0</v>
      </c>
    </row>
    <row r="430" spans="1:3" x14ac:dyDescent="0.3">
      <c r="A430" t="s">
        <v>123</v>
      </c>
      <c r="B430">
        <v>1</v>
      </c>
      <c r="C430">
        <v>0</v>
      </c>
    </row>
    <row r="431" spans="1:3" x14ac:dyDescent="0.3">
      <c r="A431" t="s">
        <v>123</v>
      </c>
      <c r="B431">
        <v>2</v>
      </c>
      <c r="C431">
        <v>0</v>
      </c>
    </row>
    <row r="432" spans="1:3" x14ac:dyDescent="0.3">
      <c r="A432" t="s">
        <v>123</v>
      </c>
      <c r="B432">
        <v>2</v>
      </c>
      <c r="C432">
        <v>1</v>
      </c>
    </row>
    <row r="433" spans="1:3" x14ac:dyDescent="0.3">
      <c r="A433" t="s">
        <v>123</v>
      </c>
      <c r="B433">
        <v>2</v>
      </c>
      <c r="C433">
        <v>0</v>
      </c>
    </row>
    <row r="434" spans="1:3" x14ac:dyDescent="0.3">
      <c r="A434" t="s">
        <v>123</v>
      </c>
      <c r="B434">
        <v>2</v>
      </c>
      <c r="C434">
        <v>0</v>
      </c>
    </row>
    <row r="435" spans="1:3" x14ac:dyDescent="0.3">
      <c r="A435" t="s">
        <v>123</v>
      </c>
      <c r="B435">
        <v>2</v>
      </c>
      <c r="C435">
        <v>0</v>
      </c>
    </row>
    <row r="436" spans="1:3" x14ac:dyDescent="0.3">
      <c r="A436" t="s">
        <v>123</v>
      </c>
      <c r="B436">
        <v>2</v>
      </c>
      <c r="C436">
        <v>2</v>
      </c>
    </row>
    <row r="437" spans="1:3" x14ac:dyDescent="0.3">
      <c r="A437" t="s">
        <v>123</v>
      </c>
      <c r="B437">
        <v>2</v>
      </c>
      <c r="C437">
        <v>0</v>
      </c>
    </row>
    <row r="438" spans="1:3" x14ac:dyDescent="0.3">
      <c r="A438" t="s">
        <v>123</v>
      </c>
      <c r="B438">
        <v>2</v>
      </c>
      <c r="C438">
        <v>0</v>
      </c>
    </row>
    <row r="439" spans="1:3" x14ac:dyDescent="0.3">
      <c r="A439" t="s">
        <v>123</v>
      </c>
      <c r="B439">
        <v>2</v>
      </c>
      <c r="C439">
        <v>1</v>
      </c>
    </row>
    <row r="440" spans="1:3" x14ac:dyDescent="0.3">
      <c r="A440" t="s">
        <v>123</v>
      </c>
      <c r="B440">
        <v>2</v>
      </c>
      <c r="C440">
        <v>0</v>
      </c>
    </row>
    <row r="441" spans="1:3" x14ac:dyDescent="0.3">
      <c r="A441" t="s">
        <v>123</v>
      </c>
      <c r="B441">
        <v>2</v>
      </c>
      <c r="C441">
        <v>0</v>
      </c>
    </row>
    <row r="442" spans="1:3" x14ac:dyDescent="0.3">
      <c r="A442" t="s">
        <v>123</v>
      </c>
      <c r="B442">
        <v>2</v>
      </c>
      <c r="C442">
        <v>0</v>
      </c>
    </row>
    <row r="443" spans="1:3" x14ac:dyDescent="0.3">
      <c r="A443" t="s">
        <v>123</v>
      </c>
      <c r="B443">
        <v>2</v>
      </c>
      <c r="C443">
        <v>0</v>
      </c>
    </row>
    <row r="444" spans="1:3" x14ac:dyDescent="0.3">
      <c r="A444" t="s">
        <v>123</v>
      </c>
      <c r="B444">
        <v>2</v>
      </c>
      <c r="C444">
        <v>0</v>
      </c>
    </row>
    <row r="445" spans="1:3" x14ac:dyDescent="0.3">
      <c r="A445" t="s">
        <v>123</v>
      </c>
      <c r="B445">
        <v>2</v>
      </c>
      <c r="C445">
        <v>1</v>
      </c>
    </row>
    <row r="446" spans="1:3" x14ac:dyDescent="0.3">
      <c r="A446" t="s">
        <v>123</v>
      </c>
      <c r="B446">
        <v>2</v>
      </c>
      <c r="C446">
        <v>0</v>
      </c>
    </row>
    <row r="447" spans="1:3" x14ac:dyDescent="0.3">
      <c r="A447" t="s">
        <v>123</v>
      </c>
      <c r="B447">
        <v>2</v>
      </c>
      <c r="C447">
        <v>0</v>
      </c>
    </row>
    <row r="448" spans="1:3" x14ac:dyDescent="0.3">
      <c r="A448" t="s">
        <v>123</v>
      </c>
      <c r="B448">
        <v>2</v>
      </c>
      <c r="C448">
        <v>0</v>
      </c>
    </row>
    <row r="449" spans="1:3" x14ac:dyDescent="0.3">
      <c r="A449" t="s">
        <v>123</v>
      </c>
      <c r="B449">
        <v>2</v>
      </c>
      <c r="C449">
        <v>0</v>
      </c>
    </row>
    <row r="450" spans="1:3" x14ac:dyDescent="0.3">
      <c r="A450" t="s">
        <v>123</v>
      </c>
      <c r="B450">
        <v>2</v>
      </c>
      <c r="C450">
        <v>0</v>
      </c>
    </row>
    <row r="451" spans="1:3" x14ac:dyDescent="0.3">
      <c r="A451" t="s">
        <v>123</v>
      </c>
      <c r="B451">
        <v>3</v>
      </c>
      <c r="C451">
        <v>0</v>
      </c>
    </row>
    <row r="452" spans="1:3" x14ac:dyDescent="0.3">
      <c r="A452" t="s">
        <v>123</v>
      </c>
      <c r="B452">
        <v>3</v>
      </c>
      <c r="C452">
        <v>2</v>
      </c>
    </row>
    <row r="453" spans="1:3" x14ac:dyDescent="0.3">
      <c r="A453" t="s">
        <v>123</v>
      </c>
      <c r="B453">
        <v>3</v>
      </c>
      <c r="C453">
        <v>2</v>
      </c>
    </row>
    <row r="454" spans="1:3" x14ac:dyDescent="0.3">
      <c r="A454" t="s">
        <v>123</v>
      </c>
      <c r="B454">
        <v>3</v>
      </c>
      <c r="C454">
        <v>2</v>
      </c>
    </row>
    <row r="455" spans="1:3" x14ac:dyDescent="0.3">
      <c r="A455" t="s">
        <v>123</v>
      </c>
      <c r="B455">
        <v>3</v>
      </c>
      <c r="C455">
        <v>1</v>
      </c>
    </row>
    <row r="456" spans="1:3" x14ac:dyDescent="0.3">
      <c r="A456" t="s">
        <v>123</v>
      </c>
      <c r="B456">
        <v>3</v>
      </c>
      <c r="C456">
        <v>2</v>
      </c>
    </row>
    <row r="457" spans="1:3" x14ac:dyDescent="0.3">
      <c r="A457" t="s">
        <v>123</v>
      </c>
      <c r="B457">
        <v>3</v>
      </c>
      <c r="C457">
        <v>0</v>
      </c>
    </row>
    <row r="458" spans="1:3" x14ac:dyDescent="0.3">
      <c r="A458" t="s">
        <v>123</v>
      </c>
      <c r="B458">
        <v>3</v>
      </c>
      <c r="C458">
        <v>0</v>
      </c>
    </row>
    <row r="459" spans="1:3" x14ac:dyDescent="0.3">
      <c r="A459" t="s">
        <v>123</v>
      </c>
      <c r="B459">
        <v>3</v>
      </c>
      <c r="C459">
        <v>1</v>
      </c>
    </row>
    <row r="460" spans="1:3" x14ac:dyDescent="0.3">
      <c r="A460" t="s">
        <v>123</v>
      </c>
      <c r="B460">
        <v>3</v>
      </c>
      <c r="C460">
        <v>0</v>
      </c>
    </row>
    <row r="461" spans="1:3" x14ac:dyDescent="0.3">
      <c r="A461" t="s">
        <v>123</v>
      </c>
      <c r="B461">
        <v>3</v>
      </c>
      <c r="C461">
        <v>0</v>
      </c>
    </row>
    <row r="462" spans="1:3" x14ac:dyDescent="0.3">
      <c r="A462" t="s">
        <v>123</v>
      </c>
      <c r="B462">
        <v>3</v>
      </c>
      <c r="C462">
        <v>0</v>
      </c>
    </row>
    <row r="463" spans="1:3" x14ac:dyDescent="0.3">
      <c r="A463" t="s">
        <v>123</v>
      </c>
      <c r="B463">
        <v>3</v>
      </c>
      <c r="C463">
        <v>0</v>
      </c>
    </row>
    <row r="464" spans="1:3" x14ac:dyDescent="0.3">
      <c r="A464" t="s">
        <v>123</v>
      </c>
      <c r="B464">
        <v>3</v>
      </c>
      <c r="C464">
        <v>0</v>
      </c>
    </row>
    <row r="465" spans="1:3" x14ac:dyDescent="0.3">
      <c r="A465" t="s">
        <v>123</v>
      </c>
      <c r="B465">
        <v>3</v>
      </c>
      <c r="C465">
        <v>2</v>
      </c>
    </row>
    <row r="466" spans="1:3" x14ac:dyDescent="0.3">
      <c r="A466" t="s">
        <v>123</v>
      </c>
      <c r="B466">
        <v>3</v>
      </c>
      <c r="C466">
        <v>0</v>
      </c>
    </row>
    <row r="467" spans="1:3" x14ac:dyDescent="0.3">
      <c r="A467" t="s">
        <v>123</v>
      </c>
      <c r="B467">
        <v>3</v>
      </c>
      <c r="C467">
        <v>0</v>
      </c>
    </row>
    <row r="468" spans="1:3" x14ac:dyDescent="0.3">
      <c r="A468" t="s">
        <v>123</v>
      </c>
      <c r="B468">
        <v>3</v>
      </c>
      <c r="C468">
        <v>0</v>
      </c>
    </row>
    <row r="469" spans="1:3" x14ac:dyDescent="0.3">
      <c r="A469" t="s">
        <v>123</v>
      </c>
      <c r="B469">
        <v>3</v>
      </c>
      <c r="C469">
        <v>1</v>
      </c>
    </row>
    <row r="470" spans="1:3" x14ac:dyDescent="0.3">
      <c r="A470" t="s">
        <v>123</v>
      </c>
      <c r="B470">
        <v>3</v>
      </c>
      <c r="C470">
        <v>0</v>
      </c>
    </row>
    <row r="471" spans="1:3" x14ac:dyDescent="0.3">
      <c r="A471" t="s">
        <v>123</v>
      </c>
      <c r="B471">
        <v>4</v>
      </c>
      <c r="C471">
        <v>1</v>
      </c>
    </row>
    <row r="472" spans="1:3" x14ac:dyDescent="0.3">
      <c r="A472" t="s">
        <v>123</v>
      </c>
      <c r="B472">
        <v>4</v>
      </c>
      <c r="C472">
        <v>2</v>
      </c>
    </row>
    <row r="473" spans="1:3" x14ac:dyDescent="0.3">
      <c r="A473" t="s">
        <v>123</v>
      </c>
      <c r="B473">
        <v>4</v>
      </c>
      <c r="C473">
        <v>1</v>
      </c>
    </row>
    <row r="474" spans="1:3" x14ac:dyDescent="0.3">
      <c r="A474" t="s">
        <v>123</v>
      </c>
      <c r="B474">
        <v>4</v>
      </c>
      <c r="C474">
        <v>1</v>
      </c>
    </row>
    <row r="475" spans="1:3" x14ac:dyDescent="0.3">
      <c r="A475" t="s">
        <v>123</v>
      </c>
      <c r="B475">
        <v>4</v>
      </c>
      <c r="C475">
        <v>1</v>
      </c>
    </row>
    <row r="476" spans="1:3" x14ac:dyDescent="0.3">
      <c r="A476" t="s">
        <v>123</v>
      </c>
      <c r="B476">
        <v>4</v>
      </c>
      <c r="C476">
        <v>1</v>
      </c>
    </row>
    <row r="477" spans="1:3" x14ac:dyDescent="0.3">
      <c r="A477" t="s">
        <v>123</v>
      </c>
      <c r="B477">
        <v>4</v>
      </c>
      <c r="C477">
        <v>0</v>
      </c>
    </row>
    <row r="478" spans="1:3" x14ac:dyDescent="0.3">
      <c r="A478" t="s">
        <v>123</v>
      </c>
      <c r="B478">
        <v>4</v>
      </c>
      <c r="C478">
        <v>0</v>
      </c>
    </row>
    <row r="479" spans="1:3" x14ac:dyDescent="0.3">
      <c r="A479" t="s">
        <v>123</v>
      </c>
      <c r="B479">
        <v>4</v>
      </c>
      <c r="C479">
        <v>0</v>
      </c>
    </row>
    <row r="480" spans="1:3" x14ac:dyDescent="0.3">
      <c r="A480" t="s">
        <v>123</v>
      </c>
      <c r="B480">
        <v>4</v>
      </c>
      <c r="C480">
        <v>2</v>
      </c>
    </row>
    <row r="481" spans="1:3" x14ac:dyDescent="0.3">
      <c r="A481" t="s">
        <v>123</v>
      </c>
      <c r="B481">
        <v>4</v>
      </c>
      <c r="C481">
        <v>0</v>
      </c>
    </row>
    <row r="482" spans="1:3" x14ac:dyDescent="0.3">
      <c r="A482" t="s">
        <v>123</v>
      </c>
      <c r="B482">
        <v>4</v>
      </c>
      <c r="C482">
        <v>2</v>
      </c>
    </row>
    <row r="483" spans="1:3" x14ac:dyDescent="0.3">
      <c r="A483" t="s">
        <v>123</v>
      </c>
      <c r="B483">
        <v>4</v>
      </c>
      <c r="C483">
        <v>0</v>
      </c>
    </row>
    <row r="484" spans="1:3" x14ac:dyDescent="0.3">
      <c r="A484" t="s">
        <v>123</v>
      </c>
      <c r="B484">
        <v>4</v>
      </c>
      <c r="C484">
        <v>2</v>
      </c>
    </row>
    <row r="485" spans="1:3" x14ac:dyDescent="0.3">
      <c r="A485" t="s">
        <v>123</v>
      </c>
      <c r="B485">
        <v>4</v>
      </c>
      <c r="C485">
        <v>1</v>
      </c>
    </row>
    <row r="486" spans="1:3" x14ac:dyDescent="0.3">
      <c r="A486" t="s">
        <v>123</v>
      </c>
      <c r="B486">
        <v>4</v>
      </c>
      <c r="C486">
        <v>1</v>
      </c>
    </row>
    <row r="487" spans="1:3" x14ac:dyDescent="0.3">
      <c r="A487" t="s">
        <v>123</v>
      </c>
      <c r="B487">
        <v>4</v>
      </c>
      <c r="C487">
        <v>1</v>
      </c>
    </row>
    <row r="488" spans="1:3" x14ac:dyDescent="0.3">
      <c r="A488" t="s">
        <v>123</v>
      </c>
      <c r="B488">
        <v>4</v>
      </c>
      <c r="C488">
        <v>2</v>
      </c>
    </row>
    <row r="489" spans="1:3" x14ac:dyDescent="0.3">
      <c r="A489" t="s">
        <v>123</v>
      </c>
      <c r="B489">
        <v>4</v>
      </c>
      <c r="C489">
        <v>1</v>
      </c>
    </row>
    <row r="490" spans="1:3" x14ac:dyDescent="0.3">
      <c r="A490" t="s">
        <v>123</v>
      </c>
      <c r="B490">
        <v>4</v>
      </c>
      <c r="C490">
        <v>1</v>
      </c>
    </row>
    <row r="491" spans="1:3" x14ac:dyDescent="0.3">
      <c r="A491" t="s">
        <v>123</v>
      </c>
      <c r="B491">
        <v>5</v>
      </c>
      <c r="C491">
        <v>2</v>
      </c>
    </row>
    <row r="492" spans="1:3" x14ac:dyDescent="0.3">
      <c r="A492" t="s">
        <v>123</v>
      </c>
      <c r="B492">
        <v>5</v>
      </c>
      <c r="C492">
        <v>1</v>
      </c>
    </row>
    <row r="493" spans="1:3" x14ac:dyDescent="0.3">
      <c r="A493" t="s">
        <v>123</v>
      </c>
      <c r="B493">
        <v>5</v>
      </c>
      <c r="C493">
        <v>2</v>
      </c>
    </row>
    <row r="494" spans="1:3" x14ac:dyDescent="0.3">
      <c r="A494" t="s">
        <v>123</v>
      </c>
      <c r="B494">
        <v>5</v>
      </c>
      <c r="C494">
        <v>1</v>
      </c>
    </row>
    <row r="495" spans="1:3" x14ac:dyDescent="0.3">
      <c r="A495" t="s">
        <v>123</v>
      </c>
      <c r="B495">
        <v>5</v>
      </c>
      <c r="C495">
        <v>1</v>
      </c>
    </row>
    <row r="496" spans="1:3" x14ac:dyDescent="0.3">
      <c r="A496" t="s">
        <v>123</v>
      </c>
      <c r="B496">
        <v>5</v>
      </c>
      <c r="C496">
        <v>2</v>
      </c>
    </row>
    <row r="497" spans="1:3" x14ac:dyDescent="0.3">
      <c r="A497" t="s">
        <v>123</v>
      </c>
      <c r="B497">
        <v>5</v>
      </c>
      <c r="C497">
        <v>1</v>
      </c>
    </row>
    <row r="498" spans="1:3" x14ac:dyDescent="0.3">
      <c r="A498" t="s">
        <v>123</v>
      </c>
      <c r="B498">
        <v>5</v>
      </c>
      <c r="C498">
        <v>1</v>
      </c>
    </row>
    <row r="499" spans="1:3" x14ac:dyDescent="0.3">
      <c r="A499" t="s">
        <v>123</v>
      </c>
      <c r="B499">
        <v>5</v>
      </c>
      <c r="C499">
        <v>1</v>
      </c>
    </row>
    <row r="500" spans="1:3" x14ac:dyDescent="0.3">
      <c r="A500" t="s">
        <v>123</v>
      </c>
      <c r="B500">
        <v>5</v>
      </c>
      <c r="C500">
        <v>1</v>
      </c>
    </row>
    <row r="501" spans="1:3" x14ac:dyDescent="0.3">
      <c r="A501" t="s">
        <v>123</v>
      </c>
      <c r="B501">
        <v>5</v>
      </c>
      <c r="C501">
        <v>1</v>
      </c>
    </row>
    <row r="502" spans="1:3" x14ac:dyDescent="0.3">
      <c r="A502" t="s">
        <v>123</v>
      </c>
      <c r="B502">
        <v>5</v>
      </c>
      <c r="C502">
        <v>1</v>
      </c>
    </row>
    <row r="503" spans="1:3" x14ac:dyDescent="0.3">
      <c r="A503" t="s">
        <v>123</v>
      </c>
      <c r="B503">
        <v>5</v>
      </c>
      <c r="C503">
        <v>1</v>
      </c>
    </row>
    <row r="504" spans="1:3" x14ac:dyDescent="0.3">
      <c r="A504" t="s">
        <v>123</v>
      </c>
      <c r="B504">
        <v>5</v>
      </c>
      <c r="C504">
        <v>1</v>
      </c>
    </row>
    <row r="505" spans="1:3" x14ac:dyDescent="0.3">
      <c r="A505" t="s">
        <v>123</v>
      </c>
      <c r="B505">
        <v>5</v>
      </c>
      <c r="C505">
        <v>1</v>
      </c>
    </row>
    <row r="506" spans="1:3" x14ac:dyDescent="0.3">
      <c r="A506" t="s">
        <v>123</v>
      </c>
      <c r="B506">
        <v>5</v>
      </c>
      <c r="C506">
        <v>2</v>
      </c>
    </row>
    <row r="507" spans="1:3" x14ac:dyDescent="0.3">
      <c r="A507" t="s">
        <v>123</v>
      </c>
      <c r="B507">
        <v>5</v>
      </c>
      <c r="C507">
        <v>1</v>
      </c>
    </row>
    <row r="508" spans="1:3" x14ac:dyDescent="0.3">
      <c r="A508" t="s">
        <v>123</v>
      </c>
      <c r="B508">
        <v>5</v>
      </c>
      <c r="C508">
        <v>1</v>
      </c>
    </row>
    <row r="509" spans="1:3" x14ac:dyDescent="0.3">
      <c r="A509" t="s">
        <v>123</v>
      </c>
      <c r="B509">
        <v>5</v>
      </c>
      <c r="C509">
        <v>1</v>
      </c>
    </row>
    <row r="510" spans="1:3" x14ac:dyDescent="0.3">
      <c r="A510" t="s">
        <v>123</v>
      </c>
      <c r="B510">
        <v>5</v>
      </c>
      <c r="C510">
        <v>1</v>
      </c>
    </row>
    <row r="511" spans="1:3" x14ac:dyDescent="0.3">
      <c r="A511" t="s">
        <v>123</v>
      </c>
      <c r="B511">
        <v>6</v>
      </c>
      <c r="C511">
        <v>2</v>
      </c>
    </row>
    <row r="512" spans="1:3" x14ac:dyDescent="0.3">
      <c r="A512" t="s">
        <v>123</v>
      </c>
      <c r="B512">
        <v>6</v>
      </c>
      <c r="C512">
        <v>1</v>
      </c>
    </row>
    <row r="513" spans="1:3" x14ac:dyDescent="0.3">
      <c r="A513" t="s">
        <v>123</v>
      </c>
      <c r="B513">
        <v>6</v>
      </c>
      <c r="C513">
        <v>1</v>
      </c>
    </row>
    <row r="514" spans="1:3" x14ac:dyDescent="0.3">
      <c r="A514" t="s">
        <v>123</v>
      </c>
      <c r="B514">
        <v>6</v>
      </c>
      <c r="C514">
        <v>1</v>
      </c>
    </row>
    <row r="515" spans="1:3" x14ac:dyDescent="0.3">
      <c r="A515" t="s">
        <v>123</v>
      </c>
      <c r="B515">
        <v>6</v>
      </c>
      <c r="C515">
        <v>1</v>
      </c>
    </row>
    <row r="516" spans="1:3" x14ac:dyDescent="0.3">
      <c r="A516" t="s">
        <v>123</v>
      </c>
      <c r="B516">
        <v>6</v>
      </c>
      <c r="C516">
        <v>1</v>
      </c>
    </row>
    <row r="517" spans="1:3" x14ac:dyDescent="0.3">
      <c r="A517" t="s">
        <v>123</v>
      </c>
      <c r="B517">
        <v>6</v>
      </c>
      <c r="C517">
        <v>1</v>
      </c>
    </row>
    <row r="518" spans="1:3" x14ac:dyDescent="0.3">
      <c r="A518" t="s">
        <v>123</v>
      </c>
      <c r="B518">
        <v>6</v>
      </c>
      <c r="C518">
        <v>1</v>
      </c>
    </row>
    <row r="519" spans="1:3" x14ac:dyDescent="0.3">
      <c r="A519" t="s">
        <v>123</v>
      </c>
      <c r="B519">
        <v>6</v>
      </c>
      <c r="C519">
        <v>1</v>
      </c>
    </row>
    <row r="520" spans="1:3" x14ac:dyDescent="0.3">
      <c r="A520" t="s">
        <v>123</v>
      </c>
      <c r="B520">
        <v>6</v>
      </c>
      <c r="C520">
        <v>2</v>
      </c>
    </row>
    <row r="521" spans="1:3" x14ac:dyDescent="0.3">
      <c r="A521" t="s">
        <v>123</v>
      </c>
      <c r="B521">
        <v>6</v>
      </c>
      <c r="C521">
        <v>1</v>
      </c>
    </row>
    <row r="522" spans="1:3" x14ac:dyDescent="0.3">
      <c r="A522" t="s">
        <v>123</v>
      </c>
      <c r="B522">
        <v>6</v>
      </c>
      <c r="C522">
        <v>2</v>
      </c>
    </row>
    <row r="523" spans="1:3" x14ac:dyDescent="0.3">
      <c r="A523" t="s">
        <v>123</v>
      </c>
      <c r="B523">
        <v>6</v>
      </c>
      <c r="C523">
        <v>1</v>
      </c>
    </row>
    <row r="524" spans="1:3" x14ac:dyDescent="0.3">
      <c r="A524" t="s">
        <v>123</v>
      </c>
      <c r="B524">
        <v>6</v>
      </c>
      <c r="C524">
        <v>1</v>
      </c>
    </row>
    <row r="525" spans="1:3" x14ac:dyDescent="0.3">
      <c r="A525" t="s">
        <v>123</v>
      </c>
      <c r="B525">
        <v>6</v>
      </c>
      <c r="C525">
        <v>1</v>
      </c>
    </row>
    <row r="526" spans="1:3" x14ac:dyDescent="0.3">
      <c r="A526" t="s">
        <v>123</v>
      </c>
      <c r="B526">
        <v>6</v>
      </c>
      <c r="C526">
        <v>1</v>
      </c>
    </row>
    <row r="527" spans="1:3" x14ac:dyDescent="0.3">
      <c r="A527" t="s">
        <v>123</v>
      </c>
      <c r="B527">
        <v>6</v>
      </c>
      <c r="C527">
        <v>1</v>
      </c>
    </row>
    <row r="528" spans="1:3" x14ac:dyDescent="0.3">
      <c r="A528" t="s">
        <v>123</v>
      </c>
      <c r="B528">
        <v>6</v>
      </c>
      <c r="C528">
        <v>2</v>
      </c>
    </row>
    <row r="529" spans="1:3" x14ac:dyDescent="0.3">
      <c r="A529" t="s">
        <v>123</v>
      </c>
      <c r="B529">
        <v>6</v>
      </c>
      <c r="C529">
        <v>1</v>
      </c>
    </row>
    <row r="530" spans="1:3" x14ac:dyDescent="0.3">
      <c r="A530" t="s">
        <v>123</v>
      </c>
      <c r="B530">
        <v>6</v>
      </c>
      <c r="C530">
        <v>1</v>
      </c>
    </row>
    <row r="531" spans="1:3" x14ac:dyDescent="0.3">
      <c r="A531" t="s">
        <v>123</v>
      </c>
      <c r="B531">
        <v>7</v>
      </c>
      <c r="C531">
        <v>1</v>
      </c>
    </row>
    <row r="532" spans="1:3" x14ac:dyDescent="0.3">
      <c r="A532" t="s">
        <v>123</v>
      </c>
      <c r="B532">
        <v>7</v>
      </c>
      <c r="C532">
        <v>1</v>
      </c>
    </row>
    <row r="533" spans="1:3" x14ac:dyDescent="0.3">
      <c r="A533" t="s">
        <v>123</v>
      </c>
      <c r="B533">
        <v>7</v>
      </c>
      <c r="C533">
        <v>0</v>
      </c>
    </row>
    <row r="534" spans="1:3" x14ac:dyDescent="0.3">
      <c r="A534" t="s">
        <v>123</v>
      </c>
      <c r="B534">
        <v>7</v>
      </c>
      <c r="C534">
        <v>1</v>
      </c>
    </row>
    <row r="535" spans="1:3" x14ac:dyDescent="0.3">
      <c r="A535" t="s">
        <v>123</v>
      </c>
      <c r="B535">
        <v>7</v>
      </c>
      <c r="C535">
        <v>0</v>
      </c>
    </row>
    <row r="536" spans="1:3" x14ac:dyDescent="0.3">
      <c r="A536" t="s">
        <v>123</v>
      </c>
      <c r="B536">
        <v>7</v>
      </c>
      <c r="C536">
        <v>0</v>
      </c>
    </row>
    <row r="537" spans="1:3" x14ac:dyDescent="0.3">
      <c r="A537" t="s">
        <v>123</v>
      </c>
      <c r="B537">
        <v>7</v>
      </c>
      <c r="C537">
        <v>1</v>
      </c>
    </row>
    <row r="538" spans="1:3" x14ac:dyDescent="0.3">
      <c r="A538" t="s">
        <v>123</v>
      </c>
      <c r="B538">
        <v>7</v>
      </c>
      <c r="C538">
        <v>1</v>
      </c>
    </row>
    <row r="539" spans="1:3" x14ac:dyDescent="0.3">
      <c r="A539" t="s">
        <v>123</v>
      </c>
      <c r="B539">
        <v>7</v>
      </c>
      <c r="C539">
        <v>1</v>
      </c>
    </row>
    <row r="540" spans="1:3" x14ac:dyDescent="0.3">
      <c r="A540" t="s">
        <v>123</v>
      </c>
      <c r="B540">
        <v>7</v>
      </c>
      <c r="C540">
        <v>0</v>
      </c>
    </row>
    <row r="541" spans="1:3" x14ac:dyDescent="0.3">
      <c r="A541" t="s">
        <v>123</v>
      </c>
      <c r="B541">
        <v>7</v>
      </c>
      <c r="C541">
        <v>1</v>
      </c>
    </row>
    <row r="542" spans="1:3" x14ac:dyDescent="0.3">
      <c r="A542" t="s">
        <v>123</v>
      </c>
      <c r="B542">
        <v>7</v>
      </c>
      <c r="C542">
        <v>2</v>
      </c>
    </row>
    <row r="543" spans="1:3" x14ac:dyDescent="0.3">
      <c r="A543" t="s">
        <v>123</v>
      </c>
      <c r="B543">
        <v>7</v>
      </c>
      <c r="C543">
        <v>1</v>
      </c>
    </row>
    <row r="544" spans="1:3" x14ac:dyDescent="0.3">
      <c r="A544" t="s">
        <v>123</v>
      </c>
      <c r="B544">
        <v>7</v>
      </c>
      <c r="C544">
        <v>1</v>
      </c>
    </row>
    <row r="545" spans="1:3" x14ac:dyDescent="0.3">
      <c r="A545" t="s">
        <v>123</v>
      </c>
      <c r="B545">
        <v>7</v>
      </c>
      <c r="C545">
        <v>2</v>
      </c>
    </row>
    <row r="546" spans="1:3" x14ac:dyDescent="0.3">
      <c r="A546" t="s">
        <v>123</v>
      </c>
      <c r="B546">
        <v>7</v>
      </c>
      <c r="C546">
        <v>1</v>
      </c>
    </row>
    <row r="547" spans="1:3" x14ac:dyDescent="0.3">
      <c r="A547" t="s">
        <v>123</v>
      </c>
      <c r="B547">
        <v>7</v>
      </c>
      <c r="C547">
        <v>1</v>
      </c>
    </row>
    <row r="548" spans="1:3" x14ac:dyDescent="0.3">
      <c r="A548" t="s">
        <v>123</v>
      </c>
      <c r="B548">
        <v>7</v>
      </c>
      <c r="C548">
        <v>1</v>
      </c>
    </row>
    <row r="549" spans="1:3" x14ac:dyDescent="0.3">
      <c r="A549" t="s">
        <v>123</v>
      </c>
      <c r="B549">
        <v>7</v>
      </c>
      <c r="C549">
        <v>1</v>
      </c>
    </row>
    <row r="550" spans="1:3" x14ac:dyDescent="0.3">
      <c r="A550" t="s">
        <v>123</v>
      </c>
      <c r="B550">
        <v>7</v>
      </c>
      <c r="C550">
        <v>2</v>
      </c>
    </row>
    <row r="551" spans="1:3" x14ac:dyDescent="0.3">
      <c r="A551" t="s">
        <v>123</v>
      </c>
      <c r="B551">
        <v>8</v>
      </c>
      <c r="C551">
        <v>1</v>
      </c>
    </row>
    <row r="552" spans="1:3" x14ac:dyDescent="0.3">
      <c r="A552" t="s">
        <v>123</v>
      </c>
      <c r="B552">
        <v>8</v>
      </c>
      <c r="C552">
        <v>1</v>
      </c>
    </row>
    <row r="553" spans="1:3" x14ac:dyDescent="0.3">
      <c r="A553" t="s">
        <v>123</v>
      </c>
      <c r="B553">
        <v>8</v>
      </c>
      <c r="C553">
        <v>1</v>
      </c>
    </row>
    <row r="554" spans="1:3" x14ac:dyDescent="0.3">
      <c r="A554" t="s">
        <v>123</v>
      </c>
      <c r="B554">
        <v>8</v>
      </c>
      <c r="C554">
        <v>1</v>
      </c>
    </row>
    <row r="555" spans="1:3" x14ac:dyDescent="0.3">
      <c r="A555" t="s">
        <v>123</v>
      </c>
      <c r="B555">
        <v>8</v>
      </c>
      <c r="C555">
        <v>1</v>
      </c>
    </row>
    <row r="556" spans="1:3" x14ac:dyDescent="0.3">
      <c r="A556" t="s">
        <v>123</v>
      </c>
      <c r="B556">
        <v>8</v>
      </c>
      <c r="C556">
        <v>1</v>
      </c>
    </row>
    <row r="557" spans="1:3" x14ac:dyDescent="0.3">
      <c r="A557" t="s">
        <v>123</v>
      </c>
      <c r="B557">
        <v>8</v>
      </c>
      <c r="C557">
        <v>1</v>
      </c>
    </row>
    <row r="558" spans="1:3" x14ac:dyDescent="0.3">
      <c r="A558" t="s">
        <v>123</v>
      </c>
      <c r="B558">
        <v>8</v>
      </c>
      <c r="C558">
        <v>1</v>
      </c>
    </row>
    <row r="559" spans="1:3" x14ac:dyDescent="0.3">
      <c r="A559" t="s">
        <v>123</v>
      </c>
      <c r="B559">
        <v>8</v>
      </c>
      <c r="C559">
        <v>1</v>
      </c>
    </row>
    <row r="560" spans="1:3" x14ac:dyDescent="0.3">
      <c r="A560" t="s">
        <v>123</v>
      </c>
      <c r="B560">
        <v>8</v>
      </c>
      <c r="C560">
        <v>1</v>
      </c>
    </row>
    <row r="561" spans="1:3" x14ac:dyDescent="0.3">
      <c r="A561" t="s">
        <v>123</v>
      </c>
      <c r="B561">
        <v>8</v>
      </c>
      <c r="C561">
        <v>1</v>
      </c>
    </row>
    <row r="562" spans="1:3" x14ac:dyDescent="0.3">
      <c r="A562" t="s">
        <v>123</v>
      </c>
      <c r="B562">
        <v>8</v>
      </c>
      <c r="C562">
        <v>1</v>
      </c>
    </row>
    <row r="563" spans="1:3" x14ac:dyDescent="0.3">
      <c r="A563" t="s">
        <v>123</v>
      </c>
      <c r="B563">
        <v>8</v>
      </c>
      <c r="C563">
        <v>1</v>
      </c>
    </row>
    <row r="564" spans="1:3" x14ac:dyDescent="0.3">
      <c r="A564" t="s">
        <v>123</v>
      </c>
      <c r="B564">
        <v>8</v>
      </c>
      <c r="C564">
        <v>1</v>
      </c>
    </row>
    <row r="565" spans="1:3" x14ac:dyDescent="0.3">
      <c r="A565" t="s">
        <v>123</v>
      </c>
      <c r="B565">
        <v>8</v>
      </c>
      <c r="C565">
        <v>1</v>
      </c>
    </row>
    <row r="566" spans="1:3" x14ac:dyDescent="0.3">
      <c r="A566" t="s">
        <v>123</v>
      </c>
      <c r="B566">
        <v>8</v>
      </c>
      <c r="C566">
        <v>1</v>
      </c>
    </row>
    <row r="567" spans="1:3" x14ac:dyDescent="0.3">
      <c r="A567" t="s">
        <v>123</v>
      </c>
      <c r="B567">
        <v>8</v>
      </c>
      <c r="C567">
        <v>1</v>
      </c>
    </row>
    <row r="568" spans="1:3" x14ac:dyDescent="0.3">
      <c r="A568" t="s">
        <v>123</v>
      </c>
      <c r="B568">
        <v>8</v>
      </c>
      <c r="C568">
        <v>1</v>
      </c>
    </row>
    <row r="569" spans="1:3" x14ac:dyDescent="0.3">
      <c r="A569" t="s">
        <v>123</v>
      </c>
      <c r="B569">
        <v>8</v>
      </c>
      <c r="C569">
        <v>2</v>
      </c>
    </row>
    <row r="570" spans="1:3" x14ac:dyDescent="0.3">
      <c r="A570" t="s">
        <v>123</v>
      </c>
      <c r="B570">
        <v>8</v>
      </c>
      <c r="C570">
        <v>1</v>
      </c>
    </row>
    <row r="571" spans="1:3" x14ac:dyDescent="0.3">
      <c r="A571" t="s">
        <v>113</v>
      </c>
      <c r="B571">
        <v>1</v>
      </c>
      <c r="C571">
        <v>0</v>
      </c>
    </row>
    <row r="572" spans="1:3" x14ac:dyDescent="0.3">
      <c r="A572" t="s">
        <v>113</v>
      </c>
      <c r="B572">
        <v>1</v>
      </c>
      <c r="C572">
        <v>0</v>
      </c>
    </row>
    <row r="573" spans="1:3" x14ac:dyDescent="0.3">
      <c r="A573" t="s">
        <v>113</v>
      </c>
      <c r="B573">
        <v>1</v>
      </c>
      <c r="C573">
        <v>2</v>
      </c>
    </row>
    <row r="574" spans="1:3" x14ac:dyDescent="0.3">
      <c r="A574" t="s">
        <v>113</v>
      </c>
      <c r="B574">
        <v>1</v>
      </c>
      <c r="C574">
        <v>1</v>
      </c>
    </row>
    <row r="575" spans="1:3" x14ac:dyDescent="0.3">
      <c r="A575" t="s">
        <v>113</v>
      </c>
      <c r="B575">
        <v>1</v>
      </c>
      <c r="C575">
        <v>0</v>
      </c>
    </row>
    <row r="576" spans="1:3" x14ac:dyDescent="0.3">
      <c r="A576" t="s">
        <v>113</v>
      </c>
      <c r="B576">
        <v>1</v>
      </c>
      <c r="C576">
        <v>1</v>
      </c>
    </row>
    <row r="577" spans="1:3" x14ac:dyDescent="0.3">
      <c r="A577" t="s">
        <v>113</v>
      </c>
      <c r="B577">
        <v>1</v>
      </c>
      <c r="C577">
        <v>0</v>
      </c>
    </row>
    <row r="578" spans="1:3" x14ac:dyDescent="0.3">
      <c r="A578" t="s">
        <v>113</v>
      </c>
      <c r="B578">
        <v>1</v>
      </c>
      <c r="C578">
        <v>0</v>
      </c>
    </row>
    <row r="579" spans="1:3" x14ac:dyDescent="0.3">
      <c r="A579" t="s">
        <v>113</v>
      </c>
      <c r="B579">
        <v>1</v>
      </c>
      <c r="C579">
        <v>1</v>
      </c>
    </row>
    <row r="580" spans="1:3" x14ac:dyDescent="0.3">
      <c r="A580" t="s">
        <v>113</v>
      </c>
      <c r="B580">
        <v>1</v>
      </c>
      <c r="C580">
        <v>2</v>
      </c>
    </row>
    <row r="581" spans="1:3" x14ac:dyDescent="0.3">
      <c r="A581" t="s">
        <v>113</v>
      </c>
      <c r="B581">
        <v>1</v>
      </c>
      <c r="C581">
        <v>1</v>
      </c>
    </row>
    <row r="582" spans="1:3" x14ac:dyDescent="0.3">
      <c r="A582" t="s">
        <v>113</v>
      </c>
      <c r="B582">
        <v>1</v>
      </c>
      <c r="C582">
        <v>0</v>
      </c>
    </row>
    <row r="583" spans="1:3" x14ac:dyDescent="0.3">
      <c r="A583" t="s">
        <v>113</v>
      </c>
      <c r="B583">
        <v>1</v>
      </c>
      <c r="C583">
        <v>0</v>
      </c>
    </row>
    <row r="584" spans="1:3" x14ac:dyDescent="0.3">
      <c r="A584" t="s">
        <v>113</v>
      </c>
      <c r="B584">
        <v>1</v>
      </c>
      <c r="C584">
        <v>1</v>
      </c>
    </row>
    <row r="585" spans="1:3" x14ac:dyDescent="0.3">
      <c r="A585" t="s">
        <v>113</v>
      </c>
      <c r="B585">
        <v>1</v>
      </c>
      <c r="C585">
        <v>0</v>
      </c>
    </row>
    <row r="586" spans="1:3" x14ac:dyDescent="0.3">
      <c r="A586" t="s">
        <v>113</v>
      </c>
      <c r="B586">
        <v>1</v>
      </c>
      <c r="C586">
        <v>0</v>
      </c>
    </row>
    <row r="587" spans="1:3" x14ac:dyDescent="0.3">
      <c r="A587" t="s">
        <v>113</v>
      </c>
      <c r="B587">
        <v>1</v>
      </c>
      <c r="C587">
        <v>0</v>
      </c>
    </row>
    <row r="588" spans="1:3" x14ac:dyDescent="0.3">
      <c r="A588" t="s">
        <v>113</v>
      </c>
      <c r="B588">
        <v>1</v>
      </c>
      <c r="C588">
        <v>1</v>
      </c>
    </row>
    <row r="589" spans="1:3" x14ac:dyDescent="0.3">
      <c r="A589" t="s">
        <v>113</v>
      </c>
      <c r="B589">
        <v>1</v>
      </c>
      <c r="C589">
        <v>0</v>
      </c>
    </row>
    <row r="590" spans="1:3" x14ac:dyDescent="0.3">
      <c r="A590" t="s">
        <v>113</v>
      </c>
      <c r="B590">
        <v>1</v>
      </c>
      <c r="C590">
        <v>0</v>
      </c>
    </row>
    <row r="591" spans="1:3" x14ac:dyDescent="0.3">
      <c r="A591" t="s">
        <v>113</v>
      </c>
      <c r="B591">
        <v>2</v>
      </c>
      <c r="C591">
        <v>3</v>
      </c>
    </row>
    <row r="592" spans="1:3" x14ac:dyDescent="0.3">
      <c r="A592" t="s">
        <v>113</v>
      </c>
      <c r="B592">
        <v>2</v>
      </c>
      <c r="C592">
        <v>1</v>
      </c>
    </row>
    <row r="593" spans="1:3" x14ac:dyDescent="0.3">
      <c r="A593" t="s">
        <v>113</v>
      </c>
      <c r="B593">
        <v>2</v>
      </c>
      <c r="C593">
        <v>3</v>
      </c>
    </row>
    <row r="594" spans="1:3" x14ac:dyDescent="0.3">
      <c r="A594" t="s">
        <v>113</v>
      </c>
      <c r="B594">
        <v>2</v>
      </c>
      <c r="C594">
        <v>0</v>
      </c>
    </row>
    <row r="595" spans="1:3" x14ac:dyDescent="0.3">
      <c r="A595" t="s">
        <v>113</v>
      </c>
      <c r="B595">
        <v>2</v>
      </c>
      <c r="C595">
        <v>0</v>
      </c>
    </row>
    <row r="596" spans="1:3" x14ac:dyDescent="0.3">
      <c r="A596" t="s">
        <v>113</v>
      </c>
      <c r="B596">
        <v>2</v>
      </c>
      <c r="C596">
        <v>1</v>
      </c>
    </row>
    <row r="597" spans="1:3" x14ac:dyDescent="0.3">
      <c r="A597" t="s">
        <v>113</v>
      </c>
      <c r="B597">
        <v>2</v>
      </c>
      <c r="C597">
        <v>0</v>
      </c>
    </row>
    <row r="598" spans="1:3" x14ac:dyDescent="0.3">
      <c r="A598" t="s">
        <v>113</v>
      </c>
      <c r="B598">
        <v>2</v>
      </c>
      <c r="C598">
        <v>0</v>
      </c>
    </row>
    <row r="599" spans="1:3" x14ac:dyDescent="0.3">
      <c r="A599" t="s">
        <v>113</v>
      </c>
      <c r="B599">
        <v>2</v>
      </c>
      <c r="C599">
        <v>0</v>
      </c>
    </row>
    <row r="600" spans="1:3" x14ac:dyDescent="0.3">
      <c r="A600" t="s">
        <v>113</v>
      </c>
      <c r="B600">
        <v>2</v>
      </c>
      <c r="C600">
        <v>0</v>
      </c>
    </row>
    <row r="601" spans="1:3" x14ac:dyDescent="0.3">
      <c r="A601" t="s">
        <v>113</v>
      </c>
      <c r="B601">
        <v>2</v>
      </c>
      <c r="C601">
        <v>0</v>
      </c>
    </row>
    <row r="602" spans="1:3" x14ac:dyDescent="0.3">
      <c r="A602" t="s">
        <v>113</v>
      </c>
      <c r="B602">
        <v>2</v>
      </c>
      <c r="C602">
        <v>0</v>
      </c>
    </row>
    <row r="603" spans="1:3" x14ac:dyDescent="0.3">
      <c r="A603" t="s">
        <v>113</v>
      </c>
      <c r="B603">
        <v>2</v>
      </c>
      <c r="C603">
        <v>0</v>
      </c>
    </row>
    <row r="604" spans="1:3" x14ac:dyDescent="0.3">
      <c r="A604" t="s">
        <v>113</v>
      </c>
      <c r="B604">
        <v>2</v>
      </c>
      <c r="C604">
        <v>0</v>
      </c>
    </row>
    <row r="605" spans="1:3" x14ac:dyDescent="0.3">
      <c r="A605" t="s">
        <v>113</v>
      </c>
      <c r="B605">
        <v>2</v>
      </c>
      <c r="C605">
        <v>0</v>
      </c>
    </row>
    <row r="606" spans="1:3" x14ac:dyDescent="0.3">
      <c r="A606" t="s">
        <v>113</v>
      </c>
      <c r="B606">
        <v>2</v>
      </c>
      <c r="C606">
        <v>0</v>
      </c>
    </row>
    <row r="607" spans="1:3" x14ac:dyDescent="0.3">
      <c r="A607" t="s">
        <v>113</v>
      </c>
      <c r="B607">
        <v>2</v>
      </c>
      <c r="C607">
        <v>0</v>
      </c>
    </row>
    <row r="608" spans="1:3" x14ac:dyDescent="0.3">
      <c r="A608" t="s">
        <v>113</v>
      </c>
      <c r="B608">
        <v>2</v>
      </c>
      <c r="C608">
        <v>1</v>
      </c>
    </row>
    <row r="609" spans="1:3" x14ac:dyDescent="0.3">
      <c r="A609" t="s">
        <v>113</v>
      </c>
      <c r="B609">
        <v>2</v>
      </c>
      <c r="C609">
        <v>0</v>
      </c>
    </row>
    <row r="610" spans="1:3" x14ac:dyDescent="0.3">
      <c r="A610" t="s">
        <v>113</v>
      </c>
      <c r="B610">
        <v>2</v>
      </c>
      <c r="C610">
        <v>0</v>
      </c>
    </row>
    <row r="611" spans="1:3" x14ac:dyDescent="0.3">
      <c r="A611" t="s">
        <v>113</v>
      </c>
      <c r="B611">
        <v>3</v>
      </c>
      <c r="C611">
        <v>1</v>
      </c>
    </row>
    <row r="612" spans="1:3" x14ac:dyDescent="0.3">
      <c r="A612" t="s">
        <v>113</v>
      </c>
      <c r="B612">
        <v>3</v>
      </c>
      <c r="C612">
        <v>0</v>
      </c>
    </row>
    <row r="613" spans="1:3" x14ac:dyDescent="0.3">
      <c r="A613" t="s">
        <v>113</v>
      </c>
      <c r="B613">
        <v>3</v>
      </c>
      <c r="C613">
        <v>1</v>
      </c>
    </row>
    <row r="614" spans="1:3" x14ac:dyDescent="0.3">
      <c r="A614" t="s">
        <v>113</v>
      </c>
      <c r="B614">
        <v>3</v>
      </c>
      <c r="C614">
        <v>0</v>
      </c>
    </row>
    <row r="615" spans="1:3" x14ac:dyDescent="0.3">
      <c r="A615" t="s">
        <v>113</v>
      </c>
      <c r="B615">
        <v>3</v>
      </c>
      <c r="C615">
        <v>0</v>
      </c>
    </row>
    <row r="616" spans="1:3" x14ac:dyDescent="0.3">
      <c r="A616" t="s">
        <v>113</v>
      </c>
      <c r="B616">
        <v>3</v>
      </c>
      <c r="C616">
        <v>0</v>
      </c>
    </row>
    <row r="617" spans="1:3" x14ac:dyDescent="0.3">
      <c r="A617" t="s">
        <v>113</v>
      </c>
      <c r="B617">
        <v>3</v>
      </c>
      <c r="C617">
        <v>0</v>
      </c>
    </row>
    <row r="618" spans="1:3" x14ac:dyDescent="0.3">
      <c r="A618" t="s">
        <v>113</v>
      </c>
      <c r="B618">
        <v>3</v>
      </c>
      <c r="C618">
        <v>2</v>
      </c>
    </row>
    <row r="619" spans="1:3" x14ac:dyDescent="0.3">
      <c r="A619" t="s">
        <v>113</v>
      </c>
      <c r="B619">
        <v>3</v>
      </c>
      <c r="C619">
        <v>1</v>
      </c>
    </row>
    <row r="620" spans="1:3" x14ac:dyDescent="0.3">
      <c r="A620" t="s">
        <v>113</v>
      </c>
      <c r="B620">
        <v>3</v>
      </c>
      <c r="C620">
        <v>1</v>
      </c>
    </row>
    <row r="621" spans="1:3" x14ac:dyDescent="0.3">
      <c r="A621" t="s">
        <v>113</v>
      </c>
      <c r="B621">
        <v>3</v>
      </c>
      <c r="C621">
        <v>0</v>
      </c>
    </row>
    <row r="622" spans="1:3" x14ac:dyDescent="0.3">
      <c r="A622" t="s">
        <v>113</v>
      </c>
      <c r="B622">
        <v>3</v>
      </c>
      <c r="C622">
        <v>2</v>
      </c>
    </row>
    <row r="623" spans="1:3" x14ac:dyDescent="0.3">
      <c r="A623" t="s">
        <v>113</v>
      </c>
      <c r="B623">
        <v>3</v>
      </c>
      <c r="C623">
        <v>5</v>
      </c>
    </row>
    <row r="624" spans="1:3" x14ac:dyDescent="0.3">
      <c r="A624" t="s">
        <v>113</v>
      </c>
      <c r="B624">
        <v>3</v>
      </c>
      <c r="C624">
        <v>1</v>
      </c>
    </row>
    <row r="625" spans="1:3" x14ac:dyDescent="0.3">
      <c r="A625" t="s">
        <v>113</v>
      </c>
      <c r="B625">
        <v>3</v>
      </c>
      <c r="C625">
        <v>2</v>
      </c>
    </row>
    <row r="626" spans="1:3" x14ac:dyDescent="0.3">
      <c r="A626" t="s">
        <v>113</v>
      </c>
      <c r="B626">
        <v>3</v>
      </c>
      <c r="C626">
        <v>1</v>
      </c>
    </row>
    <row r="627" spans="1:3" x14ac:dyDescent="0.3">
      <c r="A627" t="s">
        <v>113</v>
      </c>
      <c r="B627">
        <v>3</v>
      </c>
      <c r="C627">
        <v>1</v>
      </c>
    </row>
    <row r="628" spans="1:3" x14ac:dyDescent="0.3">
      <c r="A628" t="s">
        <v>113</v>
      </c>
      <c r="B628">
        <v>3</v>
      </c>
      <c r="C628">
        <v>2</v>
      </c>
    </row>
    <row r="629" spans="1:3" x14ac:dyDescent="0.3">
      <c r="A629" t="s">
        <v>113</v>
      </c>
      <c r="B629">
        <v>3</v>
      </c>
      <c r="C629">
        <v>1</v>
      </c>
    </row>
    <row r="630" spans="1:3" x14ac:dyDescent="0.3">
      <c r="A630" t="s">
        <v>113</v>
      </c>
      <c r="B630">
        <v>3</v>
      </c>
      <c r="C630">
        <v>5</v>
      </c>
    </row>
    <row r="631" spans="1:3" x14ac:dyDescent="0.3">
      <c r="A631" t="s">
        <v>113</v>
      </c>
      <c r="B631">
        <v>4</v>
      </c>
      <c r="C631">
        <v>0</v>
      </c>
    </row>
    <row r="632" spans="1:3" x14ac:dyDescent="0.3">
      <c r="A632" t="s">
        <v>113</v>
      </c>
      <c r="B632">
        <v>4</v>
      </c>
      <c r="C632">
        <v>0</v>
      </c>
    </row>
    <row r="633" spans="1:3" x14ac:dyDescent="0.3">
      <c r="A633" t="s">
        <v>113</v>
      </c>
      <c r="B633">
        <v>4</v>
      </c>
      <c r="C633">
        <v>5</v>
      </c>
    </row>
    <row r="634" spans="1:3" x14ac:dyDescent="0.3">
      <c r="A634" t="s">
        <v>113</v>
      </c>
      <c r="B634">
        <v>4</v>
      </c>
      <c r="C634">
        <v>0</v>
      </c>
    </row>
    <row r="635" spans="1:3" x14ac:dyDescent="0.3">
      <c r="A635" t="s">
        <v>113</v>
      </c>
      <c r="B635">
        <v>4</v>
      </c>
      <c r="C635">
        <v>0</v>
      </c>
    </row>
    <row r="636" spans="1:3" x14ac:dyDescent="0.3">
      <c r="A636" t="s">
        <v>113</v>
      </c>
      <c r="B636">
        <v>4</v>
      </c>
      <c r="C636">
        <v>5</v>
      </c>
    </row>
    <row r="637" spans="1:3" x14ac:dyDescent="0.3">
      <c r="A637" t="s">
        <v>113</v>
      </c>
      <c r="B637">
        <v>4</v>
      </c>
      <c r="C637">
        <v>0</v>
      </c>
    </row>
    <row r="638" spans="1:3" x14ac:dyDescent="0.3">
      <c r="A638" t="s">
        <v>113</v>
      </c>
      <c r="B638">
        <v>4</v>
      </c>
      <c r="C638">
        <v>1</v>
      </c>
    </row>
    <row r="639" spans="1:3" x14ac:dyDescent="0.3">
      <c r="A639" t="s">
        <v>113</v>
      </c>
      <c r="B639">
        <v>4</v>
      </c>
      <c r="C639">
        <v>2</v>
      </c>
    </row>
    <row r="640" spans="1:3" x14ac:dyDescent="0.3">
      <c r="A640" t="s">
        <v>113</v>
      </c>
      <c r="B640">
        <v>4</v>
      </c>
      <c r="C640">
        <v>1</v>
      </c>
    </row>
    <row r="641" spans="1:3" x14ac:dyDescent="0.3">
      <c r="A641" t="s">
        <v>113</v>
      </c>
      <c r="B641">
        <v>4</v>
      </c>
      <c r="C641">
        <v>1</v>
      </c>
    </row>
    <row r="642" spans="1:3" x14ac:dyDescent="0.3">
      <c r="A642" t="s">
        <v>113</v>
      </c>
      <c r="B642">
        <v>4</v>
      </c>
      <c r="C642">
        <v>1</v>
      </c>
    </row>
    <row r="643" spans="1:3" x14ac:dyDescent="0.3">
      <c r="A643" t="s">
        <v>113</v>
      </c>
      <c r="B643">
        <v>4</v>
      </c>
      <c r="C643">
        <v>1</v>
      </c>
    </row>
    <row r="644" spans="1:3" x14ac:dyDescent="0.3">
      <c r="A644" t="s">
        <v>113</v>
      </c>
      <c r="B644">
        <v>4</v>
      </c>
      <c r="C644">
        <v>2</v>
      </c>
    </row>
    <row r="645" spans="1:3" x14ac:dyDescent="0.3">
      <c r="A645" t="s">
        <v>113</v>
      </c>
      <c r="B645">
        <v>4</v>
      </c>
      <c r="C645">
        <v>2</v>
      </c>
    </row>
    <row r="646" spans="1:3" x14ac:dyDescent="0.3">
      <c r="A646" t="s">
        <v>113</v>
      </c>
      <c r="B646">
        <v>4</v>
      </c>
      <c r="C646">
        <v>2</v>
      </c>
    </row>
    <row r="647" spans="1:3" x14ac:dyDescent="0.3">
      <c r="A647" t="s">
        <v>113</v>
      </c>
      <c r="B647">
        <v>4</v>
      </c>
      <c r="C647">
        <v>1</v>
      </c>
    </row>
    <row r="648" spans="1:3" x14ac:dyDescent="0.3">
      <c r="A648" t="s">
        <v>113</v>
      </c>
      <c r="B648">
        <v>4</v>
      </c>
      <c r="C648">
        <v>1</v>
      </c>
    </row>
    <row r="649" spans="1:3" x14ac:dyDescent="0.3">
      <c r="A649" t="s">
        <v>113</v>
      </c>
      <c r="B649">
        <v>4</v>
      </c>
      <c r="C649">
        <v>4</v>
      </c>
    </row>
    <row r="650" spans="1:3" x14ac:dyDescent="0.3">
      <c r="A650" t="s">
        <v>113</v>
      </c>
      <c r="B650">
        <v>4</v>
      </c>
      <c r="C650">
        <v>1</v>
      </c>
    </row>
    <row r="651" spans="1:3" x14ac:dyDescent="0.3">
      <c r="A651" t="s">
        <v>113</v>
      </c>
      <c r="B651">
        <v>5</v>
      </c>
      <c r="C651">
        <v>1</v>
      </c>
    </row>
    <row r="652" spans="1:3" x14ac:dyDescent="0.3">
      <c r="A652" t="s">
        <v>113</v>
      </c>
      <c r="B652">
        <v>5</v>
      </c>
      <c r="C652">
        <v>3</v>
      </c>
    </row>
    <row r="653" spans="1:3" x14ac:dyDescent="0.3">
      <c r="A653" t="s">
        <v>113</v>
      </c>
      <c r="B653">
        <v>5</v>
      </c>
      <c r="C653">
        <v>1</v>
      </c>
    </row>
    <row r="654" spans="1:3" x14ac:dyDescent="0.3">
      <c r="A654" t="s">
        <v>113</v>
      </c>
      <c r="B654">
        <v>5</v>
      </c>
      <c r="C654">
        <v>1</v>
      </c>
    </row>
    <row r="655" spans="1:3" x14ac:dyDescent="0.3">
      <c r="A655" t="s">
        <v>113</v>
      </c>
      <c r="B655">
        <v>5</v>
      </c>
      <c r="C655">
        <v>0</v>
      </c>
    </row>
    <row r="656" spans="1:3" x14ac:dyDescent="0.3">
      <c r="A656" t="s">
        <v>113</v>
      </c>
      <c r="B656">
        <v>5</v>
      </c>
      <c r="C656">
        <v>2</v>
      </c>
    </row>
    <row r="657" spans="1:3" x14ac:dyDescent="0.3">
      <c r="A657" t="s">
        <v>113</v>
      </c>
      <c r="B657">
        <v>5</v>
      </c>
      <c r="C657">
        <v>5</v>
      </c>
    </row>
    <row r="658" spans="1:3" x14ac:dyDescent="0.3">
      <c r="A658" t="s">
        <v>113</v>
      </c>
      <c r="B658">
        <v>5</v>
      </c>
      <c r="C658">
        <v>2</v>
      </c>
    </row>
    <row r="659" spans="1:3" x14ac:dyDescent="0.3">
      <c r="A659" t="s">
        <v>113</v>
      </c>
      <c r="B659">
        <v>5</v>
      </c>
      <c r="C659">
        <v>2</v>
      </c>
    </row>
    <row r="660" spans="1:3" x14ac:dyDescent="0.3">
      <c r="A660" t="s">
        <v>113</v>
      </c>
      <c r="B660">
        <v>5</v>
      </c>
      <c r="C660">
        <v>0</v>
      </c>
    </row>
    <row r="661" spans="1:3" x14ac:dyDescent="0.3">
      <c r="A661" t="s">
        <v>113</v>
      </c>
      <c r="B661">
        <v>5</v>
      </c>
      <c r="C661">
        <v>2</v>
      </c>
    </row>
    <row r="662" spans="1:3" x14ac:dyDescent="0.3">
      <c r="A662" t="s">
        <v>113</v>
      </c>
      <c r="B662">
        <v>5</v>
      </c>
      <c r="C662">
        <v>1</v>
      </c>
    </row>
    <row r="663" spans="1:3" x14ac:dyDescent="0.3">
      <c r="A663" t="s">
        <v>113</v>
      </c>
      <c r="B663">
        <v>5</v>
      </c>
      <c r="C663">
        <v>1</v>
      </c>
    </row>
    <row r="664" spans="1:3" x14ac:dyDescent="0.3">
      <c r="A664" t="s">
        <v>113</v>
      </c>
      <c r="B664">
        <v>5</v>
      </c>
      <c r="C664">
        <v>0</v>
      </c>
    </row>
    <row r="665" spans="1:3" x14ac:dyDescent="0.3">
      <c r="A665" t="s">
        <v>113</v>
      </c>
      <c r="B665">
        <v>5</v>
      </c>
      <c r="C665">
        <v>1</v>
      </c>
    </row>
    <row r="666" spans="1:3" x14ac:dyDescent="0.3">
      <c r="A666" t="s">
        <v>113</v>
      </c>
      <c r="B666">
        <v>5</v>
      </c>
      <c r="C666">
        <v>1</v>
      </c>
    </row>
    <row r="667" spans="1:3" x14ac:dyDescent="0.3">
      <c r="A667" t="s">
        <v>113</v>
      </c>
      <c r="B667">
        <v>5</v>
      </c>
      <c r="C667">
        <v>1</v>
      </c>
    </row>
    <row r="668" spans="1:3" x14ac:dyDescent="0.3">
      <c r="A668" t="s">
        <v>113</v>
      </c>
      <c r="B668">
        <v>5</v>
      </c>
      <c r="C668">
        <v>1</v>
      </c>
    </row>
    <row r="669" spans="1:3" x14ac:dyDescent="0.3">
      <c r="A669" t="s">
        <v>113</v>
      </c>
      <c r="B669">
        <v>5</v>
      </c>
      <c r="C669">
        <v>3</v>
      </c>
    </row>
    <row r="670" spans="1:3" x14ac:dyDescent="0.3">
      <c r="A670" t="s">
        <v>113</v>
      </c>
      <c r="B670">
        <v>5</v>
      </c>
      <c r="C670">
        <v>5</v>
      </c>
    </row>
    <row r="671" spans="1:3" x14ac:dyDescent="0.3">
      <c r="A671" t="s">
        <v>113</v>
      </c>
      <c r="B671">
        <v>6</v>
      </c>
      <c r="C671">
        <v>0</v>
      </c>
    </row>
    <row r="672" spans="1:3" x14ac:dyDescent="0.3">
      <c r="A672" t="s">
        <v>113</v>
      </c>
      <c r="B672">
        <v>6</v>
      </c>
      <c r="C672">
        <v>3</v>
      </c>
    </row>
    <row r="673" spans="1:3" x14ac:dyDescent="0.3">
      <c r="A673" t="s">
        <v>113</v>
      </c>
      <c r="B673">
        <v>6</v>
      </c>
      <c r="C673">
        <v>5</v>
      </c>
    </row>
    <row r="674" spans="1:3" x14ac:dyDescent="0.3">
      <c r="A674" t="s">
        <v>113</v>
      </c>
      <c r="B674">
        <v>6</v>
      </c>
      <c r="C674">
        <v>5</v>
      </c>
    </row>
    <row r="675" spans="1:3" x14ac:dyDescent="0.3">
      <c r="A675" t="s">
        <v>113</v>
      </c>
      <c r="B675">
        <v>6</v>
      </c>
      <c r="C675">
        <v>3</v>
      </c>
    </row>
    <row r="676" spans="1:3" x14ac:dyDescent="0.3">
      <c r="A676" t="s">
        <v>113</v>
      </c>
      <c r="B676">
        <v>6</v>
      </c>
      <c r="C676">
        <v>5</v>
      </c>
    </row>
    <row r="677" spans="1:3" x14ac:dyDescent="0.3">
      <c r="A677" t="s">
        <v>113</v>
      </c>
      <c r="B677">
        <v>6</v>
      </c>
      <c r="C677">
        <v>1</v>
      </c>
    </row>
    <row r="678" spans="1:3" x14ac:dyDescent="0.3">
      <c r="A678" t="s">
        <v>113</v>
      </c>
      <c r="B678">
        <v>6</v>
      </c>
      <c r="C678">
        <v>1</v>
      </c>
    </row>
    <row r="679" spans="1:3" x14ac:dyDescent="0.3">
      <c r="A679" t="s">
        <v>113</v>
      </c>
      <c r="B679">
        <v>6</v>
      </c>
      <c r="C679">
        <v>1</v>
      </c>
    </row>
    <row r="680" spans="1:3" x14ac:dyDescent="0.3">
      <c r="A680" t="s">
        <v>113</v>
      </c>
      <c r="B680">
        <v>6</v>
      </c>
      <c r="C680">
        <v>1</v>
      </c>
    </row>
    <row r="681" spans="1:3" x14ac:dyDescent="0.3">
      <c r="A681" t="s">
        <v>113</v>
      </c>
      <c r="B681">
        <v>6</v>
      </c>
      <c r="C681">
        <v>1</v>
      </c>
    </row>
    <row r="682" spans="1:3" x14ac:dyDescent="0.3">
      <c r="A682" t="s">
        <v>113</v>
      </c>
      <c r="B682">
        <v>6</v>
      </c>
      <c r="C682">
        <v>1</v>
      </c>
    </row>
    <row r="683" spans="1:3" x14ac:dyDescent="0.3">
      <c r="A683" t="s">
        <v>113</v>
      </c>
      <c r="B683">
        <v>6</v>
      </c>
      <c r="C683">
        <v>4</v>
      </c>
    </row>
    <row r="684" spans="1:3" x14ac:dyDescent="0.3">
      <c r="A684" t="s">
        <v>113</v>
      </c>
      <c r="B684">
        <v>6</v>
      </c>
      <c r="C684">
        <v>2</v>
      </c>
    </row>
    <row r="685" spans="1:3" x14ac:dyDescent="0.3">
      <c r="A685" t="s">
        <v>113</v>
      </c>
      <c r="B685">
        <v>6</v>
      </c>
      <c r="C685">
        <v>1</v>
      </c>
    </row>
    <row r="686" spans="1:3" x14ac:dyDescent="0.3">
      <c r="A686" t="s">
        <v>113</v>
      </c>
      <c r="B686">
        <v>6</v>
      </c>
      <c r="C686">
        <v>1</v>
      </c>
    </row>
    <row r="687" spans="1:3" x14ac:dyDescent="0.3">
      <c r="A687" t="s">
        <v>113</v>
      </c>
      <c r="B687">
        <v>6</v>
      </c>
      <c r="C687">
        <v>1</v>
      </c>
    </row>
    <row r="688" spans="1:3" x14ac:dyDescent="0.3">
      <c r="A688" t="s">
        <v>113</v>
      </c>
      <c r="B688">
        <v>6</v>
      </c>
      <c r="C688">
        <v>4</v>
      </c>
    </row>
    <row r="689" spans="1:3" x14ac:dyDescent="0.3">
      <c r="A689" t="s">
        <v>113</v>
      </c>
      <c r="B689">
        <v>6</v>
      </c>
      <c r="C689">
        <v>2</v>
      </c>
    </row>
    <row r="690" spans="1:3" x14ac:dyDescent="0.3">
      <c r="A690" t="s">
        <v>113</v>
      </c>
      <c r="B690">
        <v>6</v>
      </c>
      <c r="C690">
        <v>2</v>
      </c>
    </row>
    <row r="691" spans="1:3" x14ac:dyDescent="0.3">
      <c r="A691" t="s">
        <v>113</v>
      </c>
      <c r="B691">
        <v>7</v>
      </c>
      <c r="C691">
        <v>1</v>
      </c>
    </row>
    <row r="692" spans="1:3" x14ac:dyDescent="0.3">
      <c r="A692" t="s">
        <v>113</v>
      </c>
      <c r="B692">
        <v>7</v>
      </c>
      <c r="C692">
        <v>1</v>
      </c>
    </row>
    <row r="693" spans="1:3" x14ac:dyDescent="0.3">
      <c r="A693" t="s">
        <v>113</v>
      </c>
      <c r="B693">
        <v>7</v>
      </c>
      <c r="C693">
        <v>2</v>
      </c>
    </row>
    <row r="694" spans="1:3" x14ac:dyDescent="0.3">
      <c r="A694" t="s">
        <v>113</v>
      </c>
      <c r="B694">
        <v>7</v>
      </c>
      <c r="C694">
        <v>0</v>
      </c>
    </row>
    <row r="695" spans="1:3" x14ac:dyDescent="0.3">
      <c r="A695" t="s">
        <v>113</v>
      </c>
      <c r="B695">
        <v>7</v>
      </c>
      <c r="C695">
        <v>0</v>
      </c>
    </row>
    <row r="696" spans="1:3" x14ac:dyDescent="0.3">
      <c r="A696" t="s">
        <v>113</v>
      </c>
      <c r="B696">
        <v>7</v>
      </c>
      <c r="C696">
        <v>2</v>
      </c>
    </row>
    <row r="697" spans="1:3" x14ac:dyDescent="0.3">
      <c r="A697" t="s">
        <v>113</v>
      </c>
      <c r="B697">
        <v>7</v>
      </c>
      <c r="C697">
        <v>1</v>
      </c>
    </row>
    <row r="698" spans="1:3" x14ac:dyDescent="0.3">
      <c r="A698" t="s">
        <v>113</v>
      </c>
      <c r="B698">
        <v>7</v>
      </c>
      <c r="C698">
        <v>0</v>
      </c>
    </row>
    <row r="699" spans="1:3" x14ac:dyDescent="0.3">
      <c r="A699" t="s">
        <v>113</v>
      </c>
      <c r="B699">
        <v>7</v>
      </c>
      <c r="C699">
        <v>0</v>
      </c>
    </row>
    <row r="700" spans="1:3" x14ac:dyDescent="0.3">
      <c r="A700" t="s">
        <v>113</v>
      </c>
      <c r="B700">
        <v>7</v>
      </c>
      <c r="C700">
        <v>1</v>
      </c>
    </row>
    <row r="701" spans="1:3" x14ac:dyDescent="0.3">
      <c r="A701" t="s">
        <v>113</v>
      </c>
      <c r="B701">
        <v>7</v>
      </c>
      <c r="C701">
        <v>2</v>
      </c>
    </row>
    <row r="702" spans="1:3" x14ac:dyDescent="0.3">
      <c r="A702" t="s">
        <v>113</v>
      </c>
      <c r="B702">
        <v>7</v>
      </c>
      <c r="C702">
        <v>0</v>
      </c>
    </row>
    <row r="703" spans="1:3" x14ac:dyDescent="0.3">
      <c r="A703" t="s">
        <v>113</v>
      </c>
      <c r="B703">
        <v>7</v>
      </c>
      <c r="C703">
        <v>0</v>
      </c>
    </row>
    <row r="704" spans="1:3" x14ac:dyDescent="0.3">
      <c r="A704" t="s">
        <v>113</v>
      </c>
      <c r="B704">
        <v>7</v>
      </c>
      <c r="C704">
        <v>0</v>
      </c>
    </row>
    <row r="705" spans="1:3" x14ac:dyDescent="0.3">
      <c r="A705" t="s">
        <v>113</v>
      </c>
      <c r="B705">
        <v>7</v>
      </c>
      <c r="C705">
        <v>5</v>
      </c>
    </row>
    <row r="706" spans="1:3" x14ac:dyDescent="0.3">
      <c r="A706" t="s">
        <v>113</v>
      </c>
      <c r="B706">
        <v>7</v>
      </c>
      <c r="C706">
        <v>0</v>
      </c>
    </row>
    <row r="707" spans="1:3" x14ac:dyDescent="0.3">
      <c r="A707" t="s">
        <v>113</v>
      </c>
      <c r="B707">
        <v>7</v>
      </c>
      <c r="C707">
        <v>0</v>
      </c>
    </row>
    <row r="708" spans="1:3" x14ac:dyDescent="0.3">
      <c r="A708" t="s">
        <v>113</v>
      </c>
      <c r="B708">
        <v>7</v>
      </c>
      <c r="C708">
        <v>1</v>
      </c>
    </row>
    <row r="709" spans="1:3" x14ac:dyDescent="0.3">
      <c r="A709" t="s">
        <v>113</v>
      </c>
      <c r="B709">
        <v>7</v>
      </c>
      <c r="C709">
        <v>1</v>
      </c>
    </row>
    <row r="710" spans="1:3" x14ac:dyDescent="0.3">
      <c r="A710" t="s">
        <v>113</v>
      </c>
      <c r="B710">
        <v>7</v>
      </c>
      <c r="C710">
        <v>0</v>
      </c>
    </row>
    <row r="711" spans="1:3" x14ac:dyDescent="0.3">
      <c r="A711" t="s">
        <v>113</v>
      </c>
      <c r="B711">
        <v>8</v>
      </c>
      <c r="C711">
        <v>1</v>
      </c>
    </row>
    <row r="712" spans="1:3" x14ac:dyDescent="0.3">
      <c r="A712" t="s">
        <v>113</v>
      </c>
      <c r="B712">
        <v>8</v>
      </c>
      <c r="C712">
        <v>2</v>
      </c>
    </row>
    <row r="713" spans="1:3" x14ac:dyDescent="0.3">
      <c r="A713" t="s">
        <v>113</v>
      </c>
      <c r="B713">
        <v>8</v>
      </c>
      <c r="C713">
        <v>1</v>
      </c>
    </row>
    <row r="714" spans="1:3" x14ac:dyDescent="0.3">
      <c r="A714" t="s">
        <v>113</v>
      </c>
      <c r="B714">
        <v>8</v>
      </c>
      <c r="C714">
        <v>1</v>
      </c>
    </row>
    <row r="715" spans="1:3" x14ac:dyDescent="0.3">
      <c r="A715" t="s">
        <v>113</v>
      </c>
      <c r="B715">
        <v>8</v>
      </c>
      <c r="C715">
        <v>1</v>
      </c>
    </row>
    <row r="716" spans="1:3" x14ac:dyDescent="0.3">
      <c r="A716" t="s">
        <v>113</v>
      </c>
      <c r="B716">
        <v>8</v>
      </c>
      <c r="C716">
        <v>1</v>
      </c>
    </row>
    <row r="717" spans="1:3" x14ac:dyDescent="0.3">
      <c r="A717" t="s">
        <v>113</v>
      </c>
      <c r="B717">
        <v>8</v>
      </c>
      <c r="C717">
        <v>1</v>
      </c>
    </row>
    <row r="718" spans="1:3" x14ac:dyDescent="0.3">
      <c r="A718" t="s">
        <v>113</v>
      </c>
      <c r="B718">
        <v>8</v>
      </c>
      <c r="C718">
        <v>0</v>
      </c>
    </row>
    <row r="719" spans="1:3" x14ac:dyDescent="0.3">
      <c r="A719" t="s">
        <v>113</v>
      </c>
      <c r="B719">
        <v>8</v>
      </c>
      <c r="C719">
        <v>2</v>
      </c>
    </row>
    <row r="720" spans="1:3" x14ac:dyDescent="0.3">
      <c r="A720" t="s">
        <v>113</v>
      </c>
      <c r="B720">
        <v>8</v>
      </c>
      <c r="C720">
        <v>2</v>
      </c>
    </row>
    <row r="721" spans="1:3" x14ac:dyDescent="0.3">
      <c r="A721" t="s">
        <v>113</v>
      </c>
      <c r="B721">
        <v>8</v>
      </c>
      <c r="C721">
        <v>1</v>
      </c>
    </row>
    <row r="722" spans="1:3" x14ac:dyDescent="0.3">
      <c r="A722" t="s">
        <v>113</v>
      </c>
      <c r="B722">
        <v>8</v>
      </c>
      <c r="C722">
        <v>1</v>
      </c>
    </row>
    <row r="723" spans="1:3" x14ac:dyDescent="0.3">
      <c r="A723" t="s">
        <v>113</v>
      </c>
      <c r="B723">
        <v>8</v>
      </c>
      <c r="C723">
        <v>0</v>
      </c>
    </row>
    <row r="724" spans="1:3" x14ac:dyDescent="0.3">
      <c r="A724" t="s">
        <v>113</v>
      </c>
      <c r="B724">
        <v>8</v>
      </c>
      <c r="C724">
        <v>1</v>
      </c>
    </row>
    <row r="725" spans="1:3" x14ac:dyDescent="0.3">
      <c r="A725" t="s">
        <v>113</v>
      </c>
      <c r="B725">
        <v>8</v>
      </c>
      <c r="C725">
        <v>1</v>
      </c>
    </row>
    <row r="726" spans="1:3" x14ac:dyDescent="0.3">
      <c r="A726" t="s">
        <v>113</v>
      </c>
      <c r="B726">
        <v>8</v>
      </c>
      <c r="C726">
        <v>2</v>
      </c>
    </row>
    <row r="727" spans="1:3" x14ac:dyDescent="0.3">
      <c r="A727" t="s">
        <v>113</v>
      </c>
      <c r="B727">
        <v>8</v>
      </c>
      <c r="C727">
        <v>5</v>
      </c>
    </row>
    <row r="728" spans="1:3" x14ac:dyDescent="0.3">
      <c r="A728" t="s">
        <v>113</v>
      </c>
      <c r="B728">
        <v>8</v>
      </c>
      <c r="C728">
        <v>5</v>
      </c>
    </row>
    <row r="729" spans="1:3" x14ac:dyDescent="0.3">
      <c r="A729" t="s">
        <v>113</v>
      </c>
      <c r="B729">
        <v>8</v>
      </c>
      <c r="C729">
        <v>5</v>
      </c>
    </row>
    <row r="730" spans="1:3" x14ac:dyDescent="0.3">
      <c r="A730" t="s">
        <v>113</v>
      </c>
      <c r="B730">
        <v>8</v>
      </c>
      <c r="C730">
        <v>1</v>
      </c>
    </row>
    <row r="731" spans="1:3" x14ac:dyDescent="0.3">
      <c r="A731" t="s">
        <v>96</v>
      </c>
      <c r="B731">
        <v>1</v>
      </c>
      <c r="C731">
        <v>0</v>
      </c>
    </row>
    <row r="732" spans="1:3" x14ac:dyDescent="0.3">
      <c r="A732" t="s">
        <v>96</v>
      </c>
      <c r="B732">
        <v>1</v>
      </c>
      <c r="C732">
        <v>0</v>
      </c>
    </row>
    <row r="733" spans="1:3" x14ac:dyDescent="0.3">
      <c r="A733" t="s">
        <v>96</v>
      </c>
      <c r="B733">
        <v>1</v>
      </c>
      <c r="C733">
        <v>0</v>
      </c>
    </row>
    <row r="734" spans="1:3" x14ac:dyDescent="0.3">
      <c r="A734" t="s">
        <v>96</v>
      </c>
      <c r="B734">
        <v>1</v>
      </c>
      <c r="C734">
        <v>0</v>
      </c>
    </row>
    <row r="735" spans="1:3" x14ac:dyDescent="0.3">
      <c r="A735" t="s">
        <v>96</v>
      </c>
      <c r="B735">
        <v>1</v>
      </c>
      <c r="C735">
        <v>0</v>
      </c>
    </row>
    <row r="736" spans="1:3" x14ac:dyDescent="0.3">
      <c r="A736" t="s">
        <v>96</v>
      </c>
      <c r="B736">
        <v>1</v>
      </c>
      <c r="C736">
        <v>0</v>
      </c>
    </row>
    <row r="737" spans="1:3" x14ac:dyDescent="0.3">
      <c r="A737" t="s">
        <v>96</v>
      </c>
      <c r="B737">
        <v>1</v>
      </c>
      <c r="C737">
        <v>0</v>
      </c>
    </row>
    <row r="738" spans="1:3" x14ac:dyDescent="0.3">
      <c r="A738" t="s">
        <v>96</v>
      </c>
      <c r="B738">
        <v>1</v>
      </c>
      <c r="C738">
        <v>0</v>
      </c>
    </row>
    <row r="739" spans="1:3" x14ac:dyDescent="0.3">
      <c r="A739" t="s">
        <v>96</v>
      </c>
      <c r="B739">
        <v>1</v>
      </c>
      <c r="C739">
        <v>0</v>
      </c>
    </row>
    <row r="740" spans="1:3" x14ac:dyDescent="0.3">
      <c r="A740" t="s">
        <v>96</v>
      </c>
      <c r="B740">
        <v>1</v>
      </c>
      <c r="C740">
        <v>0</v>
      </c>
    </row>
    <row r="741" spans="1:3" x14ac:dyDescent="0.3">
      <c r="A741" t="s">
        <v>96</v>
      </c>
      <c r="B741">
        <v>1</v>
      </c>
      <c r="C741">
        <v>0</v>
      </c>
    </row>
    <row r="742" spans="1:3" x14ac:dyDescent="0.3">
      <c r="A742" t="s">
        <v>96</v>
      </c>
      <c r="B742">
        <v>1</v>
      </c>
      <c r="C742">
        <v>0</v>
      </c>
    </row>
    <row r="743" spans="1:3" x14ac:dyDescent="0.3">
      <c r="A743" t="s">
        <v>96</v>
      </c>
      <c r="B743">
        <v>1</v>
      </c>
      <c r="C743">
        <v>0</v>
      </c>
    </row>
    <row r="744" spans="1:3" x14ac:dyDescent="0.3">
      <c r="A744" t="s">
        <v>96</v>
      </c>
      <c r="B744">
        <v>1</v>
      </c>
      <c r="C744">
        <v>0</v>
      </c>
    </row>
    <row r="745" spans="1:3" x14ac:dyDescent="0.3">
      <c r="A745" t="s">
        <v>96</v>
      </c>
      <c r="B745">
        <v>1</v>
      </c>
      <c r="C745">
        <v>0</v>
      </c>
    </row>
    <row r="746" spans="1:3" x14ac:dyDescent="0.3">
      <c r="A746" t="s">
        <v>96</v>
      </c>
      <c r="B746">
        <v>1</v>
      </c>
      <c r="C746">
        <v>0</v>
      </c>
    </row>
    <row r="747" spans="1:3" x14ac:dyDescent="0.3">
      <c r="A747" t="s">
        <v>96</v>
      </c>
      <c r="B747">
        <v>1</v>
      </c>
      <c r="C747">
        <v>0</v>
      </c>
    </row>
    <row r="748" spans="1:3" x14ac:dyDescent="0.3">
      <c r="A748" t="s">
        <v>96</v>
      </c>
      <c r="B748">
        <v>1</v>
      </c>
      <c r="C748">
        <v>0</v>
      </c>
    </row>
    <row r="749" spans="1:3" x14ac:dyDescent="0.3">
      <c r="A749" t="s">
        <v>96</v>
      </c>
      <c r="B749">
        <v>1</v>
      </c>
      <c r="C749">
        <v>0</v>
      </c>
    </row>
    <row r="750" spans="1:3" x14ac:dyDescent="0.3">
      <c r="A750" t="s">
        <v>96</v>
      </c>
      <c r="B750">
        <v>1</v>
      </c>
      <c r="C750">
        <v>0</v>
      </c>
    </row>
    <row r="751" spans="1:3" x14ac:dyDescent="0.3">
      <c r="A751" t="s">
        <v>96</v>
      </c>
      <c r="B751">
        <v>2</v>
      </c>
      <c r="C751">
        <v>0</v>
      </c>
    </row>
    <row r="752" spans="1:3" x14ac:dyDescent="0.3">
      <c r="A752" t="s">
        <v>96</v>
      </c>
      <c r="B752">
        <v>2</v>
      </c>
      <c r="C752">
        <v>1</v>
      </c>
    </row>
    <row r="753" spans="1:3" x14ac:dyDescent="0.3">
      <c r="A753" t="s">
        <v>96</v>
      </c>
      <c r="B753">
        <v>2</v>
      </c>
      <c r="C753">
        <v>0</v>
      </c>
    </row>
    <row r="754" spans="1:3" x14ac:dyDescent="0.3">
      <c r="A754" t="s">
        <v>96</v>
      </c>
      <c r="B754">
        <v>2</v>
      </c>
      <c r="C754">
        <v>0</v>
      </c>
    </row>
    <row r="755" spans="1:3" x14ac:dyDescent="0.3">
      <c r="A755" t="s">
        <v>96</v>
      </c>
      <c r="B755">
        <v>2</v>
      </c>
      <c r="C755">
        <v>0</v>
      </c>
    </row>
    <row r="756" spans="1:3" x14ac:dyDescent="0.3">
      <c r="A756" t="s">
        <v>96</v>
      </c>
      <c r="B756">
        <v>2</v>
      </c>
      <c r="C756">
        <v>0</v>
      </c>
    </row>
    <row r="757" spans="1:3" x14ac:dyDescent="0.3">
      <c r="A757" t="s">
        <v>96</v>
      </c>
      <c r="B757">
        <v>2</v>
      </c>
      <c r="C757">
        <v>0</v>
      </c>
    </row>
    <row r="758" spans="1:3" x14ac:dyDescent="0.3">
      <c r="A758" t="s">
        <v>96</v>
      </c>
      <c r="B758">
        <v>2</v>
      </c>
      <c r="C758">
        <v>0</v>
      </c>
    </row>
    <row r="759" spans="1:3" x14ac:dyDescent="0.3">
      <c r="A759" t="s">
        <v>96</v>
      </c>
      <c r="B759">
        <v>2</v>
      </c>
      <c r="C759">
        <v>0</v>
      </c>
    </row>
    <row r="760" spans="1:3" x14ac:dyDescent="0.3">
      <c r="A760" t="s">
        <v>96</v>
      </c>
      <c r="B760">
        <v>2</v>
      </c>
      <c r="C760">
        <v>0</v>
      </c>
    </row>
    <row r="761" spans="1:3" x14ac:dyDescent="0.3">
      <c r="A761" t="s">
        <v>96</v>
      </c>
      <c r="B761">
        <v>2</v>
      </c>
      <c r="C761">
        <v>0</v>
      </c>
    </row>
    <row r="762" spans="1:3" x14ac:dyDescent="0.3">
      <c r="A762" t="s">
        <v>96</v>
      </c>
      <c r="B762">
        <v>2</v>
      </c>
      <c r="C762">
        <v>0</v>
      </c>
    </row>
    <row r="763" spans="1:3" x14ac:dyDescent="0.3">
      <c r="A763" t="s">
        <v>96</v>
      </c>
      <c r="B763">
        <v>2</v>
      </c>
      <c r="C763">
        <v>0</v>
      </c>
    </row>
    <row r="764" spans="1:3" x14ac:dyDescent="0.3">
      <c r="A764" t="s">
        <v>96</v>
      </c>
      <c r="B764">
        <v>2</v>
      </c>
      <c r="C764">
        <v>0</v>
      </c>
    </row>
    <row r="765" spans="1:3" x14ac:dyDescent="0.3">
      <c r="A765" t="s">
        <v>96</v>
      </c>
      <c r="B765">
        <v>2</v>
      </c>
      <c r="C765">
        <v>0</v>
      </c>
    </row>
    <row r="766" spans="1:3" x14ac:dyDescent="0.3">
      <c r="A766" t="s">
        <v>96</v>
      </c>
      <c r="B766">
        <v>2</v>
      </c>
      <c r="C766">
        <v>1</v>
      </c>
    </row>
    <row r="767" spans="1:3" x14ac:dyDescent="0.3">
      <c r="A767" t="s">
        <v>96</v>
      </c>
      <c r="B767">
        <v>2</v>
      </c>
      <c r="C767">
        <v>0</v>
      </c>
    </row>
    <row r="768" spans="1:3" x14ac:dyDescent="0.3">
      <c r="A768" t="s">
        <v>96</v>
      </c>
      <c r="B768">
        <v>2</v>
      </c>
      <c r="C768">
        <v>0</v>
      </c>
    </row>
    <row r="769" spans="1:3" x14ac:dyDescent="0.3">
      <c r="A769" t="s">
        <v>96</v>
      </c>
      <c r="B769">
        <v>2</v>
      </c>
      <c r="C769">
        <v>1</v>
      </c>
    </row>
    <row r="770" spans="1:3" x14ac:dyDescent="0.3">
      <c r="A770" t="s">
        <v>96</v>
      </c>
      <c r="B770">
        <v>2</v>
      </c>
      <c r="C770">
        <v>0</v>
      </c>
    </row>
    <row r="771" spans="1:3" x14ac:dyDescent="0.3">
      <c r="A771" t="s">
        <v>96</v>
      </c>
      <c r="B771">
        <v>3</v>
      </c>
      <c r="C771">
        <v>2</v>
      </c>
    </row>
    <row r="772" spans="1:3" x14ac:dyDescent="0.3">
      <c r="A772" t="s">
        <v>96</v>
      </c>
      <c r="B772">
        <v>3</v>
      </c>
      <c r="C772">
        <v>1</v>
      </c>
    </row>
    <row r="773" spans="1:3" x14ac:dyDescent="0.3">
      <c r="A773" t="s">
        <v>96</v>
      </c>
      <c r="B773">
        <v>3</v>
      </c>
      <c r="C773">
        <v>1</v>
      </c>
    </row>
    <row r="774" spans="1:3" x14ac:dyDescent="0.3">
      <c r="A774" t="s">
        <v>96</v>
      </c>
      <c r="B774">
        <v>3</v>
      </c>
      <c r="C774">
        <v>1</v>
      </c>
    </row>
    <row r="775" spans="1:3" x14ac:dyDescent="0.3">
      <c r="A775" t="s">
        <v>96</v>
      </c>
      <c r="B775">
        <v>3</v>
      </c>
      <c r="C775">
        <v>1</v>
      </c>
    </row>
    <row r="776" spans="1:3" x14ac:dyDescent="0.3">
      <c r="A776" t="s">
        <v>96</v>
      </c>
      <c r="B776">
        <v>3</v>
      </c>
      <c r="C776">
        <v>1</v>
      </c>
    </row>
    <row r="777" spans="1:3" x14ac:dyDescent="0.3">
      <c r="A777" t="s">
        <v>96</v>
      </c>
      <c r="B777">
        <v>3</v>
      </c>
      <c r="C777">
        <v>2</v>
      </c>
    </row>
    <row r="778" spans="1:3" x14ac:dyDescent="0.3">
      <c r="A778" t="s">
        <v>96</v>
      </c>
      <c r="B778">
        <v>3</v>
      </c>
      <c r="C778">
        <v>1</v>
      </c>
    </row>
    <row r="779" spans="1:3" x14ac:dyDescent="0.3">
      <c r="A779" t="s">
        <v>96</v>
      </c>
      <c r="B779">
        <v>3</v>
      </c>
      <c r="C779">
        <v>2</v>
      </c>
    </row>
    <row r="780" spans="1:3" x14ac:dyDescent="0.3">
      <c r="A780" t="s">
        <v>96</v>
      </c>
      <c r="B780">
        <v>3</v>
      </c>
      <c r="C780">
        <v>0</v>
      </c>
    </row>
    <row r="781" spans="1:3" x14ac:dyDescent="0.3">
      <c r="A781" t="s">
        <v>96</v>
      </c>
      <c r="B781">
        <v>3</v>
      </c>
      <c r="C781">
        <v>0</v>
      </c>
    </row>
    <row r="782" spans="1:3" x14ac:dyDescent="0.3">
      <c r="A782" t="s">
        <v>96</v>
      </c>
      <c r="B782">
        <v>3</v>
      </c>
      <c r="C782">
        <v>0</v>
      </c>
    </row>
    <row r="783" spans="1:3" x14ac:dyDescent="0.3">
      <c r="A783" t="s">
        <v>96</v>
      </c>
      <c r="B783">
        <v>3</v>
      </c>
      <c r="C783">
        <v>0</v>
      </c>
    </row>
    <row r="784" spans="1:3" x14ac:dyDescent="0.3">
      <c r="A784" t="s">
        <v>96</v>
      </c>
      <c r="B784">
        <v>3</v>
      </c>
      <c r="C784">
        <v>1</v>
      </c>
    </row>
    <row r="785" spans="1:3" x14ac:dyDescent="0.3">
      <c r="A785" t="s">
        <v>96</v>
      </c>
      <c r="B785">
        <v>3</v>
      </c>
      <c r="C785">
        <v>1</v>
      </c>
    </row>
    <row r="786" spans="1:3" x14ac:dyDescent="0.3">
      <c r="A786" t="s">
        <v>96</v>
      </c>
      <c r="B786">
        <v>3</v>
      </c>
      <c r="C786">
        <v>0</v>
      </c>
    </row>
    <row r="787" spans="1:3" x14ac:dyDescent="0.3">
      <c r="A787" t="s">
        <v>96</v>
      </c>
      <c r="B787">
        <v>3</v>
      </c>
      <c r="C787">
        <v>0</v>
      </c>
    </row>
    <row r="788" spans="1:3" x14ac:dyDescent="0.3">
      <c r="A788" t="s">
        <v>96</v>
      </c>
      <c r="B788">
        <v>3</v>
      </c>
      <c r="C788">
        <v>0</v>
      </c>
    </row>
    <row r="789" spans="1:3" x14ac:dyDescent="0.3">
      <c r="A789" t="s">
        <v>96</v>
      </c>
      <c r="B789">
        <v>3</v>
      </c>
      <c r="C789">
        <v>0</v>
      </c>
    </row>
    <row r="790" spans="1:3" x14ac:dyDescent="0.3">
      <c r="A790" t="s">
        <v>96</v>
      </c>
      <c r="B790">
        <v>3</v>
      </c>
      <c r="C790">
        <v>1</v>
      </c>
    </row>
    <row r="791" spans="1:3" x14ac:dyDescent="0.3">
      <c r="A791" t="s">
        <v>96</v>
      </c>
      <c r="B791">
        <v>4</v>
      </c>
      <c r="C791">
        <v>1</v>
      </c>
    </row>
    <row r="792" spans="1:3" x14ac:dyDescent="0.3">
      <c r="A792" t="s">
        <v>96</v>
      </c>
      <c r="B792">
        <v>4</v>
      </c>
      <c r="C792">
        <v>1</v>
      </c>
    </row>
    <row r="793" spans="1:3" x14ac:dyDescent="0.3">
      <c r="A793" t="s">
        <v>96</v>
      </c>
      <c r="B793">
        <v>4</v>
      </c>
      <c r="C793">
        <v>1</v>
      </c>
    </row>
    <row r="794" spans="1:3" x14ac:dyDescent="0.3">
      <c r="A794" t="s">
        <v>96</v>
      </c>
      <c r="B794">
        <v>4</v>
      </c>
      <c r="C794">
        <v>2</v>
      </c>
    </row>
    <row r="795" spans="1:3" x14ac:dyDescent="0.3">
      <c r="A795" t="s">
        <v>96</v>
      </c>
      <c r="B795">
        <v>4</v>
      </c>
      <c r="C795">
        <v>2</v>
      </c>
    </row>
    <row r="796" spans="1:3" x14ac:dyDescent="0.3">
      <c r="A796" t="s">
        <v>96</v>
      </c>
      <c r="B796">
        <v>4</v>
      </c>
      <c r="C796">
        <v>1</v>
      </c>
    </row>
    <row r="797" spans="1:3" x14ac:dyDescent="0.3">
      <c r="A797" t="s">
        <v>96</v>
      </c>
      <c r="B797">
        <v>4</v>
      </c>
      <c r="C797">
        <v>0</v>
      </c>
    </row>
    <row r="798" spans="1:3" x14ac:dyDescent="0.3">
      <c r="A798" t="s">
        <v>96</v>
      </c>
      <c r="B798">
        <v>4</v>
      </c>
      <c r="C798">
        <v>1</v>
      </c>
    </row>
    <row r="799" spans="1:3" x14ac:dyDescent="0.3">
      <c r="A799" t="s">
        <v>96</v>
      </c>
      <c r="B799">
        <v>4</v>
      </c>
      <c r="C799">
        <v>2</v>
      </c>
    </row>
    <row r="800" spans="1:3" x14ac:dyDescent="0.3">
      <c r="A800" t="s">
        <v>96</v>
      </c>
      <c r="B800">
        <v>4</v>
      </c>
      <c r="C800">
        <v>0</v>
      </c>
    </row>
    <row r="801" spans="1:3" x14ac:dyDescent="0.3">
      <c r="A801" t="s">
        <v>96</v>
      </c>
      <c r="B801">
        <v>4</v>
      </c>
      <c r="C801">
        <v>0</v>
      </c>
    </row>
    <row r="802" spans="1:3" x14ac:dyDescent="0.3">
      <c r="A802" t="s">
        <v>96</v>
      </c>
      <c r="B802">
        <v>4</v>
      </c>
      <c r="C802">
        <v>0</v>
      </c>
    </row>
    <row r="803" spans="1:3" x14ac:dyDescent="0.3">
      <c r="A803" t="s">
        <v>96</v>
      </c>
      <c r="B803">
        <v>4</v>
      </c>
      <c r="C803">
        <v>0</v>
      </c>
    </row>
    <row r="804" spans="1:3" x14ac:dyDescent="0.3">
      <c r="A804" t="s">
        <v>96</v>
      </c>
      <c r="B804">
        <v>4</v>
      </c>
      <c r="C804">
        <v>1</v>
      </c>
    </row>
    <row r="805" spans="1:3" x14ac:dyDescent="0.3">
      <c r="A805" t="s">
        <v>96</v>
      </c>
      <c r="B805">
        <v>4</v>
      </c>
      <c r="C805">
        <v>0</v>
      </c>
    </row>
    <row r="806" spans="1:3" x14ac:dyDescent="0.3">
      <c r="A806" t="s">
        <v>96</v>
      </c>
      <c r="B806">
        <v>4</v>
      </c>
      <c r="C806">
        <v>2</v>
      </c>
    </row>
    <row r="807" spans="1:3" x14ac:dyDescent="0.3">
      <c r="A807" t="s">
        <v>96</v>
      </c>
      <c r="B807">
        <v>4</v>
      </c>
      <c r="C807">
        <v>0</v>
      </c>
    </row>
    <row r="808" spans="1:3" x14ac:dyDescent="0.3">
      <c r="A808" t="s">
        <v>96</v>
      </c>
      <c r="B808">
        <v>4</v>
      </c>
      <c r="C808">
        <v>1</v>
      </c>
    </row>
    <row r="809" spans="1:3" x14ac:dyDescent="0.3">
      <c r="A809" t="s">
        <v>96</v>
      </c>
      <c r="B809">
        <v>4</v>
      </c>
      <c r="C809">
        <v>0</v>
      </c>
    </row>
    <row r="810" spans="1:3" x14ac:dyDescent="0.3">
      <c r="A810" t="s">
        <v>96</v>
      </c>
      <c r="B810">
        <v>4</v>
      </c>
      <c r="C810">
        <v>0</v>
      </c>
    </row>
    <row r="811" spans="1:3" x14ac:dyDescent="0.3">
      <c r="A811" t="s">
        <v>96</v>
      </c>
      <c r="B811">
        <v>5</v>
      </c>
      <c r="C811">
        <v>1</v>
      </c>
    </row>
    <row r="812" spans="1:3" x14ac:dyDescent="0.3">
      <c r="A812" t="s">
        <v>96</v>
      </c>
      <c r="B812">
        <v>5</v>
      </c>
      <c r="C812">
        <v>1</v>
      </c>
    </row>
    <row r="813" spans="1:3" x14ac:dyDescent="0.3">
      <c r="A813" t="s">
        <v>96</v>
      </c>
      <c r="B813">
        <v>5</v>
      </c>
      <c r="C813">
        <v>1</v>
      </c>
    </row>
    <row r="814" spans="1:3" x14ac:dyDescent="0.3">
      <c r="A814" t="s">
        <v>96</v>
      </c>
      <c r="B814">
        <v>5</v>
      </c>
      <c r="C814">
        <v>1</v>
      </c>
    </row>
    <row r="815" spans="1:3" x14ac:dyDescent="0.3">
      <c r="A815" t="s">
        <v>96</v>
      </c>
      <c r="B815">
        <v>5</v>
      </c>
      <c r="C815">
        <v>2</v>
      </c>
    </row>
    <row r="816" spans="1:3" x14ac:dyDescent="0.3">
      <c r="A816" t="s">
        <v>96</v>
      </c>
      <c r="B816">
        <v>5</v>
      </c>
      <c r="C816">
        <v>2</v>
      </c>
    </row>
    <row r="817" spans="1:3" x14ac:dyDescent="0.3">
      <c r="A817" t="s">
        <v>96</v>
      </c>
      <c r="B817">
        <v>5</v>
      </c>
      <c r="C817">
        <v>1</v>
      </c>
    </row>
    <row r="818" spans="1:3" x14ac:dyDescent="0.3">
      <c r="A818" t="s">
        <v>96</v>
      </c>
      <c r="B818">
        <v>5</v>
      </c>
      <c r="C818">
        <v>2</v>
      </c>
    </row>
    <row r="819" spans="1:3" x14ac:dyDescent="0.3">
      <c r="A819" t="s">
        <v>96</v>
      </c>
      <c r="B819">
        <v>5</v>
      </c>
      <c r="C819">
        <v>2</v>
      </c>
    </row>
    <row r="820" spans="1:3" x14ac:dyDescent="0.3">
      <c r="A820" t="s">
        <v>96</v>
      </c>
      <c r="B820">
        <v>5</v>
      </c>
      <c r="C820">
        <v>0</v>
      </c>
    </row>
    <row r="821" spans="1:3" x14ac:dyDescent="0.3">
      <c r="A821" t="s">
        <v>96</v>
      </c>
      <c r="B821">
        <v>5</v>
      </c>
      <c r="C821">
        <v>1</v>
      </c>
    </row>
    <row r="822" spans="1:3" x14ac:dyDescent="0.3">
      <c r="A822" t="s">
        <v>96</v>
      </c>
      <c r="B822">
        <v>5</v>
      </c>
      <c r="C822">
        <v>1</v>
      </c>
    </row>
    <row r="823" spans="1:3" x14ac:dyDescent="0.3">
      <c r="A823" t="s">
        <v>96</v>
      </c>
      <c r="B823">
        <v>5</v>
      </c>
      <c r="C823">
        <v>1</v>
      </c>
    </row>
    <row r="824" spans="1:3" x14ac:dyDescent="0.3">
      <c r="A824" t="s">
        <v>96</v>
      </c>
      <c r="B824">
        <v>5</v>
      </c>
      <c r="C824">
        <v>1</v>
      </c>
    </row>
    <row r="825" spans="1:3" x14ac:dyDescent="0.3">
      <c r="A825" t="s">
        <v>96</v>
      </c>
      <c r="B825">
        <v>5</v>
      </c>
      <c r="C825">
        <v>1</v>
      </c>
    </row>
    <row r="826" spans="1:3" x14ac:dyDescent="0.3">
      <c r="A826" t="s">
        <v>96</v>
      </c>
      <c r="B826">
        <v>5</v>
      </c>
      <c r="C826">
        <v>1</v>
      </c>
    </row>
    <row r="827" spans="1:3" x14ac:dyDescent="0.3">
      <c r="A827" t="s">
        <v>96</v>
      </c>
      <c r="B827">
        <v>5</v>
      </c>
      <c r="C827">
        <v>0</v>
      </c>
    </row>
    <row r="828" spans="1:3" x14ac:dyDescent="0.3">
      <c r="A828" t="s">
        <v>96</v>
      </c>
      <c r="B828">
        <v>5</v>
      </c>
      <c r="C828">
        <v>0</v>
      </c>
    </row>
    <row r="829" spans="1:3" x14ac:dyDescent="0.3">
      <c r="A829" t="s">
        <v>96</v>
      </c>
      <c r="B829">
        <v>5</v>
      </c>
      <c r="C829">
        <v>0</v>
      </c>
    </row>
    <row r="830" spans="1:3" x14ac:dyDescent="0.3">
      <c r="A830" t="s">
        <v>96</v>
      </c>
      <c r="B830">
        <v>5</v>
      </c>
      <c r="C830">
        <v>0</v>
      </c>
    </row>
    <row r="831" spans="1:3" x14ac:dyDescent="0.3">
      <c r="A831" t="s">
        <v>96</v>
      </c>
      <c r="B831">
        <v>6</v>
      </c>
      <c r="C831">
        <v>1</v>
      </c>
    </row>
    <row r="832" spans="1:3" x14ac:dyDescent="0.3">
      <c r="A832" t="s">
        <v>96</v>
      </c>
      <c r="B832">
        <v>6</v>
      </c>
      <c r="C832">
        <v>1</v>
      </c>
    </row>
    <row r="833" spans="1:3" x14ac:dyDescent="0.3">
      <c r="A833" t="s">
        <v>96</v>
      </c>
      <c r="B833">
        <v>6</v>
      </c>
      <c r="C833">
        <v>1</v>
      </c>
    </row>
    <row r="834" spans="1:3" x14ac:dyDescent="0.3">
      <c r="A834" t="s">
        <v>96</v>
      </c>
      <c r="B834">
        <v>6</v>
      </c>
      <c r="C834">
        <v>1</v>
      </c>
    </row>
    <row r="835" spans="1:3" x14ac:dyDescent="0.3">
      <c r="A835" t="s">
        <v>96</v>
      </c>
      <c r="B835">
        <v>6</v>
      </c>
      <c r="C835">
        <v>1</v>
      </c>
    </row>
    <row r="836" spans="1:3" x14ac:dyDescent="0.3">
      <c r="A836" t="s">
        <v>96</v>
      </c>
      <c r="B836">
        <v>6</v>
      </c>
      <c r="C836">
        <v>1</v>
      </c>
    </row>
    <row r="837" spans="1:3" x14ac:dyDescent="0.3">
      <c r="A837" t="s">
        <v>96</v>
      </c>
      <c r="B837">
        <v>6</v>
      </c>
      <c r="C837">
        <v>1</v>
      </c>
    </row>
    <row r="838" spans="1:3" x14ac:dyDescent="0.3">
      <c r="A838" t="s">
        <v>96</v>
      </c>
      <c r="B838">
        <v>6</v>
      </c>
      <c r="C838">
        <v>2</v>
      </c>
    </row>
    <row r="839" spans="1:3" x14ac:dyDescent="0.3">
      <c r="A839" t="s">
        <v>96</v>
      </c>
      <c r="B839">
        <v>6</v>
      </c>
      <c r="C839">
        <v>1</v>
      </c>
    </row>
    <row r="840" spans="1:3" x14ac:dyDescent="0.3">
      <c r="A840" t="s">
        <v>96</v>
      </c>
      <c r="B840">
        <v>6</v>
      </c>
      <c r="C840">
        <v>0</v>
      </c>
    </row>
    <row r="841" spans="1:3" x14ac:dyDescent="0.3">
      <c r="A841" t="s">
        <v>96</v>
      </c>
      <c r="B841">
        <v>6</v>
      </c>
      <c r="C841">
        <v>1</v>
      </c>
    </row>
    <row r="842" spans="1:3" x14ac:dyDescent="0.3">
      <c r="A842" t="s">
        <v>96</v>
      </c>
      <c r="B842">
        <v>6</v>
      </c>
      <c r="C842">
        <v>1</v>
      </c>
    </row>
    <row r="843" spans="1:3" x14ac:dyDescent="0.3">
      <c r="A843" t="s">
        <v>96</v>
      </c>
      <c r="B843">
        <v>6</v>
      </c>
      <c r="C843">
        <v>2</v>
      </c>
    </row>
    <row r="844" spans="1:3" x14ac:dyDescent="0.3">
      <c r="A844" t="s">
        <v>96</v>
      </c>
      <c r="B844">
        <v>6</v>
      </c>
      <c r="C844">
        <v>1</v>
      </c>
    </row>
    <row r="845" spans="1:3" x14ac:dyDescent="0.3">
      <c r="A845" t="s">
        <v>96</v>
      </c>
      <c r="B845">
        <v>6</v>
      </c>
      <c r="C845">
        <v>0</v>
      </c>
    </row>
    <row r="846" spans="1:3" x14ac:dyDescent="0.3">
      <c r="A846" t="s">
        <v>96</v>
      </c>
      <c r="B846">
        <v>6</v>
      </c>
      <c r="C846">
        <v>0</v>
      </c>
    </row>
    <row r="847" spans="1:3" x14ac:dyDescent="0.3">
      <c r="A847" t="s">
        <v>96</v>
      </c>
      <c r="B847">
        <v>6</v>
      </c>
      <c r="C847">
        <v>1</v>
      </c>
    </row>
    <row r="848" spans="1:3" x14ac:dyDescent="0.3">
      <c r="A848" t="s">
        <v>96</v>
      </c>
      <c r="B848">
        <v>6</v>
      </c>
      <c r="C848">
        <v>1</v>
      </c>
    </row>
    <row r="849" spans="1:3" x14ac:dyDescent="0.3">
      <c r="A849" t="s">
        <v>96</v>
      </c>
      <c r="B849">
        <v>6</v>
      </c>
      <c r="C849">
        <v>1</v>
      </c>
    </row>
    <row r="850" spans="1:3" x14ac:dyDescent="0.3">
      <c r="A850" t="s">
        <v>96</v>
      </c>
      <c r="B850">
        <v>6</v>
      </c>
      <c r="C850">
        <v>1</v>
      </c>
    </row>
    <row r="851" spans="1:3" x14ac:dyDescent="0.3">
      <c r="A851" t="s">
        <v>96</v>
      </c>
      <c r="B851">
        <v>7</v>
      </c>
      <c r="C851">
        <v>1</v>
      </c>
    </row>
    <row r="852" spans="1:3" x14ac:dyDescent="0.3">
      <c r="A852" t="s">
        <v>96</v>
      </c>
      <c r="B852">
        <v>7</v>
      </c>
      <c r="C852">
        <v>1</v>
      </c>
    </row>
    <row r="853" spans="1:3" x14ac:dyDescent="0.3">
      <c r="A853" t="s">
        <v>96</v>
      </c>
      <c r="B853">
        <v>7</v>
      </c>
      <c r="C853">
        <v>1</v>
      </c>
    </row>
    <row r="854" spans="1:3" x14ac:dyDescent="0.3">
      <c r="A854" t="s">
        <v>96</v>
      </c>
      <c r="B854">
        <v>7</v>
      </c>
      <c r="C854">
        <v>1</v>
      </c>
    </row>
    <row r="855" spans="1:3" x14ac:dyDescent="0.3">
      <c r="A855" t="s">
        <v>96</v>
      </c>
      <c r="B855">
        <v>7</v>
      </c>
      <c r="C855">
        <v>1</v>
      </c>
    </row>
    <row r="856" spans="1:3" x14ac:dyDescent="0.3">
      <c r="A856" t="s">
        <v>96</v>
      </c>
      <c r="B856">
        <v>7</v>
      </c>
      <c r="C856">
        <v>1</v>
      </c>
    </row>
    <row r="857" spans="1:3" x14ac:dyDescent="0.3">
      <c r="A857" t="s">
        <v>96</v>
      </c>
      <c r="B857">
        <v>7</v>
      </c>
      <c r="C857">
        <v>1</v>
      </c>
    </row>
    <row r="858" spans="1:3" x14ac:dyDescent="0.3">
      <c r="A858" t="s">
        <v>96</v>
      </c>
      <c r="B858">
        <v>7</v>
      </c>
      <c r="C858">
        <v>1</v>
      </c>
    </row>
    <row r="859" spans="1:3" x14ac:dyDescent="0.3">
      <c r="A859" t="s">
        <v>96</v>
      </c>
      <c r="B859">
        <v>7</v>
      </c>
      <c r="C859">
        <v>1</v>
      </c>
    </row>
    <row r="860" spans="1:3" x14ac:dyDescent="0.3">
      <c r="A860" t="s">
        <v>96</v>
      </c>
      <c r="B860">
        <v>7</v>
      </c>
      <c r="C860">
        <v>1</v>
      </c>
    </row>
    <row r="861" spans="1:3" x14ac:dyDescent="0.3">
      <c r="A861" t="s">
        <v>96</v>
      </c>
      <c r="B861">
        <v>7</v>
      </c>
      <c r="C861">
        <v>1</v>
      </c>
    </row>
    <row r="862" spans="1:3" x14ac:dyDescent="0.3">
      <c r="A862" t="s">
        <v>96</v>
      </c>
      <c r="B862">
        <v>7</v>
      </c>
      <c r="C862">
        <v>1</v>
      </c>
    </row>
    <row r="863" spans="1:3" x14ac:dyDescent="0.3">
      <c r="A863" t="s">
        <v>96</v>
      </c>
      <c r="B863">
        <v>7</v>
      </c>
      <c r="C863">
        <v>1</v>
      </c>
    </row>
    <row r="864" spans="1:3" x14ac:dyDescent="0.3">
      <c r="A864" t="s">
        <v>96</v>
      </c>
      <c r="B864">
        <v>7</v>
      </c>
      <c r="C864">
        <v>1</v>
      </c>
    </row>
    <row r="865" spans="1:3" x14ac:dyDescent="0.3">
      <c r="A865" t="s">
        <v>96</v>
      </c>
      <c r="B865">
        <v>7</v>
      </c>
      <c r="C865">
        <v>1</v>
      </c>
    </row>
    <row r="866" spans="1:3" x14ac:dyDescent="0.3">
      <c r="A866" t="s">
        <v>96</v>
      </c>
      <c r="B866">
        <v>7</v>
      </c>
      <c r="C866">
        <v>1</v>
      </c>
    </row>
    <row r="867" spans="1:3" x14ac:dyDescent="0.3">
      <c r="A867" t="s">
        <v>96</v>
      </c>
      <c r="B867">
        <v>7</v>
      </c>
      <c r="C867">
        <v>1</v>
      </c>
    </row>
    <row r="868" spans="1:3" x14ac:dyDescent="0.3">
      <c r="A868" t="s">
        <v>96</v>
      </c>
      <c r="B868">
        <v>7</v>
      </c>
      <c r="C868">
        <v>1</v>
      </c>
    </row>
    <row r="869" spans="1:3" x14ac:dyDescent="0.3">
      <c r="A869" t="s">
        <v>96</v>
      </c>
      <c r="B869">
        <v>7</v>
      </c>
      <c r="C869">
        <v>1</v>
      </c>
    </row>
    <row r="870" spans="1:3" x14ac:dyDescent="0.3">
      <c r="A870" t="s">
        <v>96</v>
      </c>
      <c r="B870">
        <v>7</v>
      </c>
      <c r="C870">
        <v>1</v>
      </c>
    </row>
    <row r="871" spans="1:3" x14ac:dyDescent="0.3">
      <c r="A871" t="s">
        <v>96</v>
      </c>
      <c r="B871">
        <v>8</v>
      </c>
      <c r="C871">
        <v>1</v>
      </c>
    </row>
    <row r="872" spans="1:3" x14ac:dyDescent="0.3">
      <c r="A872" t="s">
        <v>96</v>
      </c>
      <c r="B872">
        <v>8</v>
      </c>
      <c r="C872">
        <v>1</v>
      </c>
    </row>
    <row r="873" spans="1:3" x14ac:dyDescent="0.3">
      <c r="A873" t="s">
        <v>96</v>
      </c>
      <c r="B873">
        <v>8</v>
      </c>
      <c r="C873">
        <v>2</v>
      </c>
    </row>
    <row r="874" spans="1:3" x14ac:dyDescent="0.3">
      <c r="A874" t="s">
        <v>96</v>
      </c>
      <c r="B874">
        <v>8</v>
      </c>
      <c r="C874">
        <v>0</v>
      </c>
    </row>
    <row r="875" spans="1:3" x14ac:dyDescent="0.3">
      <c r="A875" t="s">
        <v>96</v>
      </c>
      <c r="B875">
        <v>8</v>
      </c>
      <c r="C875">
        <v>2</v>
      </c>
    </row>
    <row r="876" spans="1:3" x14ac:dyDescent="0.3">
      <c r="A876" t="s">
        <v>96</v>
      </c>
      <c r="B876">
        <v>8</v>
      </c>
      <c r="C876">
        <v>1</v>
      </c>
    </row>
    <row r="877" spans="1:3" x14ac:dyDescent="0.3">
      <c r="A877" t="s">
        <v>96</v>
      </c>
      <c r="B877">
        <v>8</v>
      </c>
      <c r="C877">
        <v>1</v>
      </c>
    </row>
    <row r="878" spans="1:3" x14ac:dyDescent="0.3">
      <c r="A878" t="s">
        <v>96</v>
      </c>
      <c r="B878">
        <v>8</v>
      </c>
      <c r="C878">
        <v>1</v>
      </c>
    </row>
    <row r="879" spans="1:3" x14ac:dyDescent="0.3">
      <c r="A879" t="s">
        <v>96</v>
      </c>
      <c r="B879">
        <v>8</v>
      </c>
      <c r="C879">
        <v>1</v>
      </c>
    </row>
    <row r="880" spans="1:3" x14ac:dyDescent="0.3">
      <c r="A880" t="s">
        <v>96</v>
      </c>
      <c r="B880">
        <v>8</v>
      </c>
      <c r="C880">
        <v>2</v>
      </c>
    </row>
    <row r="881" spans="1:3" x14ac:dyDescent="0.3">
      <c r="A881" t="s">
        <v>96</v>
      </c>
      <c r="B881">
        <v>8</v>
      </c>
      <c r="C881">
        <v>1</v>
      </c>
    </row>
    <row r="882" spans="1:3" x14ac:dyDescent="0.3">
      <c r="A882" t="s">
        <v>96</v>
      </c>
      <c r="B882">
        <v>8</v>
      </c>
      <c r="C882">
        <v>1</v>
      </c>
    </row>
    <row r="883" spans="1:3" x14ac:dyDescent="0.3">
      <c r="A883" t="s">
        <v>96</v>
      </c>
      <c r="B883">
        <v>8</v>
      </c>
      <c r="C883">
        <v>1</v>
      </c>
    </row>
    <row r="884" spans="1:3" x14ac:dyDescent="0.3">
      <c r="A884" t="s">
        <v>96</v>
      </c>
      <c r="B884">
        <v>8</v>
      </c>
      <c r="C884">
        <v>1</v>
      </c>
    </row>
    <row r="885" spans="1:3" x14ac:dyDescent="0.3">
      <c r="A885" t="s">
        <v>96</v>
      </c>
      <c r="B885">
        <v>8</v>
      </c>
      <c r="C885">
        <v>1</v>
      </c>
    </row>
    <row r="886" spans="1:3" x14ac:dyDescent="0.3">
      <c r="A886" t="s">
        <v>96</v>
      </c>
      <c r="B886">
        <v>8</v>
      </c>
      <c r="C886">
        <v>1</v>
      </c>
    </row>
    <row r="887" spans="1:3" x14ac:dyDescent="0.3">
      <c r="A887" t="s">
        <v>96</v>
      </c>
      <c r="B887">
        <v>8</v>
      </c>
      <c r="C887">
        <v>1</v>
      </c>
    </row>
    <row r="888" spans="1:3" x14ac:dyDescent="0.3">
      <c r="A888" t="s">
        <v>96</v>
      </c>
      <c r="B888">
        <v>8</v>
      </c>
      <c r="C888">
        <v>5</v>
      </c>
    </row>
    <row r="889" spans="1:3" x14ac:dyDescent="0.3">
      <c r="A889" t="s">
        <v>96</v>
      </c>
      <c r="B889">
        <v>8</v>
      </c>
      <c r="C889">
        <v>1</v>
      </c>
    </row>
    <row r="890" spans="1:3" x14ac:dyDescent="0.3">
      <c r="A890" t="s">
        <v>96</v>
      </c>
      <c r="B890">
        <v>8</v>
      </c>
      <c r="C890">
        <v>1</v>
      </c>
    </row>
    <row r="891" spans="1:3" x14ac:dyDescent="0.3">
      <c r="A891" t="s">
        <v>96</v>
      </c>
      <c r="B891">
        <v>9</v>
      </c>
      <c r="C891">
        <v>1</v>
      </c>
    </row>
    <row r="892" spans="1:3" x14ac:dyDescent="0.3">
      <c r="A892" t="s">
        <v>96</v>
      </c>
      <c r="B892">
        <v>9</v>
      </c>
      <c r="C892">
        <v>1</v>
      </c>
    </row>
    <row r="893" spans="1:3" x14ac:dyDescent="0.3">
      <c r="A893" t="s">
        <v>96</v>
      </c>
      <c r="B893">
        <v>9</v>
      </c>
      <c r="C893">
        <v>1</v>
      </c>
    </row>
    <row r="894" spans="1:3" x14ac:dyDescent="0.3">
      <c r="A894" t="s">
        <v>96</v>
      </c>
      <c r="B894">
        <v>9</v>
      </c>
      <c r="C894">
        <v>1</v>
      </c>
    </row>
    <row r="895" spans="1:3" x14ac:dyDescent="0.3">
      <c r="A895" t="s">
        <v>96</v>
      </c>
      <c r="B895">
        <v>9</v>
      </c>
      <c r="C895">
        <v>1</v>
      </c>
    </row>
    <row r="896" spans="1:3" x14ac:dyDescent="0.3">
      <c r="A896" t="s">
        <v>96</v>
      </c>
      <c r="B896">
        <v>9</v>
      </c>
      <c r="C896">
        <v>1</v>
      </c>
    </row>
    <row r="897" spans="1:3" x14ac:dyDescent="0.3">
      <c r="A897" t="s">
        <v>96</v>
      </c>
      <c r="B897">
        <v>9</v>
      </c>
      <c r="C897">
        <v>1</v>
      </c>
    </row>
    <row r="898" spans="1:3" x14ac:dyDescent="0.3">
      <c r="A898" t="s">
        <v>96</v>
      </c>
      <c r="B898">
        <v>9</v>
      </c>
      <c r="C898">
        <v>1</v>
      </c>
    </row>
    <row r="899" spans="1:3" x14ac:dyDescent="0.3">
      <c r="A899" t="s">
        <v>96</v>
      </c>
      <c r="B899">
        <v>9</v>
      </c>
      <c r="C899">
        <v>1</v>
      </c>
    </row>
    <row r="900" spans="1:3" x14ac:dyDescent="0.3">
      <c r="A900" t="s">
        <v>96</v>
      </c>
      <c r="B900">
        <v>9</v>
      </c>
      <c r="C900">
        <v>1</v>
      </c>
    </row>
    <row r="901" spans="1:3" x14ac:dyDescent="0.3">
      <c r="A901" t="s">
        <v>96</v>
      </c>
      <c r="B901">
        <v>9</v>
      </c>
      <c r="C901">
        <v>1</v>
      </c>
    </row>
    <row r="902" spans="1:3" x14ac:dyDescent="0.3">
      <c r="A902" t="s">
        <v>96</v>
      </c>
      <c r="B902">
        <v>9</v>
      </c>
      <c r="C902">
        <v>1</v>
      </c>
    </row>
    <row r="903" spans="1:3" x14ac:dyDescent="0.3">
      <c r="A903" t="s">
        <v>96</v>
      </c>
      <c r="B903">
        <v>9</v>
      </c>
      <c r="C903">
        <v>1</v>
      </c>
    </row>
    <row r="904" spans="1:3" x14ac:dyDescent="0.3">
      <c r="A904" t="s">
        <v>96</v>
      </c>
      <c r="B904">
        <v>9</v>
      </c>
      <c r="C904">
        <v>1</v>
      </c>
    </row>
    <row r="905" spans="1:3" x14ac:dyDescent="0.3">
      <c r="A905" t="s">
        <v>96</v>
      </c>
      <c r="B905">
        <v>9</v>
      </c>
      <c r="C905">
        <v>1</v>
      </c>
    </row>
    <row r="906" spans="1:3" x14ac:dyDescent="0.3">
      <c r="A906" t="s">
        <v>96</v>
      </c>
      <c r="B906">
        <v>9</v>
      </c>
      <c r="C906">
        <v>1</v>
      </c>
    </row>
    <row r="907" spans="1:3" x14ac:dyDescent="0.3">
      <c r="A907" t="s">
        <v>96</v>
      </c>
      <c r="B907">
        <v>9</v>
      </c>
      <c r="C907">
        <v>1</v>
      </c>
    </row>
    <row r="908" spans="1:3" x14ac:dyDescent="0.3">
      <c r="A908" t="s">
        <v>96</v>
      </c>
      <c r="B908">
        <v>9</v>
      </c>
      <c r="C908">
        <v>1</v>
      </c>
    </row>
    <row r="909" spans="1:3" x14ac:dyDescent="0.3">
      <c r="A909" t="s">
        <v>96</v>
      </c>
      <c r="B909">
        <v>9</v>
      </c>
      <c r="C909">
        <v>1</v>
      </c>
    </row>
    <row r="910" spans="1:3" x14ac:dyDescent="0.3">
      <c r="A910" t="s">
        <v>96</v>
      </c>
      <c r="B910">
        <v>9</v>
      </c>
      <c r="C910">
        <v>1</v>
      </c>
    </row>
    <row r="911" spans="1:3" x14ac:dyDescent="0.3">
      <c r="A911" t="s">
        <v>96</v>
      </c>
      <c r="B911">
        <v>10</v>
      </c>
      <c r="C911">
        <v>1</v>
      </c>
    </row>
    <row r="912" spans="1:3" x14ac:dyDescent="0.3">
      <c r="A912" t="s">
        <v>96</v>
      </c>
      <c r="B912">
        <v>10</v>
      </c>
      <c r="C912">
        <v>1</v>
      </c>
    </row>
    <row r="913" spans="1:3" x14ac:dyDescent="0.3">
      <c r="A913" t="s">
        <v>96</v>
      </c>
      <c r="B913">
        <v>10</v>
      </c>
      <c r="C913">
        <v>1</v>
      </c>
    </row>
    <row r="914" spans="1:3" x14ac:dyDescent="0.3">
      <c r="A914" t="s">
        <v>96</v>
      </c>
      <c r="B914">
        <v>10</v>
      </c>
      <c r="C914">
        <v>1</v>
      </c>
    </row>
    <row r="915" spans="1:3" x14ac:dyDescent="0.3">
      <c r="A915" t="s">
        <v>96</v>
      </c>
      <c r="B915">
        <v>10</v>
      </c>
      <c r="C915">
        <v>1</v>
      </c>
    </row>
    <row r="916" spans="1:3" x14ac:dyDescent="0.3">
      <c r="A916" t="s">
        <v>96</v>
      </c>
      <c r="B916">
        <v>10</v>
      </c>
      <c r="C916">
        <v>1</v>
      </c>
    </row>
    <row r="917" spans="1:3" x14ac:dyDescent="0.3">
      <c r="A917" t="s">
        <v>96</v>
      </c>
      <c r="B917">
        <v>10</v>
      </c>
      <c r="C917">
        <v>1</v>
      </c>
    </row>
    <row r="918" spans="1:3" x14ac:dyDescent="0.3">
      <c r="A918" t="s">
        <v>96</v>
      </c>
      <c r="B918">
        <v>10</v>
      </c>
      <c r="C918">
        <v>1</v>
      </c>
    </row>
    <row r="919" spans="1:3" x14ac:dyDescent="0.3">
      <c r="A919" t="s">
        <v>96</v>
      </c>
      <c r="B919">
        <v>10</v>
      </c>
      <c r="C919">
        <v>1</v>
      </c>
    </row>
    <row r="920" spans="1:3" x14ac:dyDescent="0.3">
      <c r="A920" t="s">
        <v>96</v>
      </c>
      <c r="B920">
        <v>10</v>
      </c>
      <c r="C920">
        <v>1</v>
      </c>
    </row>
    <row r="921" spans="1:3" x14ac:dyDescent="0.3">
      <c r="A921" t="s">
        <v>96</v>
      </c>
      <c r="B921">
        <v>10</v>
      </c>
      <c r="C921">
        <v>1</v>
      </c>
    </row>
    <row r="922" spans="1:3" x14ac:dyDescent="0.3">
      <c r="A922" t="s">
        <v>96</v>
      </c>
      <c r="B922">
        <v>10</v>
      </c>
      <c r="C922">
        <v>1</v>
      </c>
    </row>
    <row r="923" spans="1:3" x14ac:dyDescent="0.3">
      <c r="A923" t="s">
        <v>96</v>
      </c>
      <c r="B923">
        <v>10</v>
      </c>
      <c r="C923">
        <v>1</v>
      </c>
    </row>
    <row r="924" spans="1:3" x14ac:dyDescent="0.3">
      <c r="A924" t="s">
        <v>96</v>
      </c>
      <c r="B924">
        <v>10</v>
      </c>
      <c r="C924">
        <v>1</v>
      </c>
    </row>
    <row r="925" spans="1:3" x14ac:dyDescent="0.3">
      <c r="A925" t="s">
        <v>96</v>
      </c>
      <c r="B925">
        <v>10</v>
      </c>
      <c r="C925">
        <v>1</v>
      </c>
    </row>
    <row r="926" spans="1:3" x14ac:dyDescent="0.3">
      <c r="A926" t="s">
        <v>96</v>
      </c>
      <c r="B926">
        <v>10</v>
      </c>
      <c r="C926">
        <v>2</v>
      </c>
    </row>
    <row r="927" spans="1:3" x14ac:dyDescent="0.3">
      <c r="A927" t="s">
        <v>96</v>
      </c>
      <c r="B927">
        <v>10</v>
      </c>
      <c r="C927">
        <v>1</v>
      </c>
    </row>
    <row r="928" spans="1:3" x14ac:dyDescent="0.3">
      <c r="A928" t="s">
        <v>96</v>
      </c>
      <c r="B928">
        <v>10</v>
      </c>
      <c r="C928">
        <v>1</v>
      </c>
    </row>
    <row r="929" spans="1:3" x14ac:dyDescent="0.3">
      <c r="A929" t="s">
        <v>96</v>
      </c>
      <c r="B929">
        <v>10</v>
      </c>
      <c r="C929">
        <v>1</v>
      </c>
    </row>
    <row r="930" spans="1:3" x14ac:dyDescent="0.3">
      <c r="A930" t="s">
        <v>96</v>
      </c>
      <c r="B930">
        <v>10</v>
      </c>
      <c r="C930">
        <v>1</v>
      </c>
    </row>
    <row r="931" spans="1:3" x14ac:dyDescent="0.3">
      <c r="A931" t="s">
        <v>114</v>
      </c>
      <c r="B931">
        <v>1</v>
      </c>
      <c r="C931">
        <v>1</v>
      </c>
    </row>
    <row r="932" spans="1:3" x14ac:dyDescent="0.3">
      <c r="A932" t="s">
        <v>114</v>
      </c>
      <c r="B932">
        <v>1</v>
      </c>
      <c r="C932">
        <v>1</v>
      </c>
    </row>
    <row r="933" spans="1:3" x14ac:dyDescent="0.3">
      <c r="A933" t="s">
        <v>114</v>
      </c>
      <c r="B933">
        <v>1</v>
      </c>
      <c r="C933">
        <v>0</v>
      </c>
    </row>
    <row r="934" spans="1:3" x14ac:dyDescent="0.3">
      <c r="A934" t="s">
        <v>114</v>
      </c>
      <c r="B934">
        <v>1</v>
      </c>
      <c r="C934">
        <v>0</v>
      </c>
    </row>
    <row r="935" spans="1:3" x14ac:dyDescent="0.3">
      <c r="A935" t="s">
        <v>114</v>
      </c>
      <c r="B935">
        <v>1</v>
      </c>
      <c r="C935">
        <v>3</v>
      </c>
    </row>
    <row r="936" spans="1:3" x14ac:dyDescent="0.3">
      <c r="A936" t="s">
        <v>114</v>
      </c>
      <c r="B936">
        <v>1</v>
      </c>
      <c r="C936">
        <v>0</v>
      </c>
    </row>
    <row r="937" spans="1:3" x14ac:dyDescent="0.3">
      <c r="A937" t="s">
        <v>114</v>
      </c>
      <c r="B937">
        <v>1</v>
      </c>
      <c r="C937">
        <v>2</v>
      </c>
    </row>
    <row r="938" spans="1:3" x14ac:dyDescent="0.3">
      <c r="A938" t="s">
        <v>114</v>
      </c>
      <c r="B938">
        <v>1</v>
      </c>
      <c r="C938">
        <v>0</v>
      </c>
    </row>
    <row r="939" spans="1:3" x14ac:dyDescent="0.3">
      <c r="A939" t="s">
        <v>114</v>
      </c>
      <c r="B939">
        <v>1</v>
      </c>
      <c r="C939">
        <v>0</v>
      </c>
    </row>
    <row r="940" spans="1:3" x14ac:dyDescent="0.3">
      <c r="A940" t="s">
        <v>114</v>
      </c>
      <c r="B940">
        <v>1</v>
      </c>
      <c r="C940">
        <v>0</v>
      </c>
    </row>
    <row r="941" spans="1:3" x14ac:dyDescent="0.3">
      <c r="A941" t="s">
        <v>114</v>
      </c>
      <c r="B941">
        <v>1</v>
      </c>
      <c r="C941">
        <v>1</v>
      </c>
    </row>
    <row r="942" spans="1:3" x14ac:dyDescent="0.3">
      <c r="A942" t="s">
        <v>114</v>
      </c>
      <c r="B942">
        <v>1</v>
      </c>
      <c r="C942">
        <v>0</v>
      </c>
    </row>
    <row r="943" spans="1:3" x14ac:dyDescent="0.3">
      <c r="A943" t="s">
        <v>114</v>
      </c>
      <c r="B943">
        <v>1</v>
      </c>
      <c r="C943">
        <v>0</v>
      </c>
    </row>
    <row r="944" spans="1:3" x14ac:dyDescent="0.3">
      <c r="A944" t="s">
        <v>114</v>
      </c>
      <c r="B944">
        <v>1</v>
      </c>
      <c r="C944">
        <v>0</v>
      </c>
    </row>
    <row r="945" spans="1:3" x14ac:dyDescent="0.3">
      <c r="A945" t="s">
        <v>114</v>
      </c>
      <c r="B945">
        <v>1</v>
      </c>
      <c r="C945">
        <v>0</v>
      </c>
    </row>
    <row r="946" spans="1:3" x14ac:dyDescent="0.3">
      <c r="A946" t="s">
        <v>114</v>
      </c>
      <c r="B946">
        <v>1</v>
      </c>
      <c r="C946">
        <v>2</v>
      </c>
    </row>
    <row r="947" spans="1:3" x14ac:dyDescent="0.3">
      <c r="A947" t="s">
        <v>114</v>
      </c>
      <c r="B947">
        <v>1</v>
      </c>
      <c r="C947">
        <v>0</v>
      </c>
    </row>
    <row r="948" spans="1:3" x14ac:dyDescent="0.3">
      <c r="A948" t="s">
        <v>114</v>
      </c>
      <c r="B948">
        <v>1</v>
      </c>
      <c r="C948">
        <v>0</v>
      </c>
    </row>
    <row r="949" spans="1:3" x14ac:dyDescent="0.3">
      <c r="A949" t="s">
        <v>114</v>
      </c>
      <c r="B949">
        <v>1</v>
      </c>
      <c r="C949">
        <v>0</v>
      </c>
    </row>
    <row r="950" spans="1:3" x14ac:dyDescent="0.3">
      <c r="A950" t="s">
        <v>114</v>
      </c>
      <c r="B950">
        <v>1</v>
      </c>
      <c r="C950">
        <v>0</v>
      </c>
    </row>
    <row r="951" spans="1:3" x14ac:dyDescent="0.3">
      <c r="A951" t="s">
        <v>114</v>
      </c>
      <c r="B951">
        <v>2</v>
      </c>
      <c r="C951">
        <v>0</v>
      </c>
    </row>
    <row r="952" spans="1:3" x14ac:dyDescent="0.3">
      <c r="A952" t="s">
        <v>114</v>
      </c>
      <c r="B952">
        <v>2</v>
      </c>
      <c r="C952">
        <v>0</v>
      </c>
    </row>
    <row r="953" spans="1:3" x14ac:dyDescent="0.3">
      <c r="A953" t="s">
        <v>114</v>
      </c>
      <c r="B953">
        <v>2</v>
      </c>
      <c r="C953">
        <v>0</v>
      </c>
    </row>
    <row r="954" spans="1:3" x14ac:dyDescent="0.3">
      <c r="A954" t="s">
        <v>114</v>
      </c>
      <c r="B954">
        <v>2</v>
      </c>
      <c r="C954">
        <v>0</v>
      </c>
    </row>
    <row r="955" spans="1:3" x14ac:dyDescent="0.3">
      <c r="A955" t="s">
        <v>114</v>
      </c>
      <c r="B955">
        <v>2</v>
      </c>
      <c r="C955">
        <v>0</v>
      </c>
    </row>
    <row r="956" spans="1:3" x14ac:dyDescent="0.3">
      <c r="A956" t="s">
        <v>114</v>
      </c>
      <c r="B956">
        <v>2</v>
      </c>
      <c r="C956">
        <v>0</v>
      </c>
    </row>
    <row r="957" spans="1:3" x14ac:dyDescent="0.3">
      <c r="A957" t="s">
        <v>114</v>
      </c>
      <c r="B957">
        <v>2</v>
      </c>
      <c r="C957">
        <v>0</v>
      </c>
    </row>
    <row r="958" spans="1:3" x14ac:dyDescent="0.3">
      <c r="A958" t="s">
        <v>114</v>
      </c>
      <c r="B958">
        <v>2</v>
      </c>
      <c r="C958">
        <v>0</v>
      </c>
    </row>
    <row r="959" spans="1:3" x14ac:dyDescent="0.3">
      <c r="A959" t="s">
        <v>114</v>
      </c>
      <c r="B959">
        <v>2</v>
      </c>
      <c r="C959">
        <v>0</v>
      </c>
    </row>
    <row r="960" spans="1:3" x14ac:dyDescent="0.3">
      <c r="A960" t="s">
        <v>114</v>
      </c>
      <c r="B960">
        <v>2</v>
      </c>
      <c r="C960">
        <v>0</v>
      </c>
    </row>
    <row r="961" spans="1:3" x14ac:dyDescent="0.3">
      <c r="A961" t="s">
        <v>114</v>
      </c>
      <c r="B961">
        <v>2</v>
      </c>
      <c r="C961">
        <v>0</v>
      </c>
    </row>
    <row r="962" spans="1:3" x14ac:dyDescent="0.3">
      <c r="A962" t="s">
        <v>114</v>
      </c>
      <c r="B962">
        <v>2</v>
      </c>
      <c r="C962">
        <v>0</v>
      </c>
    </row>
    <row r="963" spans="1:3" x14ac:dyDescent="0.3">
      <c r="A963" t="s">
        <v>114</v>
      </c>
      <c r="B963">
        <v>2</v>
      </c>
      <c r="C963">
        <v>0</v>
      </c>
    </row>
    <row r="964" spans="1:3" x14ac:dyDescent="0.3">
      <c r="A964" t="s">
        <v>114</v>
      </c>
      <c r="B964">
        <v>2</v>
      </c>
      <c r="C964">
        <v>0</v>
      </c>
    </row>
    <row r="965" spans="1:3" x14ac:dyDescent="0.3">
      <c r="A965" t="s">
        <v>114</v>
      </c>
      <c r="B965">
        <v>2</v>
      </c>
      <c r="C965">
        <v>0</v>
      </c>
    </row>
    <row r="966" spans="1:3" x14ac:dyDescent="0.3">
      <c r="A966" t="s">
        <v>114</v>
      </c>
      <c r="B966">
        <v>2</v>
      </c>
      <c r="C966">
        <v>0</v>
      </c>
    </row>
    <row r="967" spans="1:3" x14ac:dyDescent="0.3">
      <c r="A967" t="s">
        <v>114</v>
      </c>
      <c r="B967">
        <v>2</v>
      </c>
      <c r="C967">
        <v>0</v>
      </c>
    </row>
    <row r="968" spans="1:3" x14ac:dyDescent="0.3">
      <c r="A968" t="s">
        <v>114</v>
      </c>
      <c r="B968">
        <v>2</v>
      </c>
      <c r="C968">
        <v>1</v>
      </c>
    </row>
    <row r="969" spans="1:3" x14ac:dyDescent="0.3">
      <c r="A969" t="s">
        <v>114</v>
      </c>
      <c r="B969">
        <v>2</v>
      </c>
      <c r="C969">
        <v>0</v>
      </c>
    </row>
    <row r="970" spans="1:3" x14ac:dyDescent="0.3">
      <c r="A970" t="s">
        <v>114</v>
      </c>
      <c r="B970">
        <v>2</v>
      </c>
      <c r="C970">
        <v>0</v>
      </c>
    </row>
    <row r="971" spans="1:3" x14ac:dyDescent="0.3">
      <c r="A971" t="s">
        <v>114</v>
      </c>
      <c r="B971">
        <v>3</v>
      </c>
      <c r="C971">
        <v>0</v>
      </c>
    </row>
    <row r="972" spans="1:3" x14ac:dyDescent="0.3">
      <c r="A972" t="s">
        <v>114</v>
      </c>
      <c r="B972">
        <v>3</v>
      </c>
      <c r="C972">
        <v>0</v>
      </c>
    </row>
    <row r="973" spans="1:3" x14ac:dyDescent="0.3">
      <c r="A973" t="s">
        <v>114</v>
      </c>
      <c r="B973">
        <v>3</v>
      </c>
      <c r="C973">
        <v>1</v>
      </c>
    </row>
    <row r="974" spans="1:3" x14ac:dyDescent="0.3">
      <c r="A974" t="s">
        <v>114</v>
      </c>
      <c r="B974">
        <v>3</v>
      </c>
      <c r="C974">
        <v>1</v>
      </c>
    </row>
    <row r="975" spans="1:3" x14ac:dyDescent="0.3">
      <c r="A975" t="s">
        <v>114</v>
      </c>
      <c r="B975">
        <v>3</v>
      </c>
      <c r="C975">
        <v>0</v>
      </c>
    </row>
    <row r="976" spans="1:3" x14ac:dyDescent="0.3">
      <c r="A976" t="s">
        <v>114</v>
      </c>
      <c r="B976">
        <v>3</v>
      </c>
      <c r="C976">
        <v>0</v>
      </c>
    </row>
    <row r="977" spans="1:3" x14ac:dyDescent="0.3">
      <c r="A977" t="s">
        <v>114</v>
      </c>
      <c r="B977">
        <v>3</v>
      </c>
      <c r="C977">
        <v>0</v>
      </c>
    </row>
    <row r="978" spans="1:3" x14ac:dyDescent="0.3">
      <c r="A978" t="s">
        <v>114</v>
      </c>
      <c r="B978">
        <v>3</v>
      </c>
      <c r="C978">
        <v>1</v>
      </c>
    </row>
    <row r="979" spans="1:3" x14ac:dyDescent="0.3">
      <c r="A979" t="s">
        <v>114</v>
      </c>
      <c r="B979">
        <v>3</v>
      </c>
      <c r="C979">
        <v>1</v>
      </c>
    </row>
    <row r="980" spans="1:3" x14ac:dyDescent="0.3">
      <c r="A980" t="s">
        <v>114</v>
      </c>
      <c r="B980">
        <v>3</v>
      </c>
      <c r="C980">
        <v>1</v>
      </c>
    </row>
    <row r="981" spans="1:3" x14ac:dyDescent="0.3">
      <c r="A981" t="s">
        <v>114</v>
      </c>
      <c r="B981">
        <v>3</v>
      </c>
      <c r="C981">
        <v>0</v>
      </c>
    </row>
    <row r="982" spans="1:3" x14ac:dyDescent="0.3">
      <c r="A982" t="s">
        <v>114</v>
      </c>
      <c r="B982">
        <v>3</v>
      </c>
      <c r="C982">
        <v>2</v>
      </c>
    </row>
    <row r="983" spans="1:3" x14ac:dyDescent="0.3">
      <c r="A983" t="s">
        <v>114</v>
      </c>
      <c r="B983">
        <v>3</v>
      </c>
      <c r="C983">
        <v>0</v>
      </c>
    </row>
    <row r="984" spans="1:3" x14ac:dyDescent="0.3">
      <c r="A984" t="s">
        <v>114</v>
      </c>
      <c r="B984">
        <v>3</v>
      </c>
      <c r="C984">
        <v>0</v>
      </c>
    </row>
    <row r="985" spans="1:3" x14ac:dyDescent="0.3">
      <c r="A985" t="s">
        <v>114</v>
      </c>
      <c r="B985">
        <v>3</v>
      </c>
      <c r="C985">
        <v>0</v>
      </c>
    </row>
    <row r="986" spans="1:3" x14ac:dyDescent="0.3">
      <c r="A986" t="s">
        <v>114</v>
      </c>
      <c r="B986">
        <v>3</v>
      </c>
      <c r="C986">
        <v>2</v>
      </c>
    </row>
    <row r="987" spans="1:3" x14ac:dyDescent="0.3">
      <c r="A987" t="s">
        <v>114</v>
      </c>
      <c r="B987">
        <v>3</v>
      </c>
      <c r="C987">
        <v>0</v>
      </c>
    </row>
    <row r="988" spans="1:3" x14ac:dyDescent="0.3">
      <c r="A988" t="s">
        <v>114</v>
      </c>
      <c r="B988">
        <v>3</v>
      </c>
      <c r="C988">
        <v>0</v>
      </c>
    </row>
    <row r="989" spans="1:3" x14ac:dyDescent="0.3">
      <c r="A989" t="s">
        <v>114</v>
      </c>
      <c r="B989">
        <v>3</v>
      </c>
      <c r="C989">
        <v>0</v>
      </c>
    </row>
    <row r="990" spans="1:3" x14ac:dyDescent="0.3">
      <c r="A990" t="s">
        <v>114</v>
      </c>
      <c r="B990">
        <v>3</v>
      </c>
      <c r="C990">
        <v>0</v>
      </c>
    </row>
    <row r="991" spans="1:3" x14ac:dyDescent="0.3">
      <c r="A991" t="s">
        <v>114</v>
      </c>
      <c r="B991">
        <v>4</v>
      </c>
      <c r="C991">
        <v>0</v>
      </c>
    </row>
    <row r="992" spans="1:3" x14ac:dyDescent="0.3">
      <c r="A992" t="s">
        <v>114</v>
      </c>
      <c r="B992">
        <v>4</v>
      </c>
      <c r="C992">
        <v>0</v>
      </c>
    </row>
    <row r="993" spans="1:3" x14ac:dyDescent="0.3">
      <c r="A993" t="s">
        <v>114</v>
      </c>
      <c r="B993">
        <v>4</v>
      </c>
      <c r="C993">
        <v>2</v>
      </c>
    </row>
    <row r="994" spans="1:3" x14ac:dyDescent="0.3">
      <c r="A994" t="s">
        <v>114</v>
      </c>
      <c r="B994">
        <v>4</v>
      </c>
      <c r="C994">
        <v>1</v>
      </c>
    </row>
    <row r="995" spans="1:3" x14ac:dyDescent="0.3">
      <c r="A995" t="s">
        <v>114</v>
      </c>
      <c r="B995">
        <v>4</v>
      </c>
      <c r="C995">
        <v>1</v>
      </c>
    </row>
    <row r="996" spans="1:3" x14ac:dyDescent="0.3">
      <c r="A996" t="s">
        <v>114</v>
      </c>
      <c r="B996">
        <v>4</v>
      </c>
      <c r="C996">
        <v>0</v>
      </c>
    </row>
    <row r="997" spans="1:3" x14ac:dyDescent="0.3">
      <c r="A997" t="s">
        <v>114</v>
      </c>
      <c r="B997">
        <v>4</v>
      </c>
      <c r="C997">
        <v>1</v>
      </c>
    </row>
    <row r="998" spans="1:3" x14ac:dyDescent="0.3">
      <c r="A998" t="s">
        <v>114</v>
      </c>
      <c r="B998">
        <v>4</v>
      </c>
      <c r="C998">
        <v>0</v>
      </c>
    </row>
    <row r="999" spans="1:3" x14ac:dyDescent="0.3">
      <c r="A999" t="s">
        <v>114</v>
      </c>
      <c r="B999">
        <v>4</v>
      </c>
      <c r="C999">
        <v>1</v>
      </c>
    </row>
    <row r="1000" spans="1:3" x14ac:dyDescent="0.3">
      <c r="A1000" t="s">
        <v>114</v>
      </c>
      <c r="B1000">
        <v>4</v>
      </c>
      <c r="C1000">
        <v>0</v>
      </c>
    </row>
    <row r="1001" spans="1:3" x14ac:dyDescent="0.3">
      <c r="A1001" t="s">
        <v>114</v>
      </c>
      <c r="B1001">
        <v>4</v>
      </c>
      <c r="C1001">
        <v>2</v>
      </c>
    </row>
    <row r="1002" spans="1:3" x14ac:dyDescent="0.3">
      <c r="A1002" t="s">
        <v>114</v>
      </c>
      <c r="B1002">
        <v>4</v>
      </c>
      <c r="C1002">
        <v>0</v>
      </c>
    </row>
    <row r="1003" spans="1:3" x14ac:dyDescent="0.3">
      <c r="A1003" t="s">
        <v>114</v>
      </c>
      <c r="B1003">
        <v>4</v>
      </c>
      <c r="C1003">
        <v>2</v>
      </c>
    </row>
    <row r="1004" spans="1:3" x14ac:dyDescent="0.3">
      <c r="A1004" t="s">
        <v>114</v>
      </c>
      <c r="B1004">
        <v>4</v>
      </c>
      <c r="C1004">
        <v>0</v>
      </c>
    </row>
    <row r="1005" spans="1:3" x14ac:dyDescent="0.3">
      <c r="A1005" t="s">
        <v>114</v>
      </c>
      <c r="B1005">
        <v>4</v>
      </c>
      <c r="C1005">
        <v>1</v>
      </c>
    </row>
    <row r="1006" spans="1:3" x14ac:dyDescent="0.3">
      <c r="A1006" t="s">
        <v>114</v>
      </c>
      <c r="B1006">
        <v>4</v>
      </c>
      <c r="C1006">
        <v>1</v>
      </c>
    </row>
    <row r="1007" spans="1:3" x14ac:dyDescent="0.3">
      <c r="A1007" t="s">
        <v>114</v>
      </c>
      <c r="B1007">
        <v>4</v>
      </c>
      <c r="C1007">
        <v>1</v>
      </c>
    </row>
    <row r="1008" spans="1:3" x14ac:dyDescent="0.3">
      <c r="A1008" t="s">
        <v>114</v>
      </c>
      <c r="B1008">
        <v>4</v>
      </c>
      <c r="C1008">
        <v>1</v>
      </c>
    </row>
    <row r="1009" spans="1:3" x14ac:dyDescent="0.3">
      <c r="A1009" t="s">
        <v>114</v>
      </c>
      <c r="B1009">
        <v>4</v>
      </c>
      <c r="C1009">
        <v>0</v>
      </c>
    </row>
    <row r="1010" spans="1:3" x14ac:dyDescent="0.3">
      <c r="A1010" t="s">
        <v>114</v>
      </c>
      <c r="B1010">
        <v>4</v>
      </c>
      <c r="C1010">
        <v>0</v>
      </c>
    </row>
    <row r="1011" spans="1:3" x14ac:dyDescent="0.3">
      <c r="A1011" t="s">
        <v>114</v>
      </c>
      <c r="B1011">
        <v>5</v>
      </c>
      <c r="C1011">
        <v>1</v>
      </c>
    </row>
    <row r="1012" spans="1:3" x14ac:dyDescent="0.3">
      <c r="A1012" t="s">
        <v>114</v>
      </c>
      <c r="B1012">
        <v>5</v>
      </c>
      <c r="C1012">
        <v>1</v>
      </c>
    </row>
    <row r="1013" spans="1:3" x14ac:dyDescent="0.3">
      <c r="A1013" t="s">
        <v>114</v>
      </c>
      <c r="B1013">
        <v>5</v>
      </c>
      <c r="C1013">
        <v>1</v>
      </c>
    </row>
    <row r="1014" spans="1:3" x14ac:dyDescent="0.3">
      <c r="A1014" t="s">
        <v>114</v>
      </c>
      <c r="B1014">
        <v>5</v>
      </c>
      <c r="C1014">
        <v>1</v>
      </c>
    </row>
    <row r="1015" spans="1:3" x14ac:dyDescent="0.3">
      <c r="A1015" t="s">
        <v>114</v>
      </c>
      <c r="B1015">
        <v>5</v>
      </c>
      <c r="C1015">
        <v>1</v>
      </c>
    </row>
    <row r="1016" spans="1:3" x14ac:dyDescent="0.3">
      <c r="A1016" t="s">
        <v>114</v>
      </c>
      <c r="B1016">
        <v>5</v>
      </c>
      <c r="C1016">
        <v>0</v>
      </c>
    </row>
    <row r="1017" spans="1:3" x14ac:dyDescent="0.3">
      <c r="A1017" t="s">
        <v>114</v>
      </c>
      <c r="B1017">
        <v>5</v>
      </c>
      <c r="C1017">
        <v>1</v>
      </c>
    </row>
    <row r="1018" spans="1:3" x14ac:dyDescent="0.3">
      <c r="A1018" t="s">
        <v>114</v>
      </c>
      <c r="B1018">
        <v>5</v>
      </c>
      <c r="C1018">
        <v>2</v>
      </c>
    </row>
    <row r="1019" spans="1:3" x14ac:dyDescent="0.3">
      <c r="A1019" t="s">
        <v>114</v>
      </c>
      <c r="B1019">
        <v>5</v>
      </c>
      <c r="C1019">
        <v>2</v>
      </c>
    </row>
    <row r="1020" spans="1:3" x14ac:dyDescent="0.3">
      <c r="A1020" t="s">
        <v>114</v>
      </c>
      <c r="B1020">
        <v>5</v>
      </c>
      <c r="C1020">
        <v>1</v>
      </c>
    </row>
    <row r="1021" spans="1:3" x14ac:dyDescent="0.3">
      <c r="A1021" t="s">
        <v>114</v>
      </c>
      <c r="B1021">
        <v>5</v>
      </c>
      <c r="C1021">
        <v>1</v>
      </c>
    </row>
    <row r="1022" spans="1:3" x14ac:dyDescent="0.3">
      <c r="A1022" t="s">
        <v>114</v>
      </c>
      <c r="B1022">
        <v>5</v>
      </c>
      <c r="C1022">
        <v>1</v>
      </c>
    </row>
    <row r="1023" spans="1:3" x14ac:dyDescent="0.3">
      <c r="A1023" t="s">
        <v>114</v>
      </c>
      <c r="B1023">
        <v>5</v>
      </c>
      <c r="C1023">
        <v>1</v>
      </c>
    </row>
    <row r="1024" spans="1:3" x14ac:dyDescent="0.3">
      <c r="A1024" t="s">
        <v>114</v>
      </c>
      <c r="B1024">
        <v>5</v>
      </c>
      <c r="C1024">
        <v>1</v>
      </c>
    </row>
    <row r="1025" spans="1:3" x14ac:dyDescent="0.3">
      <c r="A1025" t="s">
        <v>114</v>
      </c>
      <c r="B1025">
        <v>5</v>
      </c>
      <c r="C1025">
        <v>2</v>
      </c>
    </row>
    <row r="1026" spans="1:3" x14ac:dyDescent="0.3">
      <c r="A1026" t="s">
        <v>114</v>
      </c>
      <c r="B1026">
        <v>5</v>
      </c>
      <c r="C1026">
        <v>1</v>
      </c>
    </row>
    <row r="1027" spans="1:3" x14ac:dyDescent="0.3">
      <c r="A1027" t="s">
        <v>114</v>
      </c>
      <c r="B1027">
        <v>5</v>
      </c>
      <c r="C1027">
        <v>0</v>
      </c>
    </row>
    <row r="1028" spans="1:3" x14ac:dyDescent="0.3">
      <c r="A1028" t="s">
        <v>114</v>
      </c>
      <c r="B1028">
        <v>5</v>
      </c>
      <c r="C1028">
        <v>2</v>
      </c>
    </row>
    <row r="1029" spans="1:3" x14ac:dyDescent="0.3">
      <c r="A1029" t="s">
        <v>114</v>
      </c>
      <c r="B1029">
        <v>5</v>
      </c>
      <c r="C1029">
        <v>2</v>
      </c>
    </row>
    <row r="1030" spans="1:3" x14ac:dyDescent="0.3">
      <c r="A1030" t="s">
        <v>114</v>
      </c>
      <c r="B1030">
        <v>5</v>
      </c>
      <c r="C1030">
        <v>2</v>
      </c>
    </row>
    <row r="1031" spans="1:3" x14ac:dyDescent="0.3">
      <c r="A1031" t="s">
        <v>114</v>
      </c>
      <c r="B1031">
        <v>6</v>
      </c>
      <c r="C1031">
        <v>1</v>
      </c>
    </row>
    <row r="1032" spans="1:3" x14ac:dyDescent="0.3">
      <c r="A1032" t="s">
        <v>114</v>
      </c>
      <c r="B1032">
        <v>6</v>
      </c>
      <c r="C1032">
        <v>2</v>
      </c>
    </row>
    <row r="1033" spans="1:3" x14ac:dyDescent="0.3">
      <c r="A1033" t="s">
        <v>114</v>
      </c>
      <c r="B1033">
        <v>6</v>
      </c>
      <c r="C1033">
        <v>2</v>
      </c>
    </row>
    <row r="1034" spans="1:3" x14ac:dyDescent="0.3">
      <c r="A1034" t="s">
        <v>114</v>
      </c>
      <c r="B1034">
        <v>6</v>
      </c>
      <c r="C1034">
        <v>1</v>
      </c>
    </row>
    <row r="1035" spans="1:3" x14ac:dyDescent="0.3">
      <c r="A1035" t="s">
        <v>114</v>
      </c>
      <c r="B1035">
        <v>6</v>
      </c>
      <c r="C1035">
        <v>2</v>
      </c>
    </row>
    <row r="1036" spans="1:3" x14ac:dyDescent="0.3">
      <c r="A1036" t="s">
        <v>114</v>
      </c>
      <c r="B1036">
        <v>6</v>
      </c>
      <c r="C1036">
        <v>2</v>
      </c>
    </row>
    <row r="1037" spans="1:3" x14ac:dyDescent="0.3">
      <c r="A1037" t="s">
        <v>114</v>
      </c>
      <c r="B1037">
        <v>6</v>
      </c>
      <c r="C1037">
        <v>2</v>
      </c>
    </row>
    <row r="1038" spans="1:3" x14ac:dyDescent="0.3">
      <c r="A1038" t="s">
        <v>114</v>
      </c>
      <c r="B1038">
        <v>6</v>
      </c>
      <c r="C1038">
        <v>1</v>
      </c>
    </row>
    <row r="1039" spans="1:3" x14ac:dyDescent="0.3">
      <c r="A1039" t="s">
        <v>114</v>
      </c>
      <c r="B1039">
        <v>6</v>
      </c>
      <c r="C1039">
        <v>1</v>
      </c>
    </row>
    <row r="1040" spans="1:3" x14ac:dyDescent="0.3">
      <c r="A1040" t="s">
        <v>114</v>
      </c>
      <c r="B1040">
        <v>6</v>
      </c>
      <c r="C1040">
        <v>5</v>
      </c>
    </row>
    <row r="1041" spans="1:3" x14ac:dyDescent="0.3">
      <c r="A1041" t="s">
        <v>114</v>
      </c>
      <c r="B1041">
        <v>6</v>
      </c>
      <c r="C1041">
        <v>1</v>
      </c>
    </row>
    <row r="1042" spans="1:3" x14ac:dyDescent="0.3">
      <c r="A1042" t="s">
        <v>114</v>
      </c>
      <c r="B1042">
        <v>6</v>
      </c>
      <c r="C1042">
        <v>1</v>
      </c>
    </row>
    <row r="1043" spans="1:3" x14ac:dyDescent="0.3">
      <c r="A1043" t="s">
        <v>114</v>
      </c>
      <c r="B1043">
        <v>6</v>
      </c>
      <c r="C1043">
        <v>2</v>
      </c>
    </row>
    <row r="1044" spans="1:3" x14ac:dyDescent="0.3">
      <c r="A1044" t="s">
        <v>114</v>
      </c>
      <c r="B1044">
        <v>6</v>
      </c>
      <c r="C1044">
        <v>1</v>
      </c>
    </row>
    <row r="1045" spans="1:3" x14ac:dyDescent="0.3">
      <c r="A1045" t="s">
        <v>114</v>
      </c>
      <c r="B1045">
        <v>6</v>
      </c>
      <c r="C1045">
        <v>2</v>
      </c>
    </row>
    <row r="1046" spans="1:3" x14ac:dyDescent="0.3">
      <c r="A1046" t="s">
        <v>114</v>
      </c>
      <c r="B1046">
        <v>6</v>
      </c>
      <c r="C1046">
        <v>1</v>
      </c>
    </row>
    <row r="1047" spans="1:3" x14ac:dyDescent="0.3">
      <c r="A1047" t="s">
        <v>114</v>
      </c>
      <c r="B1047">
        <v>6</v>
      </c>
      <c r="C1047">
        <v>1</v>
      </c>
    </row>
    <row r="1048" spans="1:3" x14ac:dyDescent="0.3">
      <c r="A1048" t="s">
        <v>114</v>
      </c>
      <c r="B1048">
        <v>6</v>
      </c>
      <c r="C1048">
        <v>1</v>
      </c>
    </row>
    <row r="1049" spans="1:3" x14ac:dyDescent="0.3">
      <c r="A1049" t="s">
        <v>114</v>
      </c>
      <c r="B1049">
        <v>6</v>
      </c>
      <c r="C1049">
        <v>1</v>
      </c>
    </row>
    <row r="1050" spans="1:3" x14ac:dyDescent="0.3">
      <c r="A1050" t="s">
        <v>114</v>
      </c>
      <c r="B1050">
        <v>6</v>
      </c>
      <c r="C1050">
        <v>1</v>
      </c>
    </row>
    <row r="1051" spans="1:3" x14ac:dyDescent="0.3">
      <c r="A1051" t="s">
        <v>114</v>
      </c>
      <c r="B1051">
        <v>7</v>
      </c>
      <c r="C1051">
        <v>2</v>
      </c>
    </row>
    <row r="1052" spans="1:3" x14ac:dyDescent="0.3">
      <c r="A1052" t="s">
        <v>114</v>
      </c>
      <c r="B1052">
        <v>7</v>
      </c>
      <c r="C1052">
        <v>0</v>
      </c>
    </row>
    <row r="1053" spans="1:3" x14ac:dyDescent="0.3">
      <c r="A1053" t="s">
        <v>114</v>
      </c>
      <c r="B1053">
        <v>7</v>
      </c>
      <c r="C1053">
        <v>0</v>
      </c>
    </row>
    <row r="1054" spans="1:3" x14ac:dyDescent="0.3">
      <c r="A1054" t="s">
        <v>114</v>
      </c>
      <c r="B1054">
        <v>7</v>
      </c>
      <c r="C1054">
        <v>1</v>
      </c>
    </row>
    <row r="1055" spans="1:3" x14ac:dyDescent="0.3">
      <c r="A1055" t="s">
        <v>114</v>
      </c>
      <c r="B1055">
        <v>7</v>
      </c>
      <c r="C1055">
        <v>0</v>
      </c>
    </row>
    <row r="1056" spans="1:3" x14ac:dyDescent="0.3">
      <c r="A1056" t="s">
        <v>114</v>
      </c>
      <c r="B1056">
        <v>7</v>
      </c>
      <c r="C1056">
        <v>1</v>
      </c>
    </row>
    <row r="1057" spans="1:3" x14ac:dyDescent="0.3">
      <c r="A1057" t="s">
        <v>114</v>
      </c>
      <c r="B1057">
        <v>7</v>
      </c>
      <c r="C1057">
        <v>0</v>
      </c>
    </row>
    <row r="1058" spans="1:3" x14ac:dyDescent="0.3">
      <c r="A1058" t="s">
        <v>114</v>
      </c>
      <c r="B1058">
        <v>7</v>
      </c>
      <c r="C1058">
        <v>1</v>
      </c>
    </row>
    <row r="1059" spans="1:3" x14ac:dyDescent="0.3">
      <c r="A1059" t="s">
        <v>114</v>
      </c>
      <c r="B1059">
        <v>7</v>
      </c>
      <c r="C1059">
        <v>2</v>
      </c>
    </row>
    <row r="1060" spans="1:3" x14ac:dyDescent="0.3">
      <c r="A1060" t="s">
        <v>114</v>
      </c>
      <c r="B1060">
        <v>7</v>
      </c>
      <c r="C1060">
        <v>2</v>
      </c>
    </row>
    <row r="1061" spans="1:3" x14ac:dyDescent="0.3">
      <c r="A1061" t="s">
        <v>114</v>
      </c>
      <c r="B1061">
        <v>7</v>
      </c>
      <c r="C1061">
        <v>1</v>
      </c>
    </row>
    <row r="1062" spans="1:3" x14ac:dyDescent="0.3">
      <c r="A1062" t="s">
        <v>114</v>
      </c>
      <c r="B1062">
        <v>7</v>
      </c>
      <c r="C1062">
        <v>2</v>
      </c>
    </row>
    <row r="1063" spans="1:3" x14ac:dyDescent="0.3">
      <c r="A1063" t="s">
        <v>114</v>
      </c>
      <c r="B1063">
        <v>7</v>
      </c>
      <c r="C1063">
        <v>1</v>
      </c>
    </row>
    <row r="1064" spans="1:3" x14ac:dyDescent="0.3">
      <c r="A1064" t="s">
        <v>114</v>
      </c>
      <c r="B1064">
        <v>7</v>
      </c>
      <c r="C1064">
        <v>2</v>
      </c>
    </row>
    <row r="1065" spans="1:3" x14ac:dyDescent="0.3">
      <c r="A1065" t="s">
        <v>114</v>
      </c>
      <c r="B1065">
        <v>7</v>
      </c>
      <c r="C1065">
        <v>2</v>
      </c>
    </row>
    <row r="1066" spans="1:3" x14ac:dyDescent="0.3">
      <c r="A1066" t="s">
        <v>114</v>
      </c>
      <c r="B1066">
        <v>7</v>
      </c>
      <c r="C1066">
        <v>2</v>
      </c>
    </row>
    <row r="1067" spans="1:3" x14ac:dyDescent="0.3">
      <c r="A1067" t="s">
        <v>114</v>
      </c>
      <c r="B1067">
        <v>7</v>
      </c>
      <c r="C1067">
        <v>2</v>
      </c>
    </row>
    <row r="1068" spans="1:3" x14ac:dyDescent="0.3">
      <c r="A1068" t="s">
        <v>114</v>
      </c>
      <c r="B1068">
        <v>7</v>
      </c>
      <c r="C1068">
        <v>2</v>
      </c>
    </row>
    <row r="1069" spans="1:3" x14ac:dyDescent="0.3">
      <c r="A1069" t="s">
        <v>114</v>
      </c>
      <c r="B1069">
        <v>7</v>
      </c>
      <c r="C1069">
        <v>1</v>
      </c>
    </row>
    <row r="1070" spans="1:3" x14ac:dyDescent="0.3">
      <c r="A1070" t="s">
        <v>114</v>
      </c>
      <c r="B1070">
        <v>7</v>
      </c>
      <c r="C1070">
        <v>3</v>
      </c>
    </row>
    <row r="1071" spans="1:3" x14ac:dyDescent="0.3">
      <c r="A1071" t="s">
        <v>114</v>
      </c>
      <c r="B1071">
        <v>8</v>
      </c>
      <c r="C1071">
        <v>2</v>
      </c>
    </row>
    <row r="1072" spans="1:3" x14ac:dyDescent="0.3">
      <c r="A1072" t="s">
        <v>114</v>
      </c>
      <c r="B1072">
        <v>8</v>
      </c>
      <c r="C1072">
        <v>1</v>
      </c>
    </row>
    <row r="1073" spans="1:3" x14ac:dyDescent="0.3">
      <c r="A1073" t="s">
        <v>114</v>
      </c>
      <c r="B1073">
        <v>8</v>
      </c>
      <c r="C1073">
        <v>1</v>
      </c>
    </row>
    <row r="1074" spans="1:3" x14ac:dyDescent="0.3">
      <c r="A1074" t="s">
        <v>114</v>
      </c>
      <c r="B1074">
        <v>8</v>
      </c>
      <c r="C1074">
        <v>2</v>
      </c>
    </row>
    <row r="1075" spans="1:3" x14ac:dyDescent="0.3">
      <c r="A1075" t="s">
        <v>114</v>
      </c>
      <c r="B1075">
        <v>8</v>
      </c>
      <c r="C1075">
        <v>1</v>
      </c>
    </row>
    <row r="1076" spans="1:3" x14ac:dyDescent="0.3">
      <c r="A1076" t="s">
        <v>114</v>
      </c>
      <c r="B1076">
        <v>8</v>
      </c>
      <c r="C1076">
        <v>2</v>
      </c>
    </row>
    <row r="1077" spans="1:3" x14ac:dyDescent="0.3">
      <c r="A1077" t="s">
        <v>114</v>
      </c>
      <c r="B1077">
        <v>8</v>
      </c>
      <c r="C1077">
        <v>1</v>
      </c>
    </row>
    <row r="1078" spans="1:3" x14ac:dyDescent="0.3">
      <c r="A1078" t="s">
        <v>114</v>
      </c>
      <c r="B1078">
        <v>8</v>
      </c>
      <c r="C1078">
        <v>0</v>
      </c>
    </row>
    <row r="1079" spans="1:3" x14ac:dyDescent="0.3">
      <c r="A1079" t="s">
        <v>114</v>
      </c>
      <c r="B1079">
        <v>8</v>
      </c>
      <c r="C1079">
        <v>1</v>
      </c>
    </row>
    <row r="1080" spans="1:3" x14ac:dyDescent="0.3">
      <c r="A1080" t="s">
        <v>114</v>
      </c>
      <c r="B1080">
        <v>8</v>
      </c>
      <c r="C1080">
        <v>1</v>
      </c>
    </row>
    <row r="1081" spans="1:3" x14ac:dyDescent="0.3">
      <c r="A1081" t="s">
        <v>114</v>
      </c>
      <c r="B1081">
        <v>8</v>
      </c>
      <c r="C1081">
        <v>1</v>
      </c>
    </row>
    <row r="1082" spans="1:3" x14ac:dyDescent="0.3">
      <c r="A1082" t="s">
        <v>114</v>
      </c>
      <c r="B1082">
        <v>8</v>
      </c>
      <c r="C1082">
        <v>0</v>
      </c>
    </row>
    <row r="1083" spans="1:3" x14ac:dyDescent="0.3">
      <c r="A1083" t="s">
        <v>114</v>
      </c>
      <c r="B1083">
        <v>8</v>
      </c>
      <c r="C1083">
        <v>1</v>
      </c>
    </row>
    <row r="1084" spans="1:3" x14ac:dyDescent="0.3">
      <c r="A1084" t="s">
        <v>114</v>
      </c>
      <c r="B1084">
        <v>8</v>
      </c>
      <c r="C1084">
        <v>0</v>
      </c>
    </row>
    <row r="1085" spans="1:3" x14ac:dyDescent="0.3">
      <c r="A1085" t="s">
        <v>114</v>
      </c>
      <c r="B1085">
        <v>8</v>
      </c>
      <c r="C1085">
        <v>2</v>
      </c>
    </row>
    <row r="1086" spans="1:3" x14ac:dyDescent="0.3">
      <c r="A1086" t="s">
        <v>114</v>
      </c>
      <c r="B1086">
        <v>8</v>
      </c>
      <c r="C1086">
        <v>1</v>
      </c>
    </row>
    <row r="1087" spans="1:3" x14ac:dyDescent="0.3">
      <c r="A1087" t="s">
        <v>114</v>
      </c>
      <c r="B1087">
        <v>8</v>
      </c>
      <c r="C1087">
        <v>1</v>
      </c>
    </row>
    <row r="1088" spans="1:3" x14ac:dyDescent="0.3">
      <c r="A1088" t="s">
        <v>114</v>
      </c>
      <c r="B1088">
        <v>8</v>
      </c>
      <c r="C1088">
        <v>1</v>
      </c>
    </row>
    <row r="1089" spans="1:3" x14ac:dyDescent="0.3">
      <c r="A1089" t="s">
        <v>114</v>
      </c>
      <c r="B1089">
        <v>8</v>
      </c>
      <c r="C1089">
        <v>1</v>
      </c>
    </row>
    <row r="1090" spans="1:3" x14ac:dyDescent="0.3">
      <c r="A1090" t="s">
        <v>114</v>
      </c>
      <c r="B1090">
        <v>8</v>
      </c>
      <c r="C1090">
        <v>1</v>
      </c>
    </row>
    <row r="1091" spans="1:3" x14ac:dyDescent="0.3">
      <c r="A1091" t="s">
        <v>114</v>
      </c>
      <c r="B1091">
        <v>9</v>
      </c>
      <c r="C1091">
        <v>1</v>
      </c>
    </row>
    <row r="1092" spans="1:3" x14ac:dyDescent="0.3">
      <c r="A1092" t="s">
        <v>114</v>
      </c>
      <c r="B1092">
        <v>9</v>
      </c>
      <c r="C1092">
        <v>2</v>
      </c>
    </row>
    <row r="1093" spans="1:3" x14ac:dyDescent="0.3">
      <c r="A1093" t="s">
        <v>114</v>
      </c>
      <c r="B1093">
        <v>9</v>
      </c>
      <c r="C1093">
        <v>1</v>
      </c>
    </row>
    <row r="1094" spans="1:3" x14ac:dyDescent="0.3">
      <c r="A1094" t="s">
        <v>114</v>
      </c>
      <c r="B1094">
        <v>9</v>
      </c>
      <c r="C1094">
        <v>1</v>
      </c>
    </row>
    <row r="1095" spans="1:3" x14ac:dyDescent="0.3">
      <c r="A1095" t="s">
        <v>114</v>
      </c>
      <c r="B1095">
        <v>9</v>
      </c>
      <c r="C1095">
        <v>1</v>
      </c>
    </row>
    <row r="1096" spans="1:3" x14ac:dyDescent="0.3">
      <c r="A1096" t="s">
        <v>114</v>
      </c>
      <c r="B1096">
        <v>9</v>
      </c>
      <c r="C1096">
        <v>1</v>
      </c>
    </row>
    <row r="1097" spans="1:3" x14ac:dyDescent="0.3">
      <c r="A1097" t="s">
        <v>114</v>
      </c>
      <c r="B1097">
        <v>9</v>
      </c>
      <c r="C1097">
        <v>1</v>
      </c>
    </row>
    <row r="1098" spans="1:3" x14ac:dyDescent="0.3">
      <c r="A1098" t="s">
        <v>114</v>
      </c>
      <c r="B1098">
        <v>9</v>
      </c>
      <c r="C1098">
        <v>1</v>
      </c>
    </row>
    <row r="1099" spans="1:3" x14ac:dyDescent="0.3">
      <c r="A1099" t="s">
        <v>114</v>
      </c>
      <c r="B1099">
        <v>9</v>
      </c>
      <c r="C1099">
        <v>1</v>
      </c>
    </row>
    <row r="1100" spans="1:3" x14ac:dyDescent="0.3">
      <c r="A1100" t="s">
        <v>114</v>
      </c>
      <c r="B1100">
        <v>9</v>
      </c>
      <c r="C1100">
        <v>1</v>
      </c>
    </row>
    <row r="1101" spans="1:3" x14ac:dyDescent="0.3">
      <c r="A1101" t="s">
        <v>114</v>
      </c>
      <c r="B1101">
        <v>9</v>
      </c>
      <c r="C1101">
        <v>2</v>
      </c>
    </row>
    <row r="1102" spans="1:3" x14ac:dyDescent="0.3">
      <c r="A1102" t="s">
        <v>114</v>
      </c>
      <c r="B1102">
        <v>9</v>
      </c>
      <c r="C1102">
        <v>5</v>
      </c>
    </row>
    <row r="1103" spans="1:3" x14ac:dyDescent="0.3">
      <c r="A1103" t="s">
        <v>114</v>
      </c>
      <c r="B1103">
        <v>9</v>
      </c>
      <c r="C1103">
        <v>1</v>
      </c>
    </row>
    <row r="1104" spans="1:3" x14ac:dyDescent="0.3">
      <c r="A1104" t="s">
        <v>114</v>
      </c>
      <c r="B1104">
        <v>9</v>
      </c>
      <c r="C1104">
        <v>1</v>
      </c>
    </row>
    <row r="1105" spans="1:3" x14ac:dyDescent="0.3">
      <c r="A1105" t="s">
        <v>114</v>
      </c>
      <c r="B1105">
        <v>9</v>
      </c>
      <c r="C1105">
        <v>0</v>
      </c>
    </row>
    <row r="1106" spans="1:3" x14ac:dyDescent="0.3">
      <c r="A1106" t="s">
        <v>114</v>
      </c>
      <c r="B1106">
        <v>9</v>
      </c>
      <c r="C1106">
        <v>1</v>
      </c>
    </row>
    <row r="1107" spans="1:3" x14ac:dyDescent="0.3">
      <c r="A1107" t="s">
        <v>114</v>
      </c>
      <c r="B1107">
        <v>9</v>
      </c>
      <c r="C1107">
        <v>2</v>
      </c>
    </row>
    <row r="1108" spans="1:3" x14ac:dyDescent="0.3">
      <c r="A1108" t="s">
        <v>114</v>
      </c>
      <c r="B1108">
        <v>9</v>
      </c>
      <c r="C1108">
        <v>1</v>
      </c>
    </row>
    <row r="1109" spans="1:3" x14ac:dyDescent="0.3">
      <c r="A1109" t="s">
        <v>114</v>
      </c>
      <c r="B1109">
        <v>9</v>
      </c>
      <c r="C1109">
        <v>1</v>
      </c>
    </row>
    <row r="1110" spans="1:3" x14ac:dyDescent="0.3">
      <c r="A1110" t="s">
        <v>114</v>
      </c>
      <c r="B1110">
        <v>9</v>
      </c>
      <c r="C1110">
        <v>1</v>
      </c>
    </row>
    <row r="1111" spans="1:3" x14ac:dyDescent="0.3">
      <c r="A1111" t="s">
        <v>114</v>
      </c>
      <c r="B1111">
        <v>10</v>
      </c>
      <c r="C1111">
        <v>4</v>
      </c>
    </row>
    <row r="1112" spans="1:3" x14ac:dyDescent="0.3">
      <c r="A1112" t="s">
        <v>114</v>
      </c>
      <c r="B1112">
        <v>10</v>
      </c>
      <c r="C1112">
        <v>1</v>
      </c>
    </row>
    <row r="1113" spans="1:3" x14ac:dyDescent="0.3">
      <c r="A1113" t="s">
        <v>114</v>
      </c>
      <c r="B1113">
        <v>10</v>
      </c>
      <c r="C1113">
        <v>5</v>
      </c>
    </row>
    <row r="1114" spans="1:3" x14ac:dyDescent="0.3">
      <c r="A1114" t="s">
        <v>114</v>
      </c>
      <c r="B1114">
        <v>10</v>
      </c>
      <c r="C1114">
        <v>1</v>
      </c>
    </row>
    <row r="1115" spans="1:3" x14ac:dyDescent="0.3">
      <c r="A1115" t="s">
        <v>114</v>
      </c>
      <c r="B1115">
        <v>10</v>
      </c>
      <c r="C1115">
        <v>2</v>
      </c>
    </row>
    <row r="1116" spans="1:3" x14ac:dyDescent="0.3">
      <c r="A1116" t="s">
        <v>114</v>
      </c>
      <c r="B1116">
        <v>10</v>
      </c>
      <c r="C1116">
        <v>1</v>
      </c>
    </row>
    <row r="1117" spans="1:3" x14ac:dyDescent="0.3">
      <c r="A1117" t="s">
        <v>114</v>
      </c>
      <c r="B1117">
        <v>10</v>
      </c>
      <c r="C1117">
        <v>2</v>
      </c>
    </row>
    <row r="1118" spans="1:3" x14ac:dyDescent="0.3">
      <c r="A1118" t="s">
        <v>114</v>
      </c>
      <c r="B1118">
        <v>10</v>
      </c>
      <c r="C1118">
        <v>1</v>
      </c>
    </row>
    <row r="1119" spans="1:3" x14ac:dyDescent="0.3">
      <c r="A1119" t="s">
        <v>114</v>
      </c>
      <c r="B1119">
        <v>10</v>
      </c>
      <c r="C1119">
        <v>1</v>
      </c>
    </row>
    <row r="1120" spans="1:3" x14ac:dyDescent="0.3">
      <c r="A1120" t="s">
        <v>114</v>
      </c>
      <c r="B1120">
        <v>10</v>
      </c>
      <c r="C1120">
        <v>1</v>
      </c>
    </row>
    <row r="1121" spans="1:14" x14ac:dyDescent="0.3">
      <c r="A1121" t="s">
        <v>114</v>
      </c>
      <c r="B1121">
        <v>10</v>
      </c>
      <c r="C1121">
        <v>2</v>
      </c>
    </row>
    <row r="1122" spans="1:14" x14ac:dyDescent="0.3">
      <c r="A1122" t="s">
        <v>114</v>
      </c>
      <c r="B1122">
        <v>10</v>
      </c>
      <c r="C1122">
        <v>1</v>
      </c>
    </row>
    <row r="1123" spans="1:14" x14ac:dyDescent="0.3">
      <c r="A1123" t="s">
        <v>114</v>
      </c>
      <c r="B1123">
        <v>10</v>
      </c>
      <c r="C1123">
        <v>1</v>
      </c>
    </row>
    <row r="1124" spans="1:14" x14ac:dyDescent="0.3">
      <c r="A1124" t="s">
        <v>114</v>
      </c>
      <c r="B1124">
        <v>10</v>
      </c>
      <c r="C1124">
        <v>2</v>
      </c>
    </row>
    <row r="1125" spans="1:14" x14ac:dyDescent="0.3">
      <c r="A1125" t="s">
        <v>114</v>
      </c>
      <c r="B1125">
        <v>10</v>
      </c>
      <c r="C1125">
        <v>1</v>
      </c>
    </row>
    <row r="1126" spans="1:14" x14ac:dyDescent="0.3">
      <c r="A1126" t="s">
        <v>114</v>
      </c>
      <c r="B1126">
        <v>10</v>
      </c>
      <c r="C1126">
        <v>1</v>
      </c>
    </row>
    <row r="1127" spans="1:14" x14ac:dyDescent="0.3">
      <c r="A1127" t="s">
        <v>114</v>
      </c>
      <c r="B1127">
        <v>10</v>
      </c>
      <c r="C1127">
        <v>1</v>
      </c>
    </row>
    <row r="1128" spans="1:14" x14ac:dyDescent="0.3">
      <c r="A1128" t="s">
        <v>114</v>
      </c>
      <c r="B1128">
        <v>10</v>
      </c>
      <c r="C1128">
        <v>1</v>
      </c>
    </row>
    <row r="1129" spans="1:14" x14ac:dyDescent="0.3">
      <c r="A1129" t="s">
        <v>114</v>
      </c>
      <c r="B1129">
        <v>10</v>
      </c>
      <c r="C1129">
        <v>1</v>
      </c>
    </row>
    <row r="1130" spans="1:14" x14ac:dyDescent="0.3">
      <c r="A1130" t="s">
        <v>114</v>
      </c>
      <c r="B1130">
        <v>10</v>
      </c>
      <c r="C1130">
        <v>2</v>
      </c>
    </row>
    <row r="1133" spans="1:14" x14ac:dyDescent="0.3">
      <c r="A1133" s="1" t="s">
        <v>18</v>
      </c>
    </row>
    <row r="1134" spans="1:14" x14ac:dyDescent="0.3">
      <c r="A1134" s="1" t="s">
        <v>3</v>
      </c>
      <c r="B1134" s="1" t="s">
        <v>115</v>
      </c>
      <c r="C1134" s="1" t="s">
        <v>116</v>
      </c>
      <c r="D1134" s="1" t="s">
        <v>2</v>
      </c>
      <c r="E1134" s="1" t="s">
        <v>21</v>
      </c>
      <c r="F1134" s="1" t="s">
        <v>20</v>
      </c>
      <c r="G1134" s="1" t="s">
        <v>52</v>
      </c>
      <c r="H1134" s="1" t="s">
        <v>54</v>
      </c>
      <c r="I1134" s="1" t="s">
        <v>56</v>
      </c>
      <c r="J1134" s="1" t="s">
        <v>24</v>
      </c>
      <c r="K1134" s="1" t="s">
        <v>32</v>
      </c>
      <c r="L1134" s="1" t="s">
        <v>33</v>
      </c>
      <c r="M1134" s="1" t="s">
        <v>34</v>
      </c>
      <c r="N1134" s="1" t="s">
        <v>35</v>
      </c>
    </row>
    <row r="1135" spans="1:14" x14ac:dyDescent="0.3">
      <c r="A1135" s="9">
        <v>3</v>
      </c>
      <c r="B1135" s="9">
        <v>7000</v>
      </c>
      <c r="C1135" s="9">
        <v>3400</v>
      </c>
      <c r="D1135" s="9" t="s">
        <v>1</v>
      </c>
      <c r="E1135" t="s">
        <v>49</v>
      </c>
      <c r="F1135" s="9">
        <v>10</v>
      </c>
      <c r="G1135" s="9">
        <v>5</v>
      </c>
      <c r="H1135" s="9">
        <v>1039</v>
      </c>
      <c r="I1135" s="9">
        <v>1280</v>
      </c>
      <c r="J1135" s="9">
        <v>64</v>
      </c>
      <c r="K1135" s="9">
        <f>H1135+J1135</f>
        <v>1103</v>
      </c>
      <c r="L1135" s="10">
        <f>K1135/B1135</f>
        <v>0.15757142857142858</v>
      </c>
      <c r="M1135" s="9">
        <f>I1135</f>
        <v>1280</v>
      </c>
      <c r="N1135" s="10">
        <f>M1135/C1135</f>
        <v>0.37647058823529411</v>
      </c>
    </row>
    <row r="1136" spans="1:14" x14ac:dyDescent="0.3">
      <c r="A1136" s="9"/>
      <c r="B1136" s="9"/>
      <c r="C1136" s="9"/>
      <c r="D1136" s="9"/>
      <c r="E1136" t="s">
        <v>23</v>
      </c>
      <c r="F1136" s="9"/>
      <c r="G1136" s="9"/>
      <c r="H1136" s="9"/>
      <c r="I1136" s="9"/>
      <c r="J1136" s="9"/>
      <c r="K1136" s="9"/>
      <c r="L1136" s="10"/>
      <c r="M1136" s="9"/>
      <c r="N1136" s="10"/>
    </row>
    <row r="1137" spans="1:14" x14ac:dyDescent="0.3">
      <c r="A1137" s="9"/>
      <c r="B1137" s="9"/>
      <c r="C1137" s="9"/>
      <c r="D1137" s="9"/>
      <c r="E1137" t="s">
        <v>22</v>
      </c>
      <c r="F1137" s="9"/>
      <c r="G1137" s="9"/>
      <c r="H1137" s="9"/>
      <c r="I1137" s="9"/>
      <c r="J1137" s="9"/>
      <c r="K1137" s="9"/>
      <c r="L1137" s="10"/>
      <c r="M1137" s="9"/>
      <c r="N1137" s="10"/>
    </row>
    <row r="1138" spans="1:14" x14ac:dyDescent="0.3">
      <c r="A1138" s="9">
        <v>4</v>
      </c>
      <c r="B1138" s="9">
        <v>7000</v>
      </c>
      <c r="C1138" s="9">
        <v>7000</v>
      </c>
      <c r="D1138" s="9" t="s">
        <v>1</v>
      </c>
      <c r="E1138" t="s">
        <v>49</v>
      </c>
      <c r="F1138" s="9">
        <v>10</v>
      </c>
      <c r="G1138" s="9">
        <v>7</v>
      </c>
      <c r="H1138" s="9">
        <v>2387</v>
      </c>
      <c r="I1138" s="9">
        <v>3054</v>
      </c>
      <c r="J1138" s="9">
        <v>128.4</v>
      </c>
      <c r="K1138" s="9">
        <f>J1138+H1138</f>
        <v>2515.4</v>
      </c>
      <c r="L1138" s="10">
        <f>K1138/B1138</f>
        <v>0.35934285714285713</v>
      </c>
      <c r="M1138" s="9">
        <f>I1138</f>
        <v>3054</v>
      </c>
      <c r="N1138" s="10">
        <f>M1138/C1138</f>
        <v>0.43628571428571428</v>
      </c>
    </row>
    <row r="1139" spans="1:14" x14ac:dyDescent="0.3">
      <c r="A1139" s="9"/>
      <c r="B1139" s="9"/>
      <c r="C1139" s="9"/>
      <c r="D1139" s="9"/>
      <c r="E1139" t="s">
        <v>23</v>
      </c>
      <c r="F1139" s="9"/>
      <c r="G1139" s="9"/>
      <c r="H1139" s="9"/>
      <c r="I1139" s="9"/>
      <c r="J1139" s="9"/>
      <c r="K1139" s="9"/>
      <c r="L1139" s="10"/>
      <c r="M1139" s="9"/>
      <c r="N1139" s="10"/>
    </row>
    <row r="1140" spans="1:14" x14ac:dyDescent="0.3">
      <c r="A1140" s="9"/>
      <c r="B1140" s="9"/>
      <c r="C1140" s="9"/>
      <c r="D1140" s="9"/>
      <c r="E1140" t="s">
        <v>22</v>
      </c>
      <c r="F1140" s="9"/>
      <c r="G1140" s="9"/>
      <c r="H1140" s="9"/>
      <c r="I1140" s="9"/>
      <c r="J1140" s="9"/>
      <c r="K1140" s="9"/>
      <c r="L1140" s="10"/>
      <c r="M1140" s="9"/>
      <c r="N1140" s="10"/>
    </row>
    <row r="1141" spans="1:14" x14ac:dyDescent="0.3">
      <c r="A1141" s="9">
        <v>5</v>
      </c>
      <c r="B1141" s="9">
        <v>3710</v>
      </c>
      <c r="C1141" s="9">
        <v>2730</v>
      </c>
      <c r="D1141" s="9" t="s">
        <v>1</v>
      </c>
      <c r="E1141" t="s">
        <v>49</v>
      </c>
      <c r="F1141" s="9">
        <v>10</v>
      </c>
      <c r="G1141" s="9">
        <v>9</v>
      </c>
      <c r="H1141" s="9">
        <v>1022</v>
      </c>
      <c r="I1141" s="9">
        <v>1090</v>
      </c>
      <c r="J1141" s="9">
        <v>66</v>
      </c>
      <c r="K1141" s="9">
        <f>J1141+H1141</f>
        <v>1088</v>
      </c>
      <c r="L1141" s="10">
        <f>K1141/B1141</f>
        <v>0.29326145552560645</v>
      </c>
      <c r="M1141" s="9">
        <f>I1141</f>
        <v>1090</v>
      </c>
      <c r="N1141" s="10">
        <f>M1141/C1141</f>
        <v>0.39926739926739929</v>
      </c>
    </row>
    <row r="1142" spans="1:14" x14ac:dyDescent="0.3">
      <c r="A1142" s="9"/>
      <c r="B1142" s="9"/>
      <c r="C1142" s="9"/>
      <c r="D1142" s="9"/>
      <c r="E1142" t="s">
        <v>23</v>
      </c>
      <c r="F1142" s="9"/>
      <c r="G1142" s="9"/>
      <c r="H1142" s="9"/>
      <c r="I1142" s="9"/>
      <c r="J1142" s="9"/>
      <c r="K1142" s="9"/>
      <c r="L1142" s="10"/>
      <c r="M1142" s="9"/>
      <c r="N1142" s="10"/>
    </row>
    <row r="1143" spans="1:14" x14ac:dyDescent="0.3">
      <c r="A1143" s="9"/>
      <c r="B1143" s="9"/>
      <c r="C1143" s="9"/>
      <c r="D1143" s="9"/>
      <c r="E1143" t="s">
        <v>22</v>
      </c>
      <c r="F1143" s="9"/>
      <c r="G1143" s="9"/>
      <c r="H1143" s="9"/>
      <c r="I1143" s="9"/>
      <c r="J1143" s="9"/>
      <c r="K1143" s="9"/>
      <c r="L1143" s="10"/>
      <c r="M1143" s="9"/>
      <c r="N1143" s="10"/>
    </row>
    <row r="1146" spans="1:14" x14ac:dyDescent="0.3">
      <c r="A1146" s="1" t="s">
        <v>99</v>
      </c>
    </row>
    <row r="1147" spans="1:14" x14ac:dyDescent="0.3">
      <c r="A1147" s="1" t="s">
        <v>86</v>
      </c>
    </row>
    <row r="1148" spans="1:14" x14ac:dyDescent="0.3">
      <c r="B1148" t="s">
        <v>58</v>
      </c>
      <c r="C1148" t="s">
        <v>59</v>
      </c>
    </row>
    <row r="1149" spans="1:14" x14ac:dyDescent="0.3">
      <c r="A1149" t="s">
        <v>117</v>
      </c>
      <c r="B1149">
        <v>33</v>
      </c>
      <c r="C1149" s="2">
        <v>37.200000000000003</v>
      </c>
    </row>
    <row r="1150" spans="1:14" x14ac:dyDescent="0.3">
      <c r="A1150" t="s">
        <v>118</v>
      </c>
      <c r="B1150">
        <v>33</v>
      </c>
      <c r="C1150" s="2">
        <v>28</v>
      </c>
    </row>
    <row r="1151" spans="1:14" x14ac:dyDescent="0.3">
      <c r="A1151" t="s">
        <v>119</v>
      </c>
      <c r="B1151">
        <v>33</v>
      </c>
      <c r="C1151" s="2">
        <v>38.799999999999997</v>
      </c>
    </row>
    <row r="1152" spans="1:14" x14ac:dyDescent="0.3">
      <c r="A1152" t="s">
        <v>79</v>
      </c>
      <c r="B1152">
        <v>33</v>
      </c>
      <c r="C1152" s="2">
        <v>22.3</v>
      </c>
    </row>
    <row r="1153" spans="1:4" x14ac:dyDescent="0.3">
      <c r="A1153" t="s">
        <v>95</v>
      </c>
      <c r="B1153">
        <v>33</v>
      </c>
      <c r="C1153" s="2">
        <v>44</v>
      </c>
    </row>
    <row r="1154" spans="1:4" x14ac:dyDescent="0.3">
      <c r="A1154" t="s">
        <v>96</v>
      </c>
      <c r="B1154">
        <v>33</v>
      </c>
      <c r="C1154" s="2">
        <v>39.5</v>
      </c>
    </row>
    <row r="1156" spans="1:4" x14ac:dyDescent="0.3">
      <c r="A1156" s="1" t="s">
        <v>87</v>
      </c>
    </row>
    <row r="1157" spans="1:4" x14ac:dyDescent="0.3">
      <c r="C1157" t="s">
        <v>60</v>
      </c>
      <c r="D1157" t="s">
        <v>61</v>
      </c>
    </row>
    <row r="1158" spans="1:4" x14ac:dyDescent="0.3">
      <c r="B1158" t="s">
        <v>117</v>
      </c>
      <c r="C1158">
        <v>490</v>
      </c>
      <c r="D1158">
        <f t="shared" ref="D1158:D1163" si="12">C1149*C1158</f>
        <v>18228</v>
      </c>
    </row>
    <row r="1159" spans="1:4" x14ac:dyDescent="0.3">
      <c r="B1159" t="s">
        <v>118</v>
      </c>
      <c r="C1159">
        <v>490</v>
      </c>
      <c r="D1159">
        <f t="shared" si="12"/>
        <v>13720</v>
      </c>
    </row>
    <row r="1160" spans="1:4" x14ac:dyDescent="0.3">
      <c r="B1160" t="s">
        <v>119</v>
      </c>
      <c r="C1160">
        <v>490</v>
      </c>
      <c r="D1160">
        <f t="shared" si="12"/>
        <v>19012</v>
      </c>
    </row>
    <row r="1161" spans="1:4" x14ac:dyDescent="0.3">
      <c r="B1161" t="s">
        <v>79</v>
      </c>
      <c r="C1161">
        <v>490</v>
      </c>
      <c r="D1161">
        <f t="shared" si="12"/>
        <v>10927</v>
      </c>
    </row>
    <row r="1162" spans="1:4" x14ac:dyDescent="0.3">
      <c r="B1162" t="s">
        <v>95</v>
      </c>
      <c r="C1162">
        <v>490</v>
      </c>
      <c r="D1162">
        <f t="shared" si="12"/>
        <v>21560</v>
      </c>
    </row>
    <row r="1163" spans="1:4" x14ac:dyDescent="0.3">
      <c r="B1163" t="s">
        <v>96</v>
      </c>
      <c r="C1163">
        <v>490</v>
      </c>
      <c r="D1163">
        <f t="shared" si="12"/>
        <v>19355</v>
      </c>
    </row>
    <row r="1168" spans="1:4" x14ac:dyDescent="0.3">
      <c r="A1168" s="1" t="s">
        <v>88</v>
      </c>
    </row>
    <row r="1169" spans="1:5" x14ac:dyDescent="0.3">
      <c r="B1169" t="s">
        <v>62</v>
      </c>
      <c r="C1169" t="s">
        <v>63</v>
      </c>
    </row>
    <row r="1170" spans="1:5" x14ac:dyDescent="0.3">
      <c r="A1170" t="s">
        <v>78</v>
      </c>
      <c r="B1170" s="2">
        <f>10000*N1135</f>
        <v>3764.705882352941</v>
      </c>
      <c r="C1170" s="2">
        <f>D1158-B1170</f>
        <v>14463.294117647059</v>
      </c>
      <c r="D1170" s="2">
        <f>C1173-C1170</f>
        <v>-5112.0084033613457</v>
      </c>
    </row>
    <row r="1171" spans="1:5" x14ac:dyDescent="0.3">
      <c r="A1171" t="s">
        <v>93</v>
      </c>
      <c r="B1171" s="2">
        <f>10000*N1138</f>
        <v>4362.8571428571431</v>
      </c>
      <c r="C1171" s="2">
        <f t="shared" ref="C1171:C1175" si="13">D1159-B1171</f>
        <v>9357.1428571428569</v>
      </c>
      <c r="D1171" s="2">
        <f>C1174-C1171</f>
        <v>8609.4285714285706</v>
      </c>
    </row>
    <row r="1172" spans="1:5" x14ac:dyDescent="0.3">
      <c r="A1172" t="s">
        <v>94</v>
      </c>
      <c r="B1172" s="2">
        <f>10000*N1141</f>
        <v>3992.6739926739929</v>
      </c>
      <c r="C1172" s="2">
        <f t="shared" si="13"/>
        <v>15019.326007326006</v>
      </c>
      <c r="D1172" s="2">
        <f>C1175-C1172</f>
        <v>1403.0594374179309</v>
      </c>
      <c r="E1172">
        <v>196</v>
      </c>
    </row>
    <row r="1173" spans="1:5" x14ac:dyDescent="0.3">
      <c r="A1173" t="s">
        <v>79</v>
      </c>
      <c r="B1173" s="2">
        <f>10000*L1135</f>
        <v>1575.7142857142858</v>
      </c>
      <c r="C1173" s="2">
        <f t="shared" si="13"/>
        <v>9351.2857142857138</v>
      </c>
      <c r="E1173">
        <v>3521</v>
      </c>
    </row>
    <row r="1174" spans="1:5" x14ac:dyDescent="0.3">
      <c r="A1174" t="s">
        <v>95</v>
      </c>
      <c r="B1174" s="2">
        <f>10000*L1138</f>
        <v>3593.4285714285711</v>
      </c>
      <c r="C1174" s="2">
        <f t="shared" si="13"/>
        <v>17966.571428571428</v>
      </c>
    </row>
    <row r="1175" spans="1:5" x14ac:dyDescent="0.3">
      <c r="A1175" t="s">
        <v>96</v>
      </c>
      <c r="B1175" s="2">
        <f>10000*L1141</f>
        <v>2932.6145552560647</v>
      </c>
      <c r="C1175" s="2">
        <f t="shared" si="13"/>
        <v>16422.385444743937</v>
      </c>
    </row>
    <row r="1177" spans="1:5" x14ac:dyDescent="0.3">
      <c r="A1177" t="s">
        <v>74</v>
      </c>
      <c r="B1177" t="s">
        <v>97</v>
      </c>
      <c r="C1177">
        <f>AVERAGE(C1170:C1172)</f>
        <v>12946.587660705307</v>
      </c>
    </row>
    <row r="1178" spans="1:5" x14ac:dyDescent="0.3">
      <c r="B1178" t="s">
        <v>83</v>
      </c>
      <c r="C1178">
        <f>AVERAGE(C1173:C1175)</f>
        <v>14580.080862533694</v>
      </c>
    </row>
    <row r="1180" spans="1:5" x14ac:dyDescent="0.3">
      <c r="B1180" t="s">
        <v>72</v>
      </c>
      <c r="C1180">
        <f>C1178-C1177</f>
        <v>1633.4932018283871</v>
      </c>
    </row>
    <row r="1181" spans="1:5" x14ac:dyDescent="0.3">
      <c r="B1181" t="s">
        <v>73</v>
      </c>
      <c r="C1181" s="2">
        <f>C1180/C1178*100</f>
        <v>11.203594940450298</v>
      </c>
    </row>
  </sheetData>
  <mergeCells count="39">
    <mergeCell ref="L1135:L1137"/>
    <mergeCell ref="M1135:M1137"/>
    <mergeCell ref="N1135:N1137"/>
    <mergeCell ref="F1138:F1140"/>
    <mergeCell ref="G1138:G1140"/>
    <mergeCell ref="I1138:I1140"/>
    <mergeCell ref="J1138:J1140"/>
    <mergeCell ref="H1138:H1140"/>
    <mergeCell ref="F1135:F1137"/>
    <mergeCell ref="G1135:G1137"/>
    <mergeCell ref="H1135:H1137"/>
    <mergeCell ref="I1135:I1137"/>
    <mergeCell ref="J1135:J1137"/>
    <mergeCell ref="L1138:L1140"/>
    <mergeCell ref="M1138:M1140"/>
    <mergeCell ref="N1138:N1140"/>
    <mergeCell ref="L1141:L1143"/>
    <mergeCell ref="M1141:M1143"/>
    <mergeCell ref="N1141:N1143"/>
    <mergeCell ref="A1138:A1140"/>
    <mergeCell ref="B1138:B1140"/>
    <mergeCell ref="C1138:C1140"/>
    <mergeCell ref="D1138:D1140"/>
    <mergeCell ref="K1135:K1137"/>
    <mergeCell ref="K1138:K1140"/>
    <mergeCell ref="K1141:K1143"/>
    <mergeCell ref="A1141:A1143"/>
    <mergeCell ref="B1141:B1143"/>
    <mergeCell ref="C1141:C1143"/>
    <mergeCell ref="D1141:D1143"/>
    <mergeCell ref="J1141:J1143"/>
    <mergeCell ref="I1141:I1143"/>
    <mergeCell ref="H1141:H1143"/>
    <mergeCell ref="F1141:F1143"/>
    <mergeCell ref="G1141:G1143"/>
    <mergeCell ref="A1135:A1137"/>
    <mergeCell ref="B1135:B1137"/>
    <mergeCell ref="C1135:C1137"/>
    <mergeCell ref="D1135:D1137"/>
  </mergeCells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733E8-9298-4E02-90C1-FCD9270AE80F}">
  <dimension ref="A1:O127"/>
  <sheetViews>
    <sheetView zoomScale="52" zoomScaleNormal="52" workbookViewId="0">
      <selection activeCell="E40" sqref="E40"/>
    </sheetView>
  </sheetViews>
  <sheetFormatPr defaultColWidth="11.5546875" defaultRowHeight="14.4" x14ac:dyDescent="0.3"/>
  <cols>
    <col min="1" max="1" width="55.77734375" bestFit="1" customWidth="1"/>
    <col min="2" max="2" width="36.77734375" bestFit="1" customWidth="1"/>
    <col min="4" max="4" width="46.77734375" customWidth="1"/>
    <col min="5" max="5" width="45" bestFit="1" customWidth="1"/>
    <col min="6" max="6" width="41.21875" bestFit="1" customWidth="1"/>
    <col min="7" max="7" width="32" bestFit="1" customWidth="1"/>
    <col min="8" max="8" width="23.77734375" bestFit="1" customWidth="1"/>
    <col min="9" max="9" width="30.21875" bestFit="1" customWidth="1"/>
    <col min="10" max="10" width="42.77734375" bestFit="1" customWidth="1"/>
    <col min="11" max="11" width="16.5546875" bestFit="1" customWidth="1"/>
    <col min="12" max="12" width="17.77734375" bestFit="1" customWidth="1"/>
  </cols>
  <sheetData>
    <row r="1" spans="1:7" s="7" customFormat="1" ht="21" x14ac:dyDescent="0.4">
      <c r="A1" s="7" t="s">
        <v>128</v>
      </c>
    </row>
    <row r="2" spans="1:7" x14ac:dyDescent="0.3">
      <c r="A2" s="1" t="s">
        <v>16</v>
      </c>
      <c r="B2" s="1" t="s">
        <v>16</v>
      </c>
    </row>
    <row r="3" spans="1:7" x14ac:dyDescent="0.3">
      <c r="A3" s="1" t="s">
        <v>3</v>
      </c>
      <c r="B3" s="1" t="s">
        <v>2</v>
      </c>
      <c r="C3" s="1" t="s">
        <v>36</v>
      </c>
      <c r="D3" s="1" t="s">
        <v>37</v>
      </c>
      <c r="E3" s="1" t="s">
        <v>38</v>
      </c>
      <c r="F3" s="1" t="s">
        <v>39</v>
      </c>
      <c r="G3" s="1" t="s">
        <v>40</v>
      </c>
    </row>
    <row r="4" spans="1:7" x14ac:dyDescent="0.3">
      <c r="A4" t="s">
        <v>105</v>
      </c>
      <c r="B4" t="s">
        <v>1</v>
      </c>
      <c r="C4">
        <v>10</v>
      </c>
      <c r="D4">
        <v>260</v>
      </c>
      <c r="E4">
        <v>15</v>
      </c>
      <c r="F4">
        <v>25</v>
      </c>
      <c r="G4">
        <v>96</v>
      </c>
    </row>
    <row r="5" spans="1:7" x14ac:dyDescent="0.3">
      <c r="A5" t="s">
        <v>105</v>
      </c>
      <c r="B5" t="s">
        <v>1</v>
      </c>
      <c r="C5">
        <v>25</v>
      </c>
      <c r="D5">
        <v>205</v>
      </c>
      <c r="E5">
        <v>40</v>
      </c>
      <c r="F5">
        <v>53</v>
      </c>
      <c r="G5">
        <v>140</v>
      </c>
    </row>
    <row r="6" spans="1:7" x14ac:dyDescent="0.3">
      <c r="A6" t="s">
        <v>105</v>
      </c>
      <c r="B6" t="s">
        <v>1</v>
      </c>
      <c r="C6">
        <v>27</v>
      </c>
      <c r="D6">
        <v>180</v>
      </c>
      <c r="E6">
        <v>50</v>
      </c>
      <c r="F6">
        <v>69</v>
      </c>
      <c r="G6">
        <v>143</v>
      </c>
    </row>
    <row r="7" spans="1:7" x14ac:dyDescent="0.3">
      <c r="A7" t="s">
        <v>105</v>
      </c>
      <c r="B7" t="s">
        <v>1</v>
      </c>
      <c r="C7">
        <v>60</v>
      </c>
      <c r="D7">
        <v>170</v>
      </c>
      <c r="E7">
        <v>115</v>
      </c>
      <c r="F7">
        <v>100</v>
      </c>
      <c r="G7">
        <v>199</v>
      </c>
    </row>
    <row r="8" spans="1:7" x14ac:dyDescent="0.3">
      <c r="A8" t="s">
        <v>105</v>
      </c>
      <c r="B8" t="s">
        <v>1</v>
      </c>
      <c r="C8">
        <v>65</v>
      </c>
      <c r="D8">
        <v>148</v>
      </c>
      <c r="E8">
        <v>125</v>
      </c>
      <c r="F8">
        <v>105</v>
      </c>
      <c r="G8">
        <v>289</v>
      </c>
    </row>
    <row r="9" spans="1:7" x14ac:dyDescent="0.3">
      <c r="A9" t="s">
        <v>105</v>
      </c>
      <c r="B9" t="s">
        <v>1</v>
      </c>
      <c r="C9">
        <v>67</v>
      </c>
      <c r="D9">
        <v>146</v>
      </c>
      <c r="E9">
        <v>129</v>
      </c>
      <c r="F9">
        <v>110</v>
      </c>
      <c r="G9">
        <v>290</v>
      </c>
    </row>
    <row r="10" spans="1:7" x14ac:dyDescent="0.3">
      <c r="A10" t="s">
        <v>105</v>
      </c>
      <c r="B10" t="s">
        <v>1</v>
      </c>
      <c r="C10">
        <v>70</v>
      </c>
      <c r="D10">
        <v>130</v>
      </c>
      <c r="E10">
        <v>140</v>
      </c>
      <c r="F10">
        <v>112</v>
      </c>
      <c r="G10">
        <v>296</v>
      </c>
    </row>
    <row r="11" spans="1:7" x14ac:dyDescent="0.3">
      <c r="A11" t="s">
        <v>105</v>
      </c>
      <c r="B11" t="s">
        <v>1</v>
      </c>
      <c r="C11">
        <v>75</v>
      </c>
      <c r="D11">
        <v>132</v>
      </c>
      <c r="E11">
        <v>146</v>
      </c>
      <c r="F11">
        <v>129</v>
      </c>
      <c r="G11">
        <v>300</v>
      </c>
    </row>
    <row r="12" spans="1:7" x14ac:dyDescent="0.3">
      <c r="A12" t="s">
        <v>105</v>
      </c>
      <c r="B12" t="s">
        <v>1</v>
      </c>
      <c r="C12">
        <v>80</v>
      </c>
      <c r="D12">
        <v>138</v>
      </c>
      <c r="E12">
        <v>149</v>
      </c>
      <c r="F12">
        <v>134</v>
      </c>
      <c r="G12">
        <v>300</v>
      </c>
    </row>
    <row r="13" spans="1:7" x14ac:dyDescent="0.3">
      <c r="A13" t="s">
        <v>105</v>
      </c>
      <c r="B13" t="s">
        <v>1</v>
      </c>
      <c r="C13">
        <v>81</v>
      </c>
      <c r="D13">
        <v>134</v>
      </c>
      <c r="E13">
        <v>170</v>
      </c>
      <c r="F13">
        <v>176</v>
      </c>
      <c r="G13">
        <v>310</v>
      </c>
    </row>
    <row r="14" spans="1:7" x14ac:dyDescent="0.3">
      <c r="A14" t="s">
        <v>105</v>
      </c>
      <c r="B14" t="s">
        <v>1</v>
      </c>
      <c r="C14">
        <v>82</v>
      </c>
      <c r="D14">
        <v>120</v>
      </c>
      <c r="E14">
        <v>180</v>
      </c>
      <c r="F14">
        <v>190</v>
      </c>
      <c r="G14">
        <v>305</v>
      </c>
    </row>
    <row r="15" spans="1:7" x14ac:dyDescent="0.3">
      <c r="A15" t="s">
        <v>105</v>
      </c>
      <c r="B15" t="s">
        <v>1</v>
      </c>
      <c r="C15">
        <v>85</v>
      </c>
      <c r="D15">
        <v>110</v>
      </c>
      <c r="E15">
        <v>190</v>
      </c>
      <c r="F15">
        <v>205</v>
      </c>
      <c r="G15">
        <v>308</v>
      </c>
    </row>
    <row r="16" spans="1:7" x14ac:dyDescent="0.3">
      <c r="A16" t="s">
        <v>105</v>
      </c>
      <c r="B16" t="s">
        <v>1</v>
      </c>
      <c r="C16">
        <v>90</v>
      </c>
      <c r="D16">
        <v>100</v>
      </c>
      <c r="E16">
        <v>210</v>
      </c>
      <c r="F16">
        <v>215</v>
      </c>
      <c r="G16">
        <v>312</v>
      </c>
    </row>
    <row r="17" spans="1:7" x14ac:dyDescent="0.3">
      <c r="A17" t="s">
        <v>105</v>
      </c>
      <c r="B17" t="s">
        <v>1</v>
      </c>
      <c r="C17">
        <v>100</v>
      </c>
      <c r="D17">
        <v>95</v>
      </c>
      <c r="E17">
        <v>211</v>
      </c>
      <c r="F17">
        <v>220</v>
      </c>
      <c r="G17">
        <v>325</v>
      </c>
    </row>
    <row r="18" spans="1:7" x14ac:dyDescent="0.3">
      <c r="A18" t="s">
        <v>105</v>
      </c>
      <c r="B18" t="s">
        <v>1</v>
      </c>
      <c r="C18">
        <v>99</v>
      </c>
      <c r="D18">
        <v>94</v>
      </c>
      <c r="E18">
        <v>245</v>
      </c>
      <c r="F18">
        <v>227</v>
      </c>
      <c r="G18">
        <v>321</v>
      </c>
    </row>
    <row r="19" spans="1:7" x14ac:dyDescent="0.3">
      <c r="A19" t="s">
        <v>105</v>
      </c>
      <c r="B19" t="s">
        <v>1</v>
      </c>
      <c r="C19">
        <v>98</v>
      </c>
      <c r="D19">
        <v>90</v>
      </c>
      <c r="E19">
        <v>249</v>
      </c>
      <c r="F19">
        <v>240</v>
      </c>
      <c r="G19">
        <v>322</v>
      </c>
    </row>
    <row r="20" spans="1:7" x14ac:dyDescent="0.3">
      <c r="A20" t="s">
        <v>105</v>
      </c>
      <c r="B20" t="s">
        <v>1</v>
      </c>
      <c r="C20">
        <v>110</v>
      </c>
      <c r="D20">
        <v>75</v>
      </c>
      <c r="E20">
        <v>289</v>
      </c>
      <c r="F20">
        <v>239</v>
      </c>
      <c r="G20">
        <v>345</v>
      </c>
    </row>
    <row r="21" spans="1:7" x14ac:dyDescent="0.3">
      <c r="A21" t="s">
        <v>105</v>
      </c>
      <c r="B21" t="s">
        <v>1</v>
      </c>
      <c r="C21">
        <v>115</v>
      </c>
      <c r="D21">
        <v>60</v>
      </c>
      <c r="E21">
        <v>295</v>
      </c>
      <c r="F21">
        <v>249</v>
      </c>
      <c r="G21">
        <v>350</v>
      </c>
    </row>
    <row r="22" spans="1:7" x14ac:dyDescent="0.3">
      <c r="A22" t="s">
        <v>105</v>
      </c>
      <c r="B22" t="s">
        <v>1</v>
      </c>
      <c r="C22">
        <v>145</v>
      </c>
      <c r="D22">
        <v>10</v>
      </c>
      <c r="E22">
        <v>300</v>
      </c>
      <c r="F22">
        <v>280</v>
      </c>
      <c r="G22">
        <v>352</v>
      </c>
    </row>
    <row r="23" spans="1:7" x14ac:dyDescent="0.3">
      <c r="A23" t="s">
        <v>105</v>
      </c>
      <c r="B23" t="s">
        <v>1</v>
      </c>
      <c r="C23">
        <v>149</v>
      </c>
      <c r="D23">
        <v>25</v>
      </c>
      <c r="E23">
        <v>349</v>
      </c>
      <c r="F23">
        <v>289</v>
      </c>
      <c r="G23">
        <v>351</v>
      </c>
    </row>
    <row r="24" spans="1:7" x14ac:dyDescent="0.3">
      <c r="A24" s="1" t="s">
        <v>30</v>
      </c>
      <c r="C24">
        <f>AVERAGE(C4:C23)</f>
        <v>81.650000000000006</v>
      </c>
      <c r="D24">
        <f t="shared" ref="D24:G24" si="0">AVERAGE(D4:D23)</f>
        <v>121.1</v>
      </c>
      <c r="E24">
        <f t="shared" si="0"/>
        <v>179.85</v>
      </c>
      <c r="F24">
        <f t="shared" si="0"/>
        <v>168.35</v>
      </c>
      <c r="G24">
        <f t="shared" si="0"/>
        <v>282.7</v>
      </c>
    </row>
    <row r="25" spans="1:7" x14ac:dyDescent="0.3">
      <c r="A25" s="1" t="s">
        <v>31</v>
      </c>
      <c r="C25" s="2">
        <f>C24/7</f>
        <v>11.664285714285715</v>
      </c>
      <c r="D25" s="2">
        <f t="shared" ref="D25:G25" si="1">D24/7</f>
        <v>17.3</v>
      </c>
      <c r="E25" s="2">
        <f t="shared" si="1"/>
        <v>25.692857142857143</v>
      </c>
      <c r="F25" s="2">
        <f t="shared" si="1"/>
        <v>24.05</v>
      </c>
      <c r="G25" s="2">
        <f t="shared" si="1"/>
        <v>40.385714285714286</v>
      </c>
    </row>
    <row r="26" spans="1:7" x14ac:dyDescent="0.3">
      <c r="A26" t="s">
        <v>109</v>
      </c>
      <c r="B26" t="s">
        <v>1</v>
      </c>
      <c r="C26">
        <v>50</v>
      </c>
      <c r="D26">
        <v>75</v>
      </c>
      <c r="E26">
        <v>148</v>
      </c>
      <c r="F26">
        <v>155</v>
      </c>
      <c r="G26">
        <v>253</v>
      </c>
    </row>
    <row r="27" spans="1:7" x14ac:dyDescent="0.3">
      <c r="A27" t="s">
        <v>109</v>
      </c>
      <c r="B27" t="s">
        <v>1</v>
      </c>
      <c r="C27">
        <v>52</v>
      </c>
      <c r="D27">
        <v>80</v>
      </c>
      <c r="E27">
        <v>149</v>
      </c>
      <c r="F27">
        <v>160</v>
      </c>
      <c r="G27">
        <v>255</v>
      </c>
    </row>
    <row r="28" spans="1:7" x14ac:dyDescent="0.3">
      <c r="A28" t="s">
        <v>109</v>
      </c>
      <c r="B28" t="s">
        <v>1</v>
      </c>
      <c r="C28">
        <v>54</v>
      </c>
      <c r="D28">
        <v>85</v>
      </c>
      <c r="E28">
        <v>150</v>
      </c>
      <c r="F28">
        <v>199</v>
      </c>
      <c r="G28">
        <v>256</v>
      </c>
    </row>
    <row r="29" spans="1:7" x14ac:dyDescent="0.3">
      <c r="A29" t="s">
        <v>109</v>
      </c>
      <c r="B29" t="s">
        <v>1</v>
      </c>
      <c r="C29">
        <v>55</v>
      </c>
      <c r="D29">
        <v>99</v>
      </c>
      <c r="E29">
        <v>152</v>
      </c>
      <c r="F29">
        <v>210</v>
      </c>
      <c r="G29">
        <v>260</v>
      </c>
    </row>
    <row r="30" spans="1:7" x14ac:dyDescent="0.3">
      <c r="A30" t="s">
        <v>109</v>
      </c>
      <c r="B30" t="s">
        <v>1</v>
      </c>
      <c r="C30">
        <v>60</v>
      </c>
      <c r="D30">
        <v>110</v>
      </c>
      <c r="E30">
        <v>160</v>
      </c>
      <c r="F30">
        <v>215</v>
      </c>
      <c r="G30">
        <v>268</v>
      </c>
    </row>
    <row r="31" spans="1:7" x14ac:dyDescent="0.3">
      <c r="A31" t="s">
        <v>109</v>
      </c>
      <c r="B31" t="s">
        <v>1</v>
      </c>
      <c r="C31">
        <v>65</v>
      </c>
      <c r="D31">
        <v>112</v>
      </c>
      <c r="E31">
        <v>162</v>
      </c>
      <c r="F31">
        <v>216</v>
      </c>
      <c r="G31">
        <v>270</v>
      </c>
    </row>
    <row r="32" spans="1:7" x14ac:dyDescent="0.3">
      <c r="A32" t="s">
        <v>109</v>
      </c>
      <c r="B32" t="s">
        <v>1</v>
      </c>
      <c r="C32">
        <v>66</v>
      </c>
      <c r="D32">
        <v>115</v>
      </c>
      <c r="E32">
        <v>162</v>
      </c>
      <c r="F32">
        <v>218</v>
      </c>
      <c r="G32">
        <v>275</v>
      </c>
    </row>
    <row r="33" spans="1:7" x14ac:dyDescent="0.3">
      <c r="A33" t="s">
        <v>109</v>
      </c>
      <c r="B33" t="s">
        <v>1</v>
      </c>
      <c r="C33">
        <v>62</v>
      </c>
      <c r="D33">
        <v>125</v>
      </c>
      <c r="E33">
        <v>170</v>
      </c>
      <c r="F33">
        <v>220</v>
      </c>
      <c r="G33">
        <v>280</v>
      </c>
    </row>
    <row r="34" spans="1:7" x14ac:dyDescent="0.3">
      <c r="A34" t="s">
        <v>109</v>
      </c>
      <c r="B34" t="s">
        <v>1</v>
      </c>
      <c r="C34">
        <v>70</v>
      </c>
      <c r="D34">
        <v>130</v>
      </c>
      <c r="E34">
        <v>175</v>
      </c>
      <c r="F34">
        <v>220</v>
      </c>
      <c r="G34">
        <v>284</v>
      </c>
    </row>
    <row r="35" spans="1:7" x14ac:dyDescent="0.3">
      <c r="A35" t="s">
        <v>109</v>
      </c>
      <c r="B35" t="s">
        <v>1</v>
      </c>
      <c r="C35">
        <v>74</v>
      </c>
      <c r="D35">
        <v>135</v>
      </c>
      <c r="E35">
        <v>175</v>
      </c>
      <c r="F35">
        <v>233</v>
      </c>
      <c r="G35">
        <v>285</v>
      </c>
    </row>
    <row r="36" spans="1:7" x14ac:dyDescent="0.3">
      <c r="A36" t="s">
        <v>109</v>
      </c>
      <c r="B36" t="s">
        <v>1</v>
      </c>
      <c r="C36">
        <v>79</v>
      </c>
      <c r="D36">
        <v>136</v>
      </c>
      <c r="E36">
        <v>179</v>
      </c>
      <c r="F36">
        <v>234</v>
      </c>
      <c r="G36">
        <v>286</v>
      </c>
    </row>
    <row r="37" spans="1:7" x14ac:dyDescent="0.3">
      <c r="A37" t="s">
        <v>109</v>
      </c>
      <c r="B37" t="s">
        <v>1</v>
      </c>
      <c r="C37">
        <v>60</v>
      </c>
      <c r="D37">
        <v>110</v>
      </c>
      <c r="E37">
        <v>160</v>
      </c>
      <c r="F37">
        <v>215</v>
      </c>
      <c r="G37">
        <v>268</v>
      </c>
    </row>
    <row r="38" spans="1:7" x14ac:dyDescent="0.3">
      <c r="A38" t="s">
        <v>109</v>
      </c>
      <c r="B38" t="s">
        <v>1</v>
      </c>
      <c r="C38">
        <v>85</v>
      </c>
      <c r="D38">
        <v>140</v>
      </c>
      <c r="E38">
        <v>199</v>
      </c>
      <c r="F38">
        <v>251</v>
      </c>
      <c r="G38">
        <v>294</v>
      </c>
    </row>
    <row r="39" spans="1:7" x14ac:dyDescent="0.3">
      <c r="A39" t="s">
        <v>109</v>
      </c>
      <c r="B39" t="s">
        <v>1</v>
      </c>
      <c r="C39">
        <v>90</v>
      </c>
      <c r="D39">
        <v>152</v>
      </c>
      <c r="E39">
        <v>210</v>
      </c>
      <c r="F39">
        <v>255</v>
      </c>
      <c r="G39">
        <v>297</v>
      </c>
    </row>
    <row r="40" spans="1:7" x14ac:dyDescent="0.3">
      <c r="A40" t="s">
        <v>109</v>
      </c>
      <c r="B40" t="s">
        <v>1</v>
      </c>
      <c r="C40">
        <v>98</v>
      </c>
      <c r="D40">
        <v>199</v>
      </c>
      <c r="E40">
        <v>242</v>
      </c>
      <c r="F40">
        <v>260</v>
      </c>
      <c r="G40">
        <v>310</v>
      </c>
    </row>
    <row r="41" spans="1:7" x14ac:dyDescent="0.3">
      <c r="A41" t="s">
        <v>109</v>
      </c>
      <c r="B41" t="s">
        <v>1</v>
      </c>
      <c r="C41">
        <v>80</v>
      </c>
      <c r="D41">
        <v>248</v>
      </c>
      <c r="E41">
        <v>180</v>
      </c>
      <c r="F41">
        <v>240</v>
      </c>
      <c r="G41">
        <v>290</v>
      </c>
    </row>
    <row r="42" spans="1:7" x14ac:dyDescent="0.3">
      <c r="A42" t="s">
        <v>109</v>
      </c>
      <c r="B42" t="s">
        <v>1</v>
      </c>
      <c r="C42">
        <v>85</v>
      </c>
      <c r="D42">
        <v>140</v>
      </c>
      <c r="E42">
        <v>199</v>
      </c>
      <c r="F42">
        <v>251</v>
      </c>
      <c r="G42">
        <v>294</v>
      </c>
    </row>
    <row r="43" spans="1:7" x14ac:dyDescent="0.3">
      <c r="A43" t="s">
        <v>109</v>
      </c>
      <c r="B43" t="s">
        <v>1</v>
      </c>
      <c r="C43">
        <v>90</v>
      </c>
      <c r="D43">
        <v>152</v>
      </c>
      <c r="E43">
        <v>210</v>
      </c>
      <c r="F43">
        <v>255</v>
      </c>
      <c r="G43">
        <v>297</v>
      </c>
    </row>
    <row r="44" spans="1:7" x14ac:dyDescent="0.3">
      <c r="A44" t="s">
        <v>109</v>
      </c>
      <c r="B44" t="s">
        <v>1</v>
      </c>
      <c r="C44">
        <v>98</v>
      </c>
      <c r="D44">
        <v>199</v>
      </c>
      <c r="E44">
        <v>242</v>
      </c>
      <c r="F44">
        <v>260</v>
      </c>
      <c r="G44">
        <v>310</v>
      </c>
    </row>
    <row r="45" spans="1:7" x14ac:dyDescent="0.3">
      <c r="A45" t="s">
        <v>109</v>
      </c>
      <c r="B45" t="s">
        <v>1</v>
      </c>
      <c r="C45">
        <v>140</v>
      </c>
      <c r="D45">
        <v>247</v>
      </c>
      <c r="E45">
        <v>248</v>
      </c>
      <c r="F45">
        <v>266</v>
      </c>
      <c r="G45">
        <v>315</v>
      </c>
    </row>
    <row r="46" spans="1:7" x14ac:dyDescent="0.3">
      <c r="A46" s="1" t="s">
        <v>30</v>
      </c>
      <c r="C46">
        <f>AVERAGE(C26:C45)</f>
        <v>75.650000000000006</v>
      </c>
      <c r="D46">
        <f t="shared" ref="D46:G46" si="2">AVERAGE(D26:D45)</f>
        <v>139.44999999999999</v>
      </c>
      <c r="E46">
        <f t="shared" si="2"/>
        <v>183.6</v>
      </c>
      <c r="F46">
        <f t="shared" si="2"/>
        <v>226.65</v>
      </c>
      <c r="G46">
        <f t="shared" si="2"/>
        <v>282.35000000000002</v>
      </c>
    </row>
    <row r="47" spans="1:7" x14ac:dyDescent="0.3">
      <c r="A47" s="1" t="s">
        <v>31</v>
      </c>
      <c r="C47" s="2">
        <f>C46/7</f>
        <v>10.807142857142859</v>
      </c>
      <c r="D47" s="2">
        <f t="shared" ref="D47:G47" si="3">D46/7</f>
        <v>19.921428571428571</v>
      </c>
      <c r="E47" s="2">
        <f t="shared" si="3"/>
        <v>26.228571428571428</v>
      </c>
      <c r="F47" s="2">
        <f t="shared" si="3"/>
        <v>32.378571428571426</v>
      </c>
      <c r="G47" s="2">
        <f t="shared" si="3"/>
        <v>40.335714285714289</v>
      </c>
    </row>
    <row r="48" spans="1:7" x14ac:dyDescent="0.3">
      <c r="A48" t="s">
        <v>110</v>
      </c>
      <c r="B48" t="s">
        <v>1</v>
      </c>
      <c r="C48">
        <v>101</v>
      </c>
      <c r="D48">
        <v>100</v>
      </c>
      <c r="E48">
        <v>180</v>
      </c>
      <c r="F48">
        <v>55</v>
      </c>
      <c r="G48">
        <v>35</v>
      </c>
    </row>
    <row r="49" spans="1:7" x14ac:dyDescent="0.3">
      <c r="A49" t="s">
        <v>110</v>
      </c>
      <c r="B49" t="s">
        <v>1</v>
      </c>
      <c r="C49">
        <v>169</v>
      </c>
      <c r="D49">
        <v>200</v>
      </c>
      <c r="E49">
        <v>280</v>
      </c>
      <c r="F49">
        <v>260</v>
      </c>
      <c r="G49">
        <v>155</v>
      </c>
    </row>
    <row r="50" spans="1:7" x14ac:dyDescent="0.3">
      <c r="A50" t="s">
        <v>110</v>
      </c>
      <c r="B50" t="s">
        <v>1</v>
      </c>
      <c r="C50">
        <v>129</v>
      </c>
      <c r="D50">
        <v>105</v>
      </c>
      <c r="E50">
        <v>183</v>
      </c>
      <c r="F50">
        <v>104</v>
      </c>
      <c r="G50">
        <v>39</v>
      </c>
    </row>
    <row r="51" spans="1:7" x14ac:dyDescent="0.3">
      <c r="A51" t="s">
        <v>110</v>
      </c>
      <c r="B51" t="s">
        <v>1</v>
      </c>
      <c r="C51">
        <v>130</v>
      </c>
      <c r="D51">
        <v>119</v>
      </c>
      <c r="E51">
        <v>201</v>
      </c>
      <c r="F51">
        <v>106</v>
      </c>
      <c r="G51">
        <v>51</v>
      </c>
    </row>
    <row r="52" spans="1:7" x14ac:dyDescent="0.3">
      <c r="A52" t="s">
        <v>110</v>
      </c>
      <c r="B52" t="s">
        <v>1</v>
      </c>
      <c r="C52">
        <v>160</v>
      </c>
      <c r="D52">
        <v>160</v>
      </c>
      <c r="E52">
        <v>255</v>
      </c>
      <c r="F52">
        <v>191</v>
      </c>
      <c r="G52">
        <v>125</v>
      </c>
    </row>
    <row r="53" spans="1:7" x14ac:dyDescent="0.3">
      <c r="A53" t="s">
        <v>110</v>
      </c>
      <c r="B53" t="s">
        <v>1</v>
      </c>
      <c r="C53">
        <v>135</v>
      </c>
      <c r="D53">
        <v>120</v>
      </c>
      <c r="E53">
        <v>204</v>
      </c>
      <c r="F53">
        <v>125</v>
      </c>
      <c r="G53">
        <v>54</v>
      </c>
    </row>
    <row r="54" spans="1:7" x14ac:dyDescent="0.3">
      <c r="A54" t="s">
        <v>110</v>
      </c>
      <c r="B54" t="s">
        <v>1</v>
      </c>
      <c r="C54">
        <v>140</v>
      </c>
      <c r="D54">
        <v>130</v>
      </c>
      <c r="E54">
        <v>206</v>
      </c>
      <c r="F54">
        <v>131</v>
      </c>
      <c r="G54">
        <v>60</v>
      </c>
    </row>
    <row r="55" spans="1:7" x14ac:dyDescent="0.3">
      <c r="A55" t="s">
        <v>110</v>
      </c>
      <c r="B55" t="s">
        <v>1</v>
      </c>
      <c r="C55">
        <v>142</v>
      </c>
      <c r="D55">
        <v>140</v>
      </c>
      <c r="E55">
        <v>208</v>
      </c>
      <c r="F55">
        <v>144</v>
      </c>
      <c r="G55">
        <v>80</v>
      </c>
    </row>
    <row r="56" spans="1:7" x14ac:dyDescent="0.3">
      <c r="A56" t="s">
        <v>110</v>
      </c>
      <c r="B56" t="s">
        <v>1</v>
      </c>
      <c r="C56">
        <v>143</v>
      </c>
      <c r="D56">
        <v>150</v>
      </c>
      <c r="E56">
        <v>225</v>
      </c>
      <c r="F56">
        <v>152</v>
      </c>
      <c r="G56">
        <v>97</v>
      </c>
    </row>
    <row r="57" spans="1:7" x14ac:dyDescent="0.3">
      <c r="A57" t="s">
        <v>110</v>
      </c>
      <c r="B57" t="s">
        <v>1</v>
      </c>
      <c r="C57">
        <v>146</v>
      </c>
      <c r="D57">
        <v>151</v>
      </c>
      <c r="E57">
        <v>229</v>
      </c>
      <c r="F57">
        <v>155</v>
      </c>
      <c r="G57">
        <v>102</v>
      </c>
    </row>
    <row r="58" spans="1:7" x14ac:dyDescent="0.3">
      <c r="A58" t="s">
        <v>110</v>
      </c>
      <c r="B58" t="s">
        <v>1</v>
      </c>
      <c r="C58">
        <v>147</v>
      </c>
      <c r="D58">
        <v>152</v>
      </c>
      <c r="E58">
        <v>240</v>
      </c>
      <c r="F58">
        <v>180</v>
      </c>
      <c r="G58">
        <v>104</v>
      </c>
    </row>
    <row r="59" spans="1:7" x14ac:dyDescent="0.3">
      <c r="A59" t="s">
        <v>110</v>
      </c>
      <c r="B59" t="s">
        <v>1</v>
      </c>
      <c r="C59">
        <v>151</v>
      </c>
      <c r="D59">
        <v>154</v>
      </c>
      <c r="E59">
        <v>252</v>
      </c>
      <c r="F59">
        <v>190</v>
      </c>
      <c r="G59">
        <v>120</v>
      </c>
    </row>
    <row r="60" spans="1:7" x14ac:dyDescent="0.3">
      <c r="A60" t="s">
        <v>110</v>
      </c>
      <c r="B60" t="s">
        <v>1</v>
      </c>
      <c r="C60">
        <v>160</v>
      </c>
      <c r="D60">
        <v>160</v>
      </c>
      <c r="E60">
        <v>255</v>
      </c>
      <c r="F60">
        <v>191</v>
      </c>
      <c r="G60">
        <v>125</v>
      </c>
    </row>
    <row r="61" spans="1:7" x14ac:dyDescent="0.3">
      <c r="A61" t="s">
        <v>110</v>
      </c>
      <c r="B61" t="s">
        <v>1</v>
      </c>
      <c r="C61">
        <v>161</v>
      </c>
      <c r="D61">
        <v>164</v>
      </c>
      <c r="E61">
        <v>260</v>
      </c>
      <c r="F61">
        <v>205</v>
      </c>
      <c r="G61">
        <v>129</v>
      </c>
    </row>
    <row r="62" spans="1:7" x14ac:dyDescent="0.3">
      <c r="A62" t="s">
        <v>110</v>
      </c>
      <c r="B62" t="s">
        <v>1</v>
      </c>
      <c r="C62">
        <v>165</v>
      </c>
      <c r="D62">
        <v>165</v>
      </c>
      <c r="E62">
        <v>270</v>
      </c>
      <c r="F62">
        <v>207</v>
      </c>
      <c r="G62">
        <v>130</v>
      </c>
    </row>
    <row r="63" spans="1:7" x14ac:dyDescent="0.3">
      <c r="A63" t="s">
        <v>110</v>
      </c>
      <c r="B63" t="s">
        <v>1</v>
      </c>
      <c r="C63">
        <v>167</v>
      </c>
      <c r="D63">
        <v>189</v>
      </c>
      <c r="E63">
        <v>275</v>
      </c>
      <c r="F63">
        <v>239</v>
      </c>
      <c r="G63">
        <v>141</v>
      </c>
    </row>
    <row r="64" spans="1:7" x14ac:dyDescent="0.3">
      <c r="A64" t="s">
        <v>110</v>
      </c>
      <c r="B64" t="s">
        <v>1</v>
      </c>
      <c r="C64">
        <v>169</v>
      </c>
      <c r="D64">
        <v>200</v>
      </c>
      <c r="E64">
        <v>280</v>
      </c>
      <c r="F64">
        <v>260</v>
      </c>
      <c r="G64">
        <v>155</v>
      </c>
    </row>
    <row r="65" spans="1:7" x14ac:dyDescent="0.3">
      <c r="A65" t="s">
        <v>110</v>
      </c>
      <c r="B65" t="s">
        <v>1</v>
      </c>
      <c r="C65">
        <v>143</v>
      </c>
      <c r="D65">
        <v>150</v>
      </c>
      <c r="E65">
        <v>225</v>
      </c>
      <c r="F65">
        <v>152</v>
      </c>
      <c r="G65">
        <v>97</v>
      </c>
    </row>
    <row r="66" spans="1:7" x14ac:dyDescent="0.3">
      <c r="A66" t="s">
        <v>110</v>
      </c>
      <c r="B66" t="s">
        <v>1</v>
      </c>
      <c r="C66">
        <v>142</v>
      </c>
      <c r="D66">
        <v>140</v>
      </c>
      <c r="E66">
        <v>208</v>
      </c>
      <c r="F66">
        <v>144</v>
      </c>
      <c r="G66">
        <v>80</v>
      </c>
    </row>
    <row r="67" spans="1:7" x14ac:dyDescent="0.3">
      <c r="A67" t="s">
        <v>110</v>
      </c>
      <c r="B67" t="s">
        <v>1</v>
      </c>
      <c r="C67">
        <v>184</v>
      </c>
      <c r="D67">
        <v>201</v>
      </c>
      <c r="E67">
        <v>301</v>
      </c>
      <c r="F67">
        <v>265</v>
      </c>
      <c r="G67">
        <v>169</v>
      </c>
    </row>
    <row r="68" spans="1:7" x14ac:dyDescent="0.3">
      <c r="A68" s="1" t="s">
        <v>30</v>
      </c>
      <c r="C68" s="2">
        <f>AVERAGE(C48:C67)</f>
        <v>149.19999999999999</v>
      </c>
      <c r="D68" s="2">
        <f>AVERAGE(D48:D67)</f>
        <v>152.5</v>
      </c>
      <c r="E68" s="2">
        <f>AVERAGE(E48:E67)</f>
        <v>236.85</v>
      </c>
      <c r="F68" s="2">
        <f>AVERAGE(F48:F67)</f>
        <v>172.8</v>
      </c>
      <c r="G68" s="2">
        <f>AVERAGE(G48:G67)</f>
        <v>102.4</v>
      </c>
    </row>
    <row r="69" spans="1:7" x14ac:dyDescent="0.3">
      <c r="A69" s="1" t="s">
        <v>31</v>
      </c>
      <c r="C69" s="2">
        <f>C68/7</f>
        <v>21.314285714285713</v>
      </c>
      <c r="D69" s="2">
        <f t="shared" ref="D69:G69" si="4">D68/7</f>
        <v>21.785714285714285</v>
      </c>
      <c r="E69" s="2">
        <f t="shared" si="4"/>
        <v>33.835714285714282</v>
      </c>
      <c r="F69" s="2">
        <f t="shared" si="4"/>
        <v>24.685714285714287</v>
      </c>
      <c r="G69" s="2">
        <f t="shared" si="4"/>
        <v>14.62857142857143</v>
      </c>
    </row>
    <row r="70" spans="1:7" x14ac:dyDescent="0.3">
      <c r="A70" t="s">
        <v>111</v>
      </c>
      <c r="B70" t="s">
        <v>1</v>
      </c>
      <c r="C70">
        <v>39</v>
      </c>
      <c r="D70">
        <v>38</v>
      </c>
      <c r="E70">
        <v>55</v>
      </c>
      <c r="F70">
        <v>86</v>
      </c>
      <c r="G70">
        <v>75</v>
      </c>
    </row>
    <row r="71" spans="1:7" x14ac:dyDescent="0.3">
      <c r="A71" t="s">
        <v>111</v>
      </c>
      <c r="B71" t="s">
        <v>1</v>
      </c>
      <c r="C71">
        <v>60</v>
      </c>
      <c r="D71">
        <v>86</v>
      </c>
      <c r="E71">
        <v>61</v>
      </c>
      <c r="F71">
        <v>140</v>
      </c>
      <c r="G71">
        <v>80</v>
      </c>
    </row>
    <row r="72" spans="1:7" x14ac:dyDescent="0.3">
      <c r="A72" t="s">
        <v>111</v>
      </c>
      <c r="B72" t="s">
        <v>1</v>
      </c>
      <c r="C72">
        <v>79</v>
      </c>
      <c r="D72">
        <v>100</v>
      </c>
      <c r="E72">
        <v>70</v>
      </c>
      <c r="F72">
        <v>142</v>
      </c>
      <c r="G72">
        <v>96</v>
      </c>
    </row>
    <row r="73" spans="1:7" x14ac:dyDescent="0.3">
      <c r="A73" t="s">
        <v>111</v>
      </c>
      <c r="B73" t="s">
        <v>1</v>
      </c>
      <c r="C73">
        <v>100</v>
      </c>
      <c r="D73">
        <v>111</v>
      </c>
      <c r="E73">
        <v>77</v>
      </c>
      <c r="F73">
        <v>149</v>
      </c>
      <c r="G73">
        <v>120</v>
      </c>
    </row>
    <row r="74" spans="1:7" x14ac:dyDescent="0.3">
      <c r="A74" t="s">
        <v>111</v>
      </c>
      <c r="B74" t="s">
        <v>1</v>
      </c>
      <c r="C74">
        <v>100</v>
      </c>
      <c r="D74">
        <v>115</v>
      </c>
      <c r="E74">
        <v>78</v>
      </c>
      <c r="F74">
        <v>175</v>
      </c>
      <c r="G74">
        <v>121</v>
      </c>
    </row>
    <row r="75" spans="1:7" x14ac:dyDescent="0.3">
      <c r="A75" t="s">
        <v>111</v>
      </c>
      <c r="B75" t="s">
        <v>1</v>
      </c>
      <c r="C75">
        <v>101</v>
      </c>
      <c r="D75">
        <v>120</v>
      </c>
      <c r="E75">
        <v>79</v>
      </c>
      <c r="F75">
        <v>176</v>
      </c>
      <c r="G75">
        <v>130</v>
      </c>
    </row>
    <row r="76" spans="1:7" x14ac:dyDescent="0.3">
      <c r="A76" t="s">
        <v>111</v>
      </c>
      <c r="B76" t="s">
        <v>1</v>
      </c>
      <c r="C76">
        <v>108</v>
      </c>
      <c r="D76">
        <v>129</v>
      </c>
      <c r="E76">
        <v>80</v>
      </c>
      <c r="F76">
        <v>180</v>
      </c>
      <c r="G76">
        <v>134</v>
      </c>
    </row>
    <row r="77" spans="1:7" x14ac:dyDescent="0.3">
      <c r="A77" t="s">
        <v>111</v>
      </c>
      <c r="B77" t="s">
        <v>1</v>
      </c>
      <c r="C77">
        <v>110</v>
      </c>
      <c r="D77">
        <v>125</v>
      </c>
      <c r="E77">
        <v>86</v>
      </c>
      <c r="F77">
        <v>181</v>
      </c>
      <c r="G77">
        <v>135</v>
      </c>
    </row>
    <row r="78" spans="1:7" x14ac:dyDescent="0.3">
      <c r="A78" t="s">
        <v>111</v>
      </c>
      <c r="B78" t="s">
        <v>1</v>
      </c>
      <c r="C78">
        <v>111</v>
      </c>
      <c r="D78">
        <v>128</v>
      </c>
      <c r="E78">
        <v>119</v>
      </c>
      <c r="F78">
        <v>195</v>
      </c>
      <c r="G78">
        <v>140</v>
      </c>
    </row>
    <row r="79" spans="1:7" x14ac:dyDescent="0.3">
      <c r="A79" t="s">
        <v>111</v>
      </c>
      <c r="B79" t="s">
        <v>1</v>
      </c>
      <c r="C79">
        <v>111</v>
      </c>
      <c r="D79">
        <v>129</v>
      </c>
      <c r="E79">
        <v>121</v>
      </c>
      <c r="F79">
        <v>200</v>
      </c>
      <c r="G79">
        <v>142</v>
      </c>
    </row>
    <row r="80" spans="1:7" x14ac:dyDescent="0.3">
      <c r="A80" t="s">
        <v>111</v>
      </c>
      <c r="B80" t="s">
        <v>1</v>
      </c>
      <c r="C80">
        <v>115</v>
      </c>
      <c r="D80">
        <v>140</v>
      </c>
      <c r="E80">
        <v>138</v>
      </c>
      <c r="F80">
        <v>210</v>
      </c>
      <c r="G80">
        <v>148</v>
      </c>
    </row>
    <row r="81" spans="1:15" x14ac:dyDescent="0.3">
      <c r="A81" t="s">
        <v>111</v>
      </c>
      <c r="B81" t="s">
        <v>1</v>
      </c>
      <c r="C81">
        <v>138</v>
      </c>
      <c r="D81">
        <v>151</v>
      </c>
      <c r="E81">
        <v>140</v>
      </c>
      <c r="F81">
        <v>215</v>
      </c>
      <c r="G81">
        <v>151</v>
      </c>
    </row>
    <row r="82" spans="1:15" x14ac:dyDescent="0.3">
      <c r="A82" t="s">
        <v>111</v>
      </c>
      <c r="B82" t="s">
        <v>1</v>
      </c>
      <c r="C82">
        <v>139</v>
      </c>
      <c r="D82">
        <v>153</v>
      </c>
      <c r="E82">
        <v>142</v>
      </c>
      <c r="F82">
        <v>220</v>
      </c>
      <c r="G82">
        <v>183</v>
      </c>
    </row>
    <row r="83" spans="1:15" x14ac:dyDescent="0.3">
      <c r="A83" t="s">
        <v>111</v>
      </c>
      <c r="B83" t="s">
        <v>1</v>
      </c>
      <c r="C83">
        <v>140</v>
      </c>
      <c r="D83">
        <v>155</v>
      </c>
      <c r="E83">
        <v>143</v>
      </c>
      <c r="F83">
        <v>239</v>
      </c>
      <c r="G83">
        <v>209</v>
      </c>
    </row>
    <row r="84" spans="1:15" x14ac:dyDescent="0.3">
      <c r="A84" t="s">
        <v>111</v>
      </c>
      <c r="B84" t="s">
        <v>1</v>
      </c>
      <c r="C84">
        <v>145</v>
      </c>
      <c r="D84">
        <v>160</v>
      </c>
      <c r="E84">
        <v>146</v>
      </c>
      <c r="F84">
        <v>240</v>
      </c>
      <c r="G84">
        <v>228</v>
      </c>
    </row>
    <row r="85" spans="1:15" x14ac:dyDescent="0.3">
      <c r="A85" t="s">
        <v>111</v>
      </c>
      <c r="B85" t="s">
        <v>1</v>
      </c>
      <c r="C85">
        <v>147</v>
      </c>
      <c r="D85">
        <v>168</v>
      </c>
      <c r="E85">
        <v>147</v>
      </c>
      <c r="F85">
        <v>250</v>
      </c>
      <c r="G85">
        <v>230</v>
      </c>
    </row>
    <row r="86" spans="1:15" x14ac:dyDescent="0.3">
      <c r="A86" t="s">
        <v>111</v>
      </c>
      <c r="B86" t="s">
        <v>1</v>
      </c>
      <c r="C86">
        <v>147</v>
      </c>
      <c r="D86">
        <v>170</v>
      </c>
      <c r="E86">
        <v>150</v>
      </c>
      <c r="F86">
        <v>260</v>
      </c>
      <c r="G86">
        <v>240</v>
      </c>
    </row>
    <row r="87" spans="1:15" x14ac:dyDescent="0.3">
      <c r="A87" t="s">
        <v>111</v>
      </c>
      <c r="B87" t="s">
        <v>1</v>
      </c>
      <c r="C87">
        <v>149</v>
      </c>
      <c r="D87">
        <v>180</v>
      </c>
      <c r="E87">
        <v>150</v>
      </c>
      <c r="F87">
        <v>300</v>
      </c>
      <c r="G87">
        <v>245</v>
      </c>
    </row>
    <row r="88" spans="1:15" x14ac:dyDescent="0.3">
      <c r="A88" t="s">
        <v>111</v>
      </c>
      <c r="B88" t="s">
        <v>1</v>
      </c>
      <c r="C88">
        <v>179</v>
      </c>
      <c r="D88">
        <v>181</v>
      </c>
      <c r="E88">
        <v>180</v>
      </c>
      <c r="F88">
        <v>305</v>
      </c>
      <c r="G88">
        <v>249</v>
      </c>
    </row>
    <row r="89" spans="1:15" x14ac:dyDescent="0.3">
      <c r="A89" t="s">
        <v>111</v>
      </c>
      <c r="B89" t="s">
        <v>1</v>
      </c>
      <c r="C89">
        <v>185</v>
      </c>
      <c r="D89">
        <v>182</v>
      </c>
      <c r="E89">
        <v>212</v>
      </c>
      <c r="F89">
        <v>410</v>
      </c>
      <c r="G89">
        <v>252</v>
      </c>
    </row>
    <row r="90" spans="1:15" x14ac:dyDescent="0.3">
      <c r="A90" s="1" t="s">
        <v>30</v>
      </c>
      <c r="C90">
        <f>AVERAGE(C70:C89)</f>
        <v>120.15</v>
      </c>
      <c r="D90">
        <f t="shared" ref="D90:G90" si="5">AVERAGE(D70:D89)</f>
        <v>136.05000000000001</v>
      </c>
      <c r="E90">
        <f t="shared" si="5"/>
        <v>118.7</v>
      </c>
      <c r="F90">
        <f t="shared" si="5"/>
        <v>213.65</v>
      </c>
      <c r="G90">
        <f t="shared" si="5"/>
        <v>165.4</v>
      </c>
    </row>
    <row r="91" spans="1:15" x14ac:dyDescent="0.3">
      <c r="A91" s="1" t="s">
        <v>31</v>
      </c>
      <c r="C91">
        <f>C90/7</f>
        <v>17.164285714285715</v>
      </c>
      <c r="D91">
        <f t="shared" ref="D91:G91" si="6">D90/7</f>
        <v>19.435714285714287</v>
      </c>
      <c r="E91">
        <f t="shared" si="6"/>
        <v>16.957142857142859</v>
      </c>
      <c r="F91">
        <f t="shared" si="6"/>
        <v>30.521428571428572</v>
      </c>
      <c r="G91">
        <f t="shared" si="6"/>
        <v>23.62857142857143</v>
      </c>
    </row>
    <row r="93" spans="1:15" x14ac:dyDescent="0.3">
      <c r="A93" s="1" t="s">
        <v>18</v>
      </c>
      <c r="B93" s="1" t="s">
        <v>91</v>
      </c>
    </row>
    <row r="94" spans="1:15" x14ac:dyDescent="0.3">
      <c r="A94" s="1" t="s">
        <v>0</v>
      </c>
      <c r="B94" s="1" t="s">
        <v>41</v>
      </c>
      <c r="C94" s="1" t="s">
        <v>42</v>
      </c>
      <c r="D94" s="1" t="s">
        <v>100</v>
      </c>
      <c r="E94" s="1" t="s">
        <v>101</v>
      </c>
      <c r="F94" s="1" t="s">
        <v>20</v>
      </c>
      <c r="G94" s="1" t="s">
        <v>51</v>
      </c>
      <c r="H94" s="1" t="s">
        <v>19</v>
      </c>
      <c r="I94" s="1" t="s">
        <v>54</v>
      </c>
      <c r="J94" s="1" t="s">
        <v>55</v>
      </c>
      <c r="K94" s="1" t="s">
        <v>24</v>
      </c>
      <c r="L94" s="1" t="s">
        <v>32</v>
      </c>
      <c r="M94" s="1" t="s">
        <v>33</v>
      </c>
      <c r="N94" s="1" t="s">
        <v>34</v>
      </c>
      <c r="O94" s="1" t="s">
        <v>35</v>
      </c>
    </row>
    <row r="95" spans="1:15" x14ac:dyDescent="0.3">
      <c r="A95" s="9" t="s">
        <v>120</v>
      </c>
      <c r="B95" s="9">
        <v>7000</v>
      </c>
      <c r="C95" s="9" t="s">
        <v>1</v>
      </c>
      <c r="D95" t="s">
        <v>43</v>
      </c>
      <c r="E95" t="s">
        <v>43</v>
      </c>
      <c r="F95" s="9">
        <v>36</v>
      </c>
      <c r="G95" s="9">
        <v>13</v>
      </c>
      <c r="H95" s="9">
        <v>50</v>
      </c>
      <c r="I95" s="9">
        <v>650.07000000000005</v>
      </c>
      <c r="J95" s="9">
        <v>1274</v>
      </c>
      <c r="K95" s="9">
        <v>200</v>
      </c>
      <c r="L95" s="9">
        <f>K95+I95</f>
        <v>850.07</v>
      </c>
      <c r="M95" s="9">
        <f>L95/B95</f>
        <v>0.12143857142857144</v>
      </c>
      <c r="N95" s="9">
        <f>J95</f>
        <v>1274</v>
      </c>
      <c r="O95" s="9">
        <f>N95/B95</f>
        <v>0.182</v>
      </c>
    </row>
    <row r="96" spans="1:15" x14ac:dyDescent="0.3">
      <c r="A96" s="9"/>
      <c r="B96" s="9"/>
      <c r="C96" s="9"/>
      <c r="D96" t="s">
        <v>44</v>
      </c>
      <c r="E96" t="s">
        <v>44</v>
      </c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x14ac:dyDescent="0.3">
      <c r="A97" s="9"/>
      <c r="B97" s="9"/>
      <c r="C97" s="9"/>
      <c r="D97" t="s">
        <v>45</v>
      </c>
      <c r="E97" t="s">
        <v>45</v>
      </c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3">
      <c r="A98" s="9"/>
      <c r="B98" s="9"/>
      <c r="C98" s="9"/>
      <c r="D98" t="s">
        <v>46</v>
      </c>
      <c r="E98" t="s">
        <v>46</v>
      </c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x14ac:dyDescent="0.3">
      <c r="A99" s="9"/>
      <c r="B99" s="9"/>
      <c r="C99" s="9"/>
      <c r="D99" t="s">
        <v>47</v>
      </c>
      <c r="E99" t="s">
        <v>47</v>
      </c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x14ac:dyDescent="0.3">
      <c r="A100" s="9"/>
      <c r="B100" s="9"/>
      <c r="C100" s="9"/>
      <c r="D100" t="s">
        <v>48</v>
      </c>
      <c r="E100" t="s">
        <v>48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x14ac:dyDescent="0.3">
      <c r="A101" s="9"/>
      <c r="B101" s="9"/>
      <c r="C101" s="9"/>
      <c r="D101" t="s">
        <v>49</v>
      </c>
      <c r="E101" t="s">
        <v>22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x14ac:dyDescent="0.3">
      <c r="A102" s="9"/>
      <c r="B102" s="9"/>
      <c r="C102" s="9"/>
      <c r="D102" t="s">
        <v>50</v>
      </c>
      <c r="E102" t="s">
        <v>53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3">
      <c r="A103" s="9"/>
      <c r="B103" s="9"/>
      <c r="C103" s="9"/>
      <c r="D103" t="s">
        <v>22</v>
      </c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x14ac:dyDescent="0.3">
      <c r="A104" s="9"/>
      <c r="B104" s="9"/>
      <c r="C104" s="9"/>
      <c r="D104" t="s">
        <v>53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x14ac:dyDescent="0.3">
      <c r="A105" s="9"/>
      <c r="B105" s="9"/>
      <c r="C105" s="9"/>
      <c r="D105" t="s">
        <v>102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7" spans="1:15" x14ac:dyDescent="0.3">
      <c r="B107" s="1" t="s">
        <v>99</v>
      </c>
    </row>
    <row r="108" spans="1:15" x14ac:dyDescent="0.3">
      <c r="A108" s="1" t="s">
        <v>90</v>
      </c>
      <c r="C108" s="1" t="s">
        <v>58</v>
      </c>
    </row>
    <row r="109" spans="1:15" x14ac:dyDescent="0.3">
      <c r="B109" t="s">
        <v>85</v>
      </c>
      <c r="C109">
        <v>58</v>
      </c>
    </row>
    <row r="110" spans="1:15" x14ac:dyDescent="0.3">
      <c r="B110" t="s">
        <v>83</v>
      </c>
      <c r="C110">
        <v>58</v>
      </c>
    </row>
    <row r="111" spans="1:15" x14ac:dyDescent="0.3">
      <c r="A111" s="1" t="s">
        <v>87</v>
      </c>
    </row>
    <row r="112" spans="1:15" x14ac:dyDescent="0.3">
      <c r="C112" s="1" t="s">
        <v>60</v>
      </c>
      <c r="D112" t="s">
        <v>65</v>
      </c>
    </row>
    <row r="113" spans="1:4" x14ac:dyDescent="0.3">
      <c r="B113" t="s">
        <v>85</v>
      </c>
      <c r="C113">
        <v>150</v>
      </c>
      <c r="D113">
        <f>C109*C113</f>
        <v>8700</v>
      </c>
    </row>
    <row r="114" spans="1:4" x14ac:dyDescent="0.3">
      <c r="B114" t="s">
        <v>83</v>
      </c>
      <c r="C114">
        <v>150</v>
      </c>
      <c r="D114">
        <f>C110*C114</f>
        <v>8700</v>
      </c>
    </row>
    <row r="116" spans="1:4" x14ac:dyDescent="0.3">
      <c r="A116" s="1" t="s">
        <v>88</v>
      </c>
    </row>
    <row r="117" spans="1:4" x14ac:dyDescent="0.3">
      <c r="B117" s="1" t="s">
        <v>62</v>
      </c>
    </row>
    <row r="118" spans="1:4" x14ac:dyDescent="0.3">
      <c r="A118" t="s">
        <v>64</v>
      </c>
      <c r="B118" t="s">
        <v>85</v>
      </c>
      <c r="C118">
        <f>O95*10000</f>
        <v>1820</v>
      </c>
    </row>
    <row r="119" spans="1:4" x14ac:dyDescent="0.3">
      <c r="A119" t="s">
        <v>66</v>
      </c>
      <c r="B119" t="s">
        <v>83</v>
      </c>
      <c r="C119" s="8">
        <f>10000*M95</f>
        <v>1214.3857142857144</v>
      </c>
    </row>
    <row r="123" spans="1:4" x14ac:dyDescent="0.3">
      <c r="B123" s="1" t="s">
        <v>63</v>
      </c>
    </row>
    <row r="124" spans="1:4" x14ac:dyDescent="0.3">
      <c r="B124" t="s">
        <v>85</v>
      </c>
      <c r="C124">
        <f>D113-C118</f>
        <v>6880</v>
      </c>
    </row>
    <row r="125" spans="1:4" x14ac:dyDescent="0.3">
      <c r="B125" t="s">
        <v>83</v>
      </c>
      <c r="C125" s="8">
        <f>D114-C119</f>
        <v>7485.6142857142859</v>
      </c>
    </row>
    <row r="126" spans="1:4" x14ac:dyDescent="0.3">
      <c r="B126" t="s">
        <v>72</v>
      </c>
      <c r="C126">
        <f>C125-C124</f>
        <v>605.61428571428587</v>
      </c>
    </row>
    <row r="127" spans="1:4" x14ac:dyDescent="0.3">
      <c r="B127" t="s">
        <v>73</v>
      </c>
      <c r="C127" s="2">
        <f>C126/C125*100</f>
        <v>8.0903752531045292</v>
      </c>
    </row>
  </sheetData>
  <mergeCells count="13">
    <mergeCell ref="F95:F104"/>
    <mergeCell ref="G95:G104"/>
    <mergeCell ref="A95:A105"/>
    <mergeCell ref="B95:B105"/>
    <mergeCell ref="C95:C105"/>
    <mergeCell ref="O95:O104"/>
    <mergeCell ref="N95:N104"/>
    <mergeCell ref="H95:H104"/>
    <mergeCell ref="I95:I104"/>
    <mergeCell ref="J95:J104"/>
    <mergeCell ref="K95:K104"/>
    <mergeCell ref="L95:L104"/>
    <mergeCell ref="M95:M10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 Cycle 1 CR</vt:lpstr>
      <vt:lpstr> Raw Data Cycle 2 CR</vt:lpstr>
      <vt:lpstr>Raw Data Cycle 3 CR</vt:lpstr>
      <vt:lpstr>Raw Data Cycle 4 Nicaragua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Francisco_Gonzalez</dc:creator>
  <cp:lastModifiedBy>MDPI</cp:lastModifiedBy>
  <dcterms:created xsi:type="dcterms:W3CDTF">2022-11-07T18:35:11Z</dcterms:created>
  <dcterms:modified xsi:type="dcterms:W3CDTF">2023-02-01T03:14:49Z</dcterms:modified>
</cp:coreProperties>
</file>