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Volumes/HDD/Documents/Proyectos de investigación/Articulo Mestrado Deltochilum/Septiembre 2017/Borradores/Documentos enviar revista/"/>
    </mc:Choice>
  </mc:AlternateContent>
  <bookViews>
    <workbookView xWindow="-1400" yWindow="-16840" windowWidth="24160" windowHeight="13740" tabRatio="500"/>
  </bookViews>
  <sheets>
    <sheet name="Male" sheetId="1" r:id="rId1"/>
    <sheet name="Female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6" i="2" l="1"/>
  <c r="B27" i="2"/>
  <c r="B28" i="2"/>
  <c r="B29" i="2"/>
  <c r="B30" i="2"/>
  <c r="B31" i="2"/>
  <c r="B33" i="2"/>
  <c r="B34" i="2"/>
  <c r="B32" i="2"/>
  <c r="C22" i="2"/>
  <c r="C23" i="2"/>
  <c r="B22" i="2"/>
  <c r="B23" i="2"/>
  <c r="C21" i="2"/>
  <c r="B21" i="2"/>
  <c r="C20" i="2"/>
  <c r="B20" i="2"/>
  <c r="C4" i="2"/>
  <c r="C10" i="2"/>
  <c r="C16" i="2"/>
  <c r="B16" i="2"/>
  <c r="D10" i="2"/>
  <c r="D4" i="2"/>
  <c r="B34" i="1"/>
  <c r="B33" i="1"/>
  <c r="B32" i="1"/>
  <c r="B27" i="1"/>
  <c r="B28" i="1"/>
  <c r="B29" i="1"/>
  <c r="B30" i="1"/>
  <c r="B31" i="1"/>
  <c r="B26" i="1"/>
  <c r="C4" i="1"/>
  <c r="C10" i="1"/>
  <c r="C16" i="1"/>
  <c r="C22" i="1"/>
  <c r="C23" i="1"/>
  <c r="B22" i="1"/>
  <c r="B23" i="1"/>
  <c r="C20" i="1"/>
  <c r="B16" i="1"/>
  <c r="D10" i="1"/>
  <c r="B20" i="1"/>
  <c r="D4" i="1"/>
  <c r="C21" i="1"/>
  <c r="B21" i="1"/>
</calcChain>
</file>

<file path=xl/sharedStrings.xml><?xml version="1.0" encoding="utf-8"?>
<sst xmlns="http://schemas.openxmlformats.org/spreadsheetml/2006/main" count="58" uniqueCount="12">
  <si>
    <t>Rolled ball</t>
  </si>
  <si>
    <t>No rolled ball</t>
  </si>
  <si>
    <t>Treatment</t>
  </si>
  <si>
    <t>Total</t>
  </si>
  <si>
    <r>
      <t xml:space="preserve">Number of eggs of </t>
    </r>
    <r>
      <rPr>
        <i/>
        <sz val="12"/>
        <color theme="1"/>
        <rFont val="Calibri"/>
        <scheme val="minor"/>
      </rPr>
      <t>Lucilia cuprina</t>
    </r>
  </si>
  <si>
    <t>mean</t>
  </si>
  <si>
    <t>standard deviation</t>
  </si>
  <si>
    <t>standard error</t>
  </si>
  <si>
    <t>percentage</t>
  </si>
  <si>
    <r>
      <t xml:space="preserve">Number of eggs of </t>
    </r>
    <r>
      <rPr>
        <i/>
        <sz val="12"/>
        <color theme="1"/>
        <rFont val="Calibri"/>
        <scheme val="minor"/>
      </rPr>
      <t>Lucilia cuprina</t>
    </r>
    <r>
      <rPr>
        <sz val="12"/>
        <color theme="1"/>
        <rFont val="Calibri"/>
        <family val="2"/>
        <scheme val="minor"/>
      </rPr>
      <t xml:space="preserve"> in rolled ball and no rolled ball</t>
    </r>
  </si>
  <si>
    <r>
      <t xml:space="preserve">Rolled ball and no rolled ball by females of </t>
    </r>
    <r>
      <rPr>
        <i/>
        <sz val="12"/>
        <color theme="1"/>
        <rFont val="Calibri"/>
        <scheme val="minor"/>
      </rPr>
      <t>Deltochilum furcatum</t>
    </r>
  </si>
  <si>
    <r>
      <t xml:space="preserve">Rolled ball and no rolled ball by males of </t>
    </r>
    <r>
      <rPr>
        <i/>
        <sz val="12"/>
        <color theme="1"/>
        <rFont val="Calibri"/>
        <scheme val="minor"/>
      </rPr>
      <t>Deltochilum furcatum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</si>
</sst>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4"/>
  <sheetViews>
    <sheetView tabSelected="1" workbookViewId="0">
      <selection activeCell="B7" sqref="B7"/>
    </sheetView>
  </sheetViews>
  <sheetFormatPr baseColWidth="10" defaultRowHeight="16" x14ac:dyDescent="0.2"/>
  <cols>
    <col min="1" max="1" width="30.33203125" customWidth="1"/>
    <col min="2" max="2" width="30.1640625" customWidth="1"/>
    <col min="3" max="3" width="18.33203125" customWidth="1"/>
    <col min="4" max="4" width="19.5" customWidth="1"/>
    <col min="5" max="5" width="29" customWidth="1"/>
    <col min="6" max="6" width="11.6640625" customWidth="1"/>
    <col min="7" max="7" width="14.1640625" customWidth="1"/>
  </cols>
  <sheetData>
    <row r="2" spans="1:4" x14ac:dyDescent="0.2">
      <c r="A2" s="2" t="s">
        <v>11</v>
      </c>
      <c r="B2" s="2"/>
      <c r="C2" s="2"/>
      <c r="D2" s="2"/>
    </row>
    <row r="3" spans="1:4" x14ac:dyDescent="0.2">
      <c r="A3" s="1" t="s">
        <v>2</v>
      </c>
      <c r="B3" s="1" t="s">
        <v>4</v>
      </c>
      <c r="C3" s="1" t="s">
        <v>3</v>
      </c>
      <c r="D3" s="1" t="s">
        <v>8</v>
      </c>
    </row>
    <row r="4" spans="1:4" x14ac:dyDescent="0.2">
      <c r="A4" s="1" t="s">
        <v>0</v>
      </c>
      <c r="B4" s="1">
        <v>0</v>
      </c>
      <c r="C4" s="1">
        <f>SUM(B4:B9)</f>
        <v>390</v>
      </c>
      <c r="D4" s="1">
        <f>B20*D16/B16</f>
        <v>16.680923866552607</v>
      </c>
    </row>
    <row r="5" spans="1:4" x14ac:dyDescent="0.2">
      <c r="A5" s="1" t="s">
        <v>0</v>
      </c>
      <c r="B5" s="1">
        <v>262</v>
      </c>
      <c r="C5" s="1"/>
      <c r="D5" s="1"/>
    </row>
    <row r="6" spans="1:4" x14ac:dyDescent="0.2">
      <c r="A6" s="1" t="s">
        <v>0</v>
      </c>
      <c r="B6" s="1">
        <v>0</v>
      </c>
      <c r="C6" s="1"/>
      <c r="D6" s="1"/>
    </row>
    <row r="7" spans="1:4" x14ac:dyDescent="0.2">
      <c r="A7" s="1" t="s">
        <v>0</v>
      </c>
      <c r="B7" s="1">
        <v>96</v>
      </c>
      <c r="C7" s="1"/>
      <c r="D7" s="1"/>
    </row>
    <row r="8" spans="1:4" x14ac:dyDescent="0.2">
      <c r="A8" s="1" t="s">
        <v>0</v>
      </c>
      <c r="B8" s="1">
        <v>26</v>
      </c>
      <c r="C8" s="1"/>
      <c r="D8" s="1"/>
    </row>
    <row r="9" spans="1:4" x14ac:dyDescent="0.2">
      <c r="A9" s="1" t="s">
        <v>0</v>
      </c>
      <c r="B9" s="1">
        <v>6</v>
      </c>
      <c r="C9" s="1"/>
      <c r="D9" s="1"/>
    </row>
    <row r="10" spans="1:4" x14ac:dyDescent="0.2">
      <c r="A10" s="1" t="s">
        <v>1</v>
      </c>
      <c r="B10" s="1">
        <v>338</v>
      </c>
      <c r="C10" s="1">
        <f>SUM(B10:B15)</f>
        <v>1948</v>
      </c>
      <c r="D10" s="1">
        <f>C20*D16/B16</f>
        <v>83.319076133447396</v>
      </c>
    </row>
    <row r="11" spans="1:4" x14ac:dyDescent="0.2">
      <c r="A11" s="1" t="s">
        <v>1</v>
      </c>
      <c r="B11" s="1">
        <v>683</v>
      </c>
      <c r="C11" s="1"/>
      <c r="D11" s="1"/>
    </row>
    <row r="12" spans="1:4" x14ac:dyDescent="0.2">
      <c r="A12" s="1" t="s">
        <v>1</v>
      </c>
      <c r="B12" s="1">
        <v>85</v>
      </c>
      <c r="C12" s="1"/>
      <c r="D12" s="1"/>
    </row>
    <row r="13" spans="1:4" x14ac:dyDescent="0.2">
      <c r="A13" s="1" t="s">
        <v>1</v>
      </c>
      <c r="B13" s="1">
        <v>595</v>
      </c>
      <c r="C13" s="1"/>
      <c r="D13" s="1"/>
    </row>
    <row r="14" spans="1:4" x14ac:dyDescent="0.2">
      <c r="A14" s="1" t="s">
        <v>1</v>
      </c>
      <c r="B14" s="1">
        <v>219</v>
      </c>
      <c r="C14" s="1"/>
      <c r="D14" s="1"/>
    </row>
    <row r="15" spans="1:4" x14ac:dyDescent="0.2">
      <c r="A15" s="1" t="s">
        <v>1</v>
      </c>
      <c r="B15" s="1">
        <v>28</v>
      </c>
      <c r="C15" s="1"/>
      <c r="D15" s="1"/>
    </row>
    <row r="16" spans="1:4" x14ac:dyDescent="0.2">
      <c r="A16" s="1" t="s">
        <v>3</v>
      </c>
      <c r="B16" s="1">
        <f>SUM(B4:B15)</f>
        <v>2338</v>
      </c>
      <c r="C16" s="1">
        <f>SUM(C4,C10)</f>
        <v>2338</v>
      </c>
      <c r="D16" s="1">
        <v>100</v>
      </c>
    </row>
    <row r="19" spans="1:3" x14ac:dyDescent="0.2">
      <c r="A19" t="s">
        <v>4</v>
      </c>
      <c r="B19" t="s">
        <v>0</v>
      </c>
      <c r="C19" t="s">
        <v>1</v>
      </c>
    </row>
    <row r="20" spans="1:3" x14ac:dyDescent="0.2">
      <c r="A20" t="s">
        <v>3</v>
      </c>
      <c r="B20">
        <f>SUM(B4:B9)</f>
        <v>390</v>
      </c>
      <c r="C20">
        <f>SUM(B10:B15)</f>
        <v>1948</v>
      </c>
    </row>
    <row r="21" spans="1:3" x14ac:dyDescent="0.2">
      <c r="A21" t="s">
        <v>5</v>
      </c>
      <c r="B21">
        <f>AVERAGE(B4:B9)</f>
        <v>65</v>
      </c>
      <c r="C21">
        <f>AVERAGE(B10:B15)</f>
        <v>324.66666666666669</v>
      </c>
    </row>
    <row r="22" spans="1:3" x14ac:dyDescent="0.2">
      <c r="A22" t="s">
        <v>6</v>
      </c>
      <c r="B22">
        <f>STDEV(B4:B9)</f>
        <v>103.17170154649966</v>
      </c>
      <c r="C22">
        <f>STDEV(B10:B15)</f>
        <v>267.6853874731803</v>
      </c>
    </row>
    <row r="23" spans="1:3" x14ac:dyDescent="0.2">
      <c r="A23" t="s">
        <v>7</v>
      </c>
      <c r="B23">
        <f>B22/SQRT(6)</f>
        <v>42.119670780606384</v>
      </c>
      <c r="C23">
        <f>C22/SQRT(6)</f>
        <v>109.28210181808264</v>
      </c>
    </row>
    <row r="25" spans="1:3" x14ac:dyDescent="0.2">
      <c r="A25" s="2" t="s">
        <v>9</v>
      </c>
      <c r="B25" s="2"/>
      <c r="C25" s="2"/>
    </row>
    <row r="26" spans="1:3" x14ac:dyDescent="0.2">
      <c r="A26">
        <v>1</v>
      </c>
      <c r="B26">
        <f>SUM(B4,B10)</f>
        <v>338</v>
      </c>
    </row>
    <row r="27" spans="1:3" x14ac:dyDescent="0.2">
      <c r="A27">
        <v>2</v>
      </c>
      <c r="B27">
        <f t="shared" ref="B27:B31" si="0">SUM(B5,B11)</f>
        <v>945</v>
      </c>
    </row>
    <row r="28" spans="1:3" x14ac:dyDescent="0.2">
      <c r="A28">
        <v>3</v>
      </c>
      <c r="B28">
        <f t="shared" si="0"/>
        <v>85</v>
      </c>
    </row>
    <row r="29" spans="1:3" x14ac:dyDescent="0.2">
      <c r="A29">
        <v>4</v>
      </c>
      <c r="B29">
        <f t="shared" si="0"/>
        <v>691</v>
      </c>
    </row>
    <row r="30" spans="1:3" x14ac:dyDescent="0.2">
      <c r="A30">
        <v>5</v>
      </c>
      <c r="B30">
        <f t="shared" si="0"/>
        <v>245</v>
      </c>
    </row>
    <row r="31" spans="1:3" x14ac:dyDescent="0.2">
      <c r="A31">
        <v>6</v>
      </c>
      <c r="B31">
        <f t="shared" si="0"/>
        <v>34</v>
      </c>
    </row>
    <row r="32" spans="1:3" x14ac:dyDescent="0.2">
      <c r="A32" t="s">
        <v>5</v>
      </c>
      <c r="B32">
        <f>AVERAGE(B26:B31)</f>
        <v>389.66666666666669</v>
      </c>
    </row>
    <row r="33" spans="1:2" x14ac:dyDescent="0.2">
      <c r="A33" t="s">
        <v>6</v>
      </c>
      <c r="B33">
        <f>STDEV(B26:B31)</f>
        <v>358.36164229262414</v>
      </c>
    </row>
    <row r="34" spans="1:2" x14ac:dyDescent="0.2">
      <c r="A34" t="s">
        <v>7</v>
      </c>
      <c r="B34">
        <f>B33/SQRT(6)</f>
        <v>146.30052783378622</v>
      </c>
    </row>
  </sheetData>
  <mergeCells count="2">
    <mergeCell ref="A2:D2"/>
    <mergeCell ref="A25:C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4"/>
  <sheetViews>
    <sheetView workbookViewId="0">
      <selection activeCell="A25" sqref="A25:C25"/>
    </sheetView>
  </sheetViews>
  <sheetFormatPr baseColWidth="10" defaultRowHeight="16" x14ac:dyDescent="0.2"/>
  <cols>
    <col min="1" max="1" width="30.33203125" customWidth="1"/>
    <col min="2" max="2" width="30.1640625" customWidth="1"/>
    <col min="3" max="3" width="18.33203125" customWidth="1"/>
    <col min="4" max="4" width="19.5" customWidth="1"/>
    <col min="5" max="5" width="29" customWidth="1"/>
    <col min="6" max="6" width="11.6640625" customWidth="1"/>
    <col min="7" max="7" width="14.1640625" customWidth="1"/>
  </cols>
  <sheetData>
    <row r="2" spans="1:4" x14ac:dyDescent="0.2">
      <c r="A2" s="2" t="s">
        <v>10</v>
      </c>
      <c r="B2" s="2"/>
      <c r="C2" s="2"/>
      <c r="D2" s="2"/>
    </row>
    <row r="3" spans="1:4" x14ac:dyDescent="0.2">
      <c r="A3" s="1" t="s">
        <v>2</v>
      </c>
      <c r="B3" s="1" t="s">
        <v>4</v>
      </c>
      <c r="C3" s="1" t="s">
        <v>3</v>
      </c>
      <c r="D3" s="1" t="s">
        <v>8</v>
      </c>
    </row>
    <row r="4" spans="1:4" x14ac:dyDescent="0.2">
      <c r="A4" s="1" t="s">
        <v>0</v>
      </c>
      <c r="B4" s="1">
        <v>88</v>
      </c>
      <c r="C4" s="1">
        <f>SUM(B4:B9)</f>
        <v>887</v>
      </c>
      <c r="D4" s="1">
        <f>B20*D16/B16</f>
        <v>22.202753441802251</v>
      </c>
    </row>
    <row r="5" spans="1:4" x14ac:dyDescent="0.2">
      <c r="A5" s="1" t="s">
        <v>0</v>
      </c>
      <c r="B5" s="1">
        <v>180</v>
      </c>
      <c r="C5" s="1"/>
      <c r="D5" s="1"/>
    </row>
    <row r="6" spans="1:4" x14ac:dyDescent="0.2">
      <c r="A6" s="1" t="s">
        <v>0</v>
      </c>
      <c r="B6" s="1">
        <v>104</v>
      </c>
      <c r="C6" s="1"/>
      <c r="D6" s="1"/>
    </row>
    <row r="7" spans="1:4" x14ac:dyDescent="0.2">
      <c r="A7" s="1" t="s">
        <v>0</v>
      </c>
      <c r="B7" s="1">
        <v>0</v>
      </c>
      <c r="C7" s="1"/>
      <c r="D7" s="1"/>
    </row>
    <row r="8" spans="1:4" x14ac:dyDescent="0.2">
      <c r="A8" s="1" t="s">
        <v>0</v>
      </c>
      <c r="B8" s="1">
        <v>317</v>
      </c>
      <c r="C8" s="1"/>
      <c r="D8" s="1"/>
    </row>
    <row r="9" spans="1:4" x14ac:dyDescent="0.2">
      <c r="A9" s="1" t="s">
        <v>0</v>
      </c>
      <c r="B9" s="1">
        <v>198</v>
      </c>
      <c r="C9" s="1"/>
      <c r="D9" s="1"/>
    </row>
    <row r="10" spans="1:4" x14ac:dyDescent="0.2">
      <c r="A10" s="1" t="s">
        <v>1</v>
      </c>
      <c r="B10" s="1">
        <v>776</v>
      </c>
      <c r="C10" s="1">
        <f>SUM(B10:B15)</f>
        <v>3108</v>
      </c>
      <c r="D10" s="1">
        <f>C20*D16/B16</f>
        <v>77.797246558197742</v>
      </c>
    </row>
    <row r="11" spans="1:4" x14ac:dyDescent="0.2">
      <c r="A11" s="1" t="s">
        <v>1</v>
      </c>
      <c r="B11" s="1">
        <v>372</v>
      </c>
      <c r="C11" s="1"/>
      <c r="D11" s="1"/>
    </row>
    <row r="12" spans="1:4" x14ac:dyDescent="0.2">
      <c r="A12" s="1" t="s">
        <v>1</v>
      </c>
      <c r="B12" s="1">
        <v>724</v>
      </c>
      <c r="C12" s="1"/>
      <c r="D12" s="1"/>
    </row>
    <row r="13" spans="1:4" x14ac:dyDescent="0.2">
      <c r="A13" s="1" t="s">
        <v>1</v>
      </c>
      <c r="B13" s="1">
        <v>354</v>
      </c>
      <c r="C13" s="1"/>
      <c r="D13" s="1"/>
    </row>
    <row r="14" spans="1:4" x14ac:dyDescent="0.2">
      <c r="A14" s="1" t="s">
        <v>1</v>
      </c>
      <c r="B14" s="1">
        <v>493</v>
      </c>
      <c r="C14" s="1"/>
      <c r="D14" s="1"/>
    </row>
    <row r="15" spans="1:4" x14ac:dyDescent="0.2">
      <c r="A15" s="1" t="s">
        <v>1</v>
      </c>
      <c r="B15" s="1">
        <v>389</v>
      </c>
      <c r="C15" s="1"/>
      <c r="D15" s="1"/>
    </row>
    <row r="16" spans="1:4" x14ac:dyDescent="0.2">
      <c r="A16" s="1" t="s">
        <v>3</v>
      </c>
      <c r="B16" s="1">
        <f>SUM(B4:B15)</f>
        <v>3995</v>
      </c>
      <c r="C16" s="1">
        <f>SUM(C4,C10)</f>
        <v>3995</v>
      </c>
      <c r="D16" s="1">
        <v>100</v>
      </c>
    </row>
    <row r="19" spans="1:3" x14ac:dyDescent="0.2">
      <c r="A19" t="s">
        <v>4</v>
      </c>
      <c r="B19" t="s">
        <v>0</v>
      </c>
      <c r="C19" t="s">
        <v>1</v>
      </c>
    </row>
    <row r="20" spans="1:3" x14ac:dyDescent="0.2">
      <c r="A20" t="s">
        <v>3</v>
      </c>
      <c r="B20">
        <f>SUM(B4:B9)</f>
        <v>887</v>
      </c>
      <c r="C20">
        <f>SUM(B10:B15)</f>
        <v>3108</v>
      </c>
    </row>
    <row r="21" spans="1:3" x14ac:dyDescent="0.2">
      <c r="A21" t="s">
        <v>5</v>
      </c>
      <c r="B21">
        <f>AVERAGE(B4:B9)</f>
        <v>147.83333333333334</v>
      </c>
      <c r="C21">
        <f>AVERAGE(B10:B15)</f>
        <v>518</v>
      </c>
    </row>
    <row r="22" spans="1:3" x14ac:dyDescent="0.2">
      <c r="A22" t="s">
        <v>6</v>
      </c>
      <c r="B22">
        <f>STDEV(B4:B9)</f>
        <v>109.1098834508894</v>
      </c>
      <c r="C22">
        <f>STDEV(B10:B15)</f>
        <v>186.80364022149033</v>
      </c>
    </row>
    <row r="23" spans="1:3" x14ac:dyDescent="0.2">
      <c r="A23" t="s">
        <v>7</v>
      </c>
      <c r="B23">
        <f>B22/SQRT(6)</f>
        <v>44.543923391536943</v>
      </c>
      <c r="C23">
        <f>C22/SQRT(6)</f>
        <v>76.262266772849955</v>
      </c>
    </row>
    <row r="25" spans="1:3" x14ac:dyDescent="0.2">
      <c r="A25" s="2" t="s">
        <v>9</v>
      </c>
      <c r="B25" s="2"/>
      <c r="C25" s="2"/>
    </row>
    <row r="26" spans="1:3" x14ac:dyDescent="0.2">
      <c r="A26">
        <v>1</v>
      </c>
      <c r="B26">
        <f>SUM(B4,B10)</f>
        <v>864</v>
      </c>
    </row>
    <row r="27" spans="1:3" x14ac:dyDescent="0.2">
      <c r="A27">
        <v>2</v>
      </c>
      <c r="B27">
        <f t="shared" ref="B27:B31" si="0">SUM(B5,B11)</f>
        <v>552</v>
      </c>
    </row>
    <row r="28" spans="1:3" x14ac:dyDescent="0.2">
      <c r="A28">
        <v>3</v>
      </c>
      <c r="B28">
        <f t="shared" si="0"/>
        <v>828</v>
      </c>
    </row>
    <row r="29" spans="1:3" x14ac:dyDescent="0.2">
      <c r="A29">
        <v>4</v>
      </c>
      <c r="B29">
        <f t="shared" si="0"/>
        <v>354</v>
      </c>
    </row>
    <row r="30" spans="1:3" x14ac:dyDescent="0.2">
      <c r="A30">
        <v>5</v>
      </c>
      <c r="B30">
        <f t="shared" si="0"/>
        <v>810</v>
      </c>
    </row>
    <row r="31" spans="1:3" x14ac:dyDescent="0.2">
      <c r="A31">
        <v>6</v>
      </c>
      <c r="B31">
        <f t="shared" si="0"/>
        <v>587</v>
      </c>
    </row>
    <row r="32" spans="1:3" x14ac:dyDescent="0.2">
      <c r="A32" t="s">
        <v>5</v>
      </c>
      <c r="B32">
        <f>AVERAGE(B26:B31)</f>
        <v>665.83333333333337</v>
      </c>
    </row>
    <row r="33" spans="1:2" x14ac:dyDescent="0.2">
      <c r="A33" t="s">
        <v>6</v>
      </c>
      <c r="B33">
        <f>STDEV(B26:B31)</f>
        <v>201.37767171825851</v>
      </c>
    </row>
    <row r="34" spans="1:2" x14ac:dyDescent="0.2">
      <c r="A34" t="s">
        <v>7</v>
      </c>
      <c r="B34">
        <f>B33/SQRT(6)</f>
        <v>82.212090216572065</v>
      </c>
    </row>
  </sheetData>
  <mergeCells count="2">
    <mergeCell ref="A2:D2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Male</vt:lpstr>
      <vt:lpstr>Female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Microsoft Office</dc:creator>
  <cp:lastModifiedBy>Usuário do Microsoft Office</cp:lastModifiedBy>
  <dcterms:created xsi:type="dcterms:W3CDTF">2017-10-26T00:06:25Z</dcterms:created>
  <dcterms:modified xsi:type="dcterms:W3CDTF">2017-10-26T18:17:23Z</dcterms:modified>
</cp:coreProperties>
</file>