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. Editorial Works\3. Manuscript\2. Sports Manuscript\sports-1062892\5. proof done\Supplementary Materials\"/>
    </mc:Choice>
  </mc:AlternateContent>
  <bookViews>
    <workbookView xWindow="0" yWindow="0" windowWidth="21270" windowHeight="7905" activeTab="1"/>
  </bookViews>
  <sheets>
    <sheet name="EXMP1dataset" sheetId="2" r:id="rId1"/>
    <sheet name="EXMP2dataset" sheetId="3" r:id="rId2"/>
    <sheet name="EXMP1-HRdata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29" i="6" l="1"/>
  <c r="AQ29" i="6" s="1"/>
  <c r="AP28" i="6"/>
  <c r="AQ28" i="6" s="1"/>
  <c r="AP27" i="6"/>
  <c r="AQ27" i="6" s="1"/>
  <c r="AP26" i="6"/>
  <c r="AQ26" i="6" s="1"/>
  <c r="AP25" i="6"/>
  <c r="AQ25" i="6" s="1"/>
  <c r="AP24" i="6"/>
  <c r="AQ24" i="6" s="1"/>
  <c r="AP23" i="6"/>
  <c r="AQ23" i="6" s="1"/>
  <c r="AP22" i="6"/>
  <c r="AQ22" i="6" s="1"/>
  <c r="AP21" i="6"/>
  <c r="AQ21" i="6" s="1"/>
  <c r="AP20" i="6"/>
  <c r="AQ20" i="6" s="1"/>
  <c r="AP19" i="6"/>
  <c r="AQ19" i="6" s="1"/>
  <c r="AP18" i="6"/>
  <c r="AQ18" i="6" s="1"/>
  <c r="AP17" i="6"/>
  <c r="AQ17" i="6" s="1"/>
  <c r="AP16" i="6"/>
  <c r="AQ16" i="6" s="1"/>
  <c r="AP15" i="6"/>
  <c r="AQ15" i="6" s="1"/>
  <c r="AP14" i="6"/>
  <c r="AQ14" i="6" s="1"/>
  <c r="AP13" i="6"/>
  <c r="AQ13" i="6" s="1"/>
  <c r="AP12" i="6"/>
  <c r="AQ12" i="6" s="1"/>
  <c r="AP11" i="6"/>
  <c r="AQ11" i="6" s="1"/>
  <c r="AP10" i="6"/>
  <c r="AQ10" i="6" s="1"/>
  <c r="AP9" i="6"/>
  <c r="AQ9" i="6" s="1"/>
  <c r="AP8" i="6"/>
  <c r="AQ8" i="6" s="1"/>
  <c r="AP7" i="6"/>
  <c r="AQ7" i="6" s="1"/>
  <c r="AP6" i="6"/>
  <c r="AQ6" i="6" s="1"/>
  <c r="AP5" i="6"/>
  <c r="AQ5" i="6" s="1"/>
  <c r="AP4" i="6"/>
  <c r="AQ4" i="6" s="1"/>
  <c r="AP3" i="6"/>
  <c r="AQ3" i="6" s="1"/>
  <c r="AP2" i="6"/>
  <c r="AQ2" i="6" s="1"/>
  <c r="AQ32" i="6" l="1"/>
  <c r="AR32" i="6"/>
</calcChain>
</file>

<file path=xl/sharedStrings.xml><?xml version="1.0" encoding="utf-8"?>
<sst xmlns="http://schemas.openxmlformats.org/spreadsheetml/2006/main" count="190" uniqueCount="161">
  <si>
    <t>ID</t>
  </si>
  <si>
    <t>Sex</t>
  </si>
  <si>
    <t>Age</t>
  </si>
  <si>
    <t>Weight</t>
  </si>
  <si>
    <t>Weightpost</t>
  </si>
  <si>
    <t>WeightKG</t>
  </si>
  <si>
    <t>WeightKGpost</t>
  </si>
  <si>
    <t>Height</t>
  </si>
  <si>
    <t>Heightpost</t>
  </si>
  <si>
    <t>FFMlbs</t>
  </si>
  <si>
    <t>FFMlbspost</t>
  </si>
  <si>
    <t>FFMkg</t>
  </si>
  <si>
    <t>FFMKGpost</t>
  </si>
  <si>
    <t>BF</t>
  </si>
  <si>
    <t>BFpost</t>
  </si>
  <si>
    <t>THRmax</t>
  </si>
  <si>
    <t>THRmaxpost</t>
  </si>
  <si>
    <t>FinalRPE</t>
  </si>
  <si>
    <t>FinalRPEpost</t>
  </si>
  <si>
    <t>PREVO2max_Class_Male</t>
  </si>
  <si>
    <t>POSTVO2max_Class_Male</t>
  </si>
  <si>
    <t>VO2max_Class_Male_Change</t>
  </si>
  <si>
    <t>PREVO2max_Class_Female</t>
  </si>
  <si>
    <t>POSTVO2max_Class_Female</t>
  </si>
  <si>
    <t>VO2max_Class_Female_Change</t>
  </si>
  <si>
    <t>TestTime_sec</t>
  </si>
  <si>
    <t>TestTimepost_sec</t>
  </si>
  <si>
    <t>VT_at_VO2_mLPRE</t>
  </si>
  <si>
    <t>VT_at_VO2_mLPOST</t>
  </si>
  <si>
    <t>VT_relVO2_PRE</t>
  </si>
  <si>
    <t>VT_relVO2_POST</t>
  </si>
  <si>
    <t>BMI_Category</t>
  </si>
  <si>
    <t>BMI</t>
  </si>
  <si>
    <t>BMIpost</t>
  </si>
  <si>
    <t>9c72</t>
  </si>
  <si>
    <t>6a07</t>
  </si>
  <si>
    <t>eee6</t>
  </si>
  <si>
    <t>8e99</t>
  </si>
  <si>
    <t>2fa8</t>
  </si>
  <si>
    <t>edc8</t>
  </si>
  <si>
    <t>4216</t>
  </si>
  <si>
    <t>d886</t>
  </si>
  <si>
    <t>8d46</t>
  </si>
  <si>
    <t>b8c2</t>
  </si>
  <si>
    <t>5940</t>
  </si>
  <si>
    <t>e77e</t>
  </si>
  <si>
    <t>c4cb</t>
  </si>
  <si>
    <t>e5db</t>
  </si>
  <si>
    <t>7313</t>
  </si>
  <si>
    <t>cde0</t>
  </si>
  <si>
    <t>e327</t>
  </si>
  <si>
    <t>415f</t>
  </si>
  <si>
    <t>82ea</t>
  </si>
  <si>
    <t>f34d</t>
  </si>
  <si>
    <t>5a38</t>
  </si>
  <si>
    <t>3543</t>
  </si>
  <si>
    <t>1464</t>
  </si>
  <si>
    <t>01cd</t>
  </si>
  <si>
    <t>4004</t>
  </si>
  <si>
    <t>bf44</t>
  </si>
  <si>
    <t>0966</t>
  </si>
  <si>
    <t>684e</t>
  </si>
  <si>
    <t>ID_Code</t>
  </si>
  <si>
    <t>Gender</t>
  </si>
  <si>
    <t>Weight_Pre</t>
  </si>
  <si>
    <t>Weight_Post</t>
  </si>
  <si>
    <t>WeightKG_Pre</t>
  </si>
  <si>
    <t>WeightKG_Post</t>
  </si>
  <si>
    <t>BMI_Pre</t>
  </si>
  <si>
    <t>BMI_Post</t>
  </si>
  <si>
    <t>FFM_Pre</t>
  </si>
  <si>
    <t>FFM_Post</t>
  </si>
  <si>
    <t>FFMKG_pre</t>
  </si>
  <si>
    <t>FFMKG_Post</t>
  </si>
  <si>
    <t>Percent_BF_Pre</t>
  </si>
  <si>
    <t>Percent_BF_Post</t>
  </si>
  <si>
    <t>Squat_Pre</t>
  </si>
  <si>
    <t>Squat_Post</t>
  </si>
  <si>
    <t>Pred_1RM_PRESquat_lbs</t>
  </si>
  <si>
    <t>Pred_1RM_POSTSquat_lbs</t>
  </si>
  <si>
    <t>SquatKG_Pre</t>
  </si>
  <si>
    <t>SquatKG_Post</t>
  </si>
  <si>
    <t>Pred_1RM_PRESquat_kg</t>
  </si>
  <si>
    <t>Pred_1RM_POSTSquat_kg</t>
  </si>
  <si>
    <t>Bench_Pre</t>
  </si>
  <si>
    <t>Bench_Post</t>
  </si>
  <si>
    <t>Pred_1RM_PREBench_lbs</t>
  </si>
  <si>
    <t>Pred_1RM_POSTBench_lbs</t>
  </si>
  <si>
    <t>BenchKG_Pre</t>
  </si>
  <si>
    <t>BenchKG_Post</t>
  </si>
  <si>
    <t>Pred_1RM_PREBench_kg</t>
  </si>
  <si>
    <t>Pred_1RM_POSTBench_kg</t>
  </si>
  <si>
    <t>Row_Pre</t>
  </si>
  <si>
    <t>Row_Post</t>
  </si>
  <si>
    <t>Pred_1RM_PRERow_lbs</t>
  </si>
  <si>
    <t>Pred_1RM_POSTRow_lbs</t>
  </si>
  <si>
    <t>RowKG_Pre</t>
  </si>
  <si>
    <t>RowKG_Post</t>
  </si>
  <si>
    <t>Pred_1RM_PRERow_kg</t>
  </si>
  <si>
    <t>Pred_1RM_POSTRow_kg</t>
  </si>
  <si>
    <t>Rel_ST_Bench_Pre</t>
  </si>
  <si>
    <t>Rel_ST_Bench_Post</t>
  </si>
  <si>
    <t>Rel_ST_Squat_Pre</t>
  </si>
  <si>
    <t>Rel_ST_Squat_Post</t>
  </si>
  <si>
    <t>RelSTBenchClass_Pre_M</t>
  </si>
  <si>
    <t>RelSTBenchClass_Post_M</t>
  </si>
  <si>
    <t>RelStBenchClass_Change_M</t>
  </si>
  <si>
    <t>RelSTBenchClass_Pre_M1</t>
  </si>
  <si>
    <t>RelSTBenchClass_Post_M1</t>
  </si>
  <si>
    <t>RelStBenchClass_Change_M1</t>
  </si>
  <si>
    <t>RelSTBenchClass_Pre_F</t>
  </si>
  <si>
    <t>RelSTBenchClass_Post_F</t>
  </si>
  <si>
    <t>RelStBenchClass_Change_F</t>
  </si>
  <si>
    <t>RelSTSquatClass_Pre_M</t>
  </si>
  <si>
    <t>RelSTSquatClass_Post_M</t>
  </si>
  <si>
    <t>RelStSquatClass_Change_M</t>
  </si>
  <si>
    <t>RelSTSquatClass_Pre_M1</t>
  </si>
  <si>
    <t>RelSTSquatClass_Post_M1</t>
  </si>
  <si>
    <t>RelStSquatClass_Change_M1</t>
  </si>
  <si>
    <t>RelSTSquatClass_Pre_F</t>
  </si>
  <si>
    <t>RelSTSquatClass_Post_F</t>
  </si>
  <si>
    <t>RelStSquatClass_Change_F</t>
  </si>
  <si>
    <t>b64fa</t>
  </si>
  <si>
    <t>b3c5c</t>
  </si>
  <si>
    <t>855af</t>
  </si>
  <si>
    <t>007b6</t>
  </si>
  <si>
    <t>5c55c</t>
  </si>
  <si>
    <t>de71c</t>
  </si>
  <si>
    <t>a352a</t>
  </si>
  <si>
    <t>96189</t>
  </si>
  <si>
    <t>e5b0a</t>
  </si>
  <si>
    <t>0fc81</t>
  </si>
  <si>
    <t>81d70</t>
  </si>
  <si>
    <t>46554</t>
  </si>
  <si>
    <t>34dc2</t>
  </si>
  <si>
    <t>137b2</t>
  </si>
  <si>
    <t>fad9f</t>
  </si>
  <si>
    <t>e1127</t>
  </si>
  <si>
    <t>dca0e</t>
  </si>
  <si>
    <t>843eb</t>
  </si>
  <si>
    <t>70911</t>
  </si>
  <si>
    <t>3622f</t>
  </si>
  <si>
    <t>f5092</t>
  </si>
  <si>
    <t>e0818</t>
  </si>
  <si>
    <t>113f1</t>
  </si>
  <si>
    <t>f268a</t>
  </si>
  <si>
    <t>9e46f</t>
  </si>
  <si>
    <t>b95d5</t>
  </si>
  <si>
    <t>3d3e6</t>
  </si>
  <si>
    <t>b6643</t>
  </si>
  <si>
    <t>AP HRmax</t>
  </si>
  <si>
    <t>AVG HR</t>
  </si>
  <si>
    <t>%HRmax</t>
  </si>
  <si>
    <t>MIN</t>
  </si>
  <si>
    <t>MAX</t>
  </si>
  <si>
    <t>RER</t>
  </si>
  <si>
    <t>RERpost</t>
  </si>
  <si>
    <t>VO2max</t>
  </si>
  <si>
    <t>VO2maxpost</t>
  </si>
  <si>
    <t>VT_TOC_PRE</t>
  </si>
  <si>
    <t>VT_TOC_POST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</si>
</sst>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10" fontId="0" fillId="0" borderId="0" xfId="0" applyNumberFormat="1"/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9"/>
  <sheetViews>
    <sheetView workbookViewId="0"/>
  </sheetViews>
  <sheetFormatPr defaultRowHeight="15" x14ac:dyDescent="0.25"/>
  <cols>
    <col min="24" max="24" width="8.85546875" customWidth="1"/>
  </cols>
  <sheetData>
    <row r="1" spans="1:4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155</v>
      </c>
      <c r="S1" t="s">
        <v>156</v>
      </c>
      <c r="T1" t="s">
        <v>17</v>
      </c>
      <c r="U1" t="s">
        <v>18</v>
      </c>
      <c r="V1" t="s">
        <v>157</v>
      </c>
      <c r="W1" t="s">
        <v>158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159</v>
      </c>
      <c r="AK1" t="s">
        <v>160</v>
      </c>
      <c r="AL1" t="s">
        <v>31</v>
      </c>
      <c r="AM1" t="s">
        <v>32</v>
      </c>
      <c r="AN1" t="s">
        <v>33</v>
      </c>
    </row>
    <row r="2" spans="1:40" x14ac:dyDescent="0.25">
      <c r="A2" t="s">
        <v>34</v>
      </c>
      <c r="B2" s="1">
        <v>1</v>
      </c>
      <c r="C2" s="2">
        <v>18</v>
      </c>
      <c r="D2" s="3">
        <v>167.9</v>
      </c>
      <c r="E2" s="3">
        <v>178.4</v>
      </c>
      <c r="F2" s="1">
        <v>76.2</v>
      </c>
      <c r="G2" s="1">
        <v>80.900000000000006</v>
      </c>
      <c r="H2" s="4">
        <v>61.25</v>
      </c>
      <c r="I2" s="4">
        <v>60.625</v>
      </c>
      <c r="J2" s="3">
        <v>98.4</v>
      </c>
      <c r="K2" s="3">
        <v>100.1</v>
      </c>
      <c r="L2" s="1">
        <v>44.6</v>
      </c>
      <c r="M2" s="1">
        <v>45.4</v>
      </c>
      <c r="N2" s="2">
        <v>41</v>
      </c>
      <c r="O2" s="2">
        <v>44</v>
      </c>
      <c r="P2" s="2">
        <v>184</v>
      </c>
      <c r="Q2" s="2">
        <v>183</v>
      </c>
      <c r="R2" s="1">
        <v>1.1399999999999999</v>
      </c>
      <c r="S2" s="1">
        <v>1.35</v>
      </c>
      <c r="T2" s="2">
        <v>15</v>
      </c>
      <c r="U2" s="2">
        <v>17</v>
      </c>
      <c r="V2" s="1">
        <v>32.630000000000003</v>
      </c>
      <c r="W2" s="1">
        <v>27.49</v>
      </c>
      <c r="X2" s="5" t="e">
        <v>#NULL!</v>
      </c>
      <c r="Y2" s="5" t="e">
        <v>#NULL!</v>
      </c>
      <c r="Z2" s="5" t="e">
        <v>#NULL!</v>
      </c>
      <c r="AA2" s="1">
        <v>1</v>
      </c>
      <c r="AB2" s="1">
        <v>1</v>
      </c>
      <c r="AC2" s="1">
        <v>0</v>
      </c>
      <c r="AD2" s="1">
        <v>439</v>
      </c>
      <c r="AE2" s="1">
        <v>523</v>
      </c>
      <c r="AF2" s="1">
        <v>2276.304357</v>
      </c>
      <c r="AG2" s="1">
        <v>1723.997374</v>
      </c>
      <c r="AH2" s="1">
        <v>29.872760590551181</v>
      </c>
      <c r="AI2" s="1">
        <v>21.310227119901111</v>
      </c>
      <c r="AJ2" s="1">
        <v>385</v>
      </c>
      <c r="AK2" s="1">
        <v>246</v>
      </c>
      <c r="AL2" s="1">
        <v>4</v>
      </c>
      <c r="AM2" s="1">
        <v>31.5</v>
      </c>
      <c r="AN2" s="1">
        <v>34.1</v>
      </c>
    </row>
    <row r="3" spans="1:40" x14ac:dyDescent="0.25">
      <c r="A3" t="s">
        <v>35</v>
      </c>
      <c r="B3" s="1">
        <v>1</v>
      </c>
      <c r="C3" s="2">
        <v>19</v>
      </c>
      <c r="D3" s="3">
        <v>147</v>
      </c>
      <c r="E3" s="3">
        <v>156.6</v>
      </c>
      <c r="F3" s="1">
        <v>66.7</v>
      </c>
      <c r="G3" s="1">
        <v>71</v>
      </c>
      <c r="H3" s="4">
        <v>63.125</v>
      </c>
      <c r="I3" s="4">
        <v>63.125</v>
      </c>
      <c r="J3" s="3">
        <v>104.2</v>
      </c>
      <c r="K3" s="3">
        <v>106.5</v>
      </c>
      <c r="L3" s="1">
        <v>47.3</v>
      </c>
      <c r="M3" s="1">
        <v>48.3</v>
      </c>
      <c r="N3" s="2">
        <v>29</v>
      </c>
      <c r="O3" s="2">
        <v>32</v>
      </c>
      <c r="P3" s="2">
        <v>204</v>
      </c>
      <c r="Q3" s="2">
        <v>201</v>
      </c>
      <c r="R3" s="1">
        <v>1.23</v>
      </c>
      <c r="S3" s="1">
        <v>1.35</v>
      </c>
      <c r="T3" s="2">
        <v>17</v>
      </c>
      <c r="U3" s="2">
        <v>17</v>
      </c>
      <c r="V3" s="1">
        <v>34.97</v>
      </c>
      <c r="W3" s="1">
        <v>33.96</v>
      </c>
      <c r="X3" s="5" t="e">
        <v>#NULL!</v>
      </c>
      <c r="Y3" s="5" t="e">
        <v>#NULL!</v>
      </c>
      <c r="Z3" s="5" t="e">
        <v>#NULL!</v>
      </c>
      <c r="AA3" s="1">
        <v>2</v>
      </c>
      <c r="AB3" s="1">
        <v>1</v>
      </c>
      <c r="AC3" s="1">
        <v>-1</v>
      </c>
      <c r="AD3" s="1">
        <v>607</v>
      </c>
      <c r="AE3" s="1">
        <v>585</v>
      </c>
      <c r="AF3" s="1">
        <v>2055.4007750000001</v>
      </c>
      <c r="AG3" s="1">
        <v>1980.1837780000001</v>
      </c>
      <c r="AH3" s="1">
        <v>30.815603823088455</v>
      </c>
      <c r="AI3" s="1">
        <v>27.889912366197184</v>
      </c>
      <c r="AJ3" s="1">
        <v>431</v>
      </c>
      <c r="AK3" s="1">
        <v>405</v>
      </c>
      <c r="AL3" s="1">
        <v>3</v>
      </c>
      <c r="AM3" s="1">
        <v>25.9</v>
      </c>
      <c r="AN3" s="1">
        <v>27.6</v>
      </c>
    </row>
    <row r="4" spans="1:40" x14ac:dyDescent="0.25">
      <c r="A4" t="s">
        <v>36</v>
      </c>
      <c r="B4" s="1">
        <v>0</v>
      </c>
      <c r="C4" s="2">
        <v>18</v>
      </c>
      <c r="D4" s="3">
        <v>152.4</v>
      </c>
      <c r="E4" s="3">
        <v>159.4</v>
      </c>
      <c r="F4" s="1">
        <v>69.099999999999994</v>
      </c>
      <c r="G4" s="1">
        <v>72.3</v>
      </c>
      <c r="H4" s="4">
        <v>68</v>
      </c>
      <c r="I4" s="4">
        <v>68</v>
      </c>
      <c r="J4" s="3">
        <v>127.6</v>
      </c>
      <c r="K4" s="3">
        <v>127.3</v>
      </c>
      <c r="L4" s="1">
        <v>57.9</v>
      </c>
      <c r="M4" s="1">
        <v>57.7</v>
      </c>
      <c r="N4" s="2">
        <v>16</v>
      </c>
      <c r="O4" s="2">
        <v>20</v>
      </c>
      <c r="P4" s="2">
        <v>198</v>
      </c>
      <c r="Q4" s="2">
        <v>199</v>
      </c>
      <c r="R4" s="1">
        <v>1.38</v>
      </c>
      <c r="S4" s="1">
        <v>1.25</v>
      </c>
      <c r="T4" s="2">
        <v>18</v>
      </c>
      <c r="U4" s="2">
        <v>18</v>
      </c>
      <c r="V4" s="1">
        <v>42.4</v>
      </c>
      <c r="W4" s="1">
        <v>44.02</v>
      </c>
      <c r="X4" s="1">
        <v>1</v>
      </c>
      <c r="Y4" s="1">
        <v>1</v>
      </c>
      <c r="Z4" s="1">
        <v>0</v>
      </c>
      <c r="AA4" s="5" t="e">
        <v>#NULL!</v>
      </c>
      <c r="AB4" s="5" t="e">
        <v>#NULL!</v>
      </c>
      <c r="AC4" s="5" t="e">
        <v>#NULL!</v>
      </c>
      <c r="AD4" s="1">
        <v>648</v>
      </c>
      <c r="AE4" s="1">
        <v>731</v>
      </c>
      <c r="AF4" s="1">
        <v>2070.6133060000002</v>
      </c>
      <c r="AG4" s="1">
        <v>2166.8642199999999</v>
      </c>
      <c r="AH4" s="1">
        <v>29.965460289435605</v>
      </c>
      <c r="AI4" s="1">
        <v>29.970459474412174</v>
      </c>
      <c r="AJ4" s="1">
        <v>375</v>
      </c>
      <c r="AK4" s="1">
        <v>382</v>
      </c>
      <c r="AL4" s="1">
        <v>2</v>
      </c>
      <c r="AM4" s="1">
        <v>23.2</v>
      </c>
      <c r="AN4" s="1">
        <v>24.2</v>
      </c>
    </row>
    <row r="5" spans="1:40" x14ac:dyDescent="0.25">
      <c r="A5" t="s">
        <v>37</v>
      </c>
      <c r="B5" s="1">
        <v>1</v>
      </c>
      <c r="C5" s="2">
        <v>19</v>
      </c>
      <c r="D5" s="3">
        <v>131.6</v>
      </c>
      <c r="E5" s="3">
        <v>137.6</v>
      </c>
      <c r="F5" s="1">
        <v>59.7</v>
      </c>
      <c r="G5" s="1">
        <v>62.4</v>
      </c>
      <c r="H5" s="4">
        <v>64.5</v>
      </c>
      <c r="I5" s="4">
        <v>64.75</v>
      </c>
      <c r="J5" s="3">
        <v>98</v>
      </c>
      <c r="K5" s="3">
        <v>100.6</v>
      </c>
      <c r="L5" s="1">
        <v>44.5</v>
      </c>
      <c r="M5" s="1">
        <v>45.6</v>
      </c>
      <c r="N5" s="2">
        <v>26</v>
      </c>
      <c r="O5" s="2">
        <v>27</v>
      </c>
      <c r="P5" s="2">
        <v>196</v>
      </c>
      <c r="Q5" s="2">
        <v>186</v>
      </c>
      <c r="R5" s="1">
        <v>1.22</v>
      </c>
      <c r="S5" s="1">
        <v>1.34</v>
      </c>
      <c r="T5" s="2">
        <v>17</v>
      </c>
      <c r="U5" s="2">
        <v>16</v>
      </c>
      <c r="V5" s="1">
        <v>35.340000000000003</v>
      </c>
      <c r="W5" s="1">
        <v>33.71</v>
      </c>
      <c r="X5" s="5" t="e">
        <v>#NULL!</v>
      </c>
      <c r="Y5" s="5" t="e">
        <v>#NULL!</v>
      </c>
      <c r="Z5" s="5" t="e">
        <v>#NULL!</v>
      </c>
      <c r="AA5" s="1">
        <v>2</v>
      </c>
      <c r="AB5" s="1">
        <v>1</v>
      </c>
      <c r="AC5" s="1">
        <v>-1</v>
      </c>
      <c r="AD5" s="1">
        <v>585</v>
      </c>
      <c r="AE5" s="1">
        <v>650</v>
      </c>
      <c r="AF5" s="1">
        <v>1650.4094909999999</v>
      </c>
      <c r="AG5" s="1">
        <v>1434.2848859999999</v>
      </c>
      <c r="AH5" s="1">
        <v>27.645050100502509</v>
      </c>
      <c r="AI5" s="1">
        <v>22.98533471153846</v>
      </c>
      <c r="AJ5" s="1">
        <v>341</v>
      </c>
      <c r="AK5" s="1">
        <v>341</v>
      </c>
      <c r="AL5" s="1">
        <v>2</v>
      </c>
      <c r="AM5" s="1">
        <v>22.2</v>
      </c>
      <c r="AN5" s="1">
        <v>23.1</v>
      </c>
    </row>
    <row r="6" spans="1:40" x14ac:dyDescent="0.25">
      <c r="A6" t="s">
        <v>38</v>
      </c>
      <c r="B6" s="1">
        <v>1</v>
      </c>
      <c r="C6" s="2">
        <v>20</v>
      </c>
      <c r="D6" s="3">
        <v>142</v>
      </c>
      <c r="E6" s="3">
        <v>147.80000000000001</v>
      </c>
      <c r="F6" s="1">
        <v>64.400000000000006</v>
      </c>
      <c r="G6" s="1">
        <v>67</v>
      </c>
      <c r="H6" s="4">
        <v>68.125</v>
      </c>
      <c r="I6" s="4">
        <v>67.875</v>
      </c>
      <c r="J6" s="3">
        <v>114.4</v>
      </c>
      <c r="K6" s="3">
        <v>117.2</v>
      </c>
      <c r="L6" s="1">
        <v>51.9</v>
      </c>
      <c r="M6" s="1">
        <v>53.2</v>
      </c>
      <c r="N6" s="2">
        <v>20</v>
      </c>
      <c r="O6" s="2">
        <v>21</v>
      </c>
      <c r="P6" s="2">
        <v>196</v>
      </c>
      <c r="Q6" s="2">
        <v>198</v>
      </c>
      <c r="R6" s="1">
        <v>1.3</v>
      </c>
      <c r="S6" s="1">
        <v>1.22</v>
      </c>
      <c r="T6" s="2">
        <v>17</v>
      </c>
      <c r="U6" s="2">
        <v>17</v>
      </c>
      <c r="V6" s="1">
        <v>39.97</v>
      </c>
      <c r="W6" s="1">
        <v>36.67</v>
      </c>
      <c r="X6" s="5" t="e">
        <v>#NULL!</v>
      </c>
      <c r="Y6" s="5" t="e">
        <v>#NULL!</v>
      </c>
      <c r="Z6" s="5" t="e">
        <v>#NULL!</v>
      </c>
      <c r="AA6" s="1">
        <v>2</v>
      </c>
      <c r="AB6" s="1">
        <v>2</v>
      </c>
      <c r="AC6" s="1">
        <v>0</v>
      </c>
      <c r="AD6" s="1">
        <v>667</v>
      </c>
      <c r="AE6" s="1">
        <v>656</v>
      </c>
      <c r="AF6" s="1">
        <v>2309.3082709999999</v>
      </c>
      <c r="AG6" s="1">
        <v>2364.2074469999998</v>
      </c>
      <c r="AH6" s="1">
        <v>35.858824083850926</v>
      </c>
      <c r="AI6" s="1">
        <v>35.28667831343283</v>
      </c>
      <c r="AJ6" s="1">
        <v>453</v>
      </c>
      <c r="AK6" s="1">
        <v>425</v>
      </c>
      <c r="AL6" s="1">
        <v>2</v>
      </c>
      <c r="AM6" s="1">
        <v>21.5</v>
      </c>
      <c r="AN6" s="1">
        <v>22.6</v>
      </c>
    </row>
    <row r="7" spans="1:40" x14ac:dyDescent="0.25">
      <c r="A7" t="s">
        <v>39</v>
      </c>
      <c r="B7" s="1">
        <v>1</v>
      </c>
      <c r="C7" s="2">
        <v>20</v>
      </c>
      <c r="D7" s="3">
        <v>197.6</v>
      </c>
      <c r="E7" s="3">
        <v>202.4</v>
      </c>
      <c r="F7" s="1">
        <v>89.6</v>
      </c>
      <c r="G7" s="1">
        <v>91.8</v>
      </c>
      <c r="H7" s="4">
        <v>64.5</v>
      </c>
      <c r="I7" s="4">
        <v>64.75</v>
      </c>
      <c r="J7" s="3">
        <v>111.9</v>
      </c>
      <c r="K7" s="3">
        <v>115.2</v>
      </c>
      <c r="L7" s="1">
        <v>50.8</v>
      </c>
      <c r="M7" s="1">
        <v>52.3</v>
      </c>
      <c r="N7" s="2">
        <v>43</v>
      </c>
      <c r="O7" s="2">
        <v>43</v>
      </c>
      <c r="P7" s="2">
        <v>192</v>
      </c>
      <c r="Q7" s="2">
        <v>191</v>
      </c>
      <c r="R7" s="1">
        <v>1.3</v>
      </c>
      <c r="S7" s="1">
        <v>1.49</v>
      </c>
      <c r="T7" s="2">
        <v>16</v>
      </c>
      <c r="U7" s="2">
        <v>15</v>
      </c>
      <c r="V7" s="1">
        <v>25.3</v>
      </c>
      <c r="W7" s="1">
        <v>23.01</v>
      </c>
      <c r="X7" s="5" t="e">
        <v>#NULL!</v>
      </c>
      <c r="Y7" s="5" t="e">
        <v>#NULL!</v>
      </c>
      <c r="Z7" s="5" t="e">
        <v>#NULL!</v>
      </c>
      <c r="AA7" s="1">
        <v>1</v>
      </c>
      <c r="AB7" s="1">
        <v>1</v>
      </c>
      <c r="AC7" s="1">
        <v>0</v>
      </c>
      <c r="AD7" s="1">
        <v>462</v>
      </c>
      <c r="AE7" s="1">
        <v>478</v>
      </c>
      <c r="AF7" s="1">
        <v>2126.8383389999999</v>
      </c>
      <c r="AG7" s="1">
        <v>1880.5817420000001</v>
      </c>
      <c r="AH7" s="1">
        <v>23.737035033482144</v>
      </c>
      <c r="AI7" s="1">
        <v>20.485639891067539</v>
      </c>
      <c r="AJ7" s="1">
        <v>300</v>
      </c>
      <c r="AK7" s="1">
        <v>264</v>
      </c>
      <c r="AL7" s="1">
        <v>4</v>
      </c>
      <c r="AM7" s="1">
        <v>33.4</v>
      </c>
      <c r="AN7" s="1">
        <v>33.9</v>
      </c>
    </row>
    <row r="8" spans="1:40" x14ac:dyDescent="0.25">
      <c r="A8" t="s">
        <v>40</v>
      </c>
      <c r="B8" s="1">
        <v>1</v>
      </c>
      <c r="C8" s="2">
        <v>23</v>
      </c>
      <c r="D8" s="3">
        <v>127.3</v>
      </c>
      <c r="E8" s="3">
        <v>131.80000000000001</v>
      </c>
      <c r="F8" s="1">
        <v>57.7</v>
      </c>
      <c r="G8" s="1">
        <v>59.8</v>
      </c>
      <c r="H8" s="4">
        <v>59.875</v>
      </c>
      <c r="I8" s="4">
        <v>59.75</v>
      </c>
      <c r="J8" s="3">
        <v>87</v>
      </c>
      <c r="K8" s="3">
        <v>89.3</v>
      </c>
      <c r="L8" s="1">
        <v>39.5</v>
      </c>
      <c r="M8" s="1">
        <v>40.5</v>
      </c>
      <c r="N8" s="2">
        <v>32</v>
      </c>
      <c r="O8" s="2">
        <v>32</v>
      </c>
      <c r="P8" s="2">
        <v>188</v>
      </c>
      <c r="Q8" s="2">
        <v>188</v>
      </c>
      <c r="R8" s="1">
        <v>1.31</v>
      </c>
      <c r="S8" s="1">
        <v>1.3</v>
      </c>
      <c r="T8" s="2">
        <v>19</v>
      </c>
      <c r="U8" s="2">
        <v>18</v>
      </c>
      <c r="V8" s="1">
        <v>31.61</v>
      </c>
      <c r="W8" s="1">
        <v>30.09</v>
      </c>
      <c r="X8" s="5" t="e">
        <v>#NULL!</v>
      </c>
      <c r="Y8" s="5" t="e">
        <v>#NULL!</v>
      </c>
      <c r="Z8" s="5" t="e">
        <v>#NULL!</v>
      </c>
      <c r="AA8" s="1">
        <v>1</v>
      </c>
      <c r="AB8" s="1">
        <v>1</v>
      </c>
      <c r="AC8" s="1">
        <v>0</v>
      </c>
      <c r="AD8" s="1">
        <v>540</v>
      </c>
      <c r="AE8" s="1">
        <v>590</v>
      </c>
      <c r="AF8" s="1">
        <v>1620.7348480000001</v>
      </c>
      <c r="AG8" s="1">
        <v>1449.4135739999999</v>
      </c>
      <c r="AH8" s="1">
        <v>28.088992166377817</v>
      </c>
      <c r="AI8" s="1">
        <v>24.237685183946489</v>
      </c>
      <c r="AJ8" s="1">
        <v>364</v>
      </c>
      <c r="AK8" s="1">
        <v>354</v>
      </c>
      <c r="AL8" s="1">
        <v>3</v>
      </c>
      <c r="AM8" s="1">
        <v>25</v>
      </c>
      <c r="AN8" s="1">
        <v>26</v>
      </c>
    </row>
    <row r="9" spans="1:40" x14ac:dyDescent="0.25">
      <c r="A9" t="s">
        <v>41</v>
      </c>
      <c r="B9" s="1">
        <v>1</v>
      </c>
      <c r="C9" s="2">
        <v>21</v>
      </c>
      <c r="D9" s="3">
        <v>165.1</v>
      </c>
      <c r="E9" s="3">
        <v>168.1</v>
      </c>
      <c r="F9" s="1">
        <v>74.900000000000006</v>
      </c>
      <c r="G9" s="1">
        <v>76.2</v>
      </c>
      <c r="H9" s="4">
        <v>59</v>
      </c>
      <c r="I9" s="4">
        <v>59</v>
      </c>
      <c r="J9" s="3">
        <v>93.9</v>
      </c>
      <c r="K9" s="3">
        <v>95.3</v>
      </c>
      <c r="L9" s="1">
        <v>42.6</v>
      </c>
      <c r="M9" s="1">
        <v>43.2</v>
      </c>
      <c r="N9" s="2">
        <v>43</v>
      </c>
      <c r="O9" s="2">
        <v>43</v>
      </c>
      <c r="P9" s="2">
        <v>173</v>
      </c>
      <c r="Q9" s="2">
        <v>182</v>
      </c>
      <c r="R9" s="1">
        <v>1.17</v>
      </c>
      <c r="S9" s="1">
        <v>1.21</v>
      </c>
      <c r="T9" s="2">
        <v>15</v>
      </c>
      <c r="U9" s="2">
        <v>18</v>
      </c>
      <c r="V9" s="1">
        <v>20.23</v>
      </c>
      <c r="W9" s="1">
        <v>21.84</v>
      </c>
      <c r="X9" s="5" t="e">
        <v>#NULL!</v>
      </c>
      <c r="Y9" s="5" t="e">
        <v>#NULL!</v>
      </c>
      <c r="Z9" s="5" t="e">
        <v>#NULL!</v>
      </c>
      <c r="AA9" s="1">
        <v>1</v>
      </c>
      <c r="AB9" s="1">
        <v>1</v>
      </c>
      <c r="AC9" s="1">
        <v>0</v>
      </c>
      <c r="AD9" s="1">
        <v>345</v>
      </c>
      <c r="AE9" s="1">
        <v>365</v>
      </c>
      <c r="AF9" s="1">
        <v>1397.0124510000001</v>
      </c>
      <c r="AG9" s="1">
        <v>1436.6498979999999</v>
      </c>
      <c r="AH9" s="1">
        <v>18.651701615487315</v>
      </c>
      <c r="AI9" s="1">
        <v>18.853673202099735</v>
      </c>
      <c r="AJ9" s="1">
        <v>233</v>
      </c>
      <c r="AK9" s="1">
        <v>243</v>
      </c>
      <c r="AL9" s="1">
        <v>4</v>
      </c>
      <c r="AM9" s="1">
        <v>33.4</v>
      </c>
      <c r="AN9" s="1">
        <v>34</v>
      </c>
    </row>
    <row r="10" spans="1:40" x14ac:dyDescent="0.25">
      <c r="A10" t="s">
        <v>42</v>
      </c>
      <c r="B10" s="1">
        <v>1</v>
      </c>
      <c r="C10" s="2">
        <v>20</v>
      </c>
      <c r="D10" s="3">
        <v>122.3</v>
      </c>
      <c r="E10" s="3">
        <v>125.2</v>
      </c>
      <c r="F10" s="1">
        <v>55.5</v>
      </c>
      <c r="G10" s="1">
        <v>56.8</v>
      </c>
      <c r="H10" s="4">
        <v>65</v>
      </c>
      <c r="I10" s="4">
        <v>65.375</v>
      </c>
      <c r="J10" s="3">
        <v>92.7</v>
      </c>
      <c r="K10" s="3">
        <v>93.9</v>
      </c>
      <c r="L10" s="1">
        <v>42</v>
      </c>
      <c r="M10" s="1">
        <v>42.6</v>
      </c>
      <c r="N10" s="2">
        <v>24</v>
      </c>
      <c r="O10" s="2">
        <v>25</v>
      </c>
      <c r="P10" s="2">
        <v>194</v>
      </c>
      <c r="Q10" s="2">
        <v>189</v>
      </c>
      <c r="R10" s="1">
        <v>1.1599999999999999</v>
      </c>
      <c r="S10" s="1">
        <v>1.2</v>
      </c>
      <c r="T10" s="2">
        <v>20</v>
      </c>
      <c r="U10" s="2">
        <v>18</v>
      </c>
      <c r="V10" s="1">
        <v>43</v>
      </c>
      <c r="W10" s="1">
        <v>39.82</v>
      </c>
      <c r="X10" s="5" t="e">
        <v>#NULL!</v>
      </c>
      <c r="Y10" s="5" t="e">
        <v>#NULL!</v>
      </c>
      <c r="Z10" s="5" t="e">
        <v>#NULL!</v>
      </c>
      <c r="AA10" s="1">
        <v>3</v>
      </c>
      <c r="AB10" s="1">
        <v>2</v>
      </c>
      <c r="AC10" s="1">
        <v>-1</v>
      </c>
      <c r="AD10" s="1">
        <v>600</v>
      </c>
      <c r="AE10" s="1">
        <v>645</v>
      </c>
      <c r="AF10" s="1">
        <v>2002.50028</v>
      </c>
      <c r="AG10" s="1">
        <v>1909.5451370000001</v>
      </c>
      <c r="AH10" s="1">
        <v>36.081086126126124</v>
      </c>
      <c r="AI10" s="1">
        <v>33.618752411971833</v>
      </c>
      <c r="AJ10" s="1">
        <v>411</v>
      </c>
      <c r="AK10" s="1">
        <v>427</v>
      </c>
      <c r="AL10" s="1">
        <v>2</v>
      </c>
      <c r="AM10" s="1">
        <v>20.399999999999999</v>
      </c>
      <c r="AN10" s="1">
        <v>20.6</v>
      </c>
    </row>
    <row r="11" spans="1:40" x14ac:dyDescent="0.25">
      <c r="A11" t="s">
        <v>43</v>
      </c>
      <c r="B11" s="1">
        <v>0</v>
      </c>
      <c r="C11" s="2">
        <v>20</v>
      </c>
      <c r="D11" s="3">
        <v>172.8</v>
      </c>
      <c r="E11" s="3">
        <v>175.3</v>
      </c>
      <c r="F11" s="1">
        <v>78.400000000000006</v>
      </c>
      <c r="G11" s="1">
        <v>79.5</v>
      </c>
      <c r="H11" s="4">
        <v>70.875</v>
      </c>
      <c r="I11" s="4">
        <v>70.875</v>
      </c>
      <c r="J11" s="3">
        <v>151.19999999999999</v>
      </c>
      <c r="K11" s="3">
        <v>149.9</v>
      </c>
      <c r="L11" s="1">
        <v>68.599999999999994</v>
      </c>
      <c r="M11" s="1">
        <v>68</v>
      </c>
      <c r="N11" s="2">
        <v>13</v>
      </c>
      <c r="O11" s="2">
        <v>14</v>
      </c>
      <c r="P11" s="2">
        <v>161</v>
      </c>
      <c r="Q11" s="2">
        <v>204</v>
      </c>
      <c r="R11" s="1">
        <v>1.34</v>
      </c>
      <c r="S11" s="1">
        <v>1.43</v>
      </c>
      <c r="T11" s="2">
        <v>20</v>
      </c>
      <c r="U11" s="2">
        <v>19</v>
      </c>
      <c r="V11" s="1">
        <v>48.5</v>
      </c>
      <c r="W11" s="1">
        <v>45.06</v>
      </c>
      <c r="X11" s="1">
        <v>2</v>
      </c>
      <c r="Y11" s="1">
        <v>2</v>
      </c>
      <c r="Z11" s="1">
        <v>0</v>
      </c>
      <c r="AA11" s="5" t="e">
        <v>#NULL!</v>
      </c>
      <c r="AB11" s="5" t="e">
        <v>#NULL!</v>
      </c>
      <c r="AC11" s="5" t="e">
        <v>#NULL!</v>
      </c>
      <c r="AD11" s="1">
        <v>700</v>
      </c>
      <c r="AE11" s="1">
        <v>794</v>
      </c>
      <c r="AF11" s="1">
        <v>2792.1624149999998</v>
      </c>
      <c r="AG11" s="1">
        <v>2082.2073169999999</v>
      </c>
      <c r="AH11" s="1">
        <v>35.614316517857141</v>
      </c>
      <c r="AI11" s="1">
        <v>26.191287006289308</v>
      </c>
      <c r="AJ11" s="1">
        <v>420</v>
      </c>
      <c r="AK11" s="1">
        <v>360</v>
      </c>
      <c r="AL11" s="1">
        <v>2</v>
      </c>
      <c r="AM11" s="1">
        <v>24.2</v>
      </c>
      <c r="AN11" s="1">
        <v>24.5</v>
      </c>
    </row>
    <row r="12" spans="1:40" x14ac:dyDescent="0.25">
      <c r="A12" t="s">
        <v>44</v>
      </c>
      <c r="B12" s="1">
        <v>0</v>
      </c>
      <c r="C12" s="2">
        <v>19</v>
      </c>
      <c r="D12" s="3">
        <v>132.30000000000001</v>
      </c>
      <c r="E12" s="3">
        <v>134.4</v>
      </c>
      <c r="F12" s="1">
        <v>60</v>
      </c>
      <c r="G12" s="1">
        <v>61</v>
      </c>
      <c r="H12" s="4">
        <v>68.5</v>
      </c>
      <c r="I12" s="4">
        <v>68.75</v>
      </c>
      <c r="J12" s="3">
        <v>113.9</v>
      </c>
      <c r="K12" s="3">
        <v>118.1</v>
      </c>
      <c r="L12" s="1">
        <v>51.7</v>
      </c>
      <c r="M12" s="1">
        <v>53.6</v>
      </c>
      <c r="N12" s="2">
        <v>14</v>
      </c>
      <c r="O12" s="2">
        <v>12</v>
      </c>
      <c r="P12" s="2">
        <v>188</v>
      </c>
      <c r="Q12" s="2">
        <v>187</v>
      </c>
      <c r="R12" s="1">
        <v>1.2</v>
      </c>
      <c r="S12" s="1">
        <v>1.22</v>
      </c>
      <c r="T12" s="2">
        <v>18</v>
      </c>
      <c r="U12" s="2">
        <v>19</v>
      </c>
      <c r="V12" s="1">
        <v>41.42</v>
      </c>
      <c r="W12" s="1">
        <v>42.04</v>
      </c>
      <c r="X12" s="1">
        <v>1</v>
      </c>
      <c r="Y12" s="1">
        <v>1</v>
      </c>
      <c r="Z12" s="1">
        <v>0</v>
      </c>
      <c r="AA12" s="5" t="e">
        <v>#NULL!</v>
      </c>
      <c r="AB12" s="5" t="e">
        <v>#NULL!</v>
      </c>
      <c r="AC12" s="5" t="e">
        <v>#NULL!</v>
      </c>
      <c r="AD12" s="1">
        <v>733</v>
      </c>
      <c r="AE12" s="1">
        <v>755</v>
      </c>
      <c r="AF12" s="1">
        <v>1912.84</v>
      </c>
      <c r="AG12" s="1">
        <v>1876.1654980000001</v>
      </c>
      <c r="AH12" s="1">
        <v>31.880666666666666</v>
      </c>
      <c r="AI12" s="1">
        <v>30.756811442622951</v>
      </c>
      <c r="AJ12" s="1">
        <v>403</v>
      </c>
      <c r="AK12" s="1">
        <v>390</v>
      </c>
      <c r="AL12" s="1">
        <v>2</v>
      </c>
      <c r="AM12" s="1">
        <v>19.8</v>
      </c>
      <c r="AN12" s="1">
        <v>20</v>
      </c>
    </row>
    <row r="13" spans="1:40" x14ac:dyDescent="0.25">
      <c r="A13" t="s">
        <v>45</v>
      </c>
      <c r="B13" s="1">
        <v>0</v>
      </c>
      <c r="C13" s="2">
        <v>18</v>
      </c>
      <c r="D13" s="3">
        <v>133.80000000000001</v>
      </c>
      <c r="E13" s="3">
        <v>135.69999999999999</v>
      </c>
      <c r="F13" s="1">
        <v>60.7</v>
      </c>
      <c r="G13" s="1">
        <v>61.6</v>
      </c>
      <c r="H13" s="4">
        <v>65.375</v>
      </c>
      <c r="I13" s="4">
        <v>65.375</v>
      </c>
      <c r="J13" s="3">
        <v>114.4</v>
      </c>
      <c r="K13" s="3">
        <v>111.8</v>
      </c>
      <c r="L13" s="1">
        <v>51.9</v>
      </c>
      <c r="M13" s="1">
        <v>50.7</v>
      </c>
      <c r="N13" s="2">
        <v>15</v>
      </c>
      <c r="O13" s="2">
        <v>18</v>
      </c>
      <c r="P13" s="2">
        <v>195</v>
      </c>
      <c r="Q13" s="2">
        <v>193</v>
      </c>
      <c r="R13" s="1">
        <v>1.39</v>
      </c>
      <c r="S13" s="1">
        <v>1.29</v>
      </c>
      <c r="T13" s="2">
        <v>17</v>
      </c>
      <c r="U13" s="2">
        <v>15</v>
      </c>
      <c r="V13" s="1">
        <v>46.02</v>
      </c>
      <c r="W13" s="1">
        <v>42.09</v>
      </c>
      <c r="X13" s="1">
        <v>2</v>
      </c>
      <c r="Y13" s="1">
        <v>1</v>
      </c>
      <c r="Z13" s="1">
        <v>-1</v>
      </c>
      <c r="AA13" s="5" t="e">
        <v>#NULL!</v>
      </c>
      <c r="AB13" s="5" t="e">
        <v>#NULL!</v>
      </c>
      <c r="AC13" s="5" t="e">
        <v>#NULL!</v>
      </c>
      <c r="AD13" s="1">
        <v>634</v>
      </c>
      <c r="AE13" s="1">
        <v>763</v>
      </c>
      <c r="AF13" s="1">
        <v>2025.455246</v>
      </c>
      <c r="AG13" s="1">
        <v>1728.367649</v>
      </c>
      <c r="AH13" s="1">
        <v>33.368290708401972</v>
      </c>
      <c r="AI13" s="1">
        <v>28.057916379870129</v>
      </c>
      <c r="AJ13" s="1">
        <v>407</v>
      </c>
      <c r="AK13" s="1">
        <v>387</v>
      </c>
      <c r="AL13" s="1">
        <v>2</v>
      </c>
      <c r="AM13" s="1">
        <v>22</v>
      </c>
      <c r="AN13" s="1">
        <v>22.3</v>
      </c>
    </row>
    <row r="14" spans="1:40" x14ac:dyDescent="0.25">
      <c r="A14" t="s">
        <v>46</v>
      </c>
      <c r="B14" s="1">
        <v>1</v>
      </c>
      <c r="C14" s="2">
        <v>19</v>
      </c>
      <c r="D14" s="3">
        <v>146.80000000000001</v>
      </c>
      <c r="E14" s="3">
        <v>148.1</v>
      </c>
      <c r="F14" s="1">
        <v>66.599999999999994</v>
      </c>
      <c r="G14" s="1">
        <v>67.2</v>
      </c>
      <c r="H14" s="4">
        <v>69.625</v>
      </c>
      <c r="I14" s="4">
        <v>69.75</v>
      </c>
      <c r="J14" s="3">
        <v>100</v>
      </c>
      <c r="K14" s="3">
        <v>100</v>
      </c>
      <c r="L14" s="1">
        <v>45.4</v>
      </c>
      <c r="M14" s="1">
        <v>45.4</v>
      </c>
      <c r="N14" s="2">
        <v>32</v>
      </c>
      <c r="O14" s="2">
        <v>33</v>
      </c>
      <c r="P14" s="2">
        <v>188</v>
      </c>
      <c r="Q14" s="2">
        <v>189</v>
      </c>
      <c r="R14" s="1">
        <v>1.38</v>
      </c>
      <c r="S14" s="1">
        <v>1.39</v>
      </c>
      <c r="T14" s="2">
        <v>15</v>
      </c>
      <c r="U14" s="2">
        <v>18</v>
      </c>
      <c r="V14" s="1">
        <v>29.35</v>
      </c>
      <c r="W14" s="1">
        <v>30.61</v>
      </c>
      <c r="X14" s="5" t="e">
        <v>#NULL!</v>
      </c>
      <c r="Y14" s="5" t="e">
        <v>#NULL!</v>
      </c>
      <c r="Z14" s="5" t="e">
        <v>#NULL!</v>
      </c>
      <c r="AA14" s="1">
        <v>1</v>
      </c>
      <c r="AB14" s="1">
        <v>1</v>
      </c>
      <c r="AC14" s="1">
        <v>0</v>
      </c>
      <c r="AD14" s="1">
        <v>555</v>
      </c>
      <c r="AE14" s="1">
        <v>562</v>
      </c>
      <c r="AF14" s="1">
        <v>1551.51019</v>
      </c>
      <c r="AG14" s="1">
        <v>1536.9655319999999</v>
      </c>
      <c r="AH14" s="1">
        <v>23.295948798798801</v>
      </c>
      <c r="AI14" s="1">
        <v>22.871510892857142</v>
      </c>
      <c r="AJ14" s="1">
        <v>321</v>
      </c>
      <c r="AK14" s="1">
        <v>356</v>
      </c>
      <c r="AL14" s="1">
        <v>2</v>
      </c>
      <c r="AM14" s="1">
        <v>21.3</v>
      </c>
      <c r="AN14" s="1">
        <v>21.4</v>
      </c>
    </row>
    <row r="15" spans="1:40" x14ac:dyDescent="0.25">
      <c r="A15" t="s">
        <v>47</v>
      </c>
      <c r="B15" s="1">
        <v>0</v>
      </c>
      <c r="C15" s="2">
        <v>23</v>
      </c>
      <c r="D15" s="3">
        <v>176.3</v>
      </c>
      <c r="E15" s="3">
        <v>177.3</v>
      </c>
      <c r="F15" s="1">
        <v>80</v>
      </c>
      <c r="G15" s="1">
        <v>80.400000000000006</v>
      </c>
      <c r="H15" s="4">
        <v>67.125</v>
      </c>
      <c r="I15" s="4">
        <v>67.375</v>
      </c>
      <c r="J15" s="3">
        <v>124.4</v>
      </c>
      <c r="K15" s="3">
        <v>127.2</v>
      </c>
      <c r="L15" s="1">
        <v>56.4</v>
      </c>
      <c r="M15" s="1">
        <v>57.7</v>
      </c>
      <c r="N15" s="2">
        <v>29</v>
      </c>
      <c r="O15" s="2">
        <v>28</v>
      </c>
      <c r="P15" s="2">
        <v>206</v>
      </c>
      <c r="Q15" s="2">
        <v>202</v>
      </c>
      <c r="R15" s="1">
        <v>1.51</v>
      </c>
      <c r="S15" s="1">
        <v>1.49</v>
      </c>
      <c r="T15" s="2">
        <v>17</v>
      </c>
      <c r="U15" s="2">
        <v>18</v>
      </c>
      <c r="V15" s="1">
        <v>32.06</v>
      </c>
      <c r="W15" s="1">
        <v>32.78</v>
      </c>
      <c r="X15" s="1">
        <v>1</v>
      </c>
      <c r="Y15" s="1">
        <v>1</v>
      </c>
      <c r="Z15" s="1">
        <v>0</v>
      </c>
      <c r="AA15" s="5" t="e">
        <v>#NULL!</v>
      </c>
      <c r="AB15" s="5" t="e">
        <v>#NULL!</v>
      </c>
      <c r="AC15" s="5" t="e">
        <v>#NULL!</v>
      </c>
      <c r="AD15" s="1">
        <v>585</v>
      </c>
      <c r="AE15" s="1">
        <v>620</v>
      </c>
      <c r="AF15" s="1">
        <v>2084.3147779999999</v>
      </c>
      <c r="AG15" s="1">
        <v>2067.521475</v>
      </c>
      <c r="AH15" s="1">
        <v>26.053934724999998</v>
      </c>
      <c r="AI15" s="1">
        <v>25.715441231343281</v>
      </c>
      <c r="AJ15" s="1">
        <v>272</v>
      </c>
      <c r="AK15" s="1">
        <v>327</v>
      </c>
      <c r="AL15" s="1">
        <v>3</v>
      </c>
      <c r="AM15" s="1">
        <v>27.5</v>
      </c>
      <c r="AN15" s="1">
        <v>27.5</v>
      </c>
    </row>
    <row r="16" spans="1:40" x14ac:dyDescent="0.25">
      <c r="A16" t="s">
        <v>48</v>
      </c>
      <c r="B16" s="1">
        <v>1</v>
      </c>
      <c r="C16" s="2">
        <v>23</v>
      </c>
      <c r="D16" s="3">
        <v>104.8</v>
      </c>
      <c r="E16" s="3">
        <v>105.3</v>
      </c>
      <c r="F16" s="1">
        <v>47.5</v>
      </c>
      <c r="G16" s="1">
        <v>47.8</v>
      </c>
      <c r="H16" s="4">
        <v>65.875</v>
      </c>
      <c r="I16" s="4">
        <v>66.125</v>
      </c>
      <c r="J16" s="3">
        <v>85.7</v>
      </c>
      <c r="K16" s="3">
        <v>87.2</v>
      </c>
      <c r="L16" s="1">
        <v>38.9</v>
      </c>
      <c r="M16" s="1">
        <v>39.6</v>
      </c>
      <c r="N16" s="2">
        <v>18</v>
      </c>
      <c r="O16" s="2">
        <v>17</v>
      </c>
      <c r="P16" s="2">
        <v>176</v>
      </c>
      <c r="Q16" s="2">
        <v>176</v>
      </c>
      <c r="R16" s="1">
        <v>1.24</v>
      </c>
      <c r="S16" s="1">
        <v>1.31</v>
      </c>
      <c r="T16" s="5" t="e">
        <v>#NULL!</v>
      </c>
      <c r="U16" s="2">
        <v>19</v>
      </c>
      <c r="V16" s="1">
        <v>37.17</v>
      </c>
      <c r="W16" s="1">
        <v>36.31</v>
      </c>
      <c r="X16" s="5" t="e">
        <v>#NULL!</v>
      </c>
      <c r="Y16" s="5" t="e">
        <v>#NULL!</v>
      </c>
      <c r="Z16" s="5" t="e">
        <v>#NULL!</v>
      </c>
      <c r="AA16" s="1">
        <v>2</v>
      </c>
      <c r="AB16" s="1">
        <v>2</v>
      </c>
      <c r="AC16" s="1">
        <v>0</v>
      </c>
      <c r="AD16" s="1">
        <v>650</v>
      </c>
      <c r="AE16" s="1">
        <v>644</v>
      </c>
      <c r="AF16" s="1">
        <v>1542.9437379999999</v>
      </c>
      <c r="AG16" s="1">
        <v>1402.1776139999999</v>
      </c>
      <c r="AH16" s="1">
        <v>32.483026063157894</v>
      </c>
      <c r="AI16" s="1">
        <v>29.33425970711297</v>
      </c>
      <c r="AJ16" s="1">
        <v>433</v>
      </c>
      <c r="AK16" s="1">
        <v>355</v>
      </c>
      <c r="AL16" s="1">
        <v>1</v>
      </c>
      <c r="AM16" s="1">
        <v>17</v>
      </c>
      <c r="AN16" s="1">
        <v>16.899999999999999</v>
      </c>
    </row>
    <row r="17" spans="1:40" x14ac:dyDescent="0.25">
      <c r="A17" t="s">
        <v>49</v>
      </c>
      <c r="B17" s="1">
        <v>1</v>
      </c>
      <c r="C17" s="2">
        <v>21</v>
      </c>
      <c r="D17" s="3">
        <v>173.8</v>
      </c>
      <c r="E17" s="3">
        <v>173.9</v>
      </c>
      <c r="F17" s="1">
        <v>78.8</v>
      </c>
      <c r="G17" s="1">
        <v>78.900000000000006</v>
      </c>
      <c r="H17" s="4">
        <v>66.125</v>
      </c>
      <c r="I17" s="4">
        <v>66.125</v>
      </c>
      <c r="J17" s="3">
        <v>111.8</v>
      </c>
      <c r="K17" s="3">
        <v>111</v>
      </c>
      <c r="L17" s="1">
        <v>50.7</v>
      </c>
      <c r="M17" s="1">
        <v>50.3</v>
      </c>
      <c r="N17" s="2">
        <v>36</v>
      </c>
      <c r="O17" s="2">
        <v>36</v>
      </c>
      <c r="P17" s="2">
        <v>178</v>
      </c>
      <c r="Q17" s="2">
        <v>191</v>
      </c>
      <c r="R17" s="1">
        <v>1.01</v>
      </c>
      <c r="S17" s="1">
        <v>1.45</v>
      </c>
      <c r="T17" s="2">
        <v>12</v>
      </c>
      <c r="U17" s="2">
        <v>17</v>
      </c>
      <c r="V17" s="1">
        <v>30.03</v>
      </c>
      <c r="W17" s="1">
        <v>32.14</v>
      </c>
      <c r="X17" s="5" t="e">
        <v>#NULL!</v>
      </c>
      <c r="Y17" s="5" t="e">
        <v>#NULL!</v>
      </c>
      <c r="Z17" s="5" t="e">
        <v>#NULL!</v>
      </c>
      <c r="AA17" s="1">
        <v>1</v>
      </c>
      <c r="AB17" s="1">
        <v>1</v>
      </c>
      <c r="AC17" s="1">
        <v>0</v>
      </c>
      <c r="AD17" s="1">
        <v>360</v>
      </c>
      <c r="AE17" s="1">
        <v>585</v>
      </c>
      <c r="AF17" s="1">
        <v>2024.7746990000001</v>
      </c>
      <c r="AG17" s="1">
        <v>1922.8741749999999</v>
      </c>
      <c r="AH17" s="1">
        <v>25.695110393401016</v>
      </c>
      <c r="AI17" s="1">
        <v>24.371028833967046</v>
      </c>
      <c r="AJ17" s="1">
        <v>247</v>
      </c>
      <c r="AK17" s="1">
        <v>364</v>
      </c>
      <c r="AL17" s="1">
        <v>3</v>
      </c>
      <c r="AM17" s="1">
        <v>28</v>
      </c>
      <c r="AN17" s="1">
        <v>28</v>
      </c>
    </row>
    <row r="18" spans="1:40" x14ac:dyDescent="0.25">
      <c r="A18" t="s">
        <v>50</v>
      </c>
      <c r="B18" s="1">
        <v>1</v>
      </c>
      <c r="C18" s="2">
        <v>21</v>
      </c>
      <c r="D18" s="3">
        <v>137.9</v>
      </c>
      <c r="E18" s="3">
        <v>138.1</v>
      </c>
      <c r="F18" s="1">
        <v>62.6</v>
      </c>
      <c r="G18" s="1">
        <v>62.6</v>
      </c>
      <c r="H18" s="4">
        <v>63.25</v>
      </c>
      <c r="I18" s="4">
        <v>63</v>
      </c>
      <c r="J18" s="3">
        <v>95.6</v>
      </c>
      <c r="K18" s="3">
        <v>95.7</v>
      </c>
      <c r="L18" s="1">
        <v>43.4</v>
      </c>
      <c r="M18" s="1">
        <v>43.4</v>
      </c>
      <c r="N18" s="2">
        <v>31</v>
      </c>
      <c r="O18" s="2">
        <v>31</v>
      </c>
      <c r="P18" s="2">
        <v>206</v>
      </c>
      <c r="Q18" s="2">
        <v>201</v>
      </c>
      <c r="R18" s="1">
        <v>1.25</v>
      </c>
      <c r="S18" s="1">
        <v>1.35</v>
      </c>
      <c r="T18" s="2">
        <v>17</v>
      </c>
      <c r="U18" s="2">
        <v>16</v>
      </c>
      <c r="V18" s="1">
        <v>35.75</v>
      </c>
      <c r="W18" s="1">
        <v>37.659999999999997</v>
      </c>
      <c r="X18" s="5" t="e">
        <v>#NULL!</v>
      </c>
      <c r="Y18" s="5" t="e">
        <v>#NULL!</v>
      </c>
      <c r="Z18" s="5" t="e">
        <v>#NULL!</v>
      </c>
      <c r="AA18" s="1">
        <v>2</v>
      </c>
      <c r="AB18" s="1">
        <v>2</v>
      </c>
      <c r="AC18" s="1">
        <v>0</v>
      </c>
      <c r="AD18" s="1">
        <v>563</v>
      </c>
      <c r="AE18" s="1">
        <v>639</v>
      </c>
      <c r="AF18" s="1">
        <v>2004.8373220000001</v>
      </c>
      <c r="AG18" s="1">
        <v>1488.8263899999999</v>
      </c>
      <c r="AH18" s="1">
        <v>32.026155303514379</v>
      </c>
      <c r="AI18" s="1">
        <v>23.783169169329071</v>
      </c>
      <c r="AJ18" s="1">
        <v>405</v>
      </c>
      <c r="AK18" s="1">
        <v>368</v>
      </c>
      <c r="AL18" s="1">
        <v>2</v>
      </c>
      <c r="AM18" s="1">
        <v>24.2</v>
      </c>
      <c r="AN18" s="1">
        <v>24.5</v>
      </c>
    </row>
    <row r="19" spans="1:40" x14ac:dyDescent="0.25">
      <c r="A19" t="s">
        <v>51</v>
      </c>
      <c r="B19" s="1">
        <v>1</v>
      </c>
      <c r="C19" s="2">
        <v>26</v>
      </c>
      <c r="D19" s="3">
        <v>134.80000000000001</v>
      </c>
      <c r="E19" s="3">
        <v>134.69999999999999</v>
      </c>
      <c r="F19" s="1">
        <v>61.1</v>
      </c>
      <c r="G19" s="1">
        <v>61.1</v>
      </c>
      <c r="H19" s="4">
        <v>63.125</v>
      </c>
      <c r="I19" s="4">
        <v>63.25</v>
      </c>
      <c r="J19" s="3">
        <v>85.8</v>
      </c>
      <c r="K19" s="3">
        <v>85.7</v>
      </c>
      <c r="L19" s="1">
        <v>38.9</v>
      </c>
      <c r="M19" s="1">
        <v>38.9</v>
      </c>
      <c r="N19" s="2">
        <v>36</v>
      </c>
      <c r="O19" s="2">
        <v>36</v>
      </c>
      <c r="P19" s="2">
        <v>182</v>
      </c>
      <c r="Q19" s="2">
        <v>198</v>
      </c>
      <c r="R19" s="1">
        <v>0.91</v>
      </c>
      <c r="S19" s="1">
        <v>1.27</v>
      </c>
      <c r="T19" s="2">
        <v>12</v>
      </c>
      <c r="U19" s="2">
        <v>16</v>
      </c>
      <c r="V19" s="1">
        <v>27.11</v>
      </c>
      <c r="W19" s="1">
        <v>30.66</v>
      </c>
      <c r="X19" s="5" t="e">
        <v>#NULL!</v>
      </c>
      <c r="Y19" s="5" t="e">
        <v>#NULL!</v>
      </c>
      <c r="Z19" s="5" t="e">
        <v>#NULL!</v>
      </c>
      <c r="AA19" s="1">
        <v>1</v>
      </c>
      <c r="AB19" s="1">
        <v>1</v>
      </c>
      <c r="AC19" s="1">
        <v>0</v>
      </c>
      <c r="AD19" s="1">
        <v>291</v>
      </c>
      <c r="AE19" s="1">
        <v>606</v>
      </c>
      <c r="AF19" s="5" t="e">
        <v>#NULL!</v>
      </c>
      <c r="AG19" s="1">
        <v>1599.2905510000001</v>
      </c>
      <c r="AH19" s="5" t="e">
        <v>#NULL!</v>
      </c>
      <c r="AI19" s="1">
        <v>26.174968101472995</v>
      </c>
      <c r="AJ19" s="5" t="e">
        <v>#NULL!</v>
      </c>
      <c r="AK19" s="1">
        <v>372</v>
      </c>
      <c r="AL19" s="1">
        <v>2</v>
      </c>
      <c r="AM19" s="1">
        <v>23.8</v>
      </c>
      <c r="AN19" s="1">
        <v>23.7</v>
      </c>
    </row>
    <row r="20" spans="1:40" x14ac:dyDescent="0.25">
      <c r="A20" t="s">
        <v>52</v>
      </c>
      <c r="B20" s="1">
        <v>1</v>
      </c>
      <c r="C20" s="2">
        <v>21</v>
      </c>
      <c r="D20" s="3">
        <v>125.8</v>
      </c>
      <c r="E20" s="3">
        <v>125.1</v>
      </c>
      <c r="F20" s="1">
        <v>57.1</v>
      </c>
      <c r="G20" s="1">
        <v>56.7</v>
      </c>
      <c r="H20" s="4">
        <v>65.75</v>
      </c>
      <c r="I20" s="4">
        <v>65.75</v>
      </c>
      <c r="J20" s="3">
        <v>97.2</v>
      </c>
      <c r="K20" s="3">
        <v>95.1</v>
      </c>
      <c r="L20" s="1">
        <v>44.1</v>
      </c>
      <c r="M20" s="1">
        <v>43.1</v>
      </c>
      <c r="N20" s="2">
        <v>23</v>
      </c>
      <c r="O20" s="2">
        <v>24</v>
      </c>
      <c r="P20" s="2">
        <v>196</v>
      </c>
      <c r="Q20" s="2">
        <v>196</v>
      </c>
      <c r="R20" s="1">
        <v>1.26</v>
      </c>
      <c r="S20" s="1">
        <v>1.23</v>
      </c>
      <c r="T20" s="2">
        <v>19</v>
      </c>
      <c r="U20" s="2">
        <v>20</v>
      </c>
      <c r="V20" s="1">
        <v>40.26</v>
      </c>
      <c r="W20" s="1">
        <v>41.57</v>
      </c>
      <c r="X20" s="5" t="e">
        <v>#NULL!</v>
      </c>
      <c r="Y20" s="5" t="e">
        <v>#NULL!</v>
      </c>
      <c r="Z20" s="5" t="e">
        <v>#NULL!</v>
      </c>
      <c r="AA20" s="1">
        <v>3</v>
      </c>
      <c r="AB20" s="1">
        <v>3</v>
      </c>
      <c r="AC20" s="1">
        <v>0</v>
      </c>
      <c r="AD20" s="1">
        <v>724</v>
      </c>
      <c r="AE20" s="1">
        <v>671</v>
      </c>
      <c r="AF20" s="1">
        <v>1746.677938</v>
      </c>
      <c r="AG20" s="1">
        <v>1482.792236</v>
      </c>
      <c r="AH20" s="1">
        <v>30.589806269702276</v>
      </c>
      <c r="AI20" s="1">
        <v>26.151538553791887</v>
      </c>
      <c r="AJ20" s="1">
        <v>411</v>
      </c>
      <c r="AK20" s="1">
        <v>352</v>
      </c>
      <c r="AL20" s="1">
        <v>2</v>
      </c>
      <c r="AM20" s="1">
        <v>20.5</v>
      </c>
      <c r="AN20" s="1">
        <v>20.3</v>
      </c>
    </row>
    <row r="21" spans="1:40" x14ac:dyDescent="0.25">
      <c r="A21" t="s">
        <v>53</v>
      </c>
      <c r="B21" s="1">
        <v>1</v>
      </c>
      <c r="C21" s="2">
        <v>20</v>
      </c>
      <c r="D21" s="3">
        <v>151.1</v>
      </c>
      <c r="E21" s="3">
        <v>149.69999999999999</v>
      </c>
      <c r="F21" s="1">
        <v>68.5</v>
      </c>
      <c r="G21" s="1">
        <v>67.900000000000006</v>
      </c>
      <c r="H21" s="4">
        <v>68.375</v>
      </c>
      <c r="I21" s="4">
        <v>68.25</v>
      </c>
      <c r="J21" s="3">
        <v>108.2</v>
      </c>
      <c r="K21" s="3">
        <v>110.7</v>
      </c>
      <c r="L21" s="1">
        <v>49.1</v>
      </c>
      <c r="M21" s="1">
        <v>50.2</v>
      </c>
      <c r="N21" s="2">
        <v>28</v>
      </c>
      <c r="O21" s="2">
        <v>26</v>
      </c>
      <c r="P21" s="2">
        <v>183</v>
      </c>
      <c r="Q21" s="2">
        <v>181</v>
      </c>
      <c r="R21" s="1">
        <v>1.31</v>
      </c>
      <c r="S21" s="1">
        <v>1.28</v>
      </c>
      <c r="T21" s="2">
        <v>20</v>
      </c>
      <c r="U21" s="2">
        <v>18</v>
      </c>
      <c r="V21" s="1">
        <v>36.39</v>
      </c>
      <c r="W21" s="1">
        <v>38.82</v>
      </c>
      <c r="X21" s="5" t="e">
        <v>#NULL!</v>
      </c>
      <c r="Y21" s="5" t="e">
        <v>#NULL!</v>
      </c>
      <c r="Z21" s="5" t="e">
        <v>#NULL!</v>
      </c>
      <c r="AA21" s="1">
        <v>2</v>
      </c>
      <c r="AB21" s="1">
        <v>2</v>
      </c>
      <c r="AC21" s="1">
        <v>0</v>
      </c>
      <c r="AD21" s="1">
        <v>540</v>
      </c>
      <c r="AE21" s="1">
        <v>596</v>
      </c>
      <c r="AF21" s="1">
        <v>2313.1674069999999</v>
      </c>
      <c r="AG21" s="1">
        <v>2301.2897579999999</v>
      </c>
      <c r="AH21" s="1">
        <v>33.768867255474454</v>
      </c>
      <c r="AI21" s="1">
        <v>33.892338114874811</v>
      </c>
      <c r="AJ21" s="1">
        <v>416</v>
      </c>
      <c r="AK21" s="1">
        <v>442</v>
      </c>
      <c r="AL21" s="1">
        <v>2</v>
      </c>
      <c r="AM21" s="1">
        <v>22.7</v>
      </c>
      <c r="AN21" s="1">
        <v>22.6</v>
      </c>
    </row>
    <row r="22" spans="1:40" x14ac:dyDescent="0.25">
      <c r="A22" t="s">
        <v>54</v>
      </c>
      <c r="B22" s="1">
        <v>1</v>
      </c>
      <c r="C22" s="2">
        <v>19</v>
      </c>
      <c r="D22" s="3">
        <v>120.5</v>
      </c>
      <c r="E22" s="3">
        <v>118.7</v>
      </c>
      <c r="F22" s="1">
        <v>54.7</v>
      </c>
      <c r="G22" s="1">
        <v>53.8</v>
      </c>
      <c r="H22" s="4">
        <v>65.375</v>
      </c>
      <c r="I22" s="4">
        <v>65.25</v>
      </c>
      <c r="J22" s="3">
        <v>95.6</v>
      </c>
      <c r="K22" s="3">
        <v>92.6</v>
      </c>
      <c r="L22" s="1">
        <v>43.4</v>
      </c>
      <c r="M22" s="1">
        <v>42</v>
      </c>
      <c r="N22" s="2">
        <v>21</v>
      </c>
      <c r="O22" s="2">
        <v>22</v>
      </c>
      <c r="P22" s="2">
        <v>180</v>
      </c>
      <c r="Q22" s="2">
        <v>180</v>
      </c>
      <c r="R22" s="1">
        <v>1.18</v>
      </c>
      <c r="S22" s="1">
        <v>1.1299999999999999</v>
      </c>
      <c r="T22" s="2">
        <v>17</v>
      </c>
      <c r="U22" s="2">
        <v>19</v>
      </c>
      <c r="V22" s="1">
        <v>38.68</v>
      </c>
      <c r="W22" s="1">
        <v>35.97</v>
      </c>
      <c r="X22" s="5" t="e">
        <v>#NULL!</v>
      </c>
      <c r="Y22" s="5" t="e">
        <v>#NULL!</v>
      </c>
      <c r="Z22" s="5" t="e">
        <v>#NULL!</v>
      </c>
      <c r="AA22" s="1">
        <v>2</v>
      </c>
      <c r="AB22" s="1">
        <v>2</v>
      </c>
      <c r="AC22" s="1">
        <v>0</v>
      </c>
      <c r="AD22" s="1">
        <v>560</v>
      </c>
      <c r="AE22" s="1">
        <v>558</v>
      </c>
      <c r="AF22" s="1">
        <v>1766.9366990000001</v>
      </c>
      <c r="AG22" s="1">
        <v>1442.5884149999999</v>
      </c>
      <c r="AH22" s="1">
        <v>32.302316252285195</v>
      </c>
      <c r="AI22" s="1">
        <v>26.813911059479555</v>
      </c>
      <c r="AJ22" s="1">
        <v>392</v>
      </c>
      <c r="AK22" s="1">
        <v>341</v>
      </c>
      <c r="AL22" s="1">
        <v>2</v>
      </c>
      <c r="AM22" s="1">
        <v>19.8</v>
      </c>
      <c r="AN22" s="1">
        <v>19.600000000000001</v>
      </c>
    </row>
    <row r="23" spans="1:40" x14ac:dyDescent="0.25">
      <c r="A23" t="s">
        <v>55</v>
      </c>
      <c r="B23" s="1">
        <v>1</v>
      </c>
      <c r="C23" s="2">
        <v>20</v>
      </c>
      <c r="D23" s="3">
        <v>149.4</v>
      </c>
      <c r="E23" s="3">
        <v>146.9</v>
      </c>
      <c r="F23" s="1">
        <v>67.8</v>
      </c>
      <c r="G23" s="1">
        <v>66.599999999999994</v>
      </c>
      <c r="H23" s="4">
        <v>61.75</v>
      </c>
      <c r="I23" s="4">
        <v>61.75</v>
      </c>
      <c r="J23" s="3">
        <v>96.6</v>
      </c>
      <c r="K23" s="3">
        <v>96.3</v>
      </c>
      <c r="L23" s="1">
        <v>43.8</v>
      </c>
      <c r="M23" s="1">
        <v>43.7</v>
      </c>
      <c r="N23" s="2">
        <v>35</v>
      </c>
      <c r="O23" s="2">
        <v>34</v>
      </c>
      <c r="P23" s="2">
        <v>206</v>
      </c>
      <c r="Q23" s="2">
        <v>208</v>
      </c>
      <c r="R23" s="1">
        <v>1.33</v>
      </c>
      <c r="S23" s="1">
        <v>1.42</v>
      </c>
      <c r="T23" s="2">
        <v>15</v>
      </c>
      <c r="U23" s="2">
        <v>17</v>
      </c>
      <c r="V23" s="1">
        <v>30.93</v>
      </c>
      <c r="W23" s="1">
        <v>33.24</v>
      </c>
      <c r="X23" s="5" t="e">
        <v>#NULL!</v>
      </c>
      <c r="Y23" s="5" t="e">
        <v>#NULL!</v>
      </c>
      <c r="Z23" s="5" t="e">
        <v>#NULL!</v>
      </c>
      <c r="AA23" s="1">
        <v>1</v>
      </c>
      <c r="AB23" s="1">
        <v>1</v>
      </c>
      <c r="AC23" s="1">
        <v>0</v>
      </c>
      <c r="AD23" s="1">
        <v>585</v>
      </c>
      <c r="AE23" s="1">
        <v>621</v>
      </c>
      <c r="AF23" s="1">
        <v>1818.395514</v>
      </c>
      <c r="AG23" s="1">
        <v>1837.6554639999999</v>
      </c>
      <c r="AH23" s="1">
        <v>26.819992831858411</v>
      </c>
      <c r="AI23" s="1">
        <v>27.592424384384387</v>
      </c>
      <c r="AJ23" s="1">
        <v>383</v>
      </c>
      <c r="AK23" s="1">
        <v>383</v>
      </c>
      <c r="AL23" s="1">
        <v>3</v>
      </c>
      <c r="AM23" s="1">
        <v>27.5</v>
      </c>
      <c r="AN23" s="1">
        <v>27.1</v>
      </c>
    </row>
    <row r="24" spans="1:40" x14ac:dyDescent="0.25">
      <c r="A24" t="s">
        <v>56</v>
      </c>
      <c r="B24" s="1">
        <v>0</v>
      </c>
      <c r="C24" s="2">
        <v>23</v>
      </c>
      <c r="D24" s="3">
        <v>171.4</v>
      </c>
      <c r="E24" s="3">
        <v>168</v>
      </c>
      <c r="F24" s="1">
        <v>77.7</v>
      </c>
      <c r="G24" s="1">
        <v>76.2</v>
      </c>
      <c r="H24" s="4">
        <v>72.125</v>
      </c>
      <c r="I24" s="4">
        <v>72</v>
      </c>
      <c r="J24" s="3">
        <v>145.5</v>
      </c>
      <c r="K24" s="3">
        <v>146.6</v>
      </c>
      <c r="L24" s="1">
        <v>66</v>
      </c>
      <c r="M24" s="1">
        <v>66.5</v>
      </c>
      <c r="N24" s="2">
        <v>15</v>
      </c>
      <c r="O24" s="2">
        <v>13</v>
      </c>
      <c r="P24" s="2">
        <v>200</v>
      </c>
      <c r="Q24" s="2">
        <v>199</v>
      </c>
      <c r="R24" s="1">
        <v>1.3</v>
      </c>
      <c r="S24" s="1">
        <v>1.36</v>
      </c>
      <c r="T24" s="2">
        <v>19</v>
      </c>
      <c r="U24" s="2">
        <v>19</v>
      </c>
      <c r="V24" s="1">
        <v>41.9</v>
      </c>
      <c r="W24" s="1">
        <v>39.36</v>
      </c>
      <c r="X24" s="1">
        <v>1</v>
      </c>
      <c r="Y24" s="1">
        <v>1</v>
      </c>
      <c r="Z24" s="1">
        <v>0</v>
      </c>
      <c r="AA24" s="5" t="e">
        <v>#NULL!</v>
      </c>
      <c r="AB24" s="5" t="e">
        <v>#NULL!</v>
      </c>
      <c r="AC24" s="5" t="e">
        <v>#NULL!</v>
      </c>
      <c r="AD24" s="1">
        <v>745</v>
      </c>
      <c r="AE24" s="1">
        <v>860</v>
      </c>
      <c r="AF24" s="1">
        <v>2675.424904</v>
      </c>
      <c r="AG24" s="1">
        <v>2207.3939759999998</v>
      </c>
      <c r="AH24" s="1">
        <v>34.432752947232949</v>
      </c>
      <c r="AI24" s="1">
        <v>28.96842488188976</v>
      </c>
      <c r="AJ24" s="1">
        <v>422</v>
      </c>
      <c r="AK24" s="1">
        <v>435</v>
      </c>
      <c r="AL24" s="1">
        <v>2</v>
      </c>
      <c r="AM24" s="1">
        <v>23.2</v>
      </c>
      <c r="AN24" s="1">
        <v>22.8</v>
      </c>
    </row>
    <row r="25" spans="1:40" x14ac:dyDescent="0.25">
      <c r="A25" t="s">
        <v>57</v>
      </c>
      <c r="B25" s="1">
        <v>1</v>
      </c>
      <c r="C25" s="2">
        <v>22</v>
      </c>
      <c r="D25" s="3">
        <v>113.3</v>
      </c>
      <c r="E25" s="3">
        <v>109.9</v>
      </c>
      <c r="F25" s="1">
        <v>51.4</v>
      </c>
      <c r="G25" s="1">
        <v>49.8</v>
      </c>
      <c r="H25" s="4">
        <v>65.25</v>
      </c>
      <c r="I25" s="4">
        <v>65</v>
      </c>
      <c r="J25" s="3">
        <v>92.2</v>
      </c>
      <c r="K25" s="3">
        <v>90.1</v>
      </c>
      <c r="L25" s="1">
        <v>41.8</v>
      </c>
      <c r="M25" s="1">
        <v>40.9</v>
      </c>
      <c r="N25" s="2">
        <v>19</v>
      </c>
      <c r="O25" s="2">
        <v>18</v>
      </c>
      <c r="P25" s="2">
        <v>186</v>
      </c>
      <c r="Q25" s="2">
        <v>184</v>
      </c>
      <c r="R25" s="1">
        <v>1.2</v>
      </c>
      <c r="S25" s="1">
        <v>1.28</v>
      </c>
      <c r="T25" s="2">
        <v>17</v>
      </c>
      <c r="U25" s="2">
        <v>19</v>
      </c>
      <c r="V25" s="1">
        <v>40.869999999999997</v>
      </c>
      <c r="W25" s="1">
        <v>37.47</v>
      </c>
      <c r="X25" s="5" t="e">
        <v>#NULL!</v>
      </c>
      <c r="Y25" s="5" t="e">
        <v>#NULL!</v>
      </c>
      <c r="Z25" s="5" t="e">
        <v>#NULL!</v>
      </c>
      <c r="AA25" s="1">
        <v>3</v>
      </c>
      <c r="AB25" s="1">
        <v>2</v>
      </c>
      <c r="AC25" s="1">
        <v>-1</v>
      </c>
      <c r="AD25" s="1">
        <v>705</v>
      </c>
      <c r="AE25" s="1">
        <v>725</v>
      </c>
      <c r="AF25" s="1">
        <v>1655.8189669999999</v>
      </c>
      <c r="AG25" s="1">
        <v>1596.7857750000001</v>
      </c>
      <c r="AH25" s="1">
        <v>32.214376789883268</v>
      </c>
      <c r="AI25" s="1">
        <v>32.063971385542175</v>
      </c>
      <c r="AJ25" s="1">
        <v>547</v>
      </c>
      <c r="AK25" s="1">
        <v>452</v>
      </c>
      <c r="AL25" s="1">
        <v>1</v>
      </c>
      <c r="AM25" s="1">
        <v>18.7</v>
      </c>
      <c r="AN25" s="1">
        <v>18.3</v>
      </c>
    </row>
    <row r="26" spans="1:40" x14ac:dyDescent="0.25">
      <c r="A26" t="s">
        <v>58</v>
      </c>
      <c r="B26" s="1">
        <v>1</v>
      </c>
      <c r="C26" s="2">
        <v>19</v>
      </c>
      <c r="D26" s="3">
        <v>158.1</v>
      </c>
      <c r="E26" s="3">
        <v>151.5</v>
      </c>
      <c r="F26" s="1">
        <v>71.7</v>
      </c>
      <c r="G26" s="1">
        <v>68.7</v>
      </c>
      <c r="H26" s="4">
        <v>68.25</v>
      </c>
      <c r="I26" s="4">
        <v>68.125</v>
      </c>
      <c r="J26" s="3">
        <v>105.4</v>
      </c>
      <c r="K26" s="3">
        <v>105.8</v>
      </c>
      <c r="L26" s="1">
        <v>47.8</v>
      </c>
      <c r="M26" s="1">
        <v>48</v>
      </c>
      <c r="N26" s="2">
        <v>33</v>
      </c>
      <c r="O26" s="2">
        <v>30</v>
      </c>
      <c r="P26" s="2">
        <v>198</v>
      </c>
      <c r="Q26" s="2">
        <v>193</v>
      </c>
      <c r="R26" s="1">
        <v>1.1499999999999999</v>
      </c>
      <c r="S26" s="1">
        <v>1.33</v>
      </c>
      <c r="T26" s="2">
        <v>19</v>
      </c>
      <c r="U26" s="2">
        <v>19</v>
      </c>
      <c r="V26" s="1">
        <v>31.64</v>
      </c>
      <c r="W26" s="1">
        <v>35.049999999999997</v>
      </c>
      <c r="X26" s="5" t="e">
        <v>#NULL!</v>
      </c>
      <c r="Y26" s="5" t="e">
        <v>#NULL!</v>
      </c>
      <c r="Z26" s="5" t="e">
        <v>#NULL!</v>
      </c>
      <c r="AA26" s="1">
        <v>1</v>
      </c>
      <c r="AB26" s="1">
        <v>2</v>
      </c>
      <c r="AC26" s="1">
        <v>1</v>
      </c>
      <c r="AD26" s="1">
        <v>588</v>
      </c>
      <c r="AE26" s="1">
        <v>608</v>
      </c>
      <c r="AF26" s="1">
        <v>2072.9772760000001</v>
      </c>
      <c r="AG26" s="1">
        <v>1743.2988969999999</v>
      </c>
      <c r="AH26" s="1">
        <v>28.911816959553697</v>
      </c>
      <c r="AI26" s="1">
        <v>25.375529796215428</v>
      </c>
      <c r="AJ26" s="1">
        <v>437</v>
      </c>
      <c r="AK26" s="1">
        <v>348</v>
      </c>
      <c r="AL26" s="1">
        <v>2</v>
      </c>
      <c r="AM26" s="1">
        <v>23.9</v>
      </c>
      <c r="AN26" s="1">
        <v>22.9</v>
      </c>
    </row>
    <row r="27" spans="1:40" x14ac:dyDescent="0.25">
      <c r="A27" t="s">
        <v>59</v>
      </c>
      <c r="B27" s="1">
        <v>1</v>
      </c>
      <c r="C27" s="2">
        <v>23</v>
      </c>
      <c r="D27" s="3">
        <v>164.2</v>
      </c>
      <c r="E27" s="3">
        <v>157.1</v>
      </c>
      <c r="F27" s="1">
        <v>74.5</v>
      </c>
      <c r="G27" s="1">
        <v>71.3</v>
      </c>
      <c r="H27" s="4">
        <v>64.875</v>
      </c>
      <c r="I27" s="4">
        <v>65</v>
      </c>
      <c r="J27" s="3">
        <v>107.1</v>
      </c>
      <c r="K27" s="3">
        <v>102.8</v>
      </c>
      <c r="L27" s="1">
        <v>48.6</v>
      </c>
      <c r="M27" s="1">
        <v>46.6</v>
      </c>
      <c r="N27" s="2">
        <v>35</v>
      </c>
      <c r="O27" s="2">
        <v>35</v>
      </c>
      <c r="P27" s="2">
        <v>185</v>
      </c>
      <c r="Q27" s="2">
        <v>185</v>
      </c>
      <c r="R27" s="1">
        <v>1.18</v>
      </c>
      <c r="S27" s="1">
        <v>1.29</v>
      </c>
      <c r="T27" s="5" t="e">
        <v>#NULL!</v>
      </c>
      <c r="U27" s="2">
        <v>17</v>
      </c>
      <c r="V27" s="1">
        <v>34.590000000000003</v>
      </c>
      <c r="W27" s="1">
        <v>36.729999999999997</v>
      </c>
      <c r="X27" s="5" t="e">
        <v>#NULL!</v>
      </c>
      <c r="Y27" s="5" t="e">
        <v>#NULL!</v>
      </c>
      <c r="Z27" s="5" t="e">
        <v>#NULL!</v>
      </c>
      <c r="AA27" s="1">
        <v>2</v>
      </c>
      <c r="AB27" s="1">
        <v>2</v>
      </c>
      <c r="AC27" s="1">
        <v>0</v>
      </c>
      <c r="AD27" s="1">
        <v>643</v>
      </c>
      <c r="AE27" s="1">
        <v>619</v>
      </c>
      <c r="AF27" s="1">
        <v>2243.5476699999999</v>
      </c>
      <c r="AG27" s="1">
        <v>1924.453843</v>
      </c>
      <c r="AH27" s="1">
        <v>30.114733825503354</v>
      </c>
      <c r="AI27" s="1">
        <v>26.990937489481066</v>
      </c>
      <c r="AJ27" s="1">
        <v>442</v>
      </c>
      <c r="AK27" s="1">
        <v>369</v>
      </c>
      <c r="AL27" s="1">
        <v>3</v>
      </c>
      <c r="AM27" s="1">
        <v>27.4</v>
      </c>
      <c r="AN27" s="1">
        <v>26.1</v>
      </c>
    </row>
    <row r="28" spans="1:40" x14ac:dyDescent="0.25">
      <c r="A28" t="s">
        <v>60</v>
      </c>
      <c r="B28" s="1">
        <v>0</v>
      </c>
      <c r="C28" s="2">
        <v>19</v>
      </c>
      <c r="D28" s="3">
        <v>181.9</v>
      </c>
      <c r="E28" s="3">
        <v>174.2</v>
      </c>
      <c r="F28" s="1">
        <v>82.5</v>
      </c>
      <c r="G28" s="1">
        <v>79</v>
      </c>
      <c r="H28" s="4">
        <v>67.125</v>
      </c>
      <c r="I28" s="4">
        <v>67.25</v>
      </c>
      <c r="J28" s="3">
        <v>133.69999999999999</v>
      </c>
      <c r="K28" s="3">
        <v>131.4</v>
      </c>
      <c r="L28" s="1">
        <v>60.6</v>
      </c>
      <c r="M28" s="1">
        <v>59.6</v>
      </c>
      <c r="N28" s="2">
        <v>27</v>
      </c>
      <c r="O28" s="2">
        <v>25</v>
      </c>
      <c r="P28" s="2">
        <v>186</v>
      </c>
      <c r="Q28" s="2">
        <v>185</v>
      </c>
      <c r="R28" s="1">
        <v>1.2</v>
      </c>
      <c r="S28" s="1">
        <v>1.21</v>
      </c>
      <c r="T28" s="2">
        <v>17</v>
      </c>
      <c r="U28" s="2">
        <v>17</v>
      </c>
      <c r="V28" s="1">
        <v>37.700000000000003</v>
      </c>
      <c r="W28" s="1">
        <v>44.15</v>
      </c>
      <c r="X28" s="1">
        <v>1</v>
      </c>
      <c r="Y28" s="1">
        <v>1</v>
      </c>
      <c r="Z28" s="1">
        <v>0</v>
      </c>
      <c r="AA28" s="5" t="e">
        <v>#NULL!</v>
      </c>
      <c r="AB28" s="5" t="e">
        <v>#NULL!</v>
      </c>
      <c r="AC28" s="5" t="e">
        <v>#NULL!</v>
      </c>
      <c r="AD28" s="1">
        <v>635</v>
      </c>
      <c r="AE28" s="1">
        <v>653</v>
      </c>
      <c r="AF28" s="1">
        <v>2367.4462239999998</v>
      </c>
      <c r="AG28" s="1">
        <v>2631.0656269999999</v>
      </c>
      <c r="AH28" s="1">
        <v>28.696317866666664</v>
      </c>
      <c r="AI28" s="1">
        <v>33.304628189873419</v>
      </c>
      <c r="AJ28" s="1">
        <v>418</v>
      </c>
      <c r="AK28" s="1">
        <v>462</v>
      </c>
      <c r="AL28" s="1">
        <v>3</v>
      </c>
      <c r="AM28" s="1">
        <v>28.4</v>
      </c>
      <c r="AN28" s="1">
        <v>27.1</v>
      </c>
    </row>
    <row r="29" spans="1:40" x14ac:dyDescent="0.25">
      <c r="A29" t="s">
        <v>61</v>
      </c>
      <c r="B29" s="1">
        <v>1</v>
      </c>
      <c r="C29" s="2">
        <v>21</v>
      </c>
      <c r="D29" s="3">
        <v>184.5</v>
      </c>
      <c r="E29" s="3">
        <v>175.4</v>
      </c>
      <c r="F29" s="1">
        <v>83.7</v>
      </c>
      <c r="G29" s="1">
        <v>79.599999999999994</v>
      </c>
      <c r="H29" s="4">
        <v>69</v>
      </c>
      <c r="I29" s="4">
        <v>69.125</v>
      </c>
      <c r="J29" s="3">
        <v>113.9</v>
      </c>
      <c r="K29" s="3">
        <v>112</v>
      </c>
      <c r="L29" s="1">
        <v>51.7</v>
      </c>
      <c r="M29" s="1">
        <v>50.8</v>
      </c>
      <c r="N29" s="2">
        <v>38</v>
      </c>
      <c r="O29" s="2">
        <v>36</v>
      </c>
      <c r="P29" s="2">
        <v>182</v>
      </c>
      <c r="Q29" s="2">
        <v>188</v>
      </c>
      <c r="R29" s="1">
        <v>1.24</v>
      </c>
      <c r="S29" s="1">
        <v>1.23</v>
      </c>
      <c r="T29" s="2">
        <v>16</v>
      </c>
      <c r="U29" s="5" t="e">
        <v>#NULL!</v>
      </c>
      <c r="V29" s="1">
        <v>29.47</v>
      </c>
      <c r="W29" s="1">
        <v>33.67</v>
      </c>
      <c r="X29" s="5" t="e">
        <v>#NULL!</v>
      </c>
      <c r="Y29" s="5" t="e">
        <v>#NULL!</v>
      </c>
      <c r="Z29" s="5" t="e">
        <v>#NULL!</v>
      </c>
      <c r="AA29" s="1">
        <v>1</v>
      </c>
      <c r="AB29" s="1">
        <v>1</v>
      </c>
      <c r="AC29" s="1">
        <v>0</v>
      </c>
      <c r="AD29" s="1">
        <v>555</v>
      </c>
      <c r="AE29" s="1">
        <v>578</v>
      </c>
      <c r="AF29" s="1">
        <v>2056.9776430000002</v>
      </c>
      <c r="AG29" s="1">
        <v>2320.9181330000001</v>
      </c>
      <c r="AH29" s="1">
        <v>24.575599080047791</v>
      </c>
      <c r="AI29" s="1">
        <v>29.157262977386939</v>
      </c>
      <c r="AJ29" s="1">
        <v>187</v>
      </c>
      <c r="AK29" s="1">
        <v>385</v>
      </c>
      <c r="AL29" s="1">
        <v>3</v>
      </c>
      <c r="AM29" s="1">
        <v>27.2</v>
      </c>
      <c r="AN29" s="1">
        <v>25.8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9"/>
  <sheetViews>
    <sheetView tabSelected="1" workbookViewId="0"/>
  </sheetViews>
  <sheetFormatPr defaultRowHeight="15" x14ac:dyDescent="0.25"/>
  <sheetData>
    <row r="1" spans="1:62" x14ac:dyDescent="0.25">
      <c r="A1" t="s">
        <v>62</v>
      </c>
      <c r="B1" t="s">
        <v>63</v>
      </c>
      <c r="C1" t="s">
        <v>2</v>
      </c>
      <c r="D1" t="s">
        <v>7</v>
      </c>
      <c r="E1" t="s">
        <v>64</v>
      </c>
      <c r="F1" t="s">
        <v>65</v>
      </c>
      <c r="G1" t="s">
        <v>66</v>
      </c>
      <c r="H1" t="s">
        <v>67</v>
      </c>
      <c r="I1" t="s">
        <v>68</v>
      </c>
      <c r="J1" t="s">
        <v>69</v>
      </c>
      <c r="K1" t="s">
        <v>70</v>
      </c>
      <c r="L1" t="s">
        <v>71</v>
      </c>
      <c r="M1" t="s">
        <v>72</v>
      </c>
      <c r="N1" t="s">
        <v>73</v>
      </c>
      <c r="O1" t="s">
        <v>74</v>
      </c>
      <c r="P1" t="s">
        <v>75</v>
      </c>
      <c r="Q1" t="s">
        <v>76</v>
      </c>
      <c r="R1" t="s">
        <v>77</v>
      </c>
      <c r="S1" t="s">
        <v>78</v>
      </c>
      <c r="T1" t="s">
        <v>79</v>
      </c>
      <c r="U1" t="s">
        <v>80</v>
      </c>
      <c r="V1" t="s">
        <v>81</v>
      </c>
      <c r="W1" t="s">
        <v>82</v>
      </c>
      <c r="X1" t="s">
        <v>83</v>
      </c>
      <c r="Y1" t="s">
        <v>84</v>
      </c>
      <c r="Z1" t="s">
        <v>85</v>
      </c>
      <c r="AA1" t="s">
        <v>86</v>
      </c>
      <c r="AB1" t="s">
        <v>87</v>
      </c>
      <c r="AC1" t="s">
        <v>88</v>
      </c>
      <c r="AD1" t="s">
        <v>89</v>
      </c>
      <c r="AE1" t="s">
        <v>90</v>
      </c>
      <c r="AF1" t="s">
        <v>91</v>
      </c>
      <c r="AG1" t="s">
        <v>92</v>
      </c>
      <c r="AH1" t="s">
        <v>93</v>
      </c>
      <c r="AI1" t="s">
        <v>94</v>
      </c>
      <c r="AJ1" t="s">
        <v>95</v>
      </c>
      <c r="AK1" t="s">
        <v>96</v>
      </c>
      <c r="AL1" t="s">
        <v>97</v>
      </c>
      <c r="AM1" t="s">
        <v>98</v>
      </c>
      <c r="AN1" t="s">
        <v>99</v>
      </c>
      <c r="AO1" t="s">
        <v>100</v>
      </c>
      <c r="AP1" t="s">
        <v>101</v>
      </c>
      <c r="AQ1" t="s">
        <v>102</v>
      </c>
      <c r="AR1" t="s">
        <v>103</v>
      </c>
      <c r="AS1" t="s">
        <v>104</v>
      </c>
      <c r="AT1" t="s">
        <v>105</v>
      </c>
      <c r="AU1" t="s">
        <v>106</v>
      </c>
      <c r="AV1" t="s">
        <v>107</v>
      </c>
      <c r="AW1" t="s">
        <v>108</v>
      </c>
      <c r="AX1" t="s">
        <v>109</v>
      </c>
      <c r="AY1" t="s">
        <v>110</v>
      </c>
      <c r="AZ1" t="s">
        <v>111</v>
      </c>
      <c r="BA1" t="s">
        <v>112</v>
      </c>
      <c r="BB1" t="s">
        <v>113</v>
      </c>
      <c r="BC1" t="s">
        <v>114</v>
      </c>
      <c r="BD1" t="s">
        <v>115</v>
      </c>
      <c r="BE1" t="s">
        <v>116</v>
      </c>
      <c r="BF1" t="s">
        <v>117</v>
      </c>
      <c r="BG1" t="s">
        <v>118</v>
      </c>
      <c r="BH1" t="s">
        <v>119</v>
      </c>
      <c r="BI1" t="s">
        <v>120</v>
      </c>
      <c r="BJ1" t="s">
        <v>121</v>
      </c>
    </row>
    <row r="2" spans="1:62" x14ac:dyDescent="0.25">
      <c r="A2" t="s">
        <v>122</v>
      </c>
      <c r="B2" s="1">
        <v>1</v>
      </c>
      <c r="C2" s="1">
        <v>29</v>
      </c>
      <c r="D2" s="1">
        <v>63</v>
      </c>
      <c r="E2" s="1">
        <v>100.9</v>
      </c>
      <c r="F2" s="1">
        <v>104.3</v>
      </c>
      <c r="G2" s="1">
        <v>45.77</v>
      </c>
      <c r="H2" s="1">
        <v>47.3</v>
      </c>
      <c r="I2" s="1">
        <v>17.899999999999999</v>
      </c>
      <c r="J2" s="1">
        <v>18.5</v>
      </c>
      <c r="K2" s="1">
        <v>78.8</v>
      </c>
      <c r="L2" s="1">
        <v>79.099999999999994</v>
      </c>
      <c r="M2" s="1">
        <v>35.74</v>
      </c>
      <c r="N2" s="1">
        <v>35.86</v>
      </c>
      <c r="O2" s="1">
        <v>22</v>
      </c>
      <c r="P2" s="1">
        <v>24.2</v>
      </c>
      <c r="Q2" s="1">
        <v>95</v>
      </c>
      <c r="R2" s="1">
        <v>115</v>
      </c>
      <c r="S2" s="1">
        <v>100.59296908089792</v>
      </c>
      <c r="T2" s="1">
        <v>121.7704362558238</v>
      </c>
      <c r="U2" s="1">
        <v>43.09</v>
      </c>
      <c r="V2" s="1">
        <v>52.16</v>
      </c>
      <c r="W2" s="1">
        <v>45.669207962727654</v>
      </c>
      <c r="X2" s="1">
        <v>55.283778060144002</v>
      </c>
      <c r="Y2" s="1">
        <v>50</v>
      </c>
      <c r="Z2" s="1">
        <v>60</v>
      </c>
      <c r="AA2" s="1">
        <v>52.943667937314693</v>
      </c>
      <c r="AB2" s="1">
        <v>63.532401524777633</v>
      </c>
      <c r="AC2" s="1">
        <v>22.68</v>
      </c>
      <c r="AD2" s="1">
        <v>27.22</v>
      </c>
      <c r="AE2" s="1">
        <v>24.036425243540872</v>
      </c>
      <c r="AF2" s="1">
        <v>28.843710292249046</v>
      </c>
      <c r="AG2" s="1">
        <v>65</v>
      </c>
      <c r="AH2" s="1">
        <v>85</v>
      </c>
      <c r="AI2" s="1">
        <v>68.82676831850911</v>
      </c>
      <c r="AJ2" s="1">
        <v>90.00423549343499</v>
      </c>
      <c r="AK2" s="1">
        <v>29.48</v>
      </c>
      <c r="AL2" s="1">
        <v>38.56</v>
      </c>
      <c r="AM2" s="1">
        <v>31.247352816603136</v>
      </c>
      <c r="AN2" s="1">
        <v>40.861922914019488</v>
      </c>
      <c r="AO2" s="1">
        <v>0.5251567673921973</v>
      </c>
      <c r="AP2" s="1">
        <v>0.60980360025896507</v>
      </c>
      <c r="AQ2" s="1">
        <v>0.99779785804517485</v>
      </c>
      <c r="AR2" s="1">
        <v>1.1687902338296829</v>
      </c>
      <c r="AS2" s="5" t="e">
        <v>#NULL!</v>
      </c>
      <c r="AT2" s="5" t="e">
        <v>#NULL!</v>
      </c>
      <c r="AU2" s="5" t="e">
        <v>#NULL!</v>
      </c>
      <c r="AV2" s="5" t="e">
        <v>#NULL!</v>
      </c>
      <c r="AW2" s="5" t="e">
        <v>#NULL!</v>
      </c>
      <c r="AX2" s="5" t="e">
        <v>#NULL!</v>
      </c>
      <c r="AY2" s="1">
        <v>5</v>
      </c>
      <c r="AZ2" s="1">
        <v>5</v>
      </c>
      <c r="BA2" s="1">
        <v>0</v>
      </c>
      <c r="BB2" s="5" t="e">
        <v>#NULL!</v>
      </c>
      <c r="BC2" s="5" t="e">
        <v>#NULL!</v>
      </c>
      <c r="BD2" s="5" t="e">
        <v>#NULL!</v>
      </c>
      <c r="BE2" s="5" t="e">
        <v>#NULL!</v>
      </c>
      <c r="BF2" s="5" t="e">
        <v>#NULL!</v>
      </c>
      <c r="BG2" s="5" t="e">
        <v>#NULL!</v>
      </c>
      <c r="BH2" s="1">
        <v>1</v>
      </c>
      <c r="BI2" s="1">
        <v>1</v>
      </c>
      <c r="BJ2" s="1">
        <v>0</v>
      </c>
    </row>
    <row r="3" spans="1:62" x14ac:dyDescent="0.25">
      <c r="A3" t="s">
        <v>123</v>
      </c>
      <c r="B3" s="1">
        <v>1</v>
      </c>
      <c r="C3" s="1">
        <v>18</v>
      </c>
      <c r="D3" s="1">
        <v>63.375</v>
      </c>
      <c r="E3" s="1">
        <v>143</v>
      </c>
      <c r="F3" s="1">
        <v>153.30000000000001</v>
      </c>
      <c r="G3" s="1">
        <v>64.86</v>
      </c>
      <c r="H3" s="1">
        <v>69.55</v>
      </c>
      <c r="I3" s="1">
        <v>25</v>
      </c>
      <c r="J3" s="1">
        <v>27.3</v>
      </c>
      <c r="K3" s="1">
        <v>94.8</v>
      </c>
      <c r="L3" s="1">
        <v>101.3</v>
      </c>
      <c r="M3" s="1">
        <v>43</v>
      </c>
      <c r="N3" s="1">
        <v>45.95</v>
      </c>
      <c r="O3" s="1">
        <v>34</v>
      </c>
      <c r="P3" s="1">
        <v>33.9</v>
      </c>
      <c r="Q3" s="1">
        <v>150</v>
      </c>
      <c r="R3" s="1">
        <v>175</v>
      </c>
      <c r="S3" s="1">
        <v>158.8310038119441</v>
      </c>
      <c r="T3" s="1">
        <v>185.30283778060144</v>
      </c>
      <c r="U3" s="1">
        <v>68.040000000000006</v>
      </c>
      <c r="V3" s="1">
        <v>79.38</v>
      </c>
      <c r="W3" s="1">
        <v>72.109275730622628</v>
      </c>
      <c r="X3" s="1">
        <v>84.127488352393058</v>
      </c>
      <c r="Y3" s="1">
        <v>85</v>
      </c>
      <c r="Z3" s="1">
        <v>100</v>
      </c>
      <c r="AA3" s="1">
        <v>90.00423549343499</v>
      </c>
      <c r="AB3" s="1">
        <v>105.88733587462939</v>
      </c>
      <c r="AC3" s="1">
        <v>38.56</v>
      </c>
      <c r="AD3" s="1">
        <v>45.36</v>
      </c>
      <c r="AE3" s="1">
        <v>40.861922914019488</v>
      </c>
      <c r="AF3" s="1">
        <v>48.072850487081745</v>
      </c>
      <c r="AG3" s="1">
        <v>95</v>
      </c>
      <c r="AH3" s="1">
        <v>125</v>
      </c>
      <c r="AI3" s="1">
        <v>100.59296908089792</v>
      </c>
      <c r="AJ3" s="1">
        <v>132.35916984328674</v>
      </c>
      <c r="AK3" s="1">
        <v>43.09</v>
      </c>
      <c r="AL3" s="1">
        <v>56.7</v>
      </c>
      <c r="AM3" s="1">
        <v>45.669207962727654</v>
      </c>
      <c r="AN3" s="1">
        <v>60.091063108852182</v>
      </c>
      <c r="AO3" s="1">
        <v>0.6300018950665971</v>
      </c>
      <c r="AP3" s="1">
        <v>0.69119842540735799</v>
      </c>
      <c r="AQ3" s="1">
        <v>1.1117680501175244</v>
      </c>
      <c r="AR3" s="1">
        <v>1.2095972444628764</v>
      </c>
      <c r="AS3" s="5" t="e">
        <v>#NULL!</v>
      </c>
      <c r="AT3" s="5" t="e">
        <v>#NULL!</v>
      </c>
      <c r="AU3" s="5" t="e">
        <v>#NULL!</v>
      </c>
      <c r="AV3" s="5" t="e">
        <v>#NULL!</v>
      </c>
      <c r="AW3" s="5" t="e">
        <v>#NULL!</v>
      </c>
      <c r="AX3" s="5" t="e">
        <v>#NULL!</v>
      </c>
      <c r="AY3" s="1">
        <v>5</v>
      </c>
      <c r="AZ3" s="1">
        <v>5</v>
      </c>
      <c r="BA3" s="1">
        <v>0</v>
      </c>
      <c r="BB3" s="5" t="e">
        <v>#NULL!</v>
      </c>
      <c r="BC3" s="5" t="e">
        <v>#NULL!</v>
      </c>
      <c r="BD3" s="5" t="e">
        <v>#NULL!</v>
      </c>
      <c r="BE3" s="5" t="e">
        <v>#NULL!</v>
      </c>
      <c r="BF3" s="5" t="e">
        <v>#NULL!</v>
      </c>
      <c r="BG3" s="5" t="e">
        <v>#NULL!</v>
      </c>
      <c r="BH3" s="1">
        <v>1</v>
      </c>
      <c r="BI3" s="1">
        <v>1</v>
      </c>
      <c r="BJ3" s="1">
        <v>0</v>
      </c>
    </row>
    <row r="4" spans="1:62" x14ac:dyDescent="0.25">
      <c r="A4" t="s">
        <v>124</v>
      </c>
      <c r="B4" s="1">
        <v>1</v>
      </c>
      <c r="C4" s="1">
        <v>18</v>
      </c>
      <c r="D4" s="1">
        <v>61.875</v>
      </c>
      <c r="E4" s="1">
        <v>108.6</v>
      </c>
      <c r="F4" s="1">
        <v>113.1</v>
      </c>
      <c r="G4" s="1">
        <v>49.26</v>
      </c>
      <c r="H4" s="1">
        <v>51.3</v>
      </c>
      <c r="I4" s="1">
        <v>19.899999999999999</v>
      </c>
      <c r="J4" s="1">
        <v>20.399999999999999</v>
      </c>
      <c r="K4" s="1">
        <v>83.1</v>
      </c>
      <c r="L4" s="1">
        <v>86.3</v>
      </c>
      <c r="M4" s="1">
        <v>37.69</v>
      </c>
      <c r="N4" s="1">
        <v>39.14</v>
      </c>
      <c r="O4" s="1">
        <v>23</v>
      </c>
      <c r="P4" s="1">
        <v>23.7</v>
      </c>
      <c r="Q4" s="1">
        <v>115</v>
      </c>
      <c r="R4" s="1">
        <v>160</v>
      </c>
      <c r="S4" s="1">
        <v>121.7704362558238</v>
      </c>
      <c r="T4" s="1">
        <v>169.41973739940704</v>
      </c>
      <c r="U4" s="1">
        <v>52.16</v>
      </c>
      <c r="V4" s="1">
        <v>72.569999999999993</v>
      </c>
      <c r="W4" s="1">
        <v>55.283778060144002</v>
      </c>
      <c r="X4" s="1">
        <v>76.916560779330794</v>
      </c>
      <c r="Y4" s="1">
        <v>55</v>
      </c>
      <c r="Z4" s="1">
        <v>70</v>
      </c>
      <c r="AA4" s="1">
        <v>58.238034731046163</v>
      </c>
      <c r="AB4" s="1">
        <v>74.12113511224058</v>
      </c>
      <c r="AC4" s="1">
        <v>24.95</v>
      </c>
      <c r="AD4" s="1">
        <v>31.75</v>
      </c>
      <c r="AE4" s="1">
        <v>26.440067767894959</v>
      </c>
      <c r="AF4" s="1">
        <v>33.650995340957223</v>
      </c>
      <c r="AG4" s="1">
        <v>85</v>
      </c>
      <c r="AH4" s="1">
        <v>115</v>
      </c>
      <c r="AI4" s="1">
        <v>90.00423549343499</v>
      </c>
      <c r="AJ4" s="1">
        <v>121.7704362558238</v>
      </c>
      <c r="AK4" s="1">
        <v>38.56</v>
      </c>
      <c r="AL4" s="1">
        <v>52.16</v>
      </c>
      <c r="AM4" s="1">
        <v>40.861922914019488</v>
      </c>
      <c r="AN4" s="1">
        <v>55.283778060144002</v>
      </c>
      <c r="AO4" s="1">
        <v>0.53674518408231753</v>
      </c>
      <c r="AP4" s="1">
        <v>0.65596482146115453</v>
      </c>
      <c r="AQ4" s="1">
        <v>1.122285384899391</v>
      </c>
      <c r="AR4" s="1">
        <v>1.4993481633397816</v>
      </c>
      <c r="AS4" s="5" t="e">
        <v>#NULL!</v>
      </c>
      <c r="AT4" s="5" t="e">
        <v>#NULL!</v>
      </c>
      <c r="AU4" s="5" t="e">
        <v>#NULL!</v>
      </c>
      <c r="AV4" s="5" t="e">
        <v>#NULL!</v>
      </c>
      <c r="AW4" s="5" t="e">
        <v>#NULL!</v>
      </c>
      <c r="AX4" s="5" t="e">
        <v>#NULL!</v>
      </c>
      <c r="AY4" s="1">
        <v>5</v>
      </c>
      <c r="AZ4" s="1">
        <v>5</v>
      </c>
      <c r="BA4" s="1">
        <v>0</v>
      </c>
      <c r="BB4" s="5" t="e">
        <v>#NULL!</v>
      </c>
      <c r="BC4" s="5" t="e">
        <v>#NULL!</v>
      </c>
      <c r="BD4" s="5" t="e">
        <v>#NULL!</v>
      </c>
      <c r="BE4" s="5" t="e">
        <v>#NULL!</v>
      </c>
      <c r="BF4" s="5" t="e">
        <v>#NULL!</v>
      </c>
      <c r="BG4" s="5" t="e">
        <v>#NULL!</v>
      </c>
      <c r="BH4" s="1">
        <v>1</v>
      </c>
      <c r="BI4" s="1">
        <v>3</v>
      </c>
      <c r="BJ4" s="1">
        <v>2</v>
      </c>
    </row>
    <row r="5" spans="1:62" x14ac:dyDescent="0.25">
      <c r="A5" t="s">
        <v>125</v>
      </c>
      <c r="B5" s="1">
        <v>1</v>
      </c>
      <c r="C5" s="1">
        <v>22</v>
      </c>
      <c r="D5" s="1">
        <v>65.25</v>
      </c>
      <c r="E5" s="1">
        <v>114.6</v>
      </c>
      <c r="F5" s="1">
        <v>116.5</v>
      </c>
      <c r="G5" s="1">
        <v>51.98</v>
      </c>
      <c r="H5" s="1">
        <v>52.85</v>
      </c>
      <c r="I5" s="1">
        <v>18.899999999999999</v>
      </c>
      <c r="J5" s="1">
        <v>19.399999999999999</v>
      </c>
      <c r="K5" s="1">
        <v>85.8</v>
      </c>
      <c r="L5" s="1">
        <v>85.5</v>
      </c>
      <c r="M5" s="1">
        <v>38.92</v>
      </c>
      <c r="N5" s="1">
        <v>38.78</v>
      </c>
      <c r="O5" s="1">
        <v>25</v>
      </c>
      <c r="P5" s="1">
        <v>26.6</v>
      </c>
      <c r="Q5" s="1">
        <v>135</v>
      </c>
      <c r="R5" s="1">
        <v>180</v>
      </c>
      <c r="S5" s="1">
        <v>142.94790343074968</v>
      </c>
      <c r="T5" s="1">
        <v>190.59720457433292</v>
      </c>
      <c r="U5" s="1">
        <v>61.23</v>
      </c>
      <c r="V5" s="1">
        <v>81.650000000000006</v>
      </c>
      <c r="W5" s="1">
        <v>64.898348157560349</v>
      </c>
      <c r="X5" s="1">
        <v>86.531130876747142</v>
      </c>
      <c r="Y5" s="1">
        <v>45</v>
      </c>
      <c r="Z5" s="1">
        <v>75</v>
      </c>
      <c r="AA5" s="1">
        <v>47.64930114358323</v>
      </c>
      <c r="AB5" s="1">
        <v>79.41550190597205</v>
      </c>
      <c r="AC5" s="1">
        <v>20.41</v>
      </c>
      <c r="AD5" s="1">
        <v>34.020000000000003</v>
      </c>
      <c r="AE5" s="1">
        <v>21.632782719186785</v>
      </c>
      <c r="AF5" s="1">
        <v>36.054637865311314</v>
      </c>
      <c r="AG5" s="1">
        <v>70</v>
      </c>
      <c r="AH5" s="1">
        <v>105</v>
      </c>
      <c r="AI5" s="1">
        <v>74.12113511224058</v>
      </c>
      <c r="AJ5" s="1">
        <v>111.18170266836086</v>
      </c>
      <c r="AK5" s="1">
        <v>31.75</v>
      </c>
      <c r="AL5" s="1">
        <v>47.63</v>
      </c>
      <c r="AM5" s="1">
        <v>33.650995340957223</v>
      </c>
      <c r="AN5" s="1">
        <v>50.476493011435828</v>
      </c>
      <c r="AO5" s="1">
        <v>0.41617511964576348</v>
      </c>
      <c r="AP5" s="1">
        <v>0.68220696055461327</v>
      </c>
      <c r="AQ5" s="1">
        <v>1.2485253589372904</v>
      </c>
      <c r="AR5" s="1">
        <v>1.6372967053310716</v>
      </c>
      <c r="AS5" s="5" t="e">
        <v>#NULL!</v>
      </c>
      <c r="AT5" s="5" t="e">
        <v>#NULL!</v>
      </c>
      <c r="AU5" s="5" t="e">
        <v>#NULL!</v>
      </c>
      <c r="AV5" s="5" t="e">
        <v>#NULL!</v>
      </c>
      <c r="AW5" s="5" t="e">
        <v>#NULL!</v>
      </c>
      <c r="AX5" s="5" t="e">
        <v>#NULL!</v>
      </c>
      <c r="AY5" s="1">
        <v>4</v>
      </c>
      <c r="AZ5" s="1">
        <v>5</v>
      </c>
      <c r="BA5" s="1">
        <v>1</v>
      </c>
      <c r="BB5" s="5" t="e">
        <v>#NULL!</v>
      </c>
      <c r="BC5" s="5" t="e">
        <v>#NULL!</v>
      </c>
      <c r="BD5" s="5" t="e">
        <v>#NULL!</v>
      </c>
      <c r="BE5" s="5" t="e">
        <v>#NULL!</v>
      </c>
      <c r="BF5" s="5" t="e">
        <v>#NULL!</v>
      </c>
      <c r="BG5" s="5" t="e">
        <v>#NULL!</v>
      </c>
      <c r="BH5" s="1">
        <v>1</v>
      </c>
      <c r="BI5" s="1">
        <v>5</v>
      </c>
      <c r="BJ5" s="1">
        <v>4</v>
      </c>
    </row>
    <row r="6" spans="1:62" x14ac:dyDescent="0.25">
      <c r="A6" t="s">
        <v>126</v>
      </c>
      <c r="B6" s="1">
        <v>1</v>
      </c>
      <c r="C6" s="1">
        <v>20</v>
      </c>
      <c r="D6" s="1">
        <v>66.375</v>
      </c>
      <c r="E6" s="1">
        <v>175</v>
      </c>
      <c r="F6" s="1">
        <v>165.8</v>
      </c>
      <c r="G6" s="1">
        <v>79.38</v>
      </c>
      <c r="H6" s="1">
        <v>75.2</v>
      </c>
      <c r="I6" s="1">
        <v>27.9</v>
      </c>
      <c r="J6" s="1">
        <v>26.4</v>
      </c>
      <c r="K6" s="1">
        <v>113.7</v>
      </c>
      <c r="L6" s="1">
        <v>113.7</v>
      </c>
      <c r="M6" s="1">
        <v>51.57</v>
      </c>
      <c r="N6" s="1">
        <v>51.56</v>
      </c>
      <c r="O6" s="1">
        <v>35</v>
      </c>
      <c r="P6" s="1">
        <v>31.4</v>
      </c>
      <c r="Q6" s="1">
        <v>185</v>
      </c>
      <c r="R6" s="1">
        <v>210</v>
      </c>
      <c r="S6" s="1">
        <v>195.89157136806438</v>
      </c>
      <c r="T6" s="1">
        <v>222.36340533672171</v>
      </c>
      <c r="U6" s="1">
        <v>83.91</v>
      </c>
      <c r="V6" s="1">
        <v>95.25</v>
      </c>
      <c r="W6" s="1">
        <v>88.934773401101225</v>
      </c>
      <c r="X6" s="1">
        <v>100.95298602287166</v>
      </c>
      <c r="Y6" s="1">
        <v>75</v>
      </c>
      <c r="Z6" s="1">
        <v>90</v>
      </c>
      <c r="AA6" s="1">
        <v>79.41550190597205</v>
      </c>
      <c r="AB6" s="1">
        <v>95.29860228716646</v>
      </c>
      <c r="AC6" s="1">
        <v>34.020000000000003</v>
      </c>
      <c r="AD6" s="1">
        <v>40.82</v>
      </c>
      <c r="AE6" s="1">
        <v>36.054637865311314</v>
      </c>
      <c r="AF6" s="1">
        <v>43.265565438373571</v>
      </c>
      <c r="AG6" s="1">
        <v>135</v>
      </c>
      <c r="AH6" s="1">
        <v>165</v>
      </c>
      <c r="AI6" s="1">
        <v>142.94790343074968</v>
      </c>
      <c r="AJ6" s="1">
        <v>174.7141041931385</v>
      </c>
      <c r="AK6" s="1">
        <v>61.23</v>
      </c>
      <c r="AL6" s="1">
        <v>74.84</v>
      </c>
      <c r="AM6" s="1">
        <v>64.898348157560349</v>
      </c>
      <c r="AN6" s="1">
        <v>79.320203303684877</v>
      </c>
      <c r="AO6" s="1">
        <v>0.45420304693009972</v>
      </c>
      <c r="AP6" s="1">
        <v>0.57533996593581871</v>
      </c>
      <c r="AQ6" s="1">
        <v>1.1203675157609125</v>
      </c>
      <c r="AR6" s="1">
        <v>1.3424599205169103</v>
      </c>
      <c r="AS6" s="5" t="e">
        <v>#NULL!</v>
      </c>
      <c r="AT6" s="5" t="e">
        <v>#NULL!</v>
      </c>
      <c r="AU6" s="5" t="e">
        <v>#NULL!</v>
      </c>
      <c r="AV6" s="5" t="e">
        <v>#NULL!</v>
      </c>
      <c r="AW6" s="5" t="e">
        <v>#NULL!</v>
      </c>
      <c r="AX6" s="5" t="e">
        <v>#NULL!</v>
      </c>
      <c r="AY6" s="1">
        <v>4</v>
      </c>
      <c r="AZ6" s="1">
        <v>5</v>
      </c>
      <c r="BA6" s="1">
        <v>1</v>
      </c>
      <c r="BB6" s="5" t="e">
        <v>#NULL!</v>
      </c>
      <c r="BC6" s="5" t="e">
        <v>#NULL!</v>
      </c>
      <c r="BD6" s="5" t="e">
        <v>#NULL!</v>
      </c>
      <c r="BE6" s="5" t="e">
        <v>#NULL!</v>
      </c>
      <c r="BF6" s="5" t="e">
        <v>#NULL!</v>
      </c>
      <c r="BG6" s="5" t="e">
        <v>#NULL!</v>
      </c>
      <c r="BH6" s="1">
        <v>1</v>
      </c>
      <c r="BI6" s="1">
        <v>2</v>
      </c>
      <c r="BJ6" s="1">
        <v>1</v>
      </c>
    </row>
    <row r="7" spans="1:62" x14ac:dyDescent="0.25">
      <c r="A7" t="s">
        <v>127</v>
      </c>
      <c r="B7" s="1">
        <v>1</v>
      </c>
      <c r="C7" s="1">
        <v>18</v>
      </c>
      <c r="D7" s="1">
        <v>64</v>
      </c>
      <c r="E7" s="1">
        <v>106.9</v>
      </c>
      <c r="F7" s="1">
        <v>109.4</v>
      </c>
      <c r="G7" s="1">
        <v>48.49</v>
      </c>
      <c r="H7" s="1">
        <v>49.6</v>
      </c>
      <c r="I7" s="1">
        <v>18.399999999999999</v>
      </c>
      <c r="J7" s="1">
        <v>18.8</v>
      </c>
      <c r="K7" s="1">
        <v>79.5</v>
      </c>
      <c r="L7" s="1">
        <v>80.3</v>
      </c>
      <c r="M7" s="1">
        <v>36.06</v>
      </c>
      <c r="N7" s="1">
        <v>36.43</v>
      </c>
      <c r="O7" s="1">
        <v>26</v>
      </c>
      <c r="P7" s="1">
        <v>26.6</v>
      </c>
      <c r="Q7" s="1">
        <v>95</v>
      </c>
      <c r="R7" s="1">
        <v>140</v>
      </c>
      <c r="S7" s="1">
        <v>100.59296908089792</v>
      </c>
      <c r="T7" s="1">
        <v>148.24227022448116</v>
      </c>
      <c r="U7" s="1">
        <v>43.09</v>
      </c>
      <c r="V7" s="1">
        <v>63.5</v>
      </c>
      <c r="W7" s="1">
        <v>45.669207962727654</v>
      </c>
      <c r="X7" s="1">
        <v>67.301990681914447</v>
      </c>
      <c r="Y7" s="1">
        <v>45</v>
      </c>
      <c r="Z7" s="1">
        <v>65</v>
      </c>
      <c r="AA7" s="1">
        <v>47.64930114358323</v>
      </c>
      <c r="AB7" s="1">
        <v>68.82676831850911</v>
      </c>
      <c r="AC7" s="1">
        <v>20.41</v>
      </c>
      <c r="AD7" s="1">
        <v>29.48</v>
      </c>
      <c r="AE7" s="1">
        <v>21.632782719186785</v>
      </c>
      <c r="AF7" s="1">
        <v>31.247352816603136</v>
      </c>
      <c r="AG7" s="1">
        <v>95</v>
      </c>
      <c r="AH7" s="1">
        <v>125</v>
      </c>
      <c r="AI7" s="1">
        <v>100.59296908089792</v>
      </c>
      <c r="AJ7" s="1">
        <v>132.35916984328674</v>
      </c>
      <c r="AK7" s="1">
        <v>43.09</v>
      </c>
      <c r="AL7" s="1">
        <v>56.7</v>
      </c>
      <c r="AM7" s="1">
        <v>45.669207962727654</v>
      </c>
      <c r="AN7" s="1">
        <v>60.091063108852182</v>
      </c>
      <c r="AO7" s="1">
        <v>0.44612874240434697</v>
      </c>
      <c r="AP7" s="1">
        <v>0.62998695194764387</v>
      </c>
      <c r="AQ7" s="1">
        <v>0.94182734507584354</v>
      </c>
      <c r="AR7" s="1">
        <v>1.3568949734256945</v>
      </c>
      <c r="AS7" s="5" t="e">
        <v>#NULL!</v>
      </c>
      <c r="AT7" s="5" t="e">
        <v>#NULL!</v>
      </c>
      <c r="AU7" s="5" t="e">
        <v>#NULL!</v>
      </c>
      <c r="AV7" s="5" t="e">
        <v>#NULL!</v>
      </c>
      <c r="AW7" s="5" t="e">
        <v>#NULL!</v>
      </c>
      <c r="AX7" s="5" t="e">
        <v>#NULL!</v>
      </c>
      <c r="AY7" s="1">
        <v>4</v>
      </c>
      <c r="AZ7" s="1">
        <v>5</v>
      </c>
      <c r="BA7" s="1">
        <v>1</v>
      </c>
      <c r="BB7" s="5" t="e">
        <v>#NULL!</v>
      </c>
      <c r="BC7" s="5" t="e">
        <v>#NULL!</v>
      </c>
      <c r="BD7" s="5" t="e">
        <v>#NULL!</v>
      </c>
      <c r="BE7" s="5" t="e">
        <v>#NULL!</v>
      </c>
      <c r="BF7" s="5" t="e">
        <v>#NULL!</v>
      </c>
      <c r="BG7" s="5" t="e">
        <v>#NULL!</v>
      </c>
      <c r="BH7" s="1">
        <v>1</v>
      </c>
      <c r="BI7" s="1">
        <v>3</v>
      </c>
      <c r="BJ7" s="1">
        <v>2</v>
      </c>
    </row>
    <row r="8" spans="1:62" x14ac:dyDescent="0.25">
      <c r="A8" t="s">
        <v>128</v>
      </c>
      <c r="B8" s="1">
        <v>1</v>
      </c>
      <c r="C8" s="1">
        <v>25</v>
      </c>
      <c r="D8" s="1">
        <v>62.125</v>
      </c>
      <c r="E8" s="1">
        <v>129.9</v>
      </c>
      <c r="F8" s="1">
        <v>130.6</v>
      </c>
      <c r="G8" s="1">
        <v>58.92</v>
      </c>
      <c r="H8" s="1">
        <v>59.25</v>
      </c>
      <c r="I8" s="1">
        <v>23.7</v>
      </c>
      <c r="J8" s="1">
        <v>23.7</v>
      </c>
      <c r="K8" s="1">
        <v>92.2</v>
      </c>
      <c r="L8" s="1">
        <v>91.3</v>
      </c>
      <c r="M8" s="1">
        <v>41.82</v>
      </c>
      <c r="N8" s="1">
        <v>41.39</v>
      </c>
      <c r="O8" s="1">
        <v>29</v>
      </c>
      <c r="P8" s="1">
        <v>30.1</v>
      </c>
      <c r="Q8" s="1">
        <v>155</v>
      </c>
      <c r="R8" s="1">
        <v>195</v>
      </c>
      <c r="S8" s="1">
        <v>164.12537060567556</v>
      </c>
      <c r="T8" s="1">
        <v>206.48030495552732</v>
      </c>
      <c r="U8" s="1">
        <v>70.31</v>
      </c>
      <c r="V8" s="1">
        <v>88.45</v>
      </c>
      <c r="W8" s="1">
        <v>74.512918254976711</v>
      </c>
      <c r="X8" s="1">
        <v>93.742058449809406</v>
      </c>
      <c r="Y8" s="1">
        <v>70</v>
      </c>
      <c r="Z8" s="1">
        <v>70</v>
      </c>
      <c r="AA8" s="1">
        <v>74.12113511224058</v>
      </c>
      <c r="AB8" s="1">
        <v>74.12113511224058</v>
      </c>
      <c r="AC8" s="1">
        <v>31.75</v>
      </c>
      <c r="AD8" s="1">
        <v>31.75</v>
      </c>
      <c r="AE8" s="1">
        <v>33.650995340957223</v>
      </c>
      <c r="AF8" s="1">
        <v>33.650995340957223</v>
      </c>
      <c r="AG8" s="1">
        <v>105</v>
      </c>
      <c r="AH8" s="1">
        <v>135</v>
      </c>
      <c r="AI8" s="1">
        <v>111.18170266836086</v>
      </c>
      <c r="AJ8" s="1">
        <v>142.94790343074968</v>
      </c>
      <c r="AK8" s="1">
        <v>47.63</v>
      </c>
      <c r="AL8" s="1">
        <v>61.23</v>
      </c>
      <c r="AM8" s="1">
        <v>50.476493011435828</v>
      </c>
      <c r="AN8" s="1">
        <v>64.898348157560349</v>
      </c>
      <c r="AO8" s="1">
        <v>0.57113026715813342</v>
      </c>
      <c r="AP8" s="1">
        <v>0.56794928845497428</v>
      </c>
      <c r="AQ8" s="1">
        <v>1.2646455915644383</v>
      </c>
      <c r="AR8" s="1">
        <v>1.5821444464102854</v>
      </c>
      <c r="AS8" s="5" t="e">
        <v>#NULL!</v>
      </c>
      <c r="AT8" s="5" t="e">
        <v>#NULL!</v>
      </c>
      <c r="AU8" s="5" t="e">
        <v>#NULL!</v>
      </c>
      <c r="AV8" s="5" t="e">
        <v>#NULL!</v>
      </c>
      <c r="AW8" s="5" t="e">
        <v>#NULL!</v>
      </c>
      <c r="AX8" s="5" t="e">
        <v>#NULL!</v>
      </c>
      <c r="AY8" s="1">
        <v>5</v>
      </c>
      <c r="AZ8" s="1">
        <v>5</v>
      </c>
      <c r="BA8" s="1">
        <v>0</v>
      </c>
      <c r="BB8" s="5" t="e">
        <v>#NULL!</v>
      </c>
      <c r="BC8" s="5" t="e">
        <v>#NULL!</v>
      </c>
      <c r="BD8" s="5" t="e">
        <v>#NULL!</v>
      </c>
      <c r="BE8" s="5" t="e">
        <v>#NULL!</v>
      </c>
      <c r="BF8" s="5" t="e">
        <v>#NULL!</v>
      </c>
      <c r="BG8" s="5" t="e">
        <v>#NULL!</v>
      </c>
      <c r="BH8" s="1">
        <v>2</v>
      </c>
      <c r="BI8" s="1">
        <v>4</v>
      </c>
      <c r="BJ8" s="1">
        <v>2</v>
      </c>
    </row>
    <row r="9" spans="1:62" x14ac:dyDescent="0.25">
      <c r="A9" t="s">
        <v>129</v>
      </c>
      <c r="B9" s="1">
        <v>1</v>
      </c>
      <c r="C9" s="1">
        <v>22</v>
      </c>
      <c r="D9" s="1">
        <v>67.25</v>
      </c>
      <c r="E9" s="1">
        <v>144.30000000000001</v>
      </c>
      <c r="F9" s="1">
        <v>142.19999999999999</v>
      </c>
      <c r="G9" s="1">
        <v>65.45</v>
      </c>
      <c r="H9" s="1">
        <v>64.5</v>
      </c>
      <c r="I9" s="1">
        <v>22.4</v>
      </c>
      <c r="J9" s="1">
        <v>22.1</v>
      </c>
      <c r="K9" s="1">
        <v>99.8</v>
      </c>
      <c r="L9" s="1">
        <v>100.5</v>
      </c>
      <c r="M9" s="1">
        <v>45.27</v>
      </c>
      <c r="N9" s="1">
        <v>45.6</v>
      </c>
      <c r="O9" s="1">
        <v>31</v>
      </c>
      <c r="P9" s="1">
        <v>29.3</v>
      </c>
      <c r="Q9" s="1">
        <v>135</v>
      </c>
      <c r="R9" s="1">
        <v>215</v>
      </c>
      <c r="S9" s="1">
        <v>142.94790343074968</v>
      </c>
      <c r="T9" s="1">
        <v>227.6577721304532</v>
      </c>
      <c r="U9" s="1">
        <v>61.23</v>
      </c>
      <c r="V9" s="1">
        <v>97.52</v>
      </c>
      <c r="W9" s="1">
        <v>64.898348157560349</v>
      </c>
      <c r="X9" s="1">
        <v>103.35662854722575</v>
      </c>
      <c r="Y9" s="1">
        <v>60</v>
      </c>
      <c r="Z9" s="1">
        <v>85</v>
      </c>
      <c r="AA9" s="1">
        <v>63.532401524777633</v>
      </c>
      <c r="AB9" s="1">
        <v>90.00423549343499</v>
      </c>
      <c r="AC9" s="1">
        <v>27.22</v>
      </c>
      <c r="AD9" s="1">
        <v>38.56</v>
      </c>
      <c r="AE9" s="1">
        <v>28.843710292249046</v>
      </c>
      <c r="AF9" s="1">
        <v>40.861922914019488</v>
      </c>
      <c r="AG9" s="1">
        <v>95</v>
      </c>
      <c r="AH9" s="1">
        <v>135</v>
      </c>
      <c r="AI9" s="1">
        <v>100.59296908089792</v>
      </c>
      <c r="AJ9" s="1">
        <v>142.94790343074968</v>
      </c>
      <c r="AK9" s="1">
        <v>43.09</v>
      </c>
      <c r="AL9" s="1">
        <v>61.23</v>
      </c>
      <c r="AM9" s="1">
        <v>45.669207962727654</v>
      </c>
      <c r="AN9" s="1">
        <v>64.898348157560349</v>
      </c>
      <c r="AO9" s="1">
        <v>0.44069840018715117</v>
      </c>
      <c r="AP9" s="1">
        <v>0.63351818471348043</v>
      </c>
      <c r="AQ9" s="1">
        <v>0.99157140042109004</v>
      </c>
      <c r="AR9" s="1">
        <v>1.6024283495693916</v>
      </c>
      <c r="AS9" s="5" t="e">
        <v>#NULL!</v>
      </c>
      <c r="AT9" s="5" t="e">
        <v>#NULL!</v>
      </c>
      <c r="AU9" s="5" t="e">
        <v>#NULL!</v>
      </c>
      <c r="AV9" s="5" t="e">
        <v>#NULL!</v>
      </c>
      <c r="AW9" s="5" t="e">
        <v>#NULL!</v>
      </c>
      <c r="AX9" s="5" t="e">
        <v>#NULL!</v>
      </c>
      <c r="AY9" s="1">
        <v>4</v>
      </c>
      <c r="AZ9" s="1">
        <v>5</v>
      </c>
      <c r="BA9" s="1">
        <v>1</v>
      </c>
      <c r="BB9" s="5" t="e">
        <v>#NULL!</v>
      </c>
      <c r="BC9" s="5" t="e">
        <v>#NULL!</v>
      </c>
      <c r="BD9" s="5" t="e">
        <v>#NULL!</v>
      </c>
      <c r="BE9" s="5" t="e">
        <v>#NULL!</v>
      </c>
      <c r="BF9" s="5" t="e">
        <v>#NULL!</v>
      </c>
      <c r="BG9" s="5" t="e">
        <v>#NULL!</v>
      </c>
      <c r="BH9" s="1">
        <v>1</v>
      </c>
      <c r="BI9" s="1">
        <v>4</v>
      </c>
      <c r="BJ9" s="1">
        <v>3</v>
      </c>
    </row>
    <row r="10" spans="1:62" x14ac:dyDescent="0.25">
      <c r="A10" t="s">
        <v>130</v>
      </c>
      <c r="B10" s="1">
        <v>1</v>
      </c>
      <c r="C10" s="1">
        <v>19</v>
      </c>
      <c r="D10" s="1">
        <v>65.75</v>
      </c>
      <c r="E10" s="1">
        <v>121.6</v>
      </c>
      <c r="F10" s="1">
        <v>122</v>
      </c>
      <c r="G10" s="1">
        <v>55.16</v>
      </c>
      <c r="H10" s="1">
        <v>55.35</v>
      </c>
      <c r="I10" s="1">
        <v>19.8</v>
      </c>
      <c r="J10" s="1">
        <v>19.8</v>
      </c>
      <c r="K10" s="1">
        <v>88.9</v>
      </c>
      <c r="L10" s="1">
        <v>89.2</v>
      </c>
      <c r="M10" s="1">
        <v>40.32</v>
      </c>
      <c r="N10" s="1">
        <v>40.46</v>
      </c>
      <c r="O10" s="1">
        <v>27</v>
      </c>
      <c r="P10" s="1">
        <v>26.9</v>
      </c>
      <c r="Q10" s="1">
        <v>135</v>
      </c>
      <c r="R10" s="1">
        <v>205</v>
      </c>
      <c r="S10" s="1">
        <v>142.94790343074968</v>
      </c>
      <c r="T10" s="1">
        <v>217.06903854299026</v>
      </c>
      <c r="U10" s="1">
        <v>61.23</v>
      </c>
      <c r="V10" s="1">
        <v>92.99</v>
      </c>
      <c r="W10" s="1">
        <v>64.898348157560349</v>
      </c>
      <c r="X10" s="1">
        <v>98.549343498517572</v>
      </c>
      <c r="Y10" s="1">
        <v>60</v>
      </c>
      <c r="Z10" s="1">
        <v>75</v>
      </c>
      <c r="AA10" s="1">
        <v>63.532401524777633</v>
      </c>
      <c r="AB10" s="1">
        <v>79.41550190597205</v>
      </c>
      <c r="AC10" s="1">
        <v>27.22</v>
      </c>
      <c r="AD10" s="1">
        <v>34.020000000000003</v>
      </c>
      <c r="AE10" s="1">
        <v>28.843710292249046</v>
      </c>
      <c r="AF10" s="1">
        <v>36.054637865311314</v>
      </c>
      <c r="AG10" s="1">
        <v>105</v>
      </c>
      <c r="AH10" s="1">
        <v>135</v>
      </c>
      <c r="AI10" s="1">
        <v>111.18170266836086</v>
      </c>
      <c r="AJ10" s="1">
        <v>142.94790343074968</v>
      </c>
      <c r="AK10" s="1">
        <v>47.63</v>
      </c>
      <c r="AL10" s="1">
        <v>61.23</v>
      </c>
      <c r="AM10" s="1">
        <v>50.476493011435828</v>
      </c>
      <c r="AN10" s="1">
        <v>64.898348157560349</v>
      </c>
      <c r="AO10" s="1">
        <v>0.52290990377536339</v>
      </c>
      <c r="AP10" s="1">
        <v>0.6513936380363381</v>
      </c>
      <c r="AQ10" s="1">
        <v>1.1765472834945676</v>
      </c>
      <c r="AR10" s="1">
        <v>1.7804759439659905</v>
      </c>
      <c r="AS10" s="5" t="e">
        <v>#NULL!</v>
      </c>
      <c r="AT10" s="5" t="e">
        <v>#NULL!</v>
      </c>
      <c r="AU10" s="5" t="e">
        <v>#NULL!</v>
      </c>
      <c r="AV10" s="5" t="e">
        <v>#NULL!</v>
      </c>
      <c r="AW10" s="5" t="e">
        <v>#NULL!</v>
      </c>
      <c r="AX10" s="5" t="e">
        <v>#NULL!</v>
      </c>
      <c r="AY10" s="1">
        <v>5</v>
      </c>
      <c r="AZ10" s="1">
        <v>5</v>
      </c>
      <c r="BA10" s="1">
        <v>0</v>
      </c>
      <c r="BB10" s="5" t="e">
        <v>#NULL!</v>
      </c>
      <c r="BC10" s="5" t="e">
        <v>#NULL!</v>
      </c>
      <c r="BD10" s="5" t="e">
        <v>#NULL!</v>
      </c>
      <c r="BE10" s="5" t="e">
        <v>#NULL!</v>
      </c>
      <c r="BF10" s="5" t="e">
        <v>#NULL!</v>
      </c>
      <c r="BG10" s="5" t="e">
        <v>#NULL!</v>
      </c>
      <c r="BH10" s="1">
        <v>1</v>
      </c>
      <c r="BI10" s="1">
        <v>5</v>
      </c>
      <c r="BJ10" s="1">
        <v>4</v>
      </c>
    </row>
    <row r="11" spans="1:62" x14ac:dyDescent="0.25">
      <c r="A11" t="s">
        <v>131</v>
      </c>
      <c r="B11" s="1">
        <v>1</v>
      </c>
      <c r="C11" s="1">
        <v>20</v>
      </c>
      <c r="D11" s="1">
        <v>63</v>
      </c>
      <c r="E11" s="1">
        <v>188.2</v>
      </c>
      <c r="F11" s="1">
        <v>182.4</v>
      </c>
      <c r="G11" s="1">
        <v>85.35</v>
      </c>
      <c r="H11" s="1">
        <v>82.75</v>
      </c>
      <c r="I11" s="1">
        <v>32.799999999999997</v>
      </c>
      <c r="J11" s="1">
        <v>31.8</v>
      </c>
      <c r="K11" s="1">
        <v>107.6</v>
      </c>
      <c r="L11" s="1">
        <v>108.9</v>
      </c>
      <c r="M11" s="1">
        <v>48.82</v>
      </c>
      <c r="N11" s="1">
        <v>49.41</v>
      </c>
      <c r="O11" s="1">
        <v>42.8</v>
      </c>
      <c r="P11" s="1">
        <v>40.299999999999997</v>
      </c>
      <c r="Q11" s="1">
        <v>135</v>
      </c>
      <c r="R11" s="1">
        <v>155</v>
      </c>
      <c r="S11" s="1">
        <v>142.94790343074968</v>
      </c>
      <c r="T11" s="1">
        <v>164.12537060567556</v>
      </c>
      <c r="U11" s="1">
        <v>61.23</v>
      </c>
      <c r="V11" s="1">
        <v>70.31</v>
      </c>
      <c r="W11" s="1">
        <v>64.898348157560349</v>
      </c>
      <c r="X11" s="1">
        <v>74.512918254976711</v>
      </c>
      <c r="Y11" s="1">
        <v>70</v>
      </c>
      <c r="Z11" s="1">
        <v>90</v>
      </c>
      <c r="AA11" s="1">
        <v>74.12113511224058</v>
      </c>
      <c r="AB11" s="1">
        <v>95.29860228716646</v>
      </c>
      <c r="AC11" s="1">
        <v>31.75</v>
      </c>
      <c r="AD11" s="1">
        <v>40.82</v>
      </c>
      <c r="AE11" s="1">
        <v>33.650995340957223</v>
      </c>
      <c r="AF11" s="1">
        <v>43.265565438373571</v>
      </c>
      <c r="AG11" s="1">
        <v>105</v>
      </c>
      <c r="AH11" s="1">
        <v>125</v>
      </c>
      <c r="AI11" s="1">
        <v>111.18170266836086</v>
      </c>
      <c r="AJ11" s="1">
        <v>132.35916984328674</v>
      </c>
      <c r="AK11" s="1">
        <v>47.63</v>
      </c>
      <c r="AL11" s="1">
        <v>56.7</v>
      </c>
      <c r="AM11" s="1">
        <v>50.476493011435828</v>
      </c>
      <c r="AN11" s="1">
        <v>60.091063108852182</v>
      </c>
      <c r="AO11" s="1">
        <v>0.39427059567612449</v>
      </c>
      <c r="AP11" s="1">
        <v>0.52284671224620627</v>
      </c>
      <c r="AQ11" s="1">
        <v>0.7603790059468114</v>
      </c>
      <c r="AR11" s="1">
        <v>0.9004582266462442</v>
      </c>
      <c r="AS11" s="5" t="e">
        <v>#NULL!</v>
      </c>
      <c r="AT11" s="5" t="e">
        <v>#NULL!</v>
      </c>
      <c r="AU11" s="5" t="e">
        <v>#NULL!</v>
      </c>
      <c r="AV11" s="5" t="e">
        <v>#NULL!</v>
      </c>
      <c r="AW11" s="5" t="e">
        <v>#NULL!</v>
      </c>
      <c r="AX11" s="5" t="e">
        <v>#NULL!</v>
      </c>
      <c r="AY11" s="1">
        <v>3</v>
      </c>
      <c r="AZ11" s="1">
        <v>5</v>
      </c>
      <c r="BA11" s="1">
        <v>2</v>
      </c>
      <c r="BB11" s="5" t="e">
        <v>#NULL!</v>
      </c>
      <c r="BC11" s="5" t="e">
        <v>#NULL!</v>
      </c>
      <c r="BD11" s="5" t="e">
        <v>#NULL!</v>
      </c>
      <c r="BE11" s="5" t="e">
        <v>#NULL!</v>
      </c>
      <c r="BF11" s="5" t="e">
        <v>#NULL!</v>
      </c>
      <c r="BG11" s="5" t="e">
        <v>#NULL!</v>
      </c>
      <c r="BH11" s="1">
        <v>1</v>
      </c>
      <c r="BI11" s="1">
        <v>1</v>
      </c>
      <c r="BJ11" s="1">
        <v>0</v>
      </c>
    </row>
    <row r="12" spans="1:62" x14ac:dyDescent="0.25">
      <c r="A12" t="s">
        <v>132</v>
      </c>
      <c r="B12" s="1">
        <v>1</v>
      </c>
      <c r="C12" s="1">
        <v>18</v>
      </c>
      <c r="D12" s="1">
        <v>62.875</v>
      </c>
      <c r="E12" s="1">
        <v>125.1</v>
      </c>
      <c r="F12" s="1">
        <v>128.30000000000001</v>
      </c>
      <c r="G12" s="1">
        <v>56.74</v>
      </c>
      <c r="H12" s="1">
        <v>58.2</v>
      </c>
      <c r="I12" s="1">
        <v>22.3</v>
      </c>
      <c r="J12" s="1">
        <v>23.1</v>
      </c>
      <c r="K12" s="1">
        <v>89.5</v>
      </c>
      <c r="L12" s="1">
        <v>90.4</v>
      </c>
      <c r="M12" s="1">
        <v>40.6</v>
      </c>
      <c r="N12" s="1">
        <v>40.98</v>
      </c>
      <c r="O12" s="1">
        <v>28</v>
      </c>
      <c r="P12" s="1">
        <v>29.6</v>
      </c>
      <c r="Q12" s="1">
        <v>95</v>
      </c>
      <c r="R12" s="1">
        <v>135</v>
      </c>
      <c r="S12" s="1">
        <v>100.59296908089792</v>
      </c>
      <c r="T12" s="1">
        <v>142.94790343074968</v>
      </c>
      <c r="U12" s="1">
        <v>43.09</v>
      </c>
      <c r="V12" s="1">
        <v>61.23</v>
      </c>
      <c r="W12" s="1">
        <v>45.669207962727654</v>
      </c>
      <c r="X12" s="1">
        <v>64.898348157560349</v>
      </c>
      <c r="Y12" s="1">
        <v>65</v>
      </c>
      <c r="Z12" s="1">
        <v>85</v>
      </c>
      <c r="AA12" s="1">
        <v>68.82676831850911</v>
      </c>
      <c r="AB12" s="1">
        <v>90.00423549343499</v>
      </c>
      <c r="AC12" s="1">
        <v>29.48</v>
      </c>
      <c r="AD12" s="1">
        <v>38.56</v>
      </c>
      <c r="AE12" s="1">
        <v>31.247352816603136</v>
      </c>
      <c r="AF12" s="1">
        <v>40.861922914019488</v>
      </c>
      <c r="AG12" s="1">
        <v>95</v>
      </c>
      <c r="AH12" s="1">
        <v>135</v>
      </c>
      <c r="AI12" s="1">
        <v>100.59296908089792</v>
      </c>
      <c r="AJ12" s="1">
        <v>142.94790343074968</v>
      </c>
      <c r="AK12" s="1">
        <v>43.09</v>
      </c>
      <c r="AL12" s="1">
        <v>61.23</v>
      </c>
      <c r="AM12" s="1">
        <v>45.669207962727654</v>
      </c>
      <c r="AN12" s="1">
        <v>64.898348157560349</v>
      </c>
      <c r="AO12" s="1">
        <v>0.55071118816713316</v>
      </c>
      <c r="AP12" s="1">
        <v>0.70209489542988812</v>
      </c>
      <c r="AQ12" s="1">
        <v>0.8048855827058099</v>
      </c>
      <c r="AR12" s="1">
        <v>1.1150918927415867</v>
      </c>
      <c r="AS12" s="5" t="e">
        <v>#NULL!</v>
      </c>
      <c r="AT12" s="5" t="e">
        <v>#NULL!</v>
      </c>
      <c r="AU12" s="5" t="e">
        <v>#NULL!</v>
      </c>
      <c r="AV12" s="5" t="e">
        <v>#NULL!</v>
      </c>
      <c r="AW12" s="5" t="e">
        <v>#NULL!</v>
      </c>
      <c r="AX12" s="5" t="e">
        <v>#NULL!</v>
      </c>
      <c r="AY12" s="1">
        <v>5</v>
      </c>
      <c r="AZ12" s="1">
        <v>5</v>
      </c>
      <c r="BA12" s="1">
        <v>0</v>
      </c>
      <c r="BB12" s="5" t="e">
        <v>#NULL!</v>
      </c>
      <c r="BC12" s="5" t="e">
        <v>#NULL!</v>
      </c>
      <c r="BD12" s="5" t="e">
        <v>#NULL!</v>
      </c>
      <c r="BE12" s="5" t="e">
        <v>#NULL!</v>
      </c>
      <c r="BF12" s="5" t="e">
        <v>#NULL!</v>
      </c>
      <c r="BG12" s="5" t="e">
        <v>#NULL!</v>
      </c>
      <c r="BH12" s="1">
        <v>1</v>
      </c>
      <c r="BI12" s="1">
        <v>1</v>
      </c>
      <c r="BJ12" s="1">
        <v>0</v>
      </c>
    </row>
    <row r="13" spans="1:62" x14ac:dyDescent="0.25">
      <c r="A13" t="s">
        <v>133</v>
      </c>
      <c r="B13" s="1">
        <v>1</v>
      </c>
      <c r="C13" s="1">
        <v>26</v>
      </c>
      <c r="D13" s="1">
        <v>63.375</v>
      </c>
      <c r="E13" s="1">
        <v>135.6</v>
      </c>
      <c r="F13" s="1">
        <v>137.69999999999999</v>
      </c>
      <c r="G13" s="1">
        <v>61.51</v>
      </c>
      <c r="H13" s="1">
        <v>62.45</v>
      </c>
      <c r="I13" s="1">
        <v>23.7</v>
      </c>
      <c r="J13" s="1">
        <v>23.7</v>
      </c>
      <c r="K13" s="1">
        <v>85.1</v>
      </c>
      <c r="L13" s="1">
        <v>84.9</v>
      </c>
      <c r="M13" s="1">
        <v>38.6</v>
      </c>
      <c r="N13" s="1">
        <v>38.51</v>
      </c>
      <c r="O13" s="1">
        <v>37</v>
      </c>
      <c r="P13" s="1">
        <v>38.299999999999997</v>
      </c>
      <c r="Q13" s="1">
        <v>60</v>
      </c>
      <c r="R13" s="1">
        <v>135</v>
      </c>
      <c r="S13" s="1">
        <v>63.532401524777633</v>
      </c>
      <c r="T13" s="1">
        <v>142.94790343074968</v>
      </c>
      <c r="U13" s="1">
        <v>27.22</v>
      </c>
      <c r="V13" s="1">
        <v>61.23</v>
      </c>
      <c r="W13" s="1">
        <v>28.843710292249046</v>
      </c>
      <c r="X13" s="1">
        <v>64.898348157560349</v>
      </c>
      <c r="Y13" s="1">
        <v>45</v>
      </c>
      <c r="Z13" s="1">
        <v>70</v>
      </c>
      <c r="AA13" s="1">
        <v>47.64930114358323</v>
      </c>
      <c r="AB13" s="1">
        <v>74.12113511224058</v>
      </c>
      <c r="AC13" s="1">
        <v>20.41</v>
      </c>
      <c r="AD13" s="1">
        <v>31.75</v>
      </c>
      <c r="AE13" s="1">
        <v>21.632782719186785</v>
      </c>
      <c r="AF13" s="1">
        <v>33.650995340957223</v>
      </c>
      <c r="AG13" s="1">
        <v>75</v>
      </c>
      <c r="AH13" s="1">
        <v>125</v>
      </c>
      <c r="AI13" s="1">
        <v>79.41550190597205</v>
      </c>
      <c r="AJ13" s="1">
        <v>132.35916984328674</v>
      </c>
      <c r="AK13" s="1">
        <v>34.020000000000003</v>
      </c>
      <c r="AL13" s="1">
        <v>56.7</v>
      </c>
      <c r="AM13" s="1">
        <v>36.054637865311314</v>
      </c>
      <c r="AN13" s="1">
        <v>60.091063108852182</v>
      </c>
      <c r="AO13" s="1">
        <v>0.35169537829924868</v>
      </c>
      <c r="AP13" s="1">
        <v>0.53884700305776179</v>
      </c>
      <c r="AQ13" s="1">
        <v>0.46892717106566489</v>
      </c>
      <c r="AR13" s="1">
        <v>1.0392049344685403</v>
      </c>
      <c r="AS13" s="5" t="e">
        <v>#NULL!</v>
      </c>
      <c r="AT13" s="5" t="e">
        <v>#NULL!</v>
      </c>
      <c r="AU13" s="5" t="e">
        <v>#NULL!</v>
      </c>
      <c r="AV13" s="5" t="e">
        <v>#NULL!</v>
      </c>
      <c r="AW13" s="5" t="e">
        <v>#NULL!</v>
      </c>
      <c r="AX13" s="5" t="e">
        <v>#NULL!</v>
      </c>
      <c r="AY13" s="1">
        <v>2</v>
      </c>
      <c r="AZ13" s="1">
        <v>5</v>
      </c>
      <c r="BA13" s="1">
        <v>3</v>
      </c>
      <c r="BB13" s="5" t="e">
        <v>#NULL!</v>
      </c>
      <c r="BC13" s="5" t="e">
        <v>#NULL!</v>
      </c>
      <c r="BD13" s="5" t="e">
        <v>#NULL!</v>
      </c>
      <c r="BE13" s="5" t="e">
        <v>#NULL!</v>
      </c>
      <c r="BF13" s="5" t="e">
        <v>#NULL!</v>
      </c>
      <c r="BG13" s="5" t="e">
        <v>#NULL!</v>
      </c>
      <c r="BH13" s="1">
        <v>1</v>
      </c>
      <c r="BI13" s="1">
        <v>1</v>
      </c>
      <c r="BJ13" s="1">
        <v>0</v>
      </c>
    </row>
    <row r="14" spans="1:62" x14ac:dyDescent="0.25">
      <c r="A14" t="s">
        <v>134</v>
      </c>
      <c r="B14" s="1">
        <v>1</v>
      </c>
      <c r="C14" s="1">
        <v>18</v>
      </c>
      <c r="D14" s="1">
        <v>64</v>
      </c>
      <c r="E14" s="1">
        <v>158</v>
      </c>
      <c r="F14" s="1">
        <v>149.4</v>
      </c>
      <c r="G14" s="1">
        <v>71.67</v>
      </c>
      <c r="H14" s="1">
        <v>67.75</v>
      </c>
      <c r="I14" s="1">
        <v>27.1</v>
      </c>
      <c r="J14" s="1">
        <v>25.7</v>
      </c>
      <c r="K14" s="1">
        <v>103</v>
      </c>
      <c r="L14" s="1">
        <v>98</v>
      </c>
      <c r="M14" s="1">
        <v>46.72</v>
      </c>
      <c r="N14" s="1">
        <v>44.43</v>
      </c>
      <c r="O14" s="1">
        <v>35</v>
      </c>
      <c r="P14" s="1">
        <v>34.4</v>
      </c>
      <c r="Q14" s="1">
        <v>175</v>
      </c>
      <c r="R14" s="1">
        <v>215</v>
      </c>
      <c r="S14" s="1">
        <v>185.30283778060144</v>
      </c>
      <c r="T14" s="1">
        <v>227.6577721304532</v>
      </c>
      <c r="U14" s="1">
        <v>79.38</v>
      </c>
      <c r="V14" s="1">
        <v>97.52</v>
      </c>
      <c r="W14" s="1">
        <v>84.127488352393058</v>
      </c>
      <c r="X14" s="1">
        <v>103.35662854722575</v>
      </c>
      <c r="Y14" s="1">
        <v>65</v>
      </c>
      <c r="Z14" s="1">
        <v>70</v>
      </c>
      <c r="AA14" s="1">
        <v>68.82676831850911</v>
      </c>
      <c r="AB14" s="1">
        <v>74.12113511224058</v>
      </c>
      <c r="AC14" s="1">
        <v>29.48</v>
      </c>
      <c r="AD14" s="1">
        <v>31.75</v>
      </c>
      <c r="AE14" s="1">
        <v>31.247352816603136</v>
      </c>
      <c r="AF14" s="1">
        <v>33.650995340957223</v>
      </c>
      <c r="AG14" s="1">
        <v>105</v>
      </c>
      <c r="AH14" s="1">
        <v>140</v>
      </c>
      <c r="AI14" s="1">
        <v>111.18170266836086</v>
      </c>
      <c r="AJ14" s="1">
        <v>148.24227022448116</v>
      </c>
      <c r="AK14" s="1">
        <v>47.63</v>
      </c>
      <c r="AL14" s="1">
        <v>63.5</v>
      </c>
      <c r="AM14" s="1">
        <v>50.476493011435828</v>
      </c>
      <c r="AN14" s="1">
        <v>67.301990681914447</v>
      </c>
      <c r="AO14" s="1">
        <v>0.43598929561327104</v>
      </c>
      <c r="AP14" s="1">
        <v>0.49669365816911032</v>
      </c>
      <c r="AQ14" s="1">
        <v>1.1738173343434219</v>
      </c>
      <c r="AR14" s="1">
        <v>1.5255590929479816</v>
      </c>
      <c r="AS14" s="5" t="e">
        <v>#NULL!</v>
      </c>
      <c r="AT14" s="5" t="e">
        <v>#NULL!</v>
      </c>
      <c r="AU14" s="5" t="e">
        <v>#NULL!</v>
      </c>
      <c r="AV14" s="5" t="e">
        <v>#NULL!</v>
      </c>
      <c r="AW14" s="5" t="e">
        <v>#NULL!</v>
      </c>
      <c r="AX14" s="5" t="e">
        <v>#NULL!</v>
      </c>
      <c r="AY14" s="1">
        <v>4</v>
      </c>
      <c r="AZ14" s="1">
        <v>5</v>
      </c>
      <c r="BA14" s="1">
        <v>1</v>
      </c>
      <c r="BB14" s="5" t="e">
        <v>#NULL!</v>
      </c>
      <c r="BC14" s="5" t="e">
        <v>#NULL!</v>
      </c>
      <c r="BD14" s="5" t="e">
        <v>#NULL!</v>
      </c>
      <c r="BE14" s="5" t="e">
        <v>#NULL!</v>
      </c>
      <c r="BF14" s="5" t="e">
        <v>#NULL!</v>
      </c>
      <c r="BG14" s="5" t="e">
        <v>#NULL!</v>
      </c>
      <c r="BH14" s="1">
        <v>1</v>
      </c>
      <c r="BI14" s="1">
        <v>3</v>
      </c>
      <c r="BJ14" s="1">
        <v>2</v>
      </c>
    </row>
    <row r="15" spans="1:62" x14ac:dyDescent="0.25">
      <c r="A15" t="s">
        <v>135</v>
      </c>
      <c r="B15" s="1">
        <v>1</v>
      </c>
      <c r="C15" s="1">
        <v>18</v>
      </c>
      <c r="D15" s="1">
        <v>66.375</v>
      </c>
      <c r="E15" s="1">
        <v>165.5</v>
      </c>
      <c r="F15" s="1">
        <v>166.7</v>
      </c>
      <c r="G15" s="1">
        <v>75.069999999999993</v>
      </c>
      <c r="H15" s="1">
        <v>75.599999999999994</v>
      </c>
      <c r="I15" s="1">
        <v>26.4</v>
      </c>
      <c r="J15" s="1">
        <v>26.5</v>
      </c>
      <c r="K15" s="1">
        <v>104.7</v>
      </c>
      <c r="L15" s="1">
        <v>106.3</v>
      </c>
      <c r="M15" s="1">
        <v>47.49</v>
      </c>
      <c r="N15" s="1">
        <v>48.22</v>
      </c>
      <c r="O15" s="1">
        <v>37</v>
      </c>
      <c r="P15" s="1">
        <v>36.200000000000003</v>
      </c>
      <c r="Q15" s="1">
        <v>155</v>
      </c>
      <c r="R15" s="1">
        <v>215</v>
      </c>
      <c r="S15" s="1">
        <v>164.12537060567556</v>
      </c>
      <c r="T15" s="1">
        <v>227.6577721304532</v>
      </c>
      <c r="U15" s="1">
        <v>70.31</v>
      </c>
      <c r="V15" s="1">
        <v>97.52</v>
      </c>
      <c r="W15" s="1">
        <v>74.512918254976711</v>
      </c>
      <c r="X15" s="1">
        <v>103.35662854722575</v>
      </c>
      <c r="Y15" s="1">
        <v>70</v>
      </c>
      <c r="Z15" s="1">
        <v>95</v>
      </c>
      <c r="AA15" s="1">
        <v>74.12113511224058</v>
      </c>
      <c r="AB15" s="1">
        <v>100.59296908089792</v>
      </c>
      <c r="AC15" s="1">
        <v>31.75</v>
      </c>
      <c r="AD15" s="1">
        <v>43.09</v>
      </c>
      <c r="AE15" s="1">
        <v>33.650995340957223</v>
      </c>
      <c r="AF15" s="1">
        <v>45.669207962727654</v>
      </c>
      <c r="AG15" s="1">
        <v>85</v>
      </c>
      <c r="AH15" s="1">
        <v>125</v>
      </c>
      <c r="AI15" s="1">
        <v>90.00423549343499</v>
      </c>
      <c r="AJ15" s="1">
        <v>132.35916984328674</v>
      </c>
      <c r="AK15" s="1">
        <v>38.56</v>
      </c>
      <c r="AL15" s="1">
        <v>56.7</v>
      </c>
      <c r="AM15" s="1">
        <v>40.861922914019488</v>
      </c>
      <c r="AN15" s="1">
        <v>60.091063108852182</v>
      </c>
      <c r="AO15" s="1">
        <v>0.44826156042303483</v>
      </c>
      <c r="AP15" s="1">
        <v>0.60409005241703251</v>
      </c>
      <c r="AQ15" s="1">
        <v>0.99257916950814862</v>
      </c>
      <c r="AR15" s="1">
        <v>1.3671511712596001</v>
      </c>
      <c r="AS15" s="5" t="e">
        <v>#NULL!</v>
      </c>
      <c r="AT15" s="5" t="e">
        <v>#NULL!</v>
      </c>
      <c r="AU15" s="5" t="e">
        <v>#NULL!</v>
      </c>
      <c r="AV15" s="5" t="e">
        <v>#NULL!</v>
      </c>
      <c r="AW15" s="5" t="e">
        <v>#NULL!</v>
      </c>
      <c r="AX15" s="5" t="e">
        <v>#NULL!</v>
      </c>
      <c r="AY15" s="1">
        <v>4</v>
      </c>
      <c r="AZ15" s="1">
        <v>5</v>
      </c>
      <c r="BA15" s="1">
        <v>1</v>
      </c>
      <c r="BB15" s="5" t="e">
        <v>#NULL!</v>
      </c>
      <c r="BC15" s="5" t="e">
        <v>#NULL!</v>
      </c>
      <c r="BD15" s="5" t="e">
        <v>#NULL!</v>
      </c>
      <c r="BE15" s="5" t="e">
        <v>#NULL!</v>
      </c>
      <c r="BF15" s="5" t="e">
        <v>#NULL!</v>
      </c>
      <c r="BG15" s="5" t="e">
        <v>#NULL!</v>
      </c>
      <c r="BH15" s="1">
        <v>1</v>
      </c>
      <c r="BI15" s="1">
        <v>3</v>
      </c>
      <c r="BJ15" s="1">
        <v>2</v>
      </c>
    </row>
    <row r="16" spans="1:62" x14ac:dyDescent="0.25">
      <c r="A16" t="s">
        <v>136</v>
      </c>
      <c r="B16" s="1">
        <v>1</v>
      </c>
      <c r="C16" s="1">
        <v>18</v>
      </c>
      <c r="D16" s="1">
        <v>64.5</v>
      </c>
      <c r="E16" s="1">
        <v>175.4</v>
      </c>
      <c r="F16" s="1">
        <v>183.1</v>
      </c>
      <c r="G16" s="1">
        <v>79.56</v>
      </c>
      <c r="H16" s="1">
        <v>83.05</v>
      </c>
      <c r="I16" s="1">
        <v>29.6</v>
      </c>
      <c r="J16" s="1">
        <v>30.8</v>
      </c>
      <c r="K16" s="1">
        <v>104.1</v>
      </c>
      <c r="L16" s="1">
        <v>108.9</v>
      </c>
      <c r="M16" s="1">
        <v>47.22</v>
      </c>
      <c r="N16" s="1">
        <v>49.37</v>
      </c>
      <c r="O16" s="1">
        <v>41</v>
      </c>
      <c r="P16" s="1">
        <v>40.5</v>
      </c>
      <c r="Q16" s="1">
        <v>150</v>
      </c>
      <c r="R16" s="1">
        <v>195</v>
      </c>
      <c r="S16" s="1">
        <v>158.8310038119441</v>
      </c>
      <c r="T16" s="1">
        <v>206.48030495552732</v>
      </c>
      <c r="U16" s="1">
        <v>68.040000000000006</v>
      </c>
      <c r="V16" s="1">
        <v>88.45</v>
      </c>
      <c r="W16" s="1">
        <v>72.109275730622628</v>
      </c>
      <c r="X16" s="1">
        <v>93.742058449809406</v>
      </c>
      <c r="Y16" s="1">
        <v>95</v>
      </c>
      <c r="Z16" s="1">
        <v>105</v>
      </c>
      <c r="AA16" s="1">
        <v>100.59296908089792</v>
      </c>
      <c r="AB16" s="1">
        <v>111.18170266836086</v>
      </c>
      <c r="AC16" s="1">
        <v>43.09</v>
      </c>
      <c r="AD16" s="1">
        <v>47.63</v>
      </c>
      <c r="AE16" s="1">
        <v>45.669207962727654</v>
      </c>
      <c r="AF16" s="1">
        <v>50.476493011435828</v>
      </c>
      <c r="AG16" s="1">
        <v>85</v>
      </c>
      <c r="AH16" s="1">
        <v>145</v>
      </c>
      <c r="AI16" s="1">
        <v>90.00423549343499</v>
      </c>
      <c r="AJ16" s="1">
        <v>153.53663701821262</v>
      </c>
      <c r="AK16" s="1">
        <v>38.56</v>
      </c>
      <c r="AL16" s="1">
        <v>65.77</v>
      </c>
      <c r="AM16" s="1">
        <v>40.861922914019488</v>
      </c>
      <c r="AN16" s="1">
        <v>69.70563320626853</v>
      </c>
      <c r="AO16" s="1">
        <v>0.57402222175374129</v>
      </c>
      <c r="AP16" s="1">
        <v>0.6077843830395645</v>
      </c>
      <c r="AQ16" s="1">
        <v>0.90635087645327583</v>
      </c>
      <c r="AR16" s="1">
        <v>1.1287424256449057</v>
      </c>
      <c r="AS16" s="5" t="e">
        <v>#NULL!</v>
      </c>
      <c r="AT16" s="5" t="e">
        <v>#NULL!</v>
      </c>
      <c r="AU16" s="5" t="e">
        <v>#NULL!</v>
      </c>
      <c r="AV16" s="5" t="e">
        <v>#NULL!</v>
      </c>
      <c r="AW16" s="5" t="e">
        <v>#NULL!</v>
      </c>
      <c r="AX16" s="5" t="e">
        <v>#NULL!</v>
      </c>
      <c r="AY16" s="1">
        <v>5</v>
      </c>
      <c r="AZ16" s="1">
        <v>5</v>
      </c>
      <c r="BA16" s="1">
        <v>0</v>
      </c>
      <c r="BB16" s="5" t="e">
        <v>#NULL!</v>
      </c>
      <c r="BC16" s="5" t="e">
        <v>#NULL!</v>
      </c>
      <c r="BD16" s="5" t="e">
        <v>#NULL!</v>
      </c>
      <c r="BE16" s="5" t="e">
        <v>#NULL!</v>
      </c>
      <c r="BF16" s="5" t="e">
        <v>#NULL!</v>
      </c>
      <c r="BG16" s="5" t="e">
        <v>#NULL!</v>
      </c>
      <c r="BH16" s="1">
        <v>1</v>
      </c>
      <c r="BI16" s="1">
        <v>1</v>
      </c>
      <c r="BJ16" s="1">
        <v>0</v>
      </c>
    </row>
    <row r="17" spans="1:62" x14ac:dyDescent="0.25">
      <c r="A17" t="s">
        <v>137</v>
      </c>
      <c r="B17" s="1">
        <v>1</v>
      </c>
      <c r="C17" s="1">
        <v>19</v>
      </c>
      <c r="D17" s="1">
        <v>65.75</v>
      </c>
      <c r="E17" s="1">
        <v>119.8</v>
      </c>
      <c r="F17" s="1">
        <v>124.5</v>
      </c>
      <c r="G17" s="1">
        <v>54.34</v>
      </c>
      <c r="H17" s="1">
        <v>56.45</v>
      </c>
      <c r="I17" s="1">
        <v>19.5</v>
      </c>
      <c r="J17" s="1">
        <v>20.2</v>
      </c>
      <c r="K17" s="1">
        <v>88.2</v>
      </c>
      <c r="L17" s="1">
        <v>92.8</v>
      </c>
      <c r="M17" s="1">
        <v>40.01</v>
      </c>
      <c r="N17" s="1">
        <v>42.08</v>
      </c>
      <c r="O17" s="1">
        <v>26</v>
      </c>
      <c r="P17" s="1">
        <v>25.5</v>
      </c>
      <c r="Q17" s="1">
        <v>65</v>
      </c>
      <c r="R17" s="1">
        <v>105</v>
      </c>
      <c r="S17" s="1">
        <v>68.82676831850911</v>
      </c>
      <c r="T17" s="1">
        <v>111.18170266836086</v>
      </c>
      <c r="U17" s="1">
        <v>29.48</v>
      </c>
      <c r="V17" s="1">
        <v>47.63</v>
      </c>
      <c r="W17" s="1">
        <v>31.247352816603136</v>
      </c>
      <c r="X17" s="1">
        <v>50.476493011435828</v>
      </c>
      <c r="Y17" s="1">
        <v>55</v>
      </c>
      <c r="Z17" s="1">
        <v>65</v>
      </c>
      <c r="AA17" s="1">
        <v>58.238034731046163</v>
      </c>
      <c r="AB17" s="1">
        <v>68.82676831850911</v>
      </c>
      <c r="AC17" s="1">
        <v>24.95</v>
      </c>
      <c r="AD17" s="1">
        <v>29.48</v>
      </c>
      <c r="AE17" s="1">
        <v>26.440067767894959</v>
      </c>
      <c r="AF17" s="1">
        <v>31.247352816603136</v>
      </c>
      <c r="AG17" s="1">
        <v>75</v>
      </c>
      <c r="AH17" s="1">
        <v>95</v>
      </c>
      <c r="AI17" s="1">
        <v>79.41550190597205</v>
      </c>
      <c r="AJ17" s="1">
        <v>100.59296908089792</v>
      </c>
      <c r="AK17" s="1">
        <v>34.020000000000003</v>
      </c>
      <c r="AL17" s="1">
        <v>43.09</v>
      </c>
      <c r="AM17" s="1">
        <v>36.054637865311314</v>
      </c>
      <c r="AN17" s="1">
        <v>45.669207962727654</v>
      </c>
      <c r="AO17" s="1">
        <v>0.48656731262228481</v>
      </c>
      <c r="AP17" s="1">
        <v>0.55354035104699972</v>
      </c>
      <c r="AQ17" s="1">
        <v>0.5750340967354276</v>
      </c>
      <c r="AR17" s="1">
        <v>0.89418056707592253</v>
      </c>
      <c r="AS17" s="5" t="e">
        <v>#NULL!</v>
      </c>
      <c r="AT17" s="5" t="e">
        <v>#NULL!</v>
      </c>
      <c r="AU17" s="5" t="e">
        <v>#NULL!</v>
      </c>
      <c r="AV17" s="5" t="e">
        <v>#NULL!</v>
      </c>
      <c r="AW17" s="5" t="e">
        <v>#NULL!</v>
      </c>
      <c r="AX17" s="5" t="e">
        <v>#NULL!</v>
      </c>
      <c r="AY17" s="1">
        <v>4</v>
      </c>
      <c r="AZ17" s="1">
        <v>5</v>
      </c>
      <c r="BA17" s="1">
        <v>1</v>
      </c>
      <c r="BB17" s="5" t="e">
        <v>#NULL!</v>
      </c>
      <c r="BC17" s="5" t="e">
        <v>#NULL!</v>
      </c>
      <c r="BD17" s="5" t="e">
        <v>#NULL!</v>
      </c>
      <c r="BE17" s="5" t="e">
        <v>#NULL!</v>
      </c>
      <c r="BF17" s="5" t="e">
        <v>#NULL!</v>
      </c>
      <c r="BG17" s="5" t="e">
        <v>#NULL!</v>
      </c>
      <c r="BH17" s="1">
        <v>1</v>
      </c>
      <c r="BI17" s="1">
        <v>1</v>
      </c>
      <c r="BJ17" s="1">
        <v>0</v>
      </c>
    </row>
    <row r="18" spans="1:62" x14ac:dyDescent="0.25">
      <c r="A18" t="s">
        <v>138</v>
      </c>
      <c r="B18" s="1">
        <v>1</v>
      </c>
      <c r="C18" s="1">
        <v>19</v>
      </c>
      <c r="D18" s="1">
        <v>58.375</v>
      </c>
      <c r="E18" s="1">
        <v>95.5</v>
      </c>
      <c r="F18" s="1">
        <v>97.3</v>
      </c>
      <c r="G18" s="1">
        <v>43.32</v>
      </c>
      <c r="H18" s="1">
        <v>44.15</v>
      </c>
      <c r="I18" s="1">
        <v>19.7</v>
      </c>
      <c r="J18" s="1">
        <v>20.100000000000001</v>
      </c>
      <c r="K18" s="1">
        <v>73.900000000000006</v>
      </c>
      <c r="L18" s="1">
        <v>77.5</v>
      </c>
      <c r="M18" s="1">
        <v>33.520000000000003</v>
      </c>
      <c r="N18" s="1">
        <v>35.15</v>
      </c>
      <c r="O18" s="1">
        <v>23</v>
      </c>
      <c r="P18" s="1">
        <v>20.399999999999999</v>
      </c>
      <c r="Q18" s="1">
        <v>95</v>
      </c>
      <c r="R18" s="1">
        <v>165</v>
      </c>
      <c r="S18" s="1">
        <v>100.59296908089792</v>
      </c>
      <c r="T18" s="1">
        <v>174.7141041931385</v>
      </c>
      <c r="U18" s="1">
        <v>43.09</v>
      </c>
      <c r="V18" s="1">
        <v>74.84</v>
      </c>
      <c r="W18" s="1">
        <v>45.669207962727654</v>
      </c>
      <c r="X18" s="1">
        <v>79.320203303684877</v>
      </c>
      <c r="Y18" s="1">
        <v>60</v>
      </c>
      <c r="Z18" s="1">
        <v>65</v>
      </c>
      <c r="AA18" s="1">
        <v>63.532401524777633</v>
      </c>
      <c r="AB18" s="1">
        <v>68.82676831850911</v>
      </c>
      <c r="AC18" s="1">
        <v>27.22</v>
      </c>
      <c r="AD18" s="1">
        <v>29.48</v>
      </c>
      <c r="AE18" s="1">
        <v>28.843710292249046</v>
      </c>
      <c r="AF18" s="1">
        <v>31.247352816603136</v>
      </c>
      <c r="AG18" s="1">
        <v>95</v>
      </c>
      <c r="AH18" s="1">
        <v>125</v>
      </c>
      <c r="AI18" s="1">
        <v>100.59296908089792</v>
      </c>
      <c r="AJ18" s="1">
        <v>132.35916984328674</v>
      </c>
      <c r="AK18" s="1">
        <v>43.09</v>
      </c>
      <c r="AL18" s="1">
        <v>56.7</v>
      </c>
      <c r="AM18" s="1">
        <v>45.669207962727654</v>
      </c>
      <c r="AN18" s="1">
        <v>60.091063108852182</v>
      </c>
      <c r="AO18" s="1">
        <v>0.66582895411470555</v>
      </c>
      <c r="AP18" s="1">
        <v>0.70775431068183781</v>
      </c>
      <c r="AQ18" s="1">
        <v>1.0542291773482837</v>
      </c>
      <c r="AR18" s="1">
        <v>1.7966070963462033</v>
      </c>
      <c r="AS18" s="5" t="e">
        <v>#NULL!</v>
      </c>
      <c r="AT18" s="5" t="e">
        <v>#NULL!</v>
      </c>
      <c r="AU18" s="5" t="e">
        <v>#NULL!</v>
      </c>
      <c r="AV18" s="5" t="e">
        <v>#NULL!</v>
      </c>
      <c r="AW18" s="5" t="e">
        <v>#NULL!</v>
      </c>
      <c r="AX18" s="5" t="e">
        <v>#NULL!</v>
      </c>
      <c r="AY18" s="1">
        <v>5</v>
      </c>
      <c r="AZ18" s="1">
        <v>5</v>
      </c>
      <c r="BA18" s="1">
        <v>0</v>
      </c>
      <c r="BB18" s="5" t="e">
        <v>#NULL!</v>
      </c>
      <c r="BC18" s="5" t="e">
        <v>#NULL!</v>
      </c>
      <c r="BD18" s="5" t="e">
        <v>#NULL!</v>
      </c>
      <c r="BE18" s="5" t="e">
        <v>#NULL!</v>
      </c>
      <c r="BF18" s="5" t="e">
        <v>#NULL!</v>
      </c>
      <c r="BG18" s="5" t="e">
        <v>#NULL!</v>
      </c>
      <c r="BH18" s="1">
        <v>1</v>
      </c>
      <c r="BI18" s="1">
        <v>5</v>
      </c>
      <c r="BJ18" s="1">
        <v>4</v>
      </c>
    </row>
    <row r="19" spans="1:62" x14ac:dyDescent="0.25">
      <c r="A19" t="s">
        <v>139</v>
      </c>
      <c r="B19" s="1">
        <v>0</v>
      </c>
      <c r="C19" s="1">
        <v>25</v>
      </c>
      <c r="D19" s="1">
        <v>71</v>
      </c>
      <c r="E19" s="1">
        <v>159.6</v>
      </c>
      <c r="F19" s="1">
        <v>155.1</v>
      </c>
      <c r="G19" s="1">
        <v>72.400000000000006</v>
      </c>
      <c r="H19" s="1">
        <v>70.349999999999994</v>
      </c>
      <c r="I19" s="1">
        <v>22</v>
      </c>
      <c r="J19" s="1">
        <v>21.4</v>
      </c>
      <c r="K19" s="1">
        <v>126.3</v>
      </c>
      <c r="L19" s="1">
        <v>126.1</v>
      </c>
      <c r="M19" s="1">
        <v>57.28</v>
      </c>
      <c r="N19" s="1">
        <v>57.19</v>
      </c>
      <c r="O19" s="1">
        <v>20.9</v>
      </c>
      <c r="P19" s="1">
        <v>18.7</v>
      </c>
      <c r="Q19" s="1">
        <v>155</v>
      </c>
      <c r="R19" s="1">
        <v>215</v>
      </c>
      <c r="S19" s="1">
        <v>164.12537060567556</v>
      </c>
      <c r="T19" s="1">
        <v>227.6577721304532</v>
      </c>
      <c r="U19" s="1">
        <v>70.31</v>
      </c>
      <c r="V19" s="1">
        <v>97.52</v>
      </c>
      <c r="W19" s="1">
        <v>74.512918254976711</v>
      </c>
      <c r="X19" s="1">
        <v>103.35662854722575</v>
      </c>
      <c r="Y19" s="1">
        <v>125</v>
      </c>
      <c r="Z19" s="1">
        <v>135</v>
      </c>
      <c r="AA19" s="1">
        <v>132.35916984328674</v>
      </c>
      <c r="AB19" s="1">
        <v>142.94790343074968</v>
      </c>
      <c r="AC19" s="1">
        <v>56.7</v>
      </c>
      <c r="AD19" s="1">
        <v>61.23</v>
      </c>
      <c r="AE19" s="1">
        <v>60.091063108852182</v>
      </c>
      <c r="AF19" s="1">
        <v>64.898348157560349</v>
      </c>
      <c r="AG19" s="1">
        <v>155</v>
      </c>
      <c r="AH19" s="1">
        <v>195</v>
      </c>
      <c r="AI19" s="1">
        <v>164.12537060567556</v>
      </c>
      <c r="AJ19" s="1">
        <v>206.48030495552732</v>
      </c>
      <c r="AK19" s="1">
        <v>70.31</v>
      </c>
      <c r="AL19" s="1">
        <v>88.45</v>
      </c>
      <c r="AM19" s="1">
        <v>74.512918254976711</v>
      </c>
      <c r="AN19" s="1">
        <v>93.742058449809406</v>
      </c>
      <c r="AO19" s="1">
        <v>0.82998705951453289</v>
      </c>
      <c r="AP19" s="1">
        <v>0.9225067257648949</v>
      </c>
      <c r="AQ19" s="1">
        <v>1.0291839537980207</v>
      </c>
      <c r="AR19" s="1">
        <v>1.4691773780700179</v>
      </c>
      <c r="AS19" s="1">
        <v>1</v>
      </c>
      <c r="AT19" s="1">
        <v>2</v>
      </c>
      <c r="AU19" s="1">
        <v>1</v>
      </c>
      <c r="AV19" s="5" t="e">
        <v>#NULL!</v>
      </c>
      <c r="AW19" s="5" t="e">
        <v>#NULL!</v>
      </c>
      <c r="AX19" s="5" t="e">
        <v>#NULL!</v>
      </c>
      <c r="AY19" s="5" t="e">
        <v>#NULL!</v>
      </c>
      <c r="AZ19" s="5" t="e">
        <v>#NULL!</v>
      </c>
      <c r="BA19" s="5" t="e">
        <v>#NULL!</v>
      </c>
      <c r="BB19" s="1">
        <v>1</v>
      </c>
      <c r="BC19" s="1">
        <v>1</v>
      </c>
      <c r="BD19" s="1">
        <v>0</v>
      </c>
      <c r="BE19" s="5" t="e">
        <v>#NULL!</v>
      </c>
      <c r="BF19" s="5" t="e">
        <v>#NULL!</v>
      </c>
      <c r="BG19" s="5" t="e">
        <v>#NULL!</v>
      </c>
      <c r="BH19" s="5" t="e">
        <v>#NULL!</v>
      </c>
      <c r="BI19" s="5" t="e">
        <v>#NULL!</v>
      </c>
      <c r="BJ19" s="5" t="e">
        <v>#NULL!</v>
      </c>
    </row>
    <row r="20" spans="1:62" x14ac:dyDescent="0.25">
      <c r="A20" t="s">
        <v>140</v>
      </c>
      <c r="B20" s="1">
        <v>0</v>
      </c>
      <c r="C20" s="1">
        <v>19</v>
      </c>
      <c r="D20" s="1">
        <v>67.875</v>
      </c>
      <c r="E20" s="1">
        <v>159.30000000000001</v>
      </c>
      <c r="F20" s="1">
        <v>163.4</v>
      </c>
      <c r="G20" s="1">
        <v>72.260000000000005</v>
      </c>
      <c r="H20" s="1">
        <v>74.099999999999994</v>
      </c>
      <c r="I20" s="1">
        <v>24.3</v>
      </c>
      <c r="J20" s="1">
        <v>25.1</v>
      </c>
      <c r="K20" s="1">
        <v>130.69999999999999</v>
      </c>
      <c r="L20" s="1">
        <v>131.9</v>
      </c>
      <c r="M20" s="1">
        <v>59.28</v>
      </c>
      <c r="N20" s="1">
        <v>59.84</v>
      </c>
      <c r="O20" s="1">
        <v>18</v>
      </c>
      <c r="P20" s="1">
        <v>19.2</v>
      </c>
      <c r="Q20" s="1">
        <v>185</v>
      </c>
      <c r="R20" s="1">
        <v>285</v>
      </c>
      <c r="S20" s="1">
        <v>195.89157136806438</v>
      </c>
      <c r="T20" s="1">
        <v>301.77890724269378</v>
      </c>
      <c r="U20" s="1">
        <v>83.91</v>
      </c>
      <c r="V20" s="1">
        <v>129.27000000000001</v>
      </c>
      <c r="W20" s="1">
        <v>88.934773401101225</v>
      </c>
      <c r="X20" s="1">
        <v>137.00762388818299</v>
      </c>
      <c r="Y20" s="1">
        <v>120</v>
      </c>
      <c r="Z20" s="1">
        <v>145</v>
      </c>
      <c r="AA20" s="1">
        <v>127.06480304955527</v>
      </c>
      <c r="AB20" s="1">
        <v>153.53663701821262</v>
      </c>
      <c r="AC20" s="1">
        <v>54.43</v>
      </c>
      <c r="AD20" s="1">
        <v>65.77</v>
      </c>
      <c r="AE20" s="1">
        <v>57.687420584498092</v>
      </c>
      <c r="AF20" s="1">
        <v>69.70563320626853</v>
      </c>
      <c r="AG20" s="1">
        <v>165</v>
      </c>
      <c r="AH20" s="1">
        <v>205</v>
      </c>
      <c r="AI20" s="1">
        <v>174.7141041931385</v>
      </c>
      <c r="AJ20" s="1">
        <v>217.06903854299026</v>
      </c>
      <c r="AK20" s="1">
        <v>74.84</v>
      </c>
      <c r="AL20" s="1">
        <v>92.99</v>
      </c>
      <c r="AM20" s="1">
        <v>79.320203303684877</v>
      </c>
      <c r="AN20" s="1">
        <v>98.549343498517572</v>
      </c>
      <c r="AO20" s="1">
        <v>0.79833131171461513</v>
      </c>
      <c r="AP20" s="1">
        <v>0.94069680440308412</v>
      </c>
      <c r="AQ20" s="1">
        <v>1.2307607722266982</v>
      </c>
      <c r="AR20" s="1">
        <v>1.848955787964683</v>
      </c>
      <c r="AS20" s="1">
        <v>1</v>
      </c>
      <c r="AT20" s="1">
        <v>2</v>
      </c>
      <c r="AU20" s="1">
        <v>1</v>
      </c>
      <c r="AV20" s="5" t="e">
        <v>#NULL!</v>
      </c>
      <c r="AW20" s="5" t="e">
        <v>#NULL!</v>
      </c>
      <c r="AX20" s="5" t="e">
        <v>#NULL!</v>
      </c>
      <c r="AY20" s="5" t="e">
        <v>#NULL!</v>
      </c>
      <c r="AZ20" s="5" t="e">
        <v>#NULL!</v>
      </c>
      <c r="BA20" s="5" t="e">
        <v>#NULL!</v>
      </c>
      <c r="BB20" s="1">
        <v>1</v>
      </c>
      <c r="BC20" s="1">
        <v>3</v>
      </c>
      <c r="BD20" s="1">
        <v>2</v>
      </c>
      <c r="BE20" s="5" t="e">
        <v>#NULL!</v>
      </c>
      <c r="BF20" s="5" t="e">
        <v>#NULL!</v>
      </c>
      <c r="BG20" s="5" t="e">
        <v>#NULL!</v>
      </c>
      <c r="BH20" s="5" t="e">
        <v>#NULL!</v>
      </c>
      <c r="BI20" s="5" t="e">
        <v>#NULL!</v>
      </c>
      <c r="BJ20" s="5" t="e">
        <v>#NULL!</v>
      </c>
    </row>
    <row r="21" spans="1:62" x14ac:dyDescent="0.25">
      <c r="A21" t="s">
        <v>141</v>
      </c>
      <c r="B21" s="1">
        <v>0</v>
      </c>
      <c r="C21" s="1">
        <v>25</v>
      </c>
      <c r="D21" s="1">
        <v>67.375</v>
      </c>
      <c r="E21" s="1">
        <v>180.1</v>
      </c>
      <c r="F21" s="1">
        <v>174.3</v>
      </c>
      <c r="G21" s="1">
        <v>81.69</v>
      </c>
      <c r="H21" s="1">
        <v>79.05</v>
      </c>
      <c r="I21" s="1">
        <v>27.9</v>
      </c>
      <c r="J21" s="1">
        <v>27</v>
      </c>
      <c r="K21" s="1">
        <v>130.1</v>
      </c>
      <c r="L21" s="1">
        <v>128</v>
      </c>
      <c r="M21" s="1">
        <v>59.01</v>
      </c>
      <c r="N21" s="1">
        <v>58.07</v>
      </c>
      <c r="O21" s="1">
        <v>28</v>
      </c>
      <c r="P21" s="1">
        <v>26.5</v>
      </c>
      <c r="Q21" s="1">
        <v>205</v>
      </c>
      <c r="R21" s="1">
        <v>305</v>
      </c>
      <c r="S21" s="1">
        <v>217.06903854299026</v>
      </c>
      <c r="T21" s="1">
        <v>322.95637441761966</v>
      </c>
      <c r="U21" s="1">
        <v>92.99</v>
      </c>
      <c r="V21" s="1">
        <v>138.35</v>
      </c>
      <c r="W21" s="1">
        <v>98.549343498517572</v>
      </c>
      <c r="X21" s="1">
        <v>146.62219398559932</v>
      </c>
      <c r="Y21" s="1">
        <v>125</v>
      </c>
      <c r="Z21" s="1">
        <v>135</v>
      </c>
      <c r="AA21" s="1">
        <v>132.35916984328674</v>
      </c>
      <c r="AB21" s="1">
        <v>142.94790343074968</v>
      </c>
      <c r="AC21" s="1">
        <v>56.7</v>
      </c>
      <c r="AD21" s="1">
        <v>61.23</v>
      </c>
      <c r="AE21" s="1">
        <v>60.091063108852182</v>
      </c>
      <c r="AF21" s="1">
        <v>64.898348157560349</v>
      </c>
      <c r="AG21" s="1">
        <v>155</v>
      </c>
      <c r="AH21" s="1">
        <v>195</v>
      </c>
      <c r="AI21" s="1">
        <v>164.12537060567556</v>
      </c>
      <c r="AJ21" s="1">
        <v>206.48030495552732</v>
      </c>
      <c r="AK21" s="1">
        <v>70.31</v>
      </c>
      <c r="AL21" s="1">
        <v>88.45</v>
      </c>
      <c r="AM21" s="1">
        <v>74.512918254976711</v>
      </c>
      <c r="AN21" s="1">
        <v>93.742058449809406</v>
      </c>
      <c r="AO21" s="1">
        <v>0.73559876495106113</v>
      </c>
      <c r="AP21" s="1">
        <v>0.82097847131638646</v>
      </c>
      <c r="AQ21" s="1">
        <v>1.2063819745197402</v>
      </c>
      <c r="AR21" s="1">
        <v>1.8548032129740586</v>
      </c>
      <c r="AS21" s="1">
        <v>1</v>
      </c>
      <c r="AT21" s="1">
        <v>1</v>
      </c>
      <c r="AU21" s="1">
        <v>0</v>
      </c>
      <c r="AV21" s="5" t="e">
        <v>#NULL!</v>
      </c>
      <c r="AW21" s="5" t="e">
        <v>#NULL!</v>
      </c>
      <c r="AX21" s="5" t="e">
        <v>#NULL!</v>
      </c>
      <c r="AY21" s="5" t="e">
        <v>#NULL!</v>
      </c>
      <c r="AZ21" s="5" t="e">
        <v>#NULL!</v>
      </c>
      <c r="BA21" s="5" t="e">
        <v>#NULL!</v>
      </c>
      <c r="BB21" s="1">
        <v>1</v>
      </c>
      <c r="BC21" s="1">
        <v>3</v>
      </c>
      <c r="BD21" s="1">
        <v>2</v>
      </c>
      <c r="BE21" s="5" t="e">
        <v>#NULL!</v>
      </c>
      <c r="BF21" s="5" t="e">
        <v>#NULL!</v>
      </c>
      <c r="BG21" s="5" t="e">
        <v>#NULL!</v>
      </c>
      <c r="BH21" s="5" t="e">
        <v>#NULL!</v>
      </c>
      <c r="BI21" s="5" t="e">
        <v>#NULL!</v>
      </c>
      <c r="BJ21" s="5" t="e">
        <v>#NULL!</v>
      </c>
    </row>
    <row r="22" spans="1:62" x14ac:dyDescent="0.25">
      <c r="A22" t="s">
        <v>142</v>
      </c>
      <c r="B22" s="1">
        <v>0</v>
      </c>
      <c r="C22" s="1">
        <v>22</v>
      </c>
      <c r="D22" s="1">
        <v>73.875</v>
      </c>
      <c r="E22" s="1">
        <v>194.9</v>
      </c>
      <c r="F22" s="1">
        <v>194.9</v>
      </c>
      <c r="G22" s="1">
        <v>88.41</v>
      </c>
      <c r="H22" s="1">
        <v>88.4</v>
      </c>
      <c r="I22" s="1">
        <v>25.1</v>
      </c>
      <c r="J22" s="1">
        <v>25.5</v>
      </c>
      <c r="K22" s="1">
        <v>160.6</v>
      </c>
      <c r="L22" s="1">
        <v>165.8</v>
      </c>
      <c r="M22" s="1">
        <v>72.849999999999994</v>
      </c>
      <c r="N22" s="1">
        <v>75.209999999999994</v>
      </c>
      <c r="O22" s="1">
        <v>18</v>
      </c>
      <c r="P22" s="1">
        <v>14.9</v>
      </c>
      <c r="Q22" s="1">
        <v>305</v>
      </c>
      <c r="R22" s="1">
        <v>340</v>
      </c>
      <c r="S22" s="1">
        <v>322.95637441761966</v>
      </c>
      <c r="T22" s="1">
        <v>360.01694197373996</v>
      </c>
      <c r="U22" s="1">
        <v>138.35</v>
      </c>
      <c r="V22" s="1">
        <v>154.22</v>
      </c>
      <c r="W22" s="1">
        <v>146.62219398559932</v>
      </c>
      <c r="X22" s="1">
        <v>163.44769165607795</v>
      </c>
      <c r="Y22" s="1">
        <v>190</v>
      </c>
      <c r="Z22" s="1">
        <v>205</v>
      </c>
      <c r="AA22" s="1">
        <v>201.18593816179583</v>
      </c>
      <c r="AB22" s="1">
        <v>217.06903854299026</v>
      </c>
      <c r="AC22" s="1">
        <v>86.18</v>
      </c>
      <c r="AD22" s="1">
        <v>92.99</v>
      </c>
      <c r="AE22" s="1">
        <v>91.338415925455308</v>
      </c>
      <c r="AF22" s="1">
        <v>98.549343498517572</v>
      </c>
      <c r="AG22" s="1">
        <v>265</v>
      </c>
      <c r="AH22" s="1">
        <v>295</v>
      </c>
      <c r="AI22" s="1">
        <v>280.6014400677679</v>
      </c>
      <c r="AJ22" s="1">
        <v>312.36764083015669</v>
      </c>
      <c r="AK22" s="1">
        <v>120.2</v>
      </c>
      <c r="AL22" s="1">
        <v>133.81</v>
      </c>
      <c r="AM22" s="1">
        <v>127.39305379076663</v>
      </c>
      <c r="AN22" s="1">
        <v>141.81490893689113</v>
      </c>
      <c r="AO22" s="1">
        <v>1.0331231300243786</v>
      </c>
      <c r="AP22" s="1">
        <v>1.1148115780375289</v>
      </c>
      <c r="AQ22" s="1">
        <v>1.6584344981970289</v>
      </c>
      <c r="AR22" s="1">
        <v>1.8489557879646825</v>
      </c>
      <c r="AS22" s="1">
        <v>3</v>
      </c>
      <c r="AT22" s="1">
        <v>3</v>
      </c>
      <c r="AU22" s="1">
        <v>0</v>
      </c>
      <c r="AV22" s="5" t="e">
        <v>#NULL!</v>
      </c>
      <c r="AW22" s="5" t="e">
        <v>#NULL!</v>
      </c>
      <c r="AX22" s="5" t="e">
        <v>#NULL!</v>
      </c>
      <c r="AY22" s="5" t="e">
        <v>#NULL!</v>
      </c>
      <c r="AZ22" s="5" t="e">
        <v>#NULL!</v>
      </c>
      <c r="BA22" s="5" t="e">
        <v>#NULL!</v>
      </c>
      <c r="BB22" s="1">
        <v>2</v>
      </c>
      <c r="BC22" s="1">
        <v>3</v>
      </c>
      <c r="BD22" s="1">
        <v>1</v>
      </c>
      <c r="BE22" s="5" t="e">
        <v>#NULL!</v>
      </c>
      <c r="BF22" s="5" t="e">
        <v>#NULL!</v>
      </c>
      <c r="BG22" s="5" t="e">
        <v>#NULL!</v>
      </c>
      <c r="BH22" s="5" t="e">
        <v>#NULL!</v>
      </c>
      <c r="BI22" s="5" t="e">
        <v>#NULL!</v>
      </c>
      <c r="BJ22" s="5" t="e">
        <v>#NULL!</v>
      </c>
    </row>
    <row r="23" spans="1:62" x14ac:dyDescent="0.25">
      <c r="A23" t="s">
        <v>143</v>
      </c>
      <c r="B23" s="1">
        <v>0</v>
      </c>
      <c r="C23" s="1">
        <v>21</v>
      </c>
      <c r="D23" s="1">
        <v>67.5</v>
      </c>
      <c r="E23" s="1">
        <v>127</v>
      </c>
      <c r="F23" s="1">
        <v>128.1</v>
      </c>
      <c r="G23" s="1">
        <v>57.61</v>
      </c>
      <c r="H23" s="1">
        <v>58.1</v>
      </c>
      <c r="I23" s="1">
        <v>19.600000000000001</v>
      </c>
      <c r="J23" s="1">
        <v>19.600000000000001</v>
      </c>
      <c r="K23" s="1">
        <v>109.9</v>
      </c>
      <c r="L23" s="1">
        <v>116</v>
      </c>
      <c r="M23" s="1">
        <v>49.85</v>
      </c>
      <c r="N23" s="1">
        <v>52.6</v>
      </c>
      <c r="O23" s="1">
        <v>13</v>
      </c>
      <c r="P23" s="1">
        <v>9.5</v>
      </c>
      <c r="Q23" s="1">
        <v>135</v>
      </c>
      <c r="R23" s="1">
        <v>140</v>
      </c>
      <c r="S23" s="1">
        <v>142.94790343074968</v>
      </c>
      <c r="T23" s="1">
        <v>148.24227022448116</v>
      </c>
      <c r="U23" s="1">
        <v>61.23</v>
      </c>
      <c r="V23" s="1">
        <v>63.5</v>
      </c>
      <c r="W23" s="1">
        <v>64.898348157560349</v>
      </c>
      <c r="X23" s="1">
        <v>67.301990681914447</v>
      </c>
      <c r="Y23" s="1">
        <v>75</v>
      </c>
      <c r="Z23" s="1">
        <v>100</v>
      </c>
      <c r="AA23" s="1">
        <v>79.41550190597205</v>
      </c>
      <c r="AB23" s="1">
        <v>105.88733587462939</v>
      </c>
      <c r="AC23" s="1">
        <v>34.020000000000003</v>
      </c>
      <c r="AD23" s="1">
        <v>45.36</v>
      </c>
      <c r="AE23" s="1">
        <v>36.054637865311314</v>
      </c>
      <c r="AF23" s="1">
        <v>48.072850487081745</v>
      </c>
      <c r="AG23" s="1">
        <v>115</v>
      </c>
      <c r="AH23" s="1">
        <v>155</v>
      </c>
      <c r="AI23" s="1">
        <v>121.7704362558238</v>
      </c>
      <c r="AJ23" s="1">
        <v>164.12537060567556</v>
      </c>
      <c r="AK23" s="1">
        <v>52.16</v>
      </c>
      <c r="AL23" s="1">
        <v>70.31</v>
      </c>
      <c r="AM23" s="1">
        <v>55.283778060144002</v>
      </c>
      <c r="AN23" s="1">
        <v>74.512918254976711</v>
      </c>
      <c r="AO23" s="1">
        <v>0.6258399212864314</v>
      </c>
      <c r="AP23" s="1">
        <v>0.82741567103410918</v>
      </c>
      <c r="AQ23" s="1">
        <v>1.1265118583155762</v>
      </c>
      <c r="AR23" s="1">
        <v>1.158381939447753</v>
      </c>
      <c r="AS23" s="1">
        <v>1</v>
      </c>
      <c r="AT23" s="1">
        <v>1</v>
      </c>
      <c r="AU23" s="1">
        <v>0</v>
      </c>
      <c r="AV23" s="5" t="e">
        <v>#NULL!</v>
      </c>
      <c r="AW23" s="5" t="e">
        <v>#NULL!</v>
      </c>
      <c r="AX23" s="5" t="e">
        <v>#NULL!</v>
      </c>
      <c r="AY23" s="5" t="e">
        <v>#NULL!</v>
      </c>
      <c r="AZ23" s="5" t="e">
        <v>#NULL!</v>
      </c>
      <c r="BA23" s="5" t="e">
        <v>#NULL!</v>
      </c>
      <c r="BB23" s="1">
        <v>1</v>
      </c>
      <c r="BC23" s="1">
        <v>1</v>
      </c>
      <c r="BD23" s="1">
        <v>0</v>
      </c>
      <c r="BE23" s="5" t="e">
        <v>#NULL!</v>
      </c>
      <c r="BF23" s="5" t="e">
        <v>#NULL!</v>
      </c>
      <c r="BG23" s="5" t="e">
        <v>#NULL!</v>
      </c>
      <c r="BH23" s="5" t="e">
        <v>#NULL!</v>
      </c>
      <c r="BI23" s="5" t="e">
        <v>#NULL!</v>
      </c>
      <c r="BJ23" s="5" t="e">
        <v>#NULL!</v>
      </c>
    </row>
    <row r="24" spans="1:62" x14ac:dyDescent="0.25">
      <c r="A24" t="s">
        <v>144</v>
      </c>
      <c r="B24" s="1">
        <v>0</v>
      </c>
      <c r="C24" s="1">
        <v>26</v>
      </c>
      <c r="D24" s="1">
        <v>74</v>
      </c>
      <c r="E24" s="1">
        <v>182.4</v>
      </c>
      <c r="F24" s="1">
        <v>200.3</v>
      </c>
      <c r="G24" s="1">
        <v>82.75</v>
      </c>
      <c r="H24" s="1">
        <v>90.85</v>
      </c>
      <c r="I24" s="1">
        <v>23.6</v>
      </c>
      <c r="J24" s="1">
        <v>25.5</v>
      </c>
      <c r="K24" s="1">
        <v>154.1</v>
      </c>
      <c r="L24" s="1">
        <v>175.8</v>
      </c>
      <c r="M24" s="1">
        <v>69.900000000000006</v>
      </c>
      <c r="N24" s="1">
        <v>79.760000000000005</v>
      </c>
      <c r="O24" s="1">
        <v>15.5</v>
      </c>
      <c r="P24" s="1">
        <v>12.2</v>
      </c>
      <c r="Q24" s="1">
        <v>215</v>
      </c>
      <c r="R24" s="1">
        <v>325</v>
      </c>
      <c r="S24" s="1">
        <v>227.6577721304532</v>
      </c>
      <c r="T24" s="1">
        <v>344.13384159254554</v>
      </c>
      <c r="U24" s="1">
        <v>97.52</v>
      </c>
      <c r="V24" s="1">
        <v>147.41999999999999</v>
      </c>
      <c r="W24" s="1">
        <v>103.35662854722575</v>
      </c>
      <c r="X24" s="1">
        <v>156.23676408301569</v>
      </c>
      <c r="Y24" s="1">
        <v>170</v>
      </c>
      <c r="Z24" s="1">
        <v>205</v>
      </c>
      <c r="AA24" s="1">
        <v>180.00847098686998</v>
      </c>
      <c r="AB24" s="1">
        <v>217.06903854299026</v>
      </c>
      <c r="AC24" s="1">
        <v>77.11</v>
      </c>
      <c r="AD24" s="1">
        <v>92.99</v>
      </c>
      <c r="AE24" s="1">
        <v>81.723845828038975</v>
      </c>
      <c r="AF24" s="1">
        <v>98.549343498517572</v>
      </c>
      <c r="AG24" s="1">
        <v>195</v>
      </c>
      <c r="AH24" s="1">
        <v>255</v>
      </c>
      <c r="AI24" s="1">
        <v>206.48030495552732</v>
      </c>
      <c r="AJ24" s="1">
        <v>270.01270648030493</v>
      </c>
      <c r="AK24" s="1">
        <v>88.45</v>
      </c>
      <c r="AL24" s="1">
        <v>115.67</v>
      </c>
      <c r="AM24" s="1">
        <v>93.742058449809406</v>
      </c>
      <c r="AN24" s="1">
        <v>122.58576874205845</v>
      </c>
      <c r="AO24" s="1">
        <v>0.98759934535394533</v>
      </c>
      <c r="AP24" s="1">
        <v>1.0847478645956805</v>
      </c>
      <c r="AQ24" s="1">
        <v>1.2490227014770483</v>
      </c>
      <c r="AR24" s="1">
        <v>1.719722224359006</v>
      </c>
      <c r="AS24" s="1">
        <v>2</v>
      </c>
      <c r="AT24" s="1">
        <v>3</v>
      </c>
      <c r="AU24" s="1">
        <v>1</v>
      </c>
      <c r="AV24" s="5" t="e">
        <v>#NULL!</v>
      </c>
      <c r="AW24" s="5" t="e">
        <v>#NULL!</v>
      </c>
      <c r="AX24" s="5" t="e">
        <v>#NULL!</v>
      </c>
      <c r="AY24" s="5" t="e">
        <v>#NULL!</v>
      </c>
      <c r="AZ24" s="5" t="e">
        <v>#NULL!</v>
      </c>
      <c r="BA24" s="5" t="e">
        <v>#NULL!</v>
      </c>
      <c r="BB24" s="1">
        <v>1</v>
      </c>
      <c r="BC24" s="1">
        <v>2</v>
      </c>
      <c r="BD24" s="1">
        <v>1</v>
      </c>
      <c r="BE24" s="5" t="e">
        <v>#NULL!</v>
      </c>
      <c r="BF24" s="5" t="e">
        <v>#NULL!</v>
      </c>
      <c r="BG24" s="5" t="e">
        <v>#NULL!</v>
      </c>
      <c r="BH24" s="5" t="e">
        <v>#NULL!</v>
      </c>
      <c r="BI24" s="5" t="e">
        <v>#NULL!</v>
      </c>
      <c r="BJ24" s="5" t="e">
        <v>#NULL!</v>
      </c>
    </row>
    <row r="25" spans="1:62" x14ac:dyDescent="0.25">
      <c r="A25" t="s">
        <v>145</v>
      </c>
      <c r="B25" s="1">
        <v>0</v>
      </c>
      <c r="C25" s="1">
        <v>20</v>
      </c>
      <c r="D25" s="1">
        <v>70.875</v>
      </c>
      <c r="E25" s="1">
        <v>169.8</v>
      </c>
      <c r="F25" s="1">
        <v>173</v>
      </c>
      <c r="G25" s="1">
        <v>77.02</v>
      </c>
      <c r="H25" s="1">
        <v>78.45</v>
      </c>
      <c r="I25" s="1">
        <v>23.8</v>
      </c>
      <c r="J25" s="1">
        <v>24.1</v>
      </c>
      <c r="K25" s="1">
        <v>147.30000000000001</v>
      </c>
      <c r="L25" s="1">
        <v>149.1</v>
      </c>
      <c r="M25" s="1">
        <v>66.81</v>
      </c>
      <c r="N25" s="1">
        <v>67.63</v>
      </c>
      <c r="O25" s="1">
        <v>13</v>
      </c>
      <c r="P25" s="1">
        <v>13.8</v>
      </c>
      <c r="Q25" s="1">
        <v>305</v>
      </c>
      <c r="R25" s="1">
        <v>355</v>
      </c>
      <c r="S25" s="1">
        <v>322.95637441761966</v>
      </c>
      <c r="T25" s="1">
        <v>375.90004235493433</v>
      </c>
      <c r="U25" s="1">
        <v>138.35</v>
      </c>
      <c r="V25" s="1">
        <v>161.03</v>
      </c>
      <c r="W25" s="1">
        <v>146.62219398559932</v>
      </c>
      <c r="X25" s="1">
        <v>170.65861922914019</v>
      </c>
      <c r="Y25" s="1">
        <v>205</v>
      </c>
      <c r="Z25" s="1">
        <v>215</v>
      </c>
      <c r="AA25" s="1">
        <v>217.06903854299026</v>
      </c>
      <c r="AB25" s="1">
        <v>227.6577721304532</v>
      </c>
      <c r="AC25" s="1">
        <v>92.99</v>
      </c>
      <c r="AD25" s="1">
        <v>97.52</v>
      </c>
      <c r="AE25" s="1">
        <v>98.549343498517572</v>
      </c>
      <c r="AF25" s="1">
        <v>103.35662854722575</v>
      </c>
      <c r="AG25" s="1">
        <v>235</v>
      </c>
      <c r="AH25" s="1">
        <v>275</v>
      </c>
      <c r="AI25" s="1">
        <v>248.83523930537908</v>
      </c>
      <c r="AJ25" s="1">
        <v>291.19017365523081</v>
      </c>
      <c r="AK25" s="1">
        <v>106.59</v>
      </c>
      <c r="AL25" s="1">
        <v>124.74</v>
      </c>
      <c r="AM25" s="1">
        <v>112.9711986446421</v>
      </c>
      <c r="AN25" s="1">
        <v>132.2003388394748</v>
      </c>
      <c r="AO25" s="1">
        <v>1.2795292586148739</v>
      </c>
      <c r="AP25" s="1">
        <v>1.3174841115006468</v>
      </c>
      <c r="AQ25" s="1">
        <v>1.9036898725733489</v>
      </c>
      <c r="AR25" s="1">
        <v>2.1753807422452542</v>
      </c>
      <c r="AS25" s="1">
        <v>4</v>
      </c>
      <c r="AT25" s="1">
        <v>4</v>
      </c>
      <c r="AU25" s="1">
        <v>0</v>
      </c>
      <c r="AV25" s="5" t="e">
        <v>#NULL!</v>
      </c>
      <c r="AW25" s="5" t="e">
        <v>#NULL!</v>
      </c>
      <c r="AX25" s="5" t="e">
        <v>#NULL!</v>
      </c>
      <c r="AY25" s="5" t="e">
        <v>#NULL!</v>
      </c>
      <c r="AZ25" s="5" t="e">
        <v>#NULL!</v>
      </c>
      <c r="BA25" s="5" t="e">
        <v>#NULL!</v>
      </c>
      <c r="BB25" s="1">
        <v>3</v>
      </c>
      <c r="BC25" s="1">
        <v>5</v>
      </c>
      <c r="BD25" s="1">
        <v>2</v>
      </c>
      <c r="BE25" s="5" t="e">
        <v>#NULL!</v>
      </c>
      <c r="BF25" s="5" t="e">
        <v>#NULL!</v>
      </c>
      <c r="BG25" s="5" t="e">
        <v>#NULL!</v>
      </c>
      <c r="BH25" s="5" t="e">
        <v>#NULL!</v>
      </c>
      <c r="BI25" s="5" t="e">
        <v>#NULL!</v>
      </c>
      <c r="BJ25" s="5" t="e">
        <v>#NULL!</v>
      </c>
    </row>
    <row r="26" spans="1:62" x14ac:dyDescent="0.25">
      <c r="A26" t="s">
        <v>146</v>
      </c>
      <c r="B26" s="1">
        <v>0</v>
      </c>
      <c r="C26" s="1">
        <v>33</v>
      </c>
      <c r="D26" s="1">
        <v>71.125</v>
      </c>
      <c r="E26" s="1">
        <v>202.6</v>
      </c>
      <c r="F26" s="1">
        <v>198.7</v>
      </c>
      <c r="G26" s="1">
        <v>91.9</v>
      </c>
      <c r="H26" s="1">
        <v>90.11</v>
      </c>
      <c r="I26" s="1">
        <v>28.2</v>
      </c>
      <c r="J26" s="1">
        <v>27.7</v>
      </c>
      <c r="K26" s="1">
        <v>147.9</v>
      </c>
      <c r="L26" s="1">
        <v>145.9</v>
      </c>
      <c r="M26" s="1">
        <v>67.09</v>
      </c>
      <c r="N26" s="1">
        <v>66.19</v>
      </c>
      <c r="O26" s="1">
        <v>27</v>
      </c>
      <c r="P26" s="1">
        <v>26.6</v>
      </c>
      <c r="Q26" s="1">
        <v>145</v>
      </c>
      <c r="R26" s="1">
        <v>290</v>
      </c>
      <c r="S26" s="1">
        <v>153.53663701821262</v>
      </c>
      <c r="T26" s="1">
        <v>307.07327403642523</v>
      </c>
      <c r="U26" s="1">
        <v>65.77</v>
      </c>
      <c r="V26" s="1">
        <v>131.54</v>
      </c>
      <c r="W26" s="1">
        <v>69.70563320626853</v>
      </c>
      <c r="X26" s="1">
        <v>139.41126641253706</v>
      </c>
      <c r="Y26" s="1">
        <v>175</v>
      </c>
      <c r="Z26" s="1">
        <v>200</v>
      </c>
      <c r="AA26" s="1">
        <v>185.30283778060144</v>
      </c>
      <c r="AB26" s="1">
        <v>211.77467174925877</v>
      </c>
      <c r="AC26" s="1">
        <v>79.38</v>
      </c>
      <c r="AD26" s="1">
        <v>90.72</v>
      </c>
      <c r="AE26" s="1">
        <v>84.127488352393058</v>
      </c>
      <c r="AF26" s="1">
        <v>96.145700974163489</v>
      </c>
      <c r="AG26" s="1">
        <v>155</v>
      </c>
      <c r="AH26" s="1">
        <v>235</v>
      </c>
      <c r="AI26" s="1">
        <v>164.12537060567556</v>
      </c>
      <c r="AJ26" s="1">
        <v>248.83523930537908</v>
      </c>
      <c r="AK26" s="1">
        <v>70.31</v>
      </c>
      <c r="AL26" s="1">
        <v>106.59</v>
      </c>
      <c r="AM26" s="1">
        <v>74.512918254976711</v>
      </c>
      <c r="AN26" s="1">
        <v>112.9711986446421</v>
      </c>
      <c r="AO26" s="1">
        <v>0.91542424757772634</v>
      </c>
      <c r="AP26" s="1">
        <v>1.0669814779065974</v>
      </c>
      <c r="AQ26" s="1">
        <v>0.75849437656440177</v>
      </c>
      <c r="AR26" s="1">
        <v>1.5471231429645662</v>
      </c>
      <c r="AS26" s="5" t="e">
        <v>#NULL!</v>
      </c>
      <c r="AT26" s="5" t="e">
        <v>#NULL!</v>
      </c>
      <c r="AU26" s="5" t="e">
        <v>#NULL!</v>
      </c>
      <c r="AV26" s="1">
        <v>3</v>
      </c>
      <c r="AW26" s="1">
        <v>4</v>
      </c>
      <c r="AX26" s="1">
        <v>1</v>
      </c>
      <c r="AY26" s="5" t="e">
        <v>#NULL!</v>
      </c>
      <c r="AZ26" s="5" t="e">
        <v>#NULL!</v>
      </c>
      <c r="BA26" s="5" t="e">
        <v>#NULL!</v>
      </c>
      <c r="BB26" s="5" t="e">
        <v>#NULL!</v>
      </c>
      <c r="BC26" s="5" t="e">
        <v>#NULL!</v>
      </c>
      <c r="BD26" s="5" t="e">
        <v>#NULL!</v>
      </c>
      <c r="BE26" s="1">
        <v>1</v>
      </c>
      <c r="BF26" s="1">
        <v>2</v>
      </c>
      <c r="BG26" s="1">
        <v>1</v>
      </c>
      <c r="BH26" s="5" t="e">
        <v>#NULL!</v>
      </c>
      <c r="BI26" s="5" t="e">
        <v>#NULL!</v>
      </c>
      <c r="BJ26" s="5" t="e">
        <v>#NULL!</v>
      </c>
    </row>
    <row r="27" spans="1:62" x14ac:dyDescent="0.25">
      <c r="A27" t="s">
        <v>147</v>
      </c>
      <c r="B27" s="1">
        <v>0</v>
      </c>
      <c r="C27" s="1">
        <v>20</v>
      </c>
      <c r="D27" s="1">
        <v>67.25</v>
      </c>
      <c r="E27" s="1">
        <v>167.4</v>
      </c>
      <c r="F27" s="1">
        <v>169</v>
      </c>
      <c r="G27" s="1">
        <v>75.930000000000007</v>
      </c>
      <c r="H27" s="1">
        <v>76.650000000000006</v>
      </c>
      <c r="I27" s="1">
        <v>26</v>
      </c>
      <c r="J27" s="1">
        <v>26.3</v>
      </c>
      <c r="K27" s="1">
        <v>130</v>
      </c>
      <c r="L27" s="1">
        <v>129.80000000000001</v>
      </c>
      <c r="M27" s="1">
        <v>58.97</v>
      </c>
      <c r="N27" s="1">
        <v>58.89</v>
      </c>
      <c r="O27" s="1">
        <v>22</v>
      </c>
      <c r="P27" s="1">
        <v>23.2</v>
      </c>
      <c r="Q27" s="1">
        <v>215</v>
      </c>
      <c r="R27" s="1">
        <v>295</v>
      </c>
      <c r="S27" s="1">
        <v>227.6577721304532</v>
      </c>
      <c r="T27" s="1">
        <v>312.36764083015669</v>
      </c>
      <c r="U27" s="1">
        <v>97.52</v>
      </c>
      <c r="V27" s="1">
        <v>133.81</v>
      </c>
      <c r="W27" s="1">
        <v>103.35662854722575</v>
      </c>
      <c r="X27" s="1">
        <v>141.81490893689113</v>
      </c>
      <c r="Y27" s="1">
        <v>135</v>
      </c>
      <c r="Z27" s="1">
        <v>170</v>
      </c>
      <c r="AA27" s="1">
        <v>142.94790343074968</v>
      </c>
      <c r="AB27" s="1">
        <v>180.00847098686998</v>
      </c>
      <c r="AC27" s="1">
        <v>61.23</v>
      </c>
      <c r="AD27" s="1">
        <v>77.11</v>
      </c>
      <c r="AE27" s="1">
        <v>64.898348157560349</v>
      </c>
      <c r="AF27" s="1">
        <v>81.723845828038975</v>
      </c>
      <c r="AG27" s="1">
        <v>165</v>
      </c>
      <c r="AH27" s="1">
        <v>210</v>
      </c>
      <c r="AI27" s="1">
        <v>174.7141041931385</v>
      </c>
      <c r="AJ27" s="1">
        <v>222.36340533672171</v>
      </c>
      <c r="AK27" s="1">
        <v>74.84</v>
      </c>
      <c r="AL27" s="1">
        <v>95.25</v>
      </c>
      <c r="AM27" s="1">
        <v>79.320203303684877</v>
      </c>
      <c r="AN27" s="1">
        <v>100.95298602287166</v>
      </c>
      <c r="AO27" s="1">
        <v>0.85471286918952116</v>
      </c>
      <c r="AP27" s="1">
        <v>1.0661949879718065</v>
      </c>
      <c r="AQ27" s="1">
        <v>1.3612093842647932</v>
      </c>
      <c r="AR27" s="1">
        <v>1.8501618908922521</v>
      </c>
      <c r="AS27" s="1">
        <v>1</v>
      </c>
      <c r="AT27" s="1">
        <v>3</v>
      </c>
      <c r="AU27" s="1">
        <v>2</v>
      </c>
      <c r="AV27" s="5" t="e">
        <v>#NULL!</v>
      </c>
      <c r="AW27" s="5" t="e">
        <v>#NULL!</v>
      </c>
      <c r="AX27" s="5" t="e">
        <v>#NULL!</v>
      </c>
      <c r="AY27" s="5" t="e">
        <v>#NULL!</v>
      </c>
      <c r="AZ27" s="5" t="e">
        <v>#NULL!</v>
      </c>
      <c r="BA27" s="5" t="e">
        <v>#NULL!</v>
      </c>
      <c r="BB27" s="1">
        <v>1</v>
      </c>
      <c r="BC27" s="1">
        <v>3</v>
      </c>
      <c r="BD27" s="1">
        <v>2</v>
      </c>
      <c r="BE27" s="5" t="e">
        <v>#NULL!</v>
      </c>
      <c r="BF27" s="5" t="e">
        <v>#NULL!</v>
      </c>
      <c r="BG27" s="5" t="e">
        <v>#NULL!</v>
      </c>
      <c r="BH27" s="5" t="e">
        <v>#NULL!</v>
      </c>
      <c r="BI27" s="5" t="e">
        <v>#NULL!</v>
      </c>
      <c r="BJ27" s="5" t="e">
        <v>#NULL!</v>
      </c>
    </row>
    <row r="28" spans="1:62" x14ac:dyDescent="0.25">
      <c r="A28" t="s">
        <v>148</v>
      </c>
      <c r="B28" s="1">
        <v>0</v>
      </c>
      <c r="C28" s="1">
        <v>20</v>
      </c>
      <c r="D28" s="1">
        <v>66.5</v>
      </c>
      <c r="E28" s="1">
        <v>115.3</v>
      </c>
      <c r="F28" s="1">
        <v>120.3</v>
      </c>
      <c r="G28" s="1">
        <v>52.3</v>
      </c>
      <c r="H28" s="1">
        <v>54.55</v>
      </c>
      <c r="I28" s="1">
        <v>18.3</v>
      </c>
      <c r="J28" s="1">
        <v>19.100000000000001</v>
      </c>
      <c r="K28" s="5" t="e">
        <v>#NULL!</v>
      </c>
      <c r="L28" s="5" t="e">
        <v>#NULL!</v>
      </c>
      <c r="M28" s="5" t="e">
        <v>#NULL!</v>
      </c>
      <c r="N28" s="5" t="e">
        <v>#NULL!</v>
      </c>
      <c r="O28" s="5" t="e">
        <v>#NULL!</v>
      </c>
      <c r="P28" s="5" t="e">
        <v>#NULL!</v>
      </c>
      <c r="Q28" s="1">
        <v>90</v>
      </c>
      <c r="R28" s="1">
        <v>130</v>
      </c>
      <c r="S28" s="1">
        <v>95.29860228716646</v>
      </c>
      <c r="T28" s="1">
        <v>137.65353663701822</v>
      </c>
      <c r="U28" s="1">
        <v>40.82</v>
      </c>
      <c r="V28" s="1">
        <v>58.97</v>
      </c>
      <c r="W28" s="1">
        <v>43.265565438373571</v>
      </c>
      <c r="X28" s="1">
        <v>62.494705633206273</v>
      </c>
      <c r="Y28" s="1">
        <v>105</v>
      </c>
      <c r="Z28" s="1">
        <v>115</v>
      </c>
      <c r="AA28" s="1">
        <v>111.18170266836086</v>
      </c>
      <c r="AB28" s="1">
        <v>121.7704362558238</v>
      </c>
      <c r="AC28" s="1">
        <v>47.63</v>
      </c>
      <c r="AD28" s="1">
        <v>52.16</v>
      </c>
      <c r="AE28" s="1">
        <v>50.476493011435828</v>
      </c>
      <c r="AF28" s="1">
        <v>55.283778060144002</v>
      </c>
      <c r="AG28" s="1">
        <v>125</v>
      </c>
      <c r="AH28" s="1">
        <v>165</v>
      </c>
      <c r="AI28" s="1">
        <v>132.35916984328674</v>
      </c>
      <c r="AJ28" s="1">
        <v>174.7141041931385</v>
      </c>
      <c r="AK28" s="1">
        <v>56.7</v>
      </c>
      <c r="AL28" s="1">
        <v>74.84</v>
      </c>
      <c r="AM28" s="1">
        <v>60.091063108852182</v>
      </c>
      <c r="AN28" s="1">
        <v>79.320203303684877</v>
      </c>
      <c r="AO28" s="1">
        <v>0.96513370958768319</v>
      </c>
      <c r="AP28" s="1">
        <v>1.0134514768129057</v>
      </c>
      <c r="AQ28" s="1">
        <v>0.82725746536087141</v>
      </c>
      <c r="AR28" s="1">
        <v>1.1456407998754587</v>
      </c>
      <c r="AS28" s="1">
        <v>2</v>
      </c>
      <c r="AT28" s="1">
        <v>3</v>
      </c>
      <c r="AU28" s="1">
        <v>1</v>
      </c>
      <c r="AV28" s="5" t="e">
        <v>#NULL!</v>
      </c>
      <c r="AW28" s="5" t="e">
        <v>#NULL!</v>
      </c>
      <c r="AX28" s="5" t="e">
        <v>#NULL!</v>
      </c>
      <c r="AY28" s="5" t="e">
        <v>#NULL!</v>
      </c>
      <c r="AZ28" s="5" t="e">
        <v>#NULL!</v>
      </c>
      <c r="BA28" s="5" t="e">
        <v>#NULL!</v>
      </c>
      <c r="BB28" s="1">
        <v>1</v>
      </c>
      <c r="BC28" s="1">
        <v>1</v>
      </c>
      <c r="BD28" s="1">
        <v>0</v>
      </c>
      <c r="BE28" s="5" t="e">
        <v>#NULL!</v>
      </c>
      <c r="BF28" s="5" t="e">
        <v>#NULL!</v>
      </c>
      <c r="BG28" s="5" t="e">
        <v>#NULL!</v>
      </c>
      <c r="BH28" s="5" t="e">
        <v>#NULL!</v>
      </c>
      <c r="BI28" s="5" t="e">
        <v>#NULL!</v>
      </c>
      <c r="BJ28" s="5" t="e">
        <v>#NULL!</v>
      </c>
    </row>
    <row r="29" spans="1:62" x14ac:dyDescent="0.25">
      <c r="A29" t="s">
        <v>149</v>
      </c>
      <c r="B29" s="1">
        <v>0</v>
      </c>
      <c r="C29" s="1">
        <v>18</v>
      </c>
      <c r="D29" s="1">
        <v>68.875</v>
      </c>
      <c r="E29" s="1">
        <v>213.7</v>
      </c>
      <c r="F29" s="1">
        <v>214.1</v>
      </c>
      <c r="G29" s="1">
        <v>96.93</v>
      </c>
      <c r="H29" s="1">
        <v>97.1</v>
      </c>
      <c r="I29" s="1">
        <v>31.7</v>
      </c>
      <c r="J29" s="1">
        <v>31.6</v>
      </c>
      <c r="K29" s="1">
        <v>141.9</v>
      </c>
      <c r="L29" s="1">
        <v>141.30000000000001</v>
      </c>
      <c r="M29" s="1">
        <v>64.36</v>
      </c>
      <c r="N29" s="1">
        <v>64.08</v>
      </c>
      <c r="O29" s="1">
        <v>34</v>
      </c>
      <c r="P29" s="1">
        <v>34</v>
      </c>
      <c r="Q29" s="1">
        <v>315</v>
      </c>
      <c r="R29" s="1">
        <v>360</v>
      </c>
      <c r="S29" s="1">
        <v>333.54510800508257</v>
      </c>
      <c r="T29" s="1">
        <v>381.19440914866584</v>
      </c>
      <c r="U29" s="1">
        <v>142.88</v>
      </c>
      <c r="V29" s="1">
        <v>163.29</v>
      </c>
      <c r="W29" s="1">
        <v>151.42947903430749</v>
      </c>
      <c r="X29" s="1">
        <v>173.06226175349428</v>
      </c>
      <c r="Y29" s="1">
        <v>175</v>
      </c>
      <c r="Z29" s="1">
        <v>185</v>
      </c>
      <c r="AA29" s="1">
        <v>185.30283778060144</v>
      </c>
      <c r="AB29" s="1">
        <v>195.89157136806438</v>
      </c>
      <c r="AC29" s="1">
        <v>79.38</v>
      </c>
      <c r="AD29" s="1">
        <v>83.91</v>
      </c>
      <c r="AE29" s="1">
        <v>84.127488352393058</v>
      </c>
      <c r="AF29" s="1">
        <v>88.934773401101225</v>
      </c>
      <c r="AG29" s="1">
        <v>205</v>
      </c>
      <c r="AH29" s="1">
        <v>255</v>
      </c>
      <c r="AI29" s="1">
        <v>217.06903854299026</v>
      </c>
      <c r="AJ29" s="1">
        <v>270.01270648030493</v>
      </c>
      <c r="AK29" s="1">
        <v>92.99</v>
      </c>
      <c r="AL29" s="1">
        <v>115.67</v>
      </c>
      <c r="AM29" s="1">
        <v>98.549343498517572</v>
      </c>
      <c r="AN29" s="1">
        <v>122.58576874205845</v>
      </c>
      <c r="AO29" s="1">
        <v>0.86792002839567783</v>
      </c>
      <c r="AP29" s="1">
        <v>0.9159090978486224</v>
      </c>
      <c r="AQ29" s="1">
        <v>1.5622560511122199</v>
      </c>
      <c r="AR29" s="1">
        <v>1.7823095958135355</v>
      </c>
      <c r="AS29" s="1">
        <v>1</v>
      </c>
      <c r="AT29" s="1">
        <v>2</v>
      </c>
      <c r="AU29" s="1">
        <v>1</v>
      </c>
      <c r="AV29" s="5" t="e">
        <v>#NULL!</v>
      </c>
      <c r="AW29" s="5" t="e">
        <v>#NULL!</v>
      </c>
      <c r="AX29" s="5" t="e">
        <v>#NULL!</v>
      </c>
      <c r="AY29" s="5" t="e">
        <v>#NULL!</v>
      </c>
      <c r="AZ29" s="5" t="e">
        <v>#NULL!</v>
      </c>
      <c r="BA29" s="5" t="e">
        <v>#NULL!</v>
      </c>
      <c r="BB29" s="1">
        <v>1</v>
      </c>
      <c r="BC29" s="1">
        <v>2</v>
      </c>
      <c r="BD29" s="1">
        <v>1</v>
      </c>
      <c r="BE29" s="5" t="e">
        <v>#NULL!</v>
      </c>
      <c r="BF29" s="5" t="e">
        <v>#NULL!</v>
      </c>
      <c r="BG29" s="5" t="e">
        <v>#NULL!</v>
      </c>
      <c r="BH29" s="5" t="e">
        <v>#NULL!</v>
      </c>
      <c r="BI29" s="5" t="e">
        <v>#NULL!</v>
      </c>
      <c r="BJ29" s="5" t="e">
        <v>#NULL!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2"/>
  <sheetViews>
    <sheetView workbookViewId="0"/>
  </sheetViews>
  <sheetFormatPr defaultRowHeight="15" x14ac:dyDescent="0.25"/>
  <cols>
    <col min="1" max="2" width="8.85546875" style="7"/>
    <col min="3" max="3" width="9.42578125" style="7" bestFit="1" customWidth="1"/>
  </cols>
  <sheetData>
    <row r="1" spans="1:48" x14ac:dyDescent="0.25">
      <c r="A1" s="6" t="s">
        <v>0</v>
      </c>
      <c r="B1" s="7" t="s">
        <v>2</v>
      </c>
      <c r="C1" s="7" t="s">
        <v>150</v>
      </c>
      <c r="D1" s="8">
        <v>44100</v>
      </c>
      <c r="E1" s="8">
        <v>44102</v>
      </c>
      <c r="F1" s="8">
        <v>44103</v>
      </c>
      <c r="G1" s="8">
        <v>44104</v>
      </c>
      <c r="H1" s="8">
        <v>44107</v>
      </c>
      <c r="I1" s="8">
        <v>44108</v>
      </c>
      <c r="J1" s="8">
        <v>44109</v>
      </c>
      <c r="K1" s="8">
        <v>44110</v>
      </c>
      <c r="L1" s="8">
        <v>44111</v>
      </c>
      <c r="M1" s="8">
        <v>44114</v>
      </c>
      <c r="N1" s="8">
        <v>44115</v>
      </c>
      <c r="O1" s="8">
        <v>44116</v>
      </c>
      <c r="P1" s="8">
        <v>44117</v>
      </c>
      <c r="Q1" s="8">
        <v>44118</v>
      </c>
      <c r="R1" s="8">
        <v>44121</v>
      </c>
      <c r="S1" s="8">
        <v>44122</v>
      </c>
      <c r="T1" s="8">
        <v>44123</v>
      </c>
      <c r="U1" s="8">
        <v>44124</v>
      </c>
      <c r="V1" s="8">
        <v>44125</v>
      </c>
      <c r="W1" s="8">
        <v>44128</v>
      </c>
      <c r="X1" s="8">
        <v>44129</v>
      </c>
      <c r="Y1" s="8">
        <v>44130</v>
      </c>
      <c r="Z1" s="8">
        <v>44131</v>
      </c>
      <c r="AA1" s="8">
        <v>44132</v>
      </c>
      <c r="AB1" s="8">
        <v>44135</v>
      </c>
      <c r="AC1" s="8">
        <v>44136</v>
      </c>
      <c r="AD1" s="8">
        <v>44137</v>
      </c>
      <c r="AE1" s="8">
        <v>44138</v>
      </c>
      <c r="AF1" s="8">
        <v>44139</v>
      </c>
      <c r="AG1" s="8">
        <v>44142</v>
      </c>
      <c r="AH1" s="8">
        <v>44143</v>
      </c>
      <c r="AI1" s="8">
        <v>44144</v>
      </c>
      <c r="AJ1" s="8">
        <v>44145</v>
      </c>
      <c r="AK1" s="8">
        <v>44149</v>
      </c>
      <c r="AL1" s="8">
        <v>44151</v>
      </c>
      <c r="AM1" s="8">
        <v>44152</v>
      </c>
      <c r="AN1" s="8">
        <v>44153</v>
      </c>
      <c r="AO1" s="8">
        <v>44157</v>
      </c>
      <c r="AP1" s="9" t="s">
        <v>151</v>
      </c>
      <c r="AQ1" s="9" t="s">
        <v>152</v>
      </c>
      <c r="AR1" s="9"/>
      <c r="AS1" s="9"/>
      <c r="AT1" s="9"/>
      <c r="AU1" s="9"/>
      <c r="AV1" s="9"/>
    </row>
    <row r="2" spans="1:48" x14ac:dyDescent="0.25">
      <c r="A2" s="10" t="s">
        <v>49</v>
      </c>
      <c r="B2" s="7">
        <v>21</v>
      </c>
      <c r="C2" s="7">
        <v>199</v>
      </c>
      <c r="G2">
        <v>134</v>
      </c>
      <c r="H2">
        <v>155</v>
      </c>
      <c r="J2">
        <v>147</v>
      </c>
      <c r="L2">
        <v>150</v>
      </c>
      <c r="M2">
        <v>152</v>
      </c>
      <c r="O2">
        <v>152</v>
      </c>
      <c r="Q2">
        <v>155</v>
      </c>
      <c r="R2">
        <v>141</v>
      </c>
      <c r="T2">
        <v>150</v>
      </c>
      <c r="V2">
        <v>148</v>
      </c>
      <c r="W2">
        <v>154</v>
      </c>
      <c r="Y2">
        <v>144</v>
      </c>
      <c r="AA2">
        <v>144</v>
      </c>
      <c r="AB2">
        <v>147</v>
      </c>
      <c r="AD2">
        <v>168</v>
      </c>
      <c r="AF2">
        <v>161</v>
      </c>
      <c r="AG2">
        <v>146</v>
      </c>
      <c r="AI2">
        <v>153</v>
      </c>
      <c r="AK2">
        <v>156</v>
      </c>
      <c r="AL2">
        <v>142</v>
      </c>
      <c r="AN2">
        <v>161</v>
      </c>
      <c r="AP2">
        <f>AVERAGE(D2:AO2)</f>
        <v>150.47619047619048</v>
      </c>
      <c r="AQ2">
        <f t="shared" ref="AQ2:AQ29" si="0">(AP2/C2)*100</f>
        <v>75.616176118688685</v>
      </c>
    </row>
    <row r="3" spans="1:48" x14ac:dyDescent="0.25">
      <c r="A3" s="10" t="s">
        <v>35</v>
      </c>
      <c r="B3" s="7">
        <v>19</v>
      </c>
      <c r="C3" s="7">
        <v>201</v>
      </c>
      <c r="D3">
        <v>165.91366266132621</v>
      </c>
      <c r="E3">
        <v>155.7707991</v>
      </c>
      <c r="G3">
        <v>159</v>
      </c>
      <c r="H3">
        <v>156</v>
      </c>
      <c r="J3">
        <v>150</v>
      </c>
      <c r="L3">
        <v>159</v>
      </c>
      <c r="M3">
        <v>155</v>
      </c>
      <c r="O3">
        <v>157</v>
      </c>
      <c r="Q3">
        <v>178</v>
      </c>
      <c r="R3">
        <v>149</v>
      </c>
      <c r="T3">
        <v>154</v>
      </c>
      <c r="W3">
        <v>153</v>
      </c>
      <c r="Y3">
        <v>156</v>
      </c>
      <c r="AA3">
        <v>159</v>
      </c>
      <c r="AB3">
        <v>142</v>
      </c>
      <c r="AD3">
        <v>151</v>
      </c>
      <c r="AF3">
        <v>171</v>
      </c>
      <c r="AG3">
        <v>146</v>
      </c>
      <c r="AK3">
        <v>156</v>
      </c>
      <c r="AL3">
        <v>147</v>
      </c>
      <c r="AN3">
        <v>172</v>
      </c>
      <c r="AP3">
        <f t="shared" ref="AP3:AP29" si="1">AVERAGE(D3:AO3)</f>
        <v>156.74687913149171</v>
      </c>
      <c r="AQ3">
        <f t="shared" si="0"/>
        <v>77.983521955966026</v>
      </c>
    </row>
    <row r="4" spans="1:48" x14ac:dyDescent="0.25">
      <c r="A4" s="10" t="s">
        <v>61</v>
      </c>
      <c r="B4" s="7">
        <v>21</v>
      </c>
      <c r="C4" s="7">
        <v>199</v>
      </c>
      <c r="D4">
        <v>164.54006410256412</v>
      </c>
      <c r="E4">
        <v>157.8268028</v>
      </c>
      <c r="G4">
        <v>165</v>
      </c>
      <c r="H4">
        <v>156</v>
      </c>
      <c r="J4">
        <v>155</v>
      </c>
      <c r="L4">
        <v>157</v>
      </c>
      <c r="M4">
        <v>157</v>
      </c>
      <c r="O4">
        <v>150</v>
      </c>
      <c r="Q4">
        <v>161</v>
      </c>
      <c r="R4">
        <v>154</v>
      </c>
      <c r="T4">
        <v>151</v>
      </c>
      <c r="V4">
        <v>156</v>
      </c>
      <c r="W4">
        <v>149</v>
      </c>
      <c r="Y4">
        <v>154</v>
      </c>
      <c r="AA4">
        <v>156</v>
      </c>
      <c r="AB4">
        <v>160</v>
      </c>
      <c r="AD4">
        <v>153</v>
      </c>
      <c r="AF4">
        <v>149</v>
      </c>
      <c r="AG4">
        <v>148</v>
      </c>
      <c r="AI4">
        <v>150</v>
      </c>
      <c r="AN4">
        <v>161</v>
      </c>
      <c r="AO4">
        <v>159</v>
      </c>
      <c r="AP4">
        <f t="shared" si="1"/>
        <v>155.60758485920746</v>
      </c>
      <c r="AQ4">
        <f t="shared" si="0"/>
        <v>78.194766260908281</v>
      </c>
    </row>
    <row r="5" spans="1:48" x14ac:dyDescent="0.25">
      <c r="A5" s="11" t="s">
        <v>44</v>
      </c>
      <c r="B5" s="7">
        <v>19</v>
      </c>
      <c r="C5" s="7">
        <v>201</v>
      </c>
      <c r="D5">
        <v>149.57173356105892</v>
      </c>
      <c r="E5">
        <v>145.60956179999999</v>
      </c>
      <c r="G5">
        <v>151</v>
      </c>
      <c r="H5">
        <v>147</v>
      </c>
      <c r="J5">
        <v>148</v>
      </c>
      <c r="L5">
        <v>154</v>
      </c>
      <c r="M5">
        <v>145</v>
      </c>
      <c r="O5">
        <v>145</v>
      </c>
      <c r="Q5">
        <v>161</v>
      </c>
      <c r="T5">
        <v>145</v>
      </c>
      <c r="U5">
        <v>141</v>
      </c>
      <c r="V5">
        <v>155</v>
      </c>
      <c r="W5">
        <v>148</v>
      </c>
      <c r="Y5">
        <v>148</v>
      </c>
      <c r="AB5">
        <v>155</v>
      </c>
      <c r="AD5">
        <v>151</v>
      </c>
      <c r="AF5">
        <v>156</v>
      </c>
      <c r="AG5">
        <v>147</v>
      </c>
      <c r="AI5">
        <v>146</v>
      </c>
      <c r="AK5">
        <v>145</v>
      </c>
      <c r="AL5">
        <v>140</v>
      </c>
      <c r="AN5">
        <v>154</v>
      </c>
      <c r="AP5">
        <f t="shared" si="1"/>
        <v>148.96278615277541</v>
      </c>
      <c r="AQ5">
        <f t="shared" si="0"/>
        <v>74.110838881977813</v>
      </c>
    </row>
    <row r="6" spans="1:48" x14ac:dyDescent="0.25">
      <c r="A6" s="10">
        <v>3543</v>
      </c>
      <c r="B6" s="7">
        <v>20</v>
      </c>
      <c r="C6" s="7">
        <v>200</v>
      </c>
      <c r="D6">
        <v>160.29358261748357</v>
      </c>
      <c r="H6">
        <v>164</v>
      </c>
      <c r="J6">
        <v>164</v>
      </c>
      <c r="L6">
        <v>165</v>
      </c>
      <c r="M6">
        <v>164</v>
      </c>
      <c r="O6">
        <v>160</v>
      </c>
      <c r="R6">
        <v>165</v>
      </c>
      <c r="T6">
        <v>166</v>
      </c>
      <c r="V6">
        <v>170</v>
      </c>
      <c r="W6">
        <v>162</v>
      </c>
      <c r="Y6">
        <v>170</v>
      </c>
      <c r="AA6">
        <v>172</v>
      </c>
      <c r="AC6">
        <v>166</v>
      </c>
      <c r="AD6">
        <v>166</v>
      </c>
      <c r="AF6">
        <v>165</v>
      </c>
      <c r="AG6">
        <v>158</v>
      </c>
      <c r="AI6">
        <v>154</v>
      </c>
      <c r="AK6">
        <v>164</v>
      </c>
      <c r="AM6">
        <v>162</v>
      </c>
      <c r="AN6">
        <v>172</v>
      </c>
      <c r="AP6">
        <f t="shared" si="1"/>
        <v>164.46467913087417</v>
      </c>
      <c r="AQ6">
        <f t="shared" si="0"/>
        <v>82.232339565437087</v>
      </c>
    </row>
    <row r="7" spans="1:48" x14ac:dyDescent="0.25">
      <c r="A7" s="11" t="s">
        <v>43</v>
      </c>
      <c r="B7" s="7">
        <v>20</v>
      </c>
      <c r="C7" s="7">
        <v>200</v>
      </c>
      <c r="D7">
        <v>142.86832450061149</v>
      </c>
      <c r="F7">
        <v>146.07456769999999</v>
      </c>
      <c r="G7">
        <v>134</v>
      </c>
      <c r="H7">
        <v>142</v>
      </c>
      <c r="J7">
        <v>150</v>
      </c>
      <c r="L7">
        <v>132</v>
      </c>
      <c r="M7">
        <v>147</v>
      </c>
      <c r="O7">
        <v>150</v>
      </c>
      <c r="Q7">
        <v>153</v>
      </c>
      <c r="R7">
        <v>147</v>
      </c>
      <c r="T7">
        <v>151</v>
      </c>
      <c r="V7">
        <v>137</v>
      </c>
      <c r="W7">
        <v>145</v>
      </c>
      <c r="Y7">
        <v>139</v>
      </c>
      <c r="AA7">
        <v>142</v>
      </c>
      <c r="AB7">
        <v>134</v>
      </c>
      <c r="AD7">
        <v>135</v>
      </c>
      <c r="AF7">
        <v>143</v>
      </c>
      <c r="AG7">
        <v>136</v>
      </c>
      <c r="AI7">
        <v>140</v>
      </c>
      <c r="AK7">
        <v>142</v>
      </c>
      <c r="AL7">
        <v>136</v>
      </c>
      <c r="AN7">
        <v>138</v>
      </c>
      <c r="AP7">
        <f t="shared" si="1"/>
        <v>141.82360400872224</v>
      </c>
      <c r="AQ7">
        <f t="shared" si="0"/>
        <v>70.911802004361121</v>
      </c>
    </row>
    <row r="8" spans="1:48" x14ac:dyDescent="0.25">
      <c r="A8" s="10" t="s">
        <v>50</v>
      </c>
      <c r="B8" s="7">
        <v>21</v>
      </c>
      <c r="C8" s="7">
        <v>199</v>
      </c>
      <c r="D8">
        <v>170.42571174377224</v>
      </c>
      <c r="E8">
        <v>166.5688418</v>
      </c>
      <c r="G8">
        <v>171</v>
      </c>
      <c r="H8">
        <v>163</v>
      </c>
      <c r="J8">
        <v>160</v>
      </c>
      <c r="M8">
        <v>161</v>
      </c>
      <c r="O8">
        <v>167</v>
      </c>
      <c r="Q8">
        <v>172</v>
      </c>
      <c r="R8">
        <v>170</v>
      </c>
      <c r="T8">
        <v>170</v>
      </c>
      <c r="W8">
        <v>156</v>
      </c>
      <c r="Y8">
        <v>175</v>
      </c>
      <c r="AB8">
        <v>177</v>
      </c>
      <c r="AD8">
        <v>174</v>
      </c>
      <c r="AF8">
        <v>163</v>
      </c>
      <c r="AG8">
        <v>170</v>
      </c>
      <c r="AI8">
        <v>174</v>
      </c>
      <c r="AK8">
        <v>176</v>
      </c>
      <c r="AL8">
        <v>167</v>
      </c>
      <c r="AP8">
        <f t="shared" si="1"/>
        <v>168.57866071283013</v>
      </c>
      <c r="AQ8">
        <f t="shared" si="0"/>
        <v>84.712894830567905</v>
      </c>
    </row>
    <row r="9" spans="1:48" x14ac:dyDescent="0.25">
      <c r="A9" s="10" t="s">
        <v>37</v>
      </c>
      <c r="B9" s="7">
        <v>19</v>
      </c>
      <c r="C9" s="7">
        <v>201</v>
      </c>
      <c r="D9">
        <v>160.32629462041226</v>
      </c>
      <c r="E9">
        <v>140.9595794</v>
      </c>
      <c r="G9">
        <v>156</v>
      </c>
      <c r="H9">
        <v>151</v>
      </c>
      <c r="J9">
        <v>157</v>
      </c>
      <c r="L9">
        <v>155.5</v>
      </c>
      <c r="O9">
        <v>156</v>
      </c>
      <c r="Q9">
        <v>165</v>
      </c>
      <c r="R9">
        <v>145</v>
      </c>
      <c r="T9">
        <v>151</v>
      </c>
      <c r="V9">
        <v>163</v>
      </c>
      <c r="W9">
        <v>149</v>
      </c>
      <c r="Y9">
        <v>162</v>
      </c>
      <c r="AA9">
        <v>161</v>
      </c>
      <c r="AB9">
        <v>153</v>
      </c>
      <c r="AD9">
        <v>149</v>
      </c>
      <c r="AF9">
        <v>161</v>
      </c>
      <c r="AG9">
        <v>161</v>
      </c>
      <c r="AI9">
        <v>152</v>
      </c>
      <c r="AK9">
        <v>158</v>
      </c>
      <c r="AM9">
        <v>151</v>
      </c>
      <c r="AP9">
        <f t="shared" si="1"/>
        <v>155.13266066763867</v>
      </c>
      <c r="AQ9">
        <f t="shared" si="0"/>
        <v>77.180428192855061</v>
      </c>
    </row>
    <row r="10" spans="1:48" x14ac:dyDescent="0.25">
      <c r="A10" s="10" t="s">
        <v>34</v>
      </c>
      <c r="B10" s="7">
        <v>18</v>
      </c>
      <c r="C10" s="7">
        <v>202</v>
      </c>
      <c r="E10">
        <v>132.39669069999999</v>
      </c>
      <c r="G10">
        <v>150</v>
      </c>
      <c r="J10">
        <v>141</v>
      </c>
      <c r="L10">
        <v>155</v>
      </c>
      <c r="M10">
        <v>160</v>
      </c>
      <c r="Q10">
        <v>155</v>
      </c>
      <c r="R10">
        <v>145</v>
      </c>
      <c r="Y10">
        <v>155</v>
      </c>
      <c r="Z10">
        <v>164</v>
      </c>
      <c r="AA10">
        <v>158.5</v>
      </c>
      <c r="AC10">
        <v>142</v>
      </c>
      <c r="AD10">
        <v>164</v>
      </c>
      <c r="AE10">
        <v>157</v>
      </c>
      <c r="AG10">
        <v>153</v>
      </c>
      <c r="AJ10">
        <v>143</v>
      </c>
      <c r="AK10">
        <v>153</v>
      </c>
      <c r="AM10">
        <v>149</v>
      </c>
      <c r="AN10">
        <v>146</v>
      </c>
      <c r="AP10">
        <f t="shared" si="1"/>
        <v>151.27203837222223</v>
      </c>
      <c r="AQ10">
        <f t="shared" si="0"/>
        <v>74.887147709020908</v>
      </c>
    </row>
    <row r="11" spans="1:48" x14ac:dyDescent="0.25">
      <c r="A11" s="10" t="s">
        <v>39</v>
      </c>
      <c r="B11" s="7">
        <v>20</v>
      </c>
      <c r="C11" s="7">
        <v>200</v>
      </c>
      <c r="D11">
        <v>136.03521779425395</v>
      </c>
      <c r="E11">
        <v>141.03498020000001</v>
      </c>
      <c r="G11">
        <v>155</v>
      </c>
      <c r="H11">
        <v>161</v>
      </c>
      <c r="J11">
        <v>149</v>
      </c>
      <c r="L11">
        <v>153</v>
      </c>
      <c r="M11">
        <v>154</v>
      </c>
      <c r="O11">
        <v>145</v>
      </c>
      <c r="Q11">
        <v>163</v>
      </c>
      <c r="R11">
        <v>154</v>
      </c>
      <c r="T11">
        <v>167</v>
      </c>
      <c r="V11">
        <v>162</v>
      </c>
      <c r="W11">
        <v>158</v>
      </c>
      <c r="Y11">
        <v>155</v>
      </c>
      <c r="AB11">
        <v>180</v>
      </c>
      <c r="AD11">
        <v>157</v>
      </c>
      <c r="AF11">
        <v>154</v>
      </c>
      <c r="AG11">
        <v>172</v>
      </c>
      <c r="AI11">
        <v>142</v>
      </c>
      <c r="AK11">
        <v>147</v>
      </c>
      <c r="AL11">
        <v>155</v>
      </c>
      <c r="AN11">
        <v>167</v>
      </c>
      <c r="AP11">
        <f t="shared" si="1"/>
        <v>155.77591809064791</v>
      </c>
      <c r="AQ11">
        <f t="shared" si="0"/>
        <v>77.887959045323953</v>
      </c>
    </row>
    <row r="12" spans="1:48" x14ac:dyDescent="0.25">
      <c r="A12" s="11" t="s">
        <v>51</v>
      </c>
      <c r="B12" s="7">
        <v>26</v>
      </c>
      <c r="C12" s="7">
        <v>194</v>
      </c>
      <c r="D12">
        <v>153.9422824661128</v>
      </c>
      <c r="G12">
        <v>164.5</v>
      </c>
      <c r="H12">
        <v>158</v>
      </c>
      <c r="J12">
        <v>161</v>
      </c>
      <c r="L12">
        <v>180</v>
      </c>
      <c r="M12">
        <v>167</v>
      </c>
      <c r="O12">
        <v>167</v>
      </c>
      <c r="Q12">
        <v>178</v>
      </c>
      <c r="R12">
        <v>156</v>
      </c>
      <c r="T12">
        <v>164</v>
      </c>
      <c r="V12">
        <v>182</v>
      </c>
      <c r="W12">
        <v>152</v>
      </c>
      <c r="Y12">
        <v>150</v>
      </c>
      <c r="AA12">
        <v>164</v>
      </c>
      <c r="AB12">
        <v>149</v>
      </c>
      <c r="AD12">
        <v>157</v>
      </c>
      <c r="AF12">
        <v>159</v>
      </c>
      <c r="AG12">
        <v>158</v>
      </c>
      <c r="AI12">
        <v>156</v>
      </c>
      <c r="AK12">
        <v>161</v>
      </c>
      <c r="AL12">
        <v>158</v>
      </c>
      <c r="AN12">
        <v>163</v>
      </c>
      <c r="AP12">
        <f t="shared" si="1"/>
        <v>161.74737647573241</v>
      </c>
      <c r="AQ12">
        <f t="shared" si="0"/>
        <v>83.374936327697114</v>
      </c>
    </row>
    <row r="13" spans="1:48" x14ac:dyDescent="0.25">
      <c r="A13" s="10" t="s">
        <v>60</v>
      </c>
      <c r="B13" s="7">
        <v>19</v>
      </c>
      <c r="C13" s="7">
        <v>201</v>
      </c>
      <c r="D13">
        <v>156.77163360067539</v>
      </c>
      <c r="E13">
        <v>156.46792160000001</v>
      </c>
      <c r="G13">
        <v>159</v>
      </c>
      <c r="H13">
        <v>167</v>
      </c>
      <c r="J13">
        <v>160</v>
      </c>
      <c r="L13">
        <v>155</v>
      </c>
      <c r="M13">
        <v>155</v>
      </c>
      <c r="O13">
        <v>169</v>
      </c>
      <c r="Q13">
        <v>169</v>
      </c>
      <c r="R13">
        <v>156</v>
      </c>
      <c r="T13">
        <v>166</v>
      </c>
      <c r="V13">
        <v>158</v>
      </c>
      <c r="W13">
        <v>152</v>
      </c>
      <c r="Y13">
        <v>159</v>
      </c>
      <c r="AA13">
        <v>165</v>
      </c>
      <c r="AB13">
        <v>153</v>
      </c>
      <c r="AD13">
        <v>174</v>
      </c>
      <c r="AF13">
        <v>148</v>
      </c>
      <c r="AG13">
        <v>149</v>
      </c>
      <c r="AI13">
        <v>170</v>
      </c>
      <c r="AK13">
        <v>174</v>
      </c>
      <c r="AL13">
        <v>171</v>
      </c>
      <c r="AP13">
        <f t="shared" si="1"/>
        <v>161.01088887275799</v>
      </c>
      <c r="AQ13">
        <f t="shared" si="0"/>
        <v>80.104919837193037</v>
      </c>
    </row>
    <row r="14" spans="1:48" x14ac:dyDescent="0.25">
      <c r="A14" s="11" t="s">
        <v>36</v>
      </c>
      <c r="B14" s="7">
        <v>18</v>
      </c>
      <c r="C14" s="7">
        <v>202</v>
      </c>
      <c r="D14">
        <v>171.3359968038354</v>
      </c>
      <c r="E14">
        <v>156.1936226</v>
      </c>
      <c r="G14">
        <v>168</v>
      </c>
      <c r="H14">
        <v>159</v>
      </c>
      <c r="J14">
        <v>162</v>
      </c>
      <c r="L14">
        <v>168</v>
      </c>
      <c r="N14">
        <v>170</v>
      </c>
      <c r="O14">
        <v>160</v>
      </c>
      <c r="Q14">
        <v>170</v>
      </c>
      <c r="R14">
        <v>156</v>
      </c>
      <c r="T14">
        <v>166</v>
      </c>
      <c r="V14">
        <v>167</v>
      </c>
      <c r="W14">
        <v>151</v>
      </c>
      <c r="Y14">
        <v>159</v>
      </c>
      <c r="AA14">
        <v>172</v>
      </c>
      <c r="AB14">
        <v>161</v>
      </c>
      <c r="AD14">
        <v>153</v>
      </c>
      <c r="AF14">
        <v>171</v>
      </c>
      <c r="AG14">
        <v>159</v>
      </c>
      <c r="AI14">
        <v>151</v>
      </c>
      <c r="AK14">
        <v>163</v>
      </c>
      <c r="AL14">
        <v>162</v>
      </c>
      <c r="AN14">
        <v>174</v>
      </c>
      <c r="AP14">
        <f t="shared" si="1"/>
        <v>163.02302693060156</v>
      </c>
      <c r="AQ14">
        <f t="shared" si="0"/>
        <v>80.704468777525534</v>
      </c>
    </row>
    <row r="15" spans="1:48" x14ac:dyDescent="0.25">
      <c r="A15" s="11" t="s">
        <v>38</v>
      </c>
      <c r="B15" s="7">
        <v>20</v>
      </c>
      <c r="C15" s="7">
        <v>200</v>
      </c>
      <c r="D15">
        <v>156.97776879547291</v>
      </c>
      <c r="E15">
        <v>144.18363994743757</v>
      </c>
      <c r="G15">
        <v>151</v>
      </c>
      <c r="H15">
        <v>158</v>
      </c>
      <c r="J15">
        <v>150</v>
      </c>
      <c r="L15">
        <v>160</v>
      </c>
      <c r="O15">
        <v>145</v>
      </c>
      <c r="R15">
        <v>151</v>
      </c>
      <c r="T15">
        <v>148</v>
      </c>
      <c r="V15">
        <v>167</v>
      </c>
      <c r="W15">
        <v>145</v>
      </c>
      <c r="Y15">
        <v>148</v>
      </c>
      <c r="AA15">
        <v>169</v>
      </c>
      <c r="AB15">
        <v>147</v>
      </c>
      <c r="AD15">
        <v>156</v>
      </c>
      <c r="AG15">
        <v>146</v>
      </c>
      <c r="AI15">
        <v>153</v>
      </c>
      <c r="AK15">
        <v>153</v>
      </c>
      <c r="AL15">
        <v>148</v>
      </c>
      <c r="AN15">
        <v>174</v>
      </c>
      <c r="AP15">
        <f t="shared" si="1"/>
        <v>153.50807043714553</v>
      </c>
      <c r="AQ15">
        <f t="shared" si="0"/>
        <v>76.754035218572767</v>
      </c>
    </row>
    <row r="16" spans="1:48" x14ac:dyDescent="0.25">
      <c r="A16" s="10">
        <v>4004</v>
      </c>
      <c r="B16" s="7">
        <v>19</v>
      </c>
      <c r="C16" s="7">
        <v>201</v>
      </c>
      <c r="D16">
        <v>136.77394263490521</v>
      </c>
      <c r="E16">
        <v>153.91006659999999</v>
      </c>
      <c r="G16">
        <v>144</v>
      </c>
      <c r="H16">
        <v>152</v>
      </c>
      <c r="J16">
        <v>145</v>
      </c>
      <c r="L16">
        <v>153</v>
      </c>
      <c r="M16">
        <v>140</v>
      </c>
      <c r="O16">
        <v>152</v>
      </c>
      <c r="Q16">
        <v>149</v>
      </c>
      <c r="R16">
        <v>144</v>
      </c>
      <c r="T16">
        <v>149</v>
      </c>
      <c r="V16">
        <v>156</v>
      </c>
      <c r="W16">
        <v>151</v>
      </c>
      <c r="Y16">
        <v>156</v>
      </c>
      <c r="AA16">
        <v>155</v>
      </c>
      <c r="AB16">
        <v>152</v>
      </c>
      <c r="AD16">
        <v>160</v>
      </c>
      <c r="AF16">
        <v>162</v>
      </c>
      <c r="AG16">
        <v>155</v>
      </c>
      <c r="AI16">
        <v>147</v>
      </c>
      <c r="AK16">
        <v>154</v>
      </c>
      <c r="AL16">
        <v>149</v>
      </c>
      <c r="AP16">
        <f t="shared" si="1"/>
        <v>150.71290951067752</v>
      </c>
      <c r="AQ16">
        <f t="shared" si="0"/>
        <v>74.981547020237571</v>
      </c>
    </row>
    <row r="17" spans="1:44" x14ac:dyDescent="0.25">
      <c r="A17" s="10" t="s">
        <v>46</v>
      </c>
      <c r="B17" s="7">
        <v>19</v>
      </c>
      <c r="C17" s="7">
        <v>201</v>
      </c>
      <c r="D17">
        <v>163.14668265387689</v>
      </c>
      <c r="E17">
        <v>160</v>
      </c>
      <c r="G17">
        <v>158</v>
      </c>
      <c r="H17">
        <v>161</v>
      </c>
      <c r="J17">
        <v>160</v>
      </c>
      <c r="L17">
        <v>158</v>
      </c>
      <c r="M17">
        <v>158</v>
      </c>
      <c r="O17">
        <v>150</v>
      </c>
      <c r="R17">
        <v>158</v>
      </c>
      <c r="V17">
        <v>159</v>
      </c>
      <c r="Y17">
        <v>159</v>
      </c>
      <c r="Z17">
        <v>153</v>
      </c>
      <c r="AA17">
        <v>159</v>
      </c>
      <c r="AB17">
        <v>152</v>
      </c>
      <c r="AD17">
        <v>153</v>
      </c>
      <c r="AF17">
        <v>153</v>
      </c>
      <c r="AG17">
        <v>149</v>
      </c>
      <c r="AJ17">
        <v>156</v>
      </c>
      <c r="AK17">
        <v>146</v>
      </c>
      <c r="AL17">
        <v>153</v>
      </c>
      <c r="AN17">
        <v>145</v>
      </c>
      <c r="AP17">
        <f t="shared" si="1"/>
        <v>155.38793726923225</v>
      </c>
      <c r="AQ17">
        <f t="shared" si="0"/>
        <v>77.307431477229983</v>
      </c>
    </row>
    <row r="18" spans="1:44" x14ac:dyDescent="0.25">
      <c r="A18" s="10" t="s">
        <v>42</v>
      </c>
      <c r="B18" s="7">
        <v>20</v>
      </c>
      <c r="C18" s="7">
        <v>200</v>
      </c>
      <c r="D18">
        <v>148.23439925488978</v>
      </c>
      <c r="E18">
        <v>163.8421232</v>
      </c>
      <c r="G18">
        <v>151</v>
      </c>
      <c r="H18">
        <v>165</v>
      </c>
      <c r="J18">
        <v>170</v>
      </c>
      <c r="L18">
        <v>145</v>
      </c>
      <c r="M18">
        <v>159</v>
      </c>
      <c r="O18">
        <v>154</v>
      </c>
      <c r="Q18">
        <v>149</v>
      </c>
      <c r="T18">
        <v>147</v>
      </c>
      <c r="V18">
        <v>153</v>
      </c>
      <c r="W18">
        <v>155</v>
      </c>
      <c r="AA18">
        <v>127</v>
      </c>
      <c r="AB18">
        <v>156</v>
      </c>
      <c r="AD18">
        <v>169</v>
      </c>
      <c r="AF18">
        <v>147</v>
      </c>
      <c r="AI18">
        <v>152</v>
      </c>
      <c r="AK18">
        <v>148</v>
      </c>
      <c r="AN18">
        <v>146</v>
      </c>
      <c r="AP18">
        <f t="shared" si="1"/>
        <v>152.89876433973103</v>
      </c>
      <c r="AQ18">
        <f t="shared" si="0"/>
        <v>76.449382169865515</v>
      </c>
    </row>
    <row r="19" spans="1:44" x14ac:dyDescent="0.25">
      <c r="A19" s="10" t="s">
        <v>53</v>
      </c>
      <c r="B19" s="7">
        <v>20</v>
      </c>
      <c r="C19" s="7">
        <v>200</v>
      </c>
      <c r="D19">
        <v>158.20972278023302</v>
      </c>
      <c r="E19">
        <v>145.4029654</v>
      </c>
      <c r="G19">
        <v>150</v>
      </c>
      <c r="I19">
        <v>147</v>
      </c>
      <c r="J19">
        <v>146</v>
      </c>
      <c r="L19">
        <v>143</v>
      </c>
      <c r="M19">
        <v>146</v>
      </c>
      <c r="O19">
        <v>151</v>
      </c>
      <c r="Q19">
        <v>162</v>
      </c>
      <c r="R19">
        <v>145</v>
      </c>
      <c r="T19">
        <v>151</v>
      </c>
      <c r="V19">
        <v>147</v>
      </c>
      <c r="W19">
        <v>146</v>
      </c>
      <c r="AA19">
        <v>147</v>
      </c>
      <c r="AB19">
        <v>142</v>
      </c>
      <c r="AD19">
        <v>156</v>
      </c>
      <c r="AG19">
        <v>144</v>
      </c>
      <c r="AI19">
        <v>147</v>
      </c>
      <c r="AK19">
        <v>159</v>
      </c>
      <c r="AL19">
        <v>148</v>
      </c>
      <c r="AN19">
        <v>146</v>
      </c>
      <c r="AP19">
        <f t="shared" si="1"/>
        <v>148.886318484773</v>
      </c>
      <c r="AQ19">
        <f t="shared" si="0"/>
        <v>74.4431592423865</v>
      </c>
    </row>
    <row r="20" spans="1:44" x14ac:dyDescent="0.25">
      <c r="A20" s="10" t="s">
        <v>41</v>
      </c>
      <c r="B20" s="7">
        <v>21</v>
      </c>
      <c r="C20" s="7">
        <v>199</v>
      </c>
      <c r="D20">
        <v>155.664896</v>
      </c>
      <c r="E20">
        <v>144.48263030000001</v>
      </c>
      <c r="G20">
        <v>161</v>
      </c>
      <c r="H20">
        <v>156</v>
      </c>
      <c r="J20">
        <v>148</v>
      </c>
      <c r="L20">
        <v>159</v>
      </c>
      <c r="M20">
        <v>151</v>
      </c>
      <c r="O20">
        <v>142</v>
      </c>
      <c r="P20">
        <v>155</v>
      </c>
      <c r="S20">
        <v>138</v>
      </c>
      <c r="T20">
        <v>141</v>
      </c>
      <c r="V20">
        <v>159</v>
      </c>
      <c r="W20">
        <v>145</v>
      </c>
      <c r="Y20">
        <v>147</v>
      </c>
      <c r="AA20">
        <v>160</v>
      </c>
      <c r="AB20">
        <v>146</v>
      </c>
      <c r="AD20">
        <v>146</v>
      </c>
      <c r="AF20">
        <v>155</v>
      </c>
      <c r="AH20">
        <v>137</v>
      </c>
      <c r="AI20">
        <v>137</v>
      </c>
      <c r="AK20">
        <v>139</v>
      </c>
      <c r="AL20">
        <v>142</v>
      </c>
      <c r="AN20">
        <v>153</v>
      </c>
      <c r="AP20">
        <f t="shared" si="1"/>
        <v>148.57163157826088</v>
      </c>
      <c r="AQ20">
        <f t="shared" si="0"/>
        <v>74.659111345859742</v>
      </c>
    </row>
    <row r="21" spans="1:44" x14ac:dyDescent="0.25">
      <c r="A21" s="10" t="s">
        <v>52</v>
      </c>
      <c r="B21" s="7">
        <v>21</v>
      </c>
      <c r="C21" s="7">
        <v>199</v>
      </c>
      <c r="D21">
        <v>174.84941930316378</v>
      </c>
      <c r="E21">
        <v>167.42723000000001</v>
      </c>
      <c r="G21">
        <v>162</v>
      </c>
      <c r="H21">
        <v>167</v>
      </c>
      <c r="J21">
        <v>170</v>
      </c>
      <c r="L21">
        <v>177</v>
      </c>
      <c r="M21">
        <v>170</v>
      </c>
      <c r="O21">
        <v>174</v>
      </c>
      <c r="Q21">
        <v>176</v>
      </c>
      <c r="S21">
        <v>157</v>
      </c>
      <c r="T21">
        <v>162</v>
      </c>
      <c r="V21">
        <v>162</v>
      </c>
      <c r="W21">
        <v>166</v>
      </c>
      <c r="Y21">
        <v>167</v>
      </c>
      <c r="AA21">
        <v>173</v>
      </c>
      <c r="AB21">
        <v>166</v>
      </c>
      <c r="AD21">
        <v>160</v>
      </c>
      <c r="AF21">
        <v>160</v>
      </c>
      <c r="AG21">
        <v>164</v>
      </c>
      <c r="AI21">
        <v>164</v>
      </c>
      <c r="AK21">
        <v>168</v>
      </c>
      <c r="AL21">
        <v>160</v>
      </c>
      <c r="AN21">
        <v>154</v>
      </c>
      <c r="AP21">
        <f t="shared" si="1"/>
        <v>166.14246301318104</v>
      </c>
      <c r="AQ21">
        <f t="shared" si="0"/>
        <v>83.48867488099549</v>
      </c>
    </row>
    <row r="22" spans="1:44" x14ac:dyDescent="0.25">
      <c r="A22" s="10" t="s">
        <v>57</v>
      </c>
      <c r="B22" s="7">
        <v>22</v>
      </c>
      <c r="C22" s="7">
        <v>198</v>
      </c>
      <c r="D22">
        <v>165.14895509115163</v>
      </c>
      <c r="E22">
        <v>161.3204633</v>
      </c>
      <c r="G22">
        <v>155</v>
      </c>
      <c r="H22">
        <v>167</v>
      </c>
      <c r="J22">
        <v>160</v>
      </c>
      <c r="L22">
        <v>151</v>
      </c>
      <c r="M22">
        <v>159</v>
      </c>
      <c r="O22">
        <v>151</v>
      </c>
      <c r="Q22">
        <v>154</v>
      </c>
      <c r="R22">
        <v>157</v>
      </c>
      <c r="S22">
        <v>147</v>
      </c>
      <c r="U22">
        <v>148</v>
      </c>
      <c r="X22">
        <v>152</v>
      </c>
      <c r="Y22">
        <v>156</v>
      </c>
      <c r="AA22">
        <v>153</v>
      </c>
      <c r="AB22">
        <v>147</v>
      </c>
      <c r="AD22">
        <v>152</v>
      </c>
      <c r="AF22">
        <v>157</v>
      </c>
      <c r="AG22">
        <v>159</v>
      </c>
      <c r="AI22">
        <v>151</v>
      </c>
      <c r="AK22">
        <v>161</v>
      </c>
      <c r="AL22">
        <v>149</v>
      </c>
      <c r="AN22">
        <v>156</v>
      </c>
      <c r="AP22">
        <f t="shared" si="1"/>
        <v>155.15084427787616</v>
      </c>
      <c r="AQ22">
        <f t="shared" si="0"/>
        <v>78.359012261553616</v>
      </c>
    </row>
    <row r="23" spans="1:44" x14ac:dyDescent="0.25">
      <c r="A23" s="10">
        <v>7313</v>
      </c>
      <c r="B23" s="7">
        <v>23</v>
      </c>
      <c r="C23" s="7">
        <v>197</v>
      </c>
      <c r="D23">
        <v>136.07692307692307</v>
      </c>
      <c r="E23">
        <v>151.92777359999999</v>
      </c>
      <c r="G23">
        <v>151</v>
      </c>
      <c r="H23">
        <v>159</v>
      </c>
      <c r="J23">
        <v>157</v>
      </c>
      <c r="L23">
        <v>144</v>
      </c>
      <c r="M23">
        <v>154</v>
      </c>
      <c r="O23">
        <v>156</v>
      </c>
      <c r="Q23">
        <v>148</v>
      </c>
      <c r="R23">
        <v>153</v>
      </c>
      <c r="T23">
        <v>149</v>
      </c>
      <c r="V23">
        <v>144</v>
      </c>
      <c r="W23">
        <v>147</v>
      </c>
      <c r="Y23">
        <v>150</v>
      </c>
      <c r="AA23">
        <v>141</v>
      </c>
      <c r="AB23">
        <v>157</v>
      </c>
      <c r="AD23">
        <v>148</v>
      </c>
      <c r="AF23">
        <v>145</v>
      </c>
      <c r="AG23">
        <v>142</v>
      </c>
      <c r="AI23">
        <v>152</v>
      </c>
      <c r="AL23">
        <v>142</v>
      </c>
      <c r="AN23">
        <v>145</v>
      </c>
      <c r="AP23">
        <f t="shared" si="1"/>
        <v>148.72748621258742</v>
      </c>
      <c r="AQ23">
        <f t="shared" si="0"/>
        <v>75.496185894714429</v>
      </c>
    </row>
    <row r="24" spans="1:44" x14ac:dyDescent="0.25">
      <c r="A24" s="10" t="s">
        <v>47</v>
      </c>
      <c r="B24" s="7">
        <v>23</v>
      </c>
      <c r="C24" s="7">
        <v>197</v>
      </c>
      <c r="D24">
        <v>156.83588739999999</v>
      </c>
      <c r="E24">
        <v>149.0639553</v>
      </c>
      <c r="G24">
        <v>153</v>
      </c>
      <c r="H24">
        <v>168</v>
      </c>
      <c r="M24">
        <v>176</v>
      </c>
      <c r="O24">
        <v>170</v>
      </c>
      <c r="Q24">
        <v>184</v>
      </c>
      <c r="R24">
        <v>171</v>
      </c>
      <c r="T24">
        <v>164</v>
      </c>
      <c r="W24">
        <v>174</v>
      </c>
      <c r="Y24">
        <v>163</v>
      </c>
      <c r="AA24">
        <v>175</v>
      </c>
      <c r="AB24">
        <v>178</v>
      </c>
      <c r="AD24">
        <v>167</v>
      </c>
      <c r="AE24">
        <v>171</v>
      </c>
      <c r="AG24">
        <v>176</v>
      </c>
      <c r="AJ24">
        <v>171</v>
      </c>
      <c r="AK24">
        <v>171</v>
      </c>
      <c r="AL24">
        <v>165</v>
      </c>
      <c r="AN24">
        <v>177</v>
      </c>
      <c r="AP24">
        <f t="shared" si="1"/>
        <v>168.99499213500002</v>
      </c>
      <c r="AQ24">
        <f t="shared" si="0"/>
        <v>85.784259967005084</v>
      </c>
    </row>
    <row r="25" spans="1:44" x14ac:dyDescent="0.25">
      <c r="A25" s="11" t="s">
        <v>56</v>
      </c>
      <c r="B25" s="7">
        <v>23</v>
      </c>
      <c r="C25" s="7">
        <v>197</v>
      </c>
      <c r="D25">
        <v>152.35184362505552</v>
      </c>
      <c r="E25">
        <v>150.5855335</v>
      </c>
      <c r="G25">
        <v>145</v>
      </c>
      <c r="H25">
        <v>164</v>
      </c>
      <c r="J25">
        <v>159</v>
      </c>
      <c r="L25">
        <v>169</v>
      </c>
      <c r="M25">
        <v>164</v>
      </c>
      <c r="O25">
        <v>166</v>
      </c>
      <c r="Q25">
        <v>160</v>
      </c>
      <c r="R25">
        <v>166</v>
      </c>
      <c r="T25">
        <v>157</v>
      </c>
      <c r="V25">
        <v>150</v>
      </c>
      <c r="X25">
        <v>163</v>
      </c>
      <c r="Y25">
        <v>157</v>
      </c>
      <c r="AA25">
        <v>158</v>
      </c>
      <c r="AB25">
        <v>162</v>
      </c>
      <c r="AF25">
        <v>152</v>
      </c>
      <c r="AG25">
        <v>156</v>
      </c>
      <c r="AI25">
        <v>146</v>
      </c>
      <c r="AK25">
        <v>165</v>
      </c>
      <c r="AL25">
        <v>158</v>
      </c>
      <c r="AN25">
        <v>166</v>
      </c>
      <c r="AP25">
        <f t="shared" si="1"/>
        <v>158.45169896022981</v>
      </c>
      <c r="AQ25">
        <f t="shared" si="0"/>
        <v>80.43233449757858</v>
      </c>
    </row>
    <row r="26" spans="1:44" x14ac:dyDescent="0.25">
      <c r="A26" s="10" t="s">
        <v>59</v>
      </c>
      <c r="B26" s="7">
        <v>23</v>
      </c>
      <c r="C26" s="7">
        <v>197</v>
      </c>
      <c r="D26">
        <v>157.8434321</v>
      </c>
      <c r="E26">
        <v>145.30951569999999</v>
      </c>
      <c r="G26">
        <v>149</v>
      </c>
      <c r="H26">
        <v>156</v>
      </c>
      <c r="J26">
        <v>152</v>
      </c>
      <c r="L26">
        <v>156</v>
      </c>
      <c r="M26">
        <v>159</v>
      </c>
      <c r="O26">
        <v>155</v>
      </c>
      <c r="Q26">
        <v>161</v>
      </c>
      <c r="R26">
        <v>154</v>
      </c>
      <c r="T26">
        <v>153</v>
      </c>
      <c r="V26">
        <v>156</v>
      </c>
      <c r="W26">
        <v>143</v>
      </c>
      <c r="Y26">
        <v>148</v>
      </c>
      <c r="AB26">
        <v>147</v>
      </c>
      <c r="AD26">
        <v>163</v>
      </c>
      <c r="AF26">
        <v>153</v>
      </c>
      <c r="AG26">
        <v>154</v>
      </c>
      <c r="AI26">
        <v>137</v>
      </c>
      <c r="AK26">
        <v>160</v>
      </c>
      <c r="AL26">
        <v>139</v>
      </c>
      <c r="AP26">
        <f t="shared" si="1"/>
        <v>152.29299751428573</v>
      </c>
      <c r="AQ26">
        <f t="shared" si="0"/>
        <v>77.306090108774484</v>
      </c>
    </row>
    <row r="27" spans="1:44" x14ac:dyDescent="0.25">
      <c r="A27" s="11" t="s">
        <v>45</v>
      </c>
      <c r="B27" s="7">
        <v>18</v>
      </c>
      <c r="C27" s="7">
        <v>202</v>
      </c>
      <c r="D27">
        <v>153.58932540000001</v>
      </c>
      <c r="E27">
        <v>149.88593019999999</v>
      </c>
      <c r="H27">
        <v>160</v>
      </c>
      <c r="J27">
        <v>156</v>
      </c>
      <c r="K27">
        <v>162</v>
      </c>
      <c r="N27">
        <v>162</v>
      </c>
      <c r="O27">
        <v>164</v>
      </c>
      <c r="Q27">
        <v>159</v>
      </c>
      <c r="R27">
        <v>156</v>
      </c>
      <c r="T27">
        <v>160</v>
      </c>
      <c r="V27">
        <v>153</v>
      </c>
      <c r="Z27">
        <v>156</v>
      </c>
      <c r="AB27">
        <v>156</v>
      </c>
      <c r="AE27">
        <v>165</v>
      </c>
      <c r="AF27">
        <v>158</v>
      </c>
      <c r="AH27">
        <v>147</v>
      </c>
      <c r="AI27">
        <v>141</v>
      </c>
      <c r="AL27">
        <v>153</v>
      </c>
      <c r="AN27">
        <v>158</v>
      </c>
      <c r="AP27">
        <f t="shared" si="1"/>
        <v>156.2881713473684</v>
      </c>
      <c r="AQ27">
        <f t="shared" si="0"/>
        <v>77.370381855132877</v>
      </c>
    </row>
    <row r="28" spans="1:44" x14ac:dyDescent="0.25">
      <c r="A28" s="11" t="s">
        <v>54</v>
      </c>
      <c r="B28" s="7">
        <v>19</v>
      </c>
      <c r="C28" s="7">
        <v>201</v>
      </c>
      <c r="E28">
        <v>167.58957915831664</v>
      </c>
      <c r="G28">
        <v>167</v>
      </c>
      <c r="H28">
        <v>169</v>
      </c>
      <c r="J28">
        <v>163</v>
      </c>
      <c r="L28">
        <v>161</v>
      </c>
      <c r="Q28">
        <v>159</v>
      </c>
      <c r="S28">
        <v>157</v>
      </c>
      <c r="U28">
        <v>158</v>
      </c>
      <c r="V28">
        <v>160</v>
      </c>
      <c r="X28">
        <v>155</v>
      </c>
      <c r="AF28">
        <v>164</v>
      </c>
      <c r="AP28">
        <f t="shared" si="1"/>
        <v>161.87177992348333</v>
      </c>
      <c r="AQ28">
        <f t="shared" si="0"/>
        <v>80.533223842529026</v>
      </c>
    </row>
    <row r="29" spans="1:44" x14ac:dyDescent="0.25">
      <c r="A29" s="10" t="s">
        <v>40</v>
      </c>
      <c r="B29" s="7">
        <v>23</v>
      </c>
      <c r="C29" s="7">
        <v>197</v>
      </c>
      <c r="D29">
        <v>159.42166266986411</v>
      </c>
      <c r="E29">
        <v>150.27070380000001</v>
      </c>
      <c r="G29">
        <v>162</v>
      </c>
      <c r="H29">
        <v>153</v>
      </c>
      <c r="J29">
        <v>155</v>
      </c>
      <c r="L29">
        <v>136</v>
      </c>
      <c r="M29">
        <v>154</v>
      </c>
      <c r="O29">
        <v>145</v>
      </c>
      <c r="Q29">
        <v>162</v>
      </c>
      <c r="R29">
        <v>139</v>
      </c>
      <c r="T29">
        <v>144</v>
      </c>
      <c r="Y29">
        <v>148</v>
      </c>
      <c r="AA29">
        <v>168</v>
      </c>
      <c r="AB29">
        <v>147</v>
      </c>
      <c r="AH29">
        <v>143</v>
      </c>
      <c r="AI29">
        <v>146</v>
      </c>
      <c r="AK29">
        <v>145</v>
      </c>
      <c r="AL29">
        <v>141</v>
      </c>
      <c r="AN29">
        <v>163</v>
      </c>
      <c r="AP29">
        <f t="shared" si="1"/>
        <v>150.56275612999286</v>
      </c>
      <c r="AQ29">
        <f t="shared" si="0"/>
        <v>76.427794989844088</v>
      </c>
    </row>
    <row r="31" spans="1:44" x14ac:dyDescent="0.25">
      <c r="AQ31" t="s">
        <v>153</v>
      </c>
      <c r="AR31" t="s">
        <v>154</v>
      </c>
    </row>
    <row r="32" spans="1:44" x14ac:dyDescent="0.25">
      <c r="AQ32">
        <f>MIN(AQ2:AQ29)</f>
        <v>70.911802004361121</v>
      </c>
      <c r="AR32">
        <f>MAX(AQ2:AQ29)</f>
        <v>85.784259967005084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EXMP1dataset</vt:lpstr>
      <vt:lpstr>EXMP2dataset</vt:lpstr>
      <vt:lpstr>EXMP1-HRdata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Santos</dc:creator>
  <cp:lastModifiedBy>MDPI</cp:lastModifiedBy>
  <dcterms:created xsi:type="dcterms:W3CDTF">2020-12-13T21:54:43Z</dcterms:created>
  <dcterms:modified xsi:type="dcterms:W3CDTF">2021-01-21T02:44:36Z</dcterms:modified>
</cp:coreProperties>
</file>