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Z:\GothicArches_LimitAnalysis\proof\"/>
    </mc:Choice>
  </mc:AlternateContent>
  <xr:revisionPtr revIDLastSave="0" documentId="13_ncr:1_{2AB2DFBA-9CEE-4560-8F07-F8F7D8C84F44}" xr6:coauthVersionLast="47" xr6:coauthVersionMax="47" xr10:uidLastSave="{00000000-0000-0000-0000-000000000000}"/>
  <bookViews>
    <workbookView xWindow="-120" yWindow="-120" windowWidth="28980" windowHeight="14505" xr2:uid="{00000000-000D-0000-FFFF-FFFF00000000}"/>
  </bookViews>
  <sheets>
    <sheet name="Collapse" sheetId="1" r:id="rId1"/>
  </sheets>
  <definedNames>
    <definedName name="_xlnm._FilterDatabase" localSheetId="0" hidden="1">Collapse!$F$2:$N$624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51" i="1" l="1"/>
  <c r="AF151" i="1"/>
  <c r="X151" i="1"/>
  <c r="X150" i="1"/>
  <c r="AF150" i="1" l="1"/>
  <c r="AN150" i="1"/>
  <c r="AN146" i="1"/>
  <c r="AN145" i="1"/>
  <c r="AN144" i="1"/>
  <c r="AN143" i="1"/>
  <c r="AN142" i="1"/>
  <c r="AN141" i="1"/>
  <c r="AN140" i="1"/>
  <c r="AN139" i="1"/>
  <c r="AN138" i="1"/>
  <c r="AN137" i="1"/>
  <c r="AN136" i="1"/>
  <c r="AN135" i="1"/>
  <c r="AN134" i="1"/>
  <c r="AN133" i="1"/>
  <c r="AN132" i="1"/>
  <c r="AN131" i="1"/>
  <c r="AN130" i="1"/>
  <c r="AN129" i="1"/>
  <c r="AN128" i="1"/>
  <c r="AN127" i="1"/>
  <c r="AN126" i="1"/>
  <c r="AN125" i="1"/>
  <c r="AN124" i="1"/>
  <c r="AN123" i="1"/>
  <c r="AN122" i="1"/>
  <c r="AN121" i="1"/>
  <c r="AN120" i="1"/>
  <c r="AN119" i="1"/>
  <c r="AN118" i="1"/>
  <c r="AN117" i="1"/>
  <c r="AN116" i="1"/>
  <c r="AN115" i="1"/>
  <c r="AN114" i="1"/>
  <c r="AN113" i="1"/>
  <c r="AN112" i="1"/>
  <c r="AN111" i="1"/>
  <c r="AN110" i="1"/>
  <c r="AN109" i="1"/>
  <c r="AN108" i="1"/>
  <c r="AN107" i="1"/>
  <c r="AN106" i="1"/>
  <c r="AN105" i="1"/>
  <c r="AN104" i="1"/>
  <c r="AN103" i="1"/>
  <c r="AN102" i="1"/>
  <c r="AN101" i="1"/>
  <c r="AN100" i="1"/>
  <c r="AN99" i="1"/>
  <c r="AN98" i="1"/>
  <c r="AN97" i="1"/>
  <c r="AN96" i="1"/>
  <c r="AN95" i="1"/>
  <c r="AN94" i="1"/>
  <c r="AN93" i="1"/>
  <c r="AN92" i="1"/>
  <c r="AN91" i="1"/>
  <c r="AN90" i="1"/>
  <c r="AN89" i="1"/>
  <c r="AN88" i="1"/>
  <c r="AN87" i="1"/>
  <c r="AN86" i="1"/>
  <c r="AN85" i="1"/>
  <c r="AN84" i="1"/>
  <c r="AN83" i="1"/>
  <c r="AN82" i="1"/>
  <c r="AN81" i="1"/>
  <c r="AN80" i="1"/>
  <c r="AN79" i="1"/>
  <c r="AN78" i="1"/>
  <c r="AN77" i="1"/>
  <c r="AN76" i="1"/>
  <c r="AN75" i="1"/>
  <c r="AN74" i="1"/>
  <c r="AN73" i="1"/>
  <c r="AN72" i="1"/>
  <c r="AN71" i="1"/>
  <c r="AN70" i="1"/>
  <c r="AN69" i="1"/>
  <c r="AN68" i="1"/>
  <c r="AN67" i="1"/>
  <c r="AN66" i="1"/>
  <c r="AN65" i="1"/>
  <c r="AN64" i="1"/>
  <c r="AN63" i="1"/>
  <c r="AN62" i="1"/>
  <c r="AN61" i="1"/>
  <c r="AN60" i="1"/>
  <c r="AN59" i="1"/>
  <c r="AN58" i="1"/>
  <c r="AN57" i="1"/>
  <c r="AN56" i="1"/>
  <c r="AN55" i="1"/>
  <c r="AN54" i="1"/>
  <c r="AN53" i="1"/>
  <c r="AN52" i="1"/>
  <c r="AN51" i="1"/>
  <c r="AN50" i="1"/>
  <c r="AN49" i="1"/>
  <c r="AN48" i="1"/>
  <c r="AN47" i="1"/>
  <c r="AN46" i="1"/>
  <c r="AN45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AN3" i="1"/>
  <c r="AF146" i="1"/>
  <c r="AF145" i="1"/>
  <c r="AF144" i="1"/>
  <c r="AF143" i="1"/>
  <c r="AF142" i="1"/>
  <c r="AF141" i="1"/>
  <c r="AF140" i="1"/>
  <c r="AF139" i="1"/>
  <c r="AF138" i="1"/>
  <c r="AF137" i="1"/>
  <c r="AF136" i="1"/>
  <c r="AF135" i="1"/>
  <c r="AF134" i="1"/>
  <c r="AF133" i="1"/>
  <c r="AF132" i="1"/>
  <c r="AF131" i="1"/>
  <c r="AF130" i="1"/>
  <c r="AF129" i="1"/>
  <c r="AF128" i="1"/>
  <c r="AF127" i="1"/>
  <c r="AF126" i="1"/>
  <c r="AF125" i="1"/>
  <c r="AF124" i="1"/>
  <c r="AF123" i="1"/>
  <c r="AF122" i="1"/>
  <c r="AF121" i="1"/>
  <c r="AF120" i="1"/>
  <c r="AF119" i="1"/>
  <c r="AF118" i="1"/>
  <c r="AF117" i="1"/>
  <c r="AF116" i="1"/>
  <c r="AF115" i="1"/>
  <c r="AF114" i="1"/>
  <c r="AF113" i="1"/>
  <c r="AF112" i="1"/>
  <c r="AF111" i="1"/>
  <c r="AF110" i="1"/>
  <c r="AF109" i="1"/>
  <c r="AF108" i="1"/>
  <c r="AF107" i="1"/>
  <c r="AF106" i="1"/>
  <c r="AF105" i="1"/>
  <c r="AF104" i="1"/>
  <c r="AF103" i="1"/>
  <c r="AF102" i="1"/>
  <c r="AF101" i="1"/>
  <c r="AF100" i="1"/>
  <c r="AF99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5" i="1"/>
  <c r="AF4" i="1"/>
  <c r="AF3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AN149" i="1" l="1"/>
  <c r="X149" i="1"/>
  <c r="P149" i="1"/>
  <c r="X148" i="1"/>
  <c r="AF149" i="1"/>
  <c r="AN148" i="1"/>
  <c r="P148" i="1"/>
  <c r="AF148" i="1"/>
</calcChain>
</file>

<file path=xl/sharedStrings.xml><?xml version="1.0" encoding="utf-8"?>
<sst xmlns="http://schemas.openxmlformats.org/spreadsheetml/2006/main" count="265" uniqueCount="40">
  <si>
    <t>eccentricity [m]</t>
  </si>
  <si>
    <t>thickness [m]</t>
  </si>
  <si>
    <t>Pillar base [m]</t>
  </si>
  <si>
    <t>Pillar height [m]</t>
  </si>
  <si>
    <t>ang 1 [°]</t>
  </si>
  <si>
    <t>ang 2 [°]</t>
  </si>
  <si>
    <t>ang 3 [°]</t>
  </si>
  <si>
    <t>ang 4 [°]</t>
  </si>
  <si>
    <t>a* UN</t>
  </si>
  <si>
    <t>Partic. Mass ratio</t>
  </si>
  <si>
    <t xml:space="preserve">UN mechanism </t>
  </si>
  <si>
    <t>a* RI</t>
  </si>
  <si>
    <t>Ult. keystone displ. [mm]</t>
  </si>
  <si>
    <t xml:space="preserve">RI mechanism </t>
  </si>
  <si>
    <t>a* RE</t>
  </si>
  <si>
    <t xml:space="preserve">RE mechanism </t>
  </si>
  <si>
    <t>a* RI-E</t>
  </si>
  <si>
    <t xml:space="preserve">RI-E mechanism </t>
  </si>
  <si>
    <t>Semicircular</t>
  </si>
  <si>
    <t>t/s = 0.125</t>
  </si>
  <si>
    <t>B/s = 0.4</t>
  </si>
  <si>
    <t>h/H = 0.5</t>
  </si>
  <si>
    <t>h/H = 0.75</t>
  </si>
  <si>
    <t>h/H = 1</t>
  </si>
  <si>
    <t>B/s = 0.5</t>
  </si>
  <si>
    <t>B/s = 0.6</t>
  </si>
  <si>
    <t>t/s = 0.15</t>
  </si>
  <si>
    <t>t/s = 0.175</t>
  </si>
  <si>
    <t>Drop</t>
  </si>
  <si>
    <t>t/s = 0.2</t>
  </si>
  <si>
    <t>Equilateral</t>
  </si>
  <si>
    <t>Lancet</t>
  </si>
  <si>
    <t>UN</t>
  </si>
  <si>
    <t>RI</t>
  </si>
  <si>
    <t>RE</t>
  </si>
  <si>
    <t>RI-E</t>
  </si>
  <si>
    <t>local</t>
  </si>
  <si>
    <t>semi global</t>
  </si>
  <si>
    <t>ultimate keystone displacement (mean)</t>
  </si>
  <si>
    <t>ultimate keystone displacement (std.dev.)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</si>
</sst>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9">
    <xf numFmtId="0" fontId="0" fillId="0" borderId="0" xfId="0"/>
    <xf numFmtId="0" fontId="16" fillId="0" borderId="0" xfId="0" applyFont="1" applyAlignment="1">
      <alignment horizontal="center"/>
    </xf>
    <xf numFmtId="0" fontId="16" fillId="0" borderId="11" xfId="0" applyFont="1" applyBorder="1"/>
    <xf numFmtId="0" fontId="16" fillId="0" borderId="12" xfId="0" applyFont="1" applyBorder="1"/>
    <xf numFmtId="0" fontId="19" fillId="33" borderId="17" xfId="0" applyFont="1" applyFill="1" applyBorder="1" applyAlignment="1">
      <alignment horizontal="center" vertical="center"/>
    </xf>
    <xf numFmtId="0" fontId="19" fillId="37" borderId="17" xfId="0" applyFont="1" applyFill="1" applyBorder="1" applyAlignment="1">
      <alignment horizontal="center" vertical="center"/>
    </xf>
    <xf numFmtId="0" fontId="19" fillId="34" borderId="17" xfId="0" applyFont="1" applyFill="1" applyBorder="1" applyAlignment="1">
      <alignment horizontal="center" vertical="center"/>
    </xf>
    <xf numFmtId="0" fontId="0" fillId="33" borderId="10" xfId="0" applyFill="1" applyBorder="1"/>
    <xf numFmtId="0" fontId="0" fillId="37" borderId="10" xfId="0" applyFill="1" applyBorder="1"/>
    <xf numFmtId="0" fontId="0" fillId="34" borderId="10" xfId="0" applyFill="1" applyBorder="1"/>
    <xf numFmtId="0" fontId="0" fillId="33" borderId="15" xfId="0" applyFill="1" applyBorder="1"/>
    <xf numFmtId="0" fontId="0" fillId="33" borderId="21" xfId="0" applyFill="1" applyBorder="1"/>
    <xf numFmtId="0" fontId="0" fillId="33" borderId="16" xfId="0" applyFill="1" applyBorder="1"/>
    <xf numFmtId="0" fontId="0" fillId="37" borderId="16" xfId="0" applyFill="1" applyBorder="1"/>
    <xf numFmtId="0" fontId="0" fillId="34" borderId="16" xfId="0" applyFill="1" applyBorder="1"/>
    <xf numFmtId="0" fontId="20" fillId="0" borderId="0" xfId="0" applyFont="1" applyAlignment="1">
      <alignment horizontal="center" vertical="center"/>
    </xf>
    <xf numFmtId="0" fontId="16" fillId="0" borderId="13" xfId="0" applyFont="1" applyBorder="1"/>
    <xf numFmtId="0" fontId="0" fillId="33" borderId="24" xfId="0" applyFill="1" applyBorder="1"/>
    <xf numFmtId="0" fontId="0" fillId="33" borderId="25" xfId="0" applyFill="1" applyBorder="1"/>
    <xf numFmtId="0" fontId="0" fillId="37" borderId="25" xfId="0" applyFill="1" applyBorder="1"/>
    <xf numFmtId="0" fontId="0" fillId="34" borderId="25" xfId="0" applyFill="1" applyBorder="1"/>
    <xf numFmtId="0" fontId="0" fillId="34" borderId="26" xfId="0" applyFill="1" applyBorder="1"/>
    <xf numFmtId="0" fontId="0" fillId="34" borderId="27" xfId="0" applyFill="1" applyBorder="1"/>
    <xf numFmtId="0" fontId="0" fillId="34" borderId="28" xfId="0" applyFill="1" applyBorder="1"/>
    <xf numFmtId="0" fontId="0" fillId="34" borderId="29" xfId="0" applyFill="1" applyBorder="1"/>
    <xf numFmtId="0" fontId="0" fillId="0" borderId="23" xfId="0" applyBorder="1"/>
    <xf numFmtId="0" fontId="0" fillId="34" borderId="30" xfId="0" applyFill="1" applyBorder="1"/>
    <xf numFmtId="0" fontId="0" fillId="34" borderId="31" xfId="0" applyFill="1" applyBorder="1"/>
    <xf numFmtId="0" fontId="0" fillId="34" borderId="32" xfId="0" applyFill="1" applyBorder="1"/>
    <xf numFmtId="0" fontId="0" fillId="34" borderId="33" xfId="0" applyFill="1" applyBorder="1"/>
    <xf numFmtId="0" fontId="19" fillId="33" borderId="20" xfId="0" applyFont="1" applyFill="1" applyBorder="1" applyAlignment="1">
      <alignment horizontal="center" vertical="center"/>
    </xf>
    <xf numFmtId="0" fontId="19" fillId="34" borderId="34" xfId="0" applyFont="1" applyFill="1" applyBorder="1" applyAlignment="1">
      <alignment horizontal="center" vertical="center"/>
    </xf>
    <xf numFmtId="0" fontId="0" fillId="34" borderId="36" xfId="0" applyFill="1" applyBorder="1"/>
    <xf numFmtId="0" fontId="0" fillId="33" borderId="37" xfId="0" applyFill="1" applyBorder="1"/>
    <xf numFmtId="0" fontId="0" fillId="41" borderId="17" xfId="0" applyFill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16" fillId="0" borderId="0" xfId="0" applyFont="1"/>
    <xf numFmtId="0" fontId="16" fillId="0" borderId="41" xfId="0" applyFont="1" applyBorder="1"/>
    <xf numFmtId="0" fontId="16" fillId="0" borderId="42" xfId="0" applyFont="1" applyBorder="1"/>
    <xf numFmtId="0" fontId="0" fillId="33" borderId="22" xfId="0" applyFill="1" applyBorder="1"/>
    <xf numFmtId="0" fontId="0" fillId="33" borderId="14" xfId="0" applyFill="1" applyBorder="1"/>
    <xf numFmtId="0" fontId="0" fillId="37" borderId="14" xfId="0" applyFill="1" applyBorder="1"/>
    <xf numFmtId="0" fontId="0" fillId="34" borderId="14" xfId="0" applyFill="1" applyBorder="1"/>
    <xf numFmtId="0" fontId="0" fillId="34" borderId="43" xfId="0" applyFill="1" applyBorder="1"/>
    <xf numFmtId="2" fontId="0" fillId="41" borderId="17" xfId="0" applyNumberFormat="1" applyFill="1" applyBorder="1"/>
    <xf numFmtId="0" fontId="2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24" fillId="0" borderId="0" xfId="0" applyFont="1" applyAlignment="1">
      <alignment vertical="top"/>
    </xf>
    <xf numFmtId="0" fontId="0" fillId="41" borderId="11" xfId="0" applyFill="1" applyBorder="1" applyAlignment="1">
      <alignment horizontal="left"/>
    </xf>
    <xf numFmtId="0" fontId="0" fillId="41" borderId="12" xfId="0" applyFill="1" applyBorder="1" applyAlignment="1">
      <alignment horizontal="left"/>
    </xf>
    <xf numFmtId="0" fontId="0" fillId="41" borderId="13" xfId="0" applyFill="1" applyBorder="1" applyAlignment="1">
      <alignment horizontal="left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 vertical="center"/>
    </xf>
    <xf numFmtId="0" fontId="22" fillId="39" borderId="44" xfId="0" applyFont="1" applyFill="1" applyBorder="1" applyAlignment="1">
      <alignment horizontal="center" vertical="center"/>
    </xf>
    <xf numFmtId="0" fontId="22" fillId="39" borderId="19" xfId="0" applyFont="1" applyFill="1" applyBorder="1" applyAlignment="1">
      <alignment horizontal="center" vertical="center"/>
    </xf>
    <xf numFmtId="0" fontId="22" fillId="39" borderId="35" xfId="0" applyFont="1" applyFill="1" applyBorder="1" applyAlignment="1">
      <alignment horizontal="center" vertical="center"/>
    </xf>
    <xf numFmtId="0" fontId="22" fillId="35" borderId="18" xfId="0" applyFont="1" applyFill="1" applyBorder="1" applyAlignment="1">
      <alignment horizontal="center" vertical="center"/>
    </xf>
    <xf numFmtId="0" fontId="22" fillId="35" borderId="19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21" fillId="36" borderId="18" xfId="0" applyFont="1" applyFill="1" applyBorder="1" applyAlignment="1">
      <alignment horizontal="center" vertical="center"/>
    </xf>
    <xf numFmtId="0" fontId="21" fillId="36" borderId="19" xfId="0" applyFont="1" applyFill="1" applyBorder="1" applyAlignment="1">
      <alignment horizontal="center" vertical="center"/>
    </xf>
    <xf numFmtId="0" fontId="21" fillId="36" borderId="20" xfId="0" applyFont="1" applyFill="1" applyBorder="1" applyAlignment="1">
      <alignment horizontal="center" vertical="center"/>
    </xf>
    <xf numFmtId="0" fontId="20" fillId="33" borderId="18" xfId="0" applyFont="1" applyFill="1" applyBorder="1" applyAlignment="1">
      <alignment horizontal="center" vertical="center"/>
    </xf>
    <xf numFmtId="0" fontId="20" fillId="33" borderId="19" xfId="0" applyFont="1" applyFill="1" applyBorder="1" applyAlignment="1">
      <alignment horizontal="center" vertical="center"/>
    </xf>
    <xf numFmtId="0" fontId="20" fillId="33" borderId="20" xfId="0" applyFont="1" applyFill="1" applyBorder="1" applyAlignment="1">
      <alignment horizontal="center" vertical="center"/>
    </xf>
    <xf numFmtId="0" fontId="20" fillId="37" borderId="18" xfId="0" applyFont="1" applyFill="1" applyBorder="1" applyAlignment="1">
      <alignment horizontal="center" vertical="center"/>
    </xf>
    <xf numFmtId="0" fontId="20" fillId="37" borderId="19" xfId="0" applyFont="1" applyFill="1" applyBorder="1" applyAlignment="1">
      <alignment horizontal="center" vertical="center"/>
    </xf>
    <xf numFmtId="0" fontId="20" fillId="37" borderId="20" xfId="0" applyFont="1" applyFill="1" applyBorder="1" applyAlignment="1">
      <alignment horizontal="center" vertical="center"/>
    </xf>
    <xf numFmtId="0" fontId="20" fillId="34" borderId="18" xfId="0" applyFont="1" applyFill="1" applyBorder="1" applyAlignment="1">
      <alignment horizontal="center" vertical="center"/>
    </xf>
    <xf numFmtId="0" fontId="20" fillId="34" borderId="19" xfId="0" applyFont="1" applyFill="1" applyBorder="1" applyAlignment="1">
      <alignment horizontal="center" vertical="center"/>
    </xf>
    <xf numFmtId="0" fontId="20" fillId="34" borderId="20" xfId="0" applyFont="1" applyFill="1" applyBorder="1" applyAlignment="1">
      <alignment horizontal="center" vertical="center"/>
    </xf>
    <xf numFmtId="0" fontId="21" fillId="36" borderId="35" xfId="0" applyFont="1" applyFill="1" applyBorder="1" applyAlignment="1">
      <alignment horizontal="center" vertical="center"/>
    </xf>
    <xf numFmtId="0" fontId="20" fillId="34" borderId="35" xfId="0" applyFont="1" applyFill="1" applyBorder="1" applyAlignment="1">
      <alignment horizontal="center" vertical="center"/>
    </xf>
    <xf numFmtId="0" fontId="22" fillId="38" borderId="19" xfId="0" applyFont="1" applyFill="1" applyBorder="1" applyAlignment="1">
      <alignment horizontal="center" vertical="center"/>
    </xf>
    <xf numFmtId="0" fontId="22" fillId="38" borderId="35" xfId="0" applyFont="1" applyFill="1" applyBorder="1" applyAlignment="1">
      <alignment horizontal="center" vertical="center"/>
    </xf>
    <xf numFmtId="0" fontId="22" fillId="40" borderId="19" xfId="0" applyFont="1" applyFill="1" applyBorder="1" applyAlignment="1">
      <alignment horizontal="center" vertical="center"/>
    </xf>
    <xf numFmtId="0" fontId="22" fillId="40" borderId="35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noFill/>
      </a:spPr>
      <a:bodyPr vertOverflow="clip" horzOverflow="clip" wrap="square" lIns="0" tIns="0" rIns="0" bIns="0" rtlCol="0" anchor="t">
        <a:noAutofit/>
      </a:bodyPr>
      <a:lstStyle>
        <a:defPPr algn="l">
          <a:defRPr sz="1100">
            <a:latin typeface="Cambria Math" panose="02040503050406030204" pitchFamily="18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T151"/>
  <sheetViews>
    <sheetView tabSelected="1" zoomScale="70" zoomScaleNormal="70" workbookViewId="0">
      <selection activeCell="AM201" sqref="AM201"/>
    </sheetView>
  </sheetViews>
  <sheetFormatPr defaultRowHeight="15" x14ac:dyDescent="0.25"/>
  <cols>
    <col min="2" max="2" width="29.7109375" customWidth="1"/>
    <col min="3" max="5" width="14.42578125" customWidth="1"/>
    <col min="6" max="6" width="20.42578125" customWidth="1"/>
    <col min="7" max="8" width="14.85546875" customWidth="1"/>
    <col min="9" max="9" width="14.7109375" customWidth="1"/>
    <col min="10" max="10" width="13.140625" customWidth="1"/>
    <col min="11" max="13" width="8.85546875" customWidth="1"/>
    <col min="14" max="14" width="13.7109375" customWidth="1"/>
    <col min="15" max="15" width="16.42578125" customWidth="1"/>
    <col min="16" max="16" width="23.5703125" customWidth="1"/>
    <col min="17" max="17" width="13.140625" customWidth="1"/>
    <col min="18" max="20" width="8.85546875" customWidth="1"/>
    <col min="21" max="21" width="13.7109375" customWidth="1"/>
    <col min="22" max="22" width="17.42578125" customWidth="1"/>
    <col min="23" max="23" width="23.7109375" customWidth="1"/>
    <col min="24" max="24" width="23.5703125" customWidth="1"/>
    <col min="25" max="25" width="13.140625" customWidth="1"/>
    <col min="26" max="28" width="8.85546875" customWidth="1"/>
    <col min="29" max="29" width="13.7109375" customWidth="1"/>
    <col min="30" max="30" width="17.28515625" customWidth="1"/>
    <col min="31" max="31" width="22.7109375" customWidth="1"/>
    <col min="32" max="32" width="23.5703125" customWidth="1"/>
    <col min="33" max="33" width="13.140625" customWidth="1"/>
    <col min="34" max="36" width="8.85546875" customWidth="1"/>
    <col min="37" max="37" width="13.7109375" customWidth="1"/>
    <col min="38" max="38" width="20.42578125" customWidth="1"/>
    <col min="39" max="39" width="23.28515625" customWidth="1"/>
    <col min="40" max="40" width="23.5703125" customWidth="1"/>
  </cols>
  <sheetData>
    <row r="1" spans="2:72" ht="15.75" thickBot="1" x14ac:dyDescent="0.3">
      <c r="P1" s="25"/>
      <c r="X1" s="25"/>
      <c r="AF1" s="25"/>
      <c r="AN1" s="25"/>
    </row>
    <row r="2" spans="2:72" ht="15.75" thickBot="1" x14ac:dyDescent="0.3">
      <c r="F2" s="2" t="s">
        <v>0</v>
      </c>
      <c r="G2" s="3" t="s">
        <v>1</v>
      </c>
      <c r="H2" s="3" t="s">
        <v>2</v>
      </c>
      <c r="I2" s="16" t="s">
        <v>3</v>
      </c>
      <c r="J2" s="3" t="s">
        <v>4</v>
      </c>
      <c r="K2" s="3" t="s">
        <v>5</v>
      </c>
      <c r="L2" s="3" t="s">
        <v>6</v>
      </c>
      <c r="M2" s="3" t="s">
        <v>7</v>
      </c>
      <c r="N2" s="3" t="s">
        <v>8</v>
      </c>
      <c r="O2" s="3" t="s">
        <v>9</v>
      </c>
      <c r="P2" s="16" t="s">
        <v>10</v>
      </c>
      <c r="Q2" s="3" t="s">
        <v>4</v>
      </c>
      <c r="R2" s="3" t="s">
        <v>5</v>
      </c>
      <c r="S2" s="3" t="s">
        <v>6</v>
      </c>
      <c r="T2" s="3" t="s">
        <v>7</v>
      </c>
      <c r="U2" s="3" t="s">
        <v>11</v>
      </c>
      <c r="V2" s="3" t="s">
        <v>9</v>
      </c>
      <c r="W2" s="3" t="s">
        <v>12</v>
      </c>
      <c r="X2" s="16" t="s">
        <v>13</v>
      </c>
      <c r="Y2" s="3" t="s">
        <v>4</v>
      </c>
      <c r="Z2" s="3" t="s">
        <v>5</v>
      </c>
      <c r="AA2" s="3" t="s">
        <v>6</v>
      </c>
      <c r="AB2" s="3" t="s">
        <v>7</v>
      </c>
      <c r="AC2" s="3" t="s">
        <v>14</v>
      </c>
      <c r="AD2" s="3" t="s">
        <v>9</v>
      </c>
      <c r="AE2" s="3" t="s">
        <v>12</v>
      </c>
      <c r="AF2" s="16" t="s">
        <v>15</v>
      </c>
      <c r="AG2" s="3" t="s">
        <v>4</v>
      </c>
      <c r="AH2" s="3" t="s">
        <v>5</v>
      </c>
      <c r="AI2" s="3" t="s">
        <v>6</v>
      </c>
      <c r="AJ2" s="3" t="s">
        <v>7</v>
      </c>
      <c r="AK2" s="3" t="s">
        <v>16</v>
      </c>
      <c r="AL2" s="3" t="s">
        <v>9</v>
      </c>
      <c r="AM2" s="3" t="s">
        <v>12</v>
      </c>
      <c r="AN2" s="16" t="s">
        <v>17</v>
      </c>
    </row>
    <row r="3" spans="2:72" ht="15" customHeight="1" thickBot="1" x14ac:dyDescent="0.3">
      <c r="B3" s="58" t="s">
        <v>18</v>
      </c>
      <c r="C3" s="61" t="s">
        <v>19</v>
      </c>
      <c r="D3" s="64" t="s">
        <v>20</v>
      </c>
      <c r="E3" s="4" t="s">
        <v>21</v>
      </c>
      <c r="F3" s="11">
        <v>0</v>
      </c>
      <c r="G3" s="10">
        <v>0.875</v>
      </c>
      <c r="H3" s="10">
        <v>2.8</v>
      </c>
      <c r="I3" s="17">
        <v>14</v>
      </c>
      <c r="J3" s="11">
        <v>30</v>
      </c>
      <c r="K3" s="10">
        <v>90</v>
      </c>
      <c r="L3" s="10">
        <v>150</v>
      </c>
      <c r="M3" s="10">
        <v>270</v>
      </c>
      <c r="N3" s="10">
        <v>5.1007129999999998E-2</v>
      </c>
      <c r="O3" s="41">
        <v>0.95449399999999995</v>
      </c>
      <c r="P3" s="17" t="str">
        <f t="shared" ref="P3:P34" si="0">IF(AND(J3&gt;=0,M3&gt;180),"semi global mechanism", "local mechanism")</f>
        <v>semi global mechanism</v>
      </c>
      <c r="Q3" s="11">
        <v>30</v>
      </c>
      <c r="R3" s="10">
        <v>90</v>
      </c>
      <c r="S3" s="10">
        <v>150</v>
      </c>
      <c r="T3" s="10">
        <v>270</v>
      </c>
      <c r="U3" s="10">
        <v>6.0313736999999999E-2</v>
      </c>
      <c r="V3" s="41">
        <v>0.95449399999999995</v>
      </c>
      <c r="W3" s="41">
        <v>2.1125099999999999</v>
      </c>
      <c r="X3" s="17" t="str">
        <f t="shared" ref="X3:X34" si="1">IF(AND(Q3&gt;=0,T3&gt;180),"semi global mechanism", "local mechanism")</f>
        <v>semi global mechanism</v>
      </c>
      <c r="Y3" s="11">
        <v>30</v>
      </c>
      <c r="Z3" s="10">
        <v>90</v>
      </c>
      <c r="AA3" s="10">
        <v>150</v>
      </c>
      <c r="AB3" s="10">
        <v>270</v>
      </c>
      <c r="AC3" s="10">
        <v>6.2646176999999997E-2</v>
      </c>
      <c r="AD3" s="41">
        <v>0.95449399999999995</v>
      </c>
      <c r="AE3" s="41">
        <v>2.5509400000000002</v>
      </c>
      <c r="AF3" s="17" t="str">
        <f t="shared" ref="AF3:AF66" si="2">IF(AND(Y3&gt;=0,AB3&gt;180),"semi global mechanism", "local mechanism")</f>
        <v>semi global mechanism</v>
      </c>
      <c r="AG3" s="11">
        <v>30</v>
      </c>
      <c r="AH3" s="10">
        <v>90</v>
      </c>
      <c r="AI3" s="10">
        <v>150</v>
      </c>
      <c r="AJ3" s="10">
        <v>270</v>
      </c>
      <c r="AK3" s="10">
        <v>7.1952783000000006E-2</v>
      </c>
      <c r="AL3" s="41">
        <v>0.95449399999999995</v>
      </c>
      <c r="AM3" s="41">
        <v>2.1125099999999999</v>
      </c>
      <c r="AN3" s="17" t="str">
        <f t="shared" ref="AN3:AN66" si="3">IF(AND(AG3&gt;=0,AJ3&gt;180),"semi global mechanism", "local mechanism")</f>
        <v>semi global mechanism</v>
      </c>
    </row>
    <row r="4" spans="2:72" ht="15" customHeight="1" thickBot="1" x14ac:dyDescent="0.3">
      <c r="B4" s="59"/>
      <c r="C4" s="62"/>
      <c r="D4" s="65"/>
      <c r="E4" s="4" t="s">
        <v>22</v>
      </c>
      <c r="F4" s="12">
        <v>0</v>
      </c>
      <c r="G4" s="7">
        <v>0.875</v>
      </c>
      <c r="H4" s="7">
        <v>2.8</v>
      </c>
      <c r="I4" s="18">
        <v>9.3333300000000001</v>
      </c>
      <c r="J4" s="12">
        <v>30</v>
      </c>
      <c r="K4" s="7">
        <v>90</v>
      </c>
      <c r="L4" s="7">
        <v>150</v>
      </c>
      <c r="M4" s="7">
        <v>180</v>
      </c>
      <c r="N4" s="7">
        <v>6.2134678999999998E-2</v>
      </c>
      <c r="O4" s="42">
        <v>0.833924</v>
      </c>
      <c r="P4" s="18" t="str">
        <f t="shared" si="0"/>
        <v>local mechanism</v>
      </c>
      <c r="Q4" s="12">
        <v>30</v>
      </c>
      <c r="R4" s="7">
        <v>90</v>
      </c>
      <c r="S4" s="7">
        <v>150</v>
      </c>
      <c r="T4" s="7">
        <v>270</v>
      </c>
      <c r="U4" s="7">
        <v>0.108277794</v>
      </c>
      <c r="V4" s="42">
        <v>0.93718199999999996</v>
      </c>
      <c r="W4" s="42">
        <v>1.9725699999999999</v>
      </c>
      <c r="X4" s="18" t="str">
        <f t="shared" si="1"/>
        <v>semi global mechanism</v>
      </c>
      <c r="Y4" s="12">
        <v>30</v>
      </c>
      <c r="Z4" s="7">
        <v>90</v>
      </c>
      <c r="AA4" s="7">
        <v>150</v>
      </c>
      <c r="AB4" s="7">
        <v>270</v>
      </c>
      <c r="AC4" s="7">
        <v>0.11265794699999999</v>
      </c>
      <c r="AD4" s="42">
        <v>0.93718199999999996</v>
      </c>
      <c r="AE4" s="42">
        <v>2.0827100000000001</v>
      </c>
      <c r="AF4" s="18" t="str">
        <f t="shared" si="2"/>
        <v>semi global mechanism</v>
      </c>
      <c r="AG4" s="12">
        <v>15</v>
      </c>
      <c r="AH4" s="7">
        <v>90</v>
      </c>
      <c r="AI4" s="7">
        <v>150</v>
      </c>
      <c r="AJ4" s="7">
        <v>270</v>
      </c>
      <c r="AK4" s="7">
        <v>0.12570192099999999</v>
      </c>
      <c r="AL4" s="42">
        <v>0.93350999999999995</v>
      </c>
      <c r="AM4" s="42">
        <v>2.4163100000000002</v>
      </c>
      <c r="AN4" s="18" t="str">
        <f t="shared" si="3"/>
        <v>semi global mechanism</v>
      </c>
      <c r="AU4" s="49"/>
      <c r="AV4" s="49"/>
      <c r="AW4" s="49"/>
      <c r="AX4" s="49"/>
      <c r="AY4" s="49"/>
      <c r="AZ4" s="49"/>
      <c r="BA4" s="49"/>
      <c r="BB4" s="49"/>
      <c r="BD4" s="49"/>
      <c r="BE4" s="49"/>
      <c r="BF4" s="49"/>
      <c r="BG4" s="49"/>
      <c r="BH4" s="49"/>
      <c r="BI4" s="49"/>
      <c r="BJ4" s="49"/>
      <c r="BK4" s="49"/>
      <c r="BM4" s="49"/>
      <c r="BN4" s="49"/>
      <c r="BO4" s="49"/>
      <c r="BP4" s="49"/>
      <c r="BQ4" s="49"/>
      <c r="BR4" s="49"/>
      <c r="BS4" s="49"/>
      <c r="BT4" s="49"/>
    </row>
    <row r="5" spans="2:72" ht="15" customHeight="1" thickBot="1" x14ac:dyDescent="0.3">
      <c r="B5" s="59"/>
      <c r="C5" s="62"/>
      <c r="D5" s="66"/>
      <c r="E5" s="4" t="s">
        <v>23</v>
      </c>
      <c r="F5" s="12">
        <v>0</v>
      </c>
      <c r="G5" s="7">
        <v>0.875</v>
      </c>
      <c r="H5" s="7">
        <v>2.8</v>
      </c>
      <c r="I5" s="18">
        <v>7</v>
      </c>
      <c r="J5" s="12">
        <v>30</v>
      </c>
      <c r="K5" s="7">
        <v>90</v>
      </c>
      <c r="L5" s="7">
        <v>150</v>
      </c>
      <c r="M5" s="7">
        <v>180</v>
      </c>
      <c r="N5" s="7">
        <v>6.2134678999999998E-2</v>
      </c>
      <c r="O5" s="42">
        <v>0.833924</v>
      </c>
      <c r="P5" s="18" t="str">
        <f t="shared" si="0"/>
        <v>local mechanism</v>
      </c>
      <c r="Q5" s="12">
        <v>30</v>
      </c>
      <c r="R5" s="7">
        <v>90</v>
      </c>
      <c r="S5" s="7">
        <v>135</v>
      </c>
      <c r="T5" s="7">
        <v>180</v>
      </c>
      <c r="U5" s="7">
        <v>0.138004231</v>
      </c>
      <c r="V5" s="42">
        <v>0.852684</v>
      </c>
      <c r="W5" s="42">
        <v>1.35609</v>
      </c>
      <c r="X5" s="18" t="str">
        <f t="shared" si="1"/>
        <v>local mechanism</v>
      </c>
      <c r="Y5" s="12">
        <v>30</v>
      </c>
      <c r="Z5" s="7">
        <v>90</v>
      </c>
      <c r="AA5" s="7">
        <v>135</v>
      </c>
      <c r="AB5" s="7">
        <v>180</v>
      </c>
      <c r="AC5" s="7">
        <v>0.138064042</v>
      </c>
      <c r="AD5" s="42">
        <v>0.852684</v>
      </c>
      <c r="AE5" s="42">
        <v>0.96851900000000002</v>
      </c>
      <c r="AF5" s="18" t="str">
        <f t="shared" si="2"/>
        <v>local mechanism</v>
      </c>
      <c r="AG5" s="12">
        <v>15</v>
      </c>
      <c r="AH5" s="7">
        <v>75</v>
      </c>
      <c r="AI5" s="7">
        <v>135</v>
      </c>
      <c r="AJ5" s="7">
        <v>270</v>
      </c>
      <c r="AK5" s="7">
        <v>0.17501007199999999</v>
      </c>
      <c r="AL5" s="42">
        <v>0.91840999999999995</v>
      </c>
      <c r="AM5" s="42">
        <v>2.8444500000000001</v>
      </c>
      <c r="AN5" s="18" t="str">
        <f t="shared" si="3"/>
        <v>semi global mechanism</v>
      </c>
      <c r="AU5" s="49"/>
      <c r="AV5" s="49"/>
      <c r="AW5" s="49"/>
      <c r="AX5" s="49"/>
      <c r="AY5" s="49"/>
      <c r="AZ5" s="49"/>
      <c r="BA5" s="49"/>
      <c r="BB5" s="49"/>
      <c r="BD5" s="49"/>
      <c r="BE5" s="49"/>
      <c r="BF5" s="49"/>
      <c r="BG5" s="49"/>
      <c r="BH5" s="49"/>
      <c r="BI5" s="49"/>
      <c r="BJ5" s="49"/>
      <c r="BK5" s="49"/>
      <c r="BM5" s="49"/>
      <c r="BN5" s="49"/>
      <c r="BO5" s="49"/>
      <c r="BP5" s="49"/>
      <c r="BQ5" s="49"/>
      <c r="BR5" s="49"/>
      <c r="BS5" s="49"/>
      <c r="BT5" s="49"/>
    </row>
    <row r="6" spans="2:72" ht="15" customHeight="1" thickBot="1" x14ac:dyDescent="0.3">
      <c r="B6" s="59"/>
      <c r="C6" s="62"/>
      <c r="D6" s="67" t="s">
        <v>24</v>
      </c>
      <c r="E6" s="5" t="s">
        <v>21</v>
      </c>
      <c r="F6" s="13">
        <v>0</v>
      </c>
      <c r="G6" s="8">
        <v>0.875</v>
      </c>
      <c r="H6" s="8">
        <v>3.5</v>
      </c>
      <c r="I6" s="19">
        <v>14</v>
      </c>
      <c r="J6" s="13">
        <v>30</v>
      </c>
      <c r="K6" s="8">
        <v>90</v>
      </c>
      <c r="L6" s="8">
        <v>150</v>
      </c>
      <c r="M6" s="8">
        <v>180</v>
      </c>
      <c r="N6" s="8">
        <v>6.2134678999999998E-2</v>
      </c>
      <c r="O6" s="43">
        <v>0.833924</v>
      </c>
      <c r="P6" s="19" t="str">
        <f t="shared" si="0"/>
        <v>local mechanism</v>
      </c>
      <c r="Q6" s="13">
        <v>30</v>
      </c>
      <c r="R6" s="8">
        <v>90</v>
      </c>
      <c r="S6" s="8">
        <v>135</v>
      </c>
      <c r="T6" s="8">
        <v>180</v>
      </c>
      <c r="U6" s="8">
        <v>0.138004231</v>
      </c>
      <c r="V6" s="43">
        <v>0.852684</v>
      </c>
      <c r="W6" s="43">
        <v>1.35609</v>
      </c>
      <c r="X6" s="19" t="str">
        <f t="shared" si="1"/>
        <v>local mechanism</v>
      </c>
      <c r="Y6" s="13">
        <v>30</v>
      </c>
      <c r="Z6" s="8">
        <v>90</v>
      </c>
      <c r="AA6" s="8">
        <v>135</v>
      </c>
      <c r="AB6" s="8">
        <v>180</v>
      </c>
      <c r="AC6" s="8">
        <v>0.138064042</v>
      </c>
      <c r="AD6" s="43">
        <v>0.852684</v>
      </c>
      <c r="AE6" s="43">
        <v>0.96851900000000002</v>
      </c>
      <c r="AF6" s="19" t="str">
        <f t="shared" si="2"/>
        <v>local mechanism</v>
      </c>
      <c r="AG6" s="13">
        <v>15</v>
      </c>
      <c r="AH6" s="8">
        <v>75</v>
      </c>
      <c r="AI6" s="8">
        <v>150</v>
      </c>
      <c r="AJ6" s="8">
        <v>270</v>
      </c>
      <c r="AK6" s="8">
        <v>0.14154007699999999</v>
      </c>
      <c r="AL6" s="43">
        <v>0.95038100000000003</v>
      </c>
      <c r="AM6" s="43">
        <v>3.3809999999999998</v>
      </c>
      <c r="AN6" s="19" t="str">
        <f t="shared" si="3"/>
        <v>semi global mechanism</v>
      </c>
      <c r="AO6" s="54"/>
      <c r="AP6" s="54"/>
      <c r="AQ6" s="54"/>
      <c r="AR6" s="54"/>
      <c r="AS6" s="54"/>
      <c r="AU6" s="49"/>
      <c r="AV6" s="49"/>
      <c r="AW6" s="49"/>
      <c r="AX6" s="49"/>
      <c r="AY6" s="49"/>
      <c r="AZ6" s="49"/>
      <c r="BA6" s="49"/>
      <c r="BB6" s="49"/>
      <c r="BD6" s="49"/>
      <c r="BE6" s="49"/>
      <c r="BF6" s="49"/>
      <c r="BG6" s="49"/>
      <c r="BH6" s="49"/>
      <c r="BI6" s="49"/>
      <c r="BJ6" s="49"/>
      <c r="BK6" s="49"/>
      <c r="BM6" s="49"/>
      <c r="BN6" s="49"/>
      <c r="BO6" s="49"/>
      <c r="BP6" s="49"/>
      <c r="BQ6" s="49"/>
      <c r="BR6" s="49"/>
      <c r="BS6" s="49"/>
      <c r="BT6" s="49"/>
    </row>
    <row r="7" spans="2:72" ht="15" customHeight="1" thickBot="1" x14ac:dyDescent="0.3">
      <c r="B7" s="59"/>
      <c r="C7" s="62"/>
      <c r="D7" s="68"/>
      <c r="E7" s="5" t="s">
        <v>22</v>
      </c>
      <c r="F7" s="13">
        <v>0</v>
      </c>
      <c r="G7" s="8">
        <v>0.875</v>
      </c>
      <c r="H7" s="8">
        <v>3.5</v>
      </c>
      <c r="I7" s="19">
        <v>9.3333300000000001</v>
      </c>
      <c r="J7" s="13">
        <v>30</v>
      </c>
      <c r="K7" s="8">
        <v>90</v>
      </c>
      <c r="L7" s="8">
        <v>150</v>
      </c>
      <c r="M7" s="8">
        <v>180</v>
      </c>
      <c r="N7" s="8">
        <v>6.2134678999999998E-2</v>
      </c>
      <c r="O7" s="43">
        <v>0.833924</v>
      </c>
      <c r="P7" s="19" t="str">
        <f t="shared" si="0"/>
        <v>local mechanism</v>
      </c>
      <c r="Q7" s="13">
        <v>30</v>
      </c>
      <c r="R7" s="8">
        <v>90</v>
      </c>
      <c r="S7" s="8">
        <v>135</v>
      </c>
      <c r="T7" s="8">
        <v>180</v>
      </c>
      <c r="U7" s="8">
        <v>0.138004231</v>
      </c>
      <c r="V7" s="43">
        <v>0.852684</v>
      </c>
      <c r="W7" s="43">
        <v>1.35609</v>
      </c>
      <c r="X7" s="19" t="str">
        <f t="shared" si="1"/>
        <v>local mechanism</v>
      </c>
      <c r="Y7" s="13">
        <v>30</v>
      </c>
      <c r="Z7" s="8">
        <v>90</v>
      </c>
      <c r="AA7" s="8">
        <v>135</v>
      </c>
      <c r="AB7" s="8">
        <v>180</v>
      </c>
      <c r="AC7" s="8">
        <v>0.138064042</v>
      </c>
      <c r="AD7" s="43">
        <v>0.852684</v>
      </c>
      <c r="AE7" s="43">
        <v>0.96851900000000002</v>
      </c>
      <c r="AF7" s="19" t="str">
        <f t="shared" si="2"/>
        <v>local mechanism</v>
      </c>
      <c r="AG7" s="13">
        <v>15</v>
      </c>
      <c r="AH7" s="8">
        <v>75</v>
      </c>
      <c r="AI7" s="8">
        <v>135</v>
      </c>
      <c r="AJ7" s="8">
        <v>180</v>
      </c>
      <c r="AK7" s="8">
        <v>0.18327017400000001</v>
      </c>
      <c r="AL7" s="43">
        <v>0.91435500000000003</v>
      </c>
      <c r="AM7" s="43">
        <v>1.7676099999999999</v>
      </c>
      <c r="AN7" s="19" t="str">
        <f t="shared" si="3"/>
        <v>local mechanism</v>
      </c>
      <c r="AP7" s="15"/>
      <c r="AQ7" s="15"/>
      <c r="AR7" s="15"/>
      <c r="AS7" s="47"/>
      <c r="AU7" s="49"/>
      <c r="AV7" s="49"/>
      <c r="AW7" s="49"/>
      <c r="AX7" s="49"/>
      <c r="AY7" s="49"/>
      <c r="AZ7" s="49"/>
      <c r="BA7" s="49"/>
      <c r="BB7" s="49"/>
      <c r="BD7" s="49"/>
      <c r="BE7" s="49"/>
      <c r="BF7" s="49"/>
      <c r="BG7" s="49"/>
      <c r="BH7" s="49"/>
      <c r="BI7" s="49"/>
      <c r="BJ7" s="49"/>
      <c r="BK7" s="49"/>
      <c r="BM7" s="49"/>
      <c r="BN7" s="49"/>
      <c r="BO7" s="49"/>
      <c r="BP7" s="49"/>
      <c r="BQ7" s="49"/>
      <c r="BR7" s="49"/>
      <c r="BS7" s="49"/>
      <c r="BT7" s="49"/>
    </row>
    <row r="8" spans="2:72" ht="15" customHeight="1" thickBot="1" x14ac:dyDescent="0.3">
      <c r="B8" s="59"/>
      <c r="C8" s="62"/>
      <c r="D8" s="69"/>
      <c r="E8" s="5" t="s">
        <v>23</v>
      </c>
      <c r="F8" s="13">
        <v>0</v>
      </c>
      <c r="G8" s="8">
        <v>0.875</v>
      </c>
      <c r="H8" s="8">
        <v>3.5</v>
      </c>
      <c r="I8" s="19">
        <v>7</v>
      </c>
      <c r="J8" s="13">
        <v>30</v>
      </c>
      <c r="K8" s="8">
        <v>90</v>
      </c>
      <c r="L8" s="8">
        <v>150</v>
      </c>
      <c r="M8" s="8">
        <v>180</v>
      </c>
      <c r="N8" s="8">
        <v>6.2134678999999998E-2</v>
      </c>
      <c r="O8" s="43">
        <v>0.833924</v>
      </c>
      <c r="P8" s="19" t="str">
        <f t="shared" si="0"/>
        <v>local mechanism</v>
      </c>
      <c r="Q8" s="13">
        <v>30</v>
      </c>
      <c r="R8" s="8">
        <v>90</v>
      </c>
      <c r="S8" s="8">
        <v>135</v>
      </c>
      <c r="T8" s="8">
        <v>180</v>
      </c>
      <c r="U8" s="8">
        <v>0.138004231</v>
      </c>
      <c r="V8" s="43">
        <v>0.852684</v>
      </c>
      <c r="W8" s="43">
        <v>1.35609</v>
      </c>
      <c r="X8" s="19" t="str">
        <f t="shared" si="1"/>
        <v>local mechanism</v>
      </c>
      <c r="Y8" s="13">
        <v>30</v>
      </c>
      <c r="Z8" s="8">
        <v>90</v>
      </c>
      <c r="AA8" s="8">
        <v>135</v>
      </c>
      <c r="AB8" s="8">
        <v>180</v>
      </c>
      <c r="AC8" s="8">
        <v>0.138064042</v>
      </c>
      <c r="AD8" s="43">
        <v>0.852684</v>
      </c>
      <c r="AE8" s="43">
        <v>0.96851900000000002</v>
      </c>
      <c r="AF8" s="19" t="str">
        <f t="shared" si="2"/>
        <v>local mechanism</v>
      </c>
      <c r="AG8" s="13">
        <v>15</v>
      </c>
      <c r="AH8" s="8">
        <v>75</v>
      </c>
      <c r="AI8" s="8">
        <v>135</v>
      </c>
      <c r="AJ8" s="8">
        <v>180</v>
      </c>
      <c r="AK8" s="8">
        <v>0.18327017400000001</v>
      </c>
      <c r="AL8" s="43">
        <v>0.91435500000000003</v>
      </c>
      <c r="AM8" s="43">
        <v>1.7676099999999999</v>
      </c>
      <c r="AN8" s="19" t="str">
        <f t="shared" si="3"/>
        <v>local mechanism</v>
      </c>
      <c r="AO8" s="53"/>
      <c r="AP8" s="53"/>
      <c r="AQ8" s="53"/>
      <c r="AR8" s="53"/>
      <c r="AS8" s="53"/>
      <c r="AU8" s="49"/>
      <c r="AV8" s="49"/>
      <c r="AW8" s="49"/>
      <c r="AX8" s="49"/>
      <c r="AY8" s="49"/>
      <c r="AZ8" s="49"/>
      <c r="BA8" s="49"/>
      <c r="BB8" s="49"/>
      <c r="BD8" s="49"/>
      <c r="BE8" s="49"/>
      <c r="BF8" s="49"/>
      <c r="BG8" s="49"/>
      <c r="BH8" s="49"/>
      <c r="BI8" s="49"/>
      <c r="BJ8" s="49"/>
      <c r="BK8" s="49"/>
      <c r="BM8" s="49"/>
      <c r="BN8" s="49"/>
      <c r="BO8" s="49"/>
      <c r="BP8" s="49"/>
      <c r="BQ8" s="49"/>
      <c r="BR8" s="49"/>
      <c r="BS8" s="49"/>
      <c r="BT8" s="49"/>
    </row>
    <row r="9" spans="2:72" ht="15" customHeight="1" thickBot="1" x14ac:dyDescent="0.3">
      <c r="B9" s="59"/>
      <c r="C9" s="62"/>
      <c r="D9" s="70" t="s">
        <v>25</v>
      </c>
      <c r="E9" s="6" t="s">
        <v>21</v>
      </c>
      <c r="F9" s="14">
        <v>0</v>
      </c>
      <c r="G9" s="9">
        <v>0.875</v>
      </c>
      <c r="H9" s="9">
        <v>4.2</v>
      </c>
      <c r="I9" s="20">
        <v>14</v>
      </c>
      <c r="J9" s="14">
        <v>30</v>
      </c>
      <c r="K9" s="9">
        <v>90</v>
      </c>
      <c r="L9" s="9">
        <v>150</v>
      </c>
      <c r="M9" s="9">
        <v>180</v>
      </c>
      <c r="N9" s="9">
        <v>6.2134678999999998E-2</v>
      </c>
      <c r="O9" s="44">
        <v>0.833924</v>
      </c>
      <c r="P9" s="20" t="str">
        <f t="shared" si="0"/>
        <v>local mechanism</v>
      </c>
      <c r="Q9" s="14">
        <v>30</v>
      </c>
      <c r="R9" s="9">
        <v>90</v>
      </c>
      <c r="S9" s="9">
        <v>135</v>
      </c>
      <c r="T9" s="9">
        <v>180</v>
      </c>
      <c r="U9" s="9">
        <v>0.138004231</v>
      </c>
      <c r="V9" s="44">
        <v>0.852684</v>
      </c>
      <c r="W9" s="44">
        <v>1.35609</v>
      </c>
      <c r="X9" s="20" t="str">
        <f t="shared" si="1"/>
        <v>local mechanism</v>
      </c>
      <c r="Y9" s="14">
        <v>30</v>
      </c>
      <c r="Z9" s="9">
        <v>90</v>
      </c>
      <c r="AA9" s="9">
        <v>135</v>
      </c>
      <c r="AB9" s="9">
        <v>180</v>
      </c>
      <c r="AC9" s="9">
        <v>0.138064042</v>
      </c>
      <c r="AD9" s="44">
        <v>0.852684</v>
      </c>
      <c r="AE9" s="44">
        <v>0.96851900000000002</v>
      </c>
      <c r="AF9" s="20" t="str">
        <f t="shared" si="2"/>
        <v>local mechanism</v>
      </c>
      <c r="AG9" s="14">
        <v>15</v>
      </c>
      <c r="AH9" s="9">
        <v>75</v>
      </c>
      <c r="AI9" s="9">
        <v>135</v>
      </c>
      <c r="AJ9" s="9">
        <v>180</v>
      </c>
      <c r="AK9" s="9">
        <v>0.18327017400000001</v>
      </c>
      <c r="AL9" s="44">
        <v>0.91435500000000003</v>
      </c>
      <c r="AM9" s="44">
        <v>1.7676099999999999</v>
      </c>
      <c r="AN9" s="20" t="str">
        <f t="shared" si="3"/>
        <v>local mechanism</v>
      </c>
      <c r="AO9" s="1"/>
      <c r="AU9" s="49"/>
      <c r="AV9" s="49"/>
      <c r="AW9" s="49"/>
      <c r="AX9" s="49"/>
      <c r="AY9" s="49"/>
      <c r="AZ9" s="49"/>
      <c r="BA9" s="49"/>
      <c r="BB9" s="49"/>
      <c r="BD9" s="49"/>
      <c r="BE9" s="49"/>
      <c r="BF9" s="49"/>
      <c r="BG9" s="49"/>
      <c r="BH9" s="49"/>
      <c r="BI9" s="49"/>
      <c r="BJ9" s="49"/>
      <c r="BK9" s="49"/>
      <c r="BM9" s="49"/>
      <c r="BN9" s="49"/>
      <c r="BO9" s="49"/>
      <c r="BP9" s="49"/>
      <c r="BQ9" s="49"/>
      <c r="BR9" s="49"/>
      <c r="BS9" s="49"/>
      <c r="BT9" s="49"/>
    </row>
    <row r="10" spans="2:72" ht="15" customHeight="1" thickBot="1" x14ac:dyDescent="0.3">
      <c r="B10" s="59"/>
      <c r="C10" s="62"/>
      <c r="D10" s="71"/>
      <c r="E10" s="6" t="s">
        <v>22</v>
      </c>
      <c r="F10" s="14">
        <v>0</v>
      </c>
      <c r="G10" s="9">
        <v>0.875</v>
      </c>
      <c r="H10" s="9">
        <v>4.2</v>
      </c>
      <c r="I10" s="20">
        <v>9.3333300000000001</v>
      </c>
      <c r="J10" s="14">
        <v>30</v>
      </c>
      <c r="K10" s="9">
        <v>90</v>
      </c>
      <c r="L10" s="9">
        <v>150</v>
      </c>
      <c r="M10" s="9">
        <v>180</v>
      </c>
      <c r="N10" s="9">
        <v>6.2134678999999998E-2</v>
      </c>
      <c r="O10" s="44">
        <v>0.833924</v>
      </c>
      <c r="P10" s="20" t="str">
        <f t="shared" si="0"/>
        <v>local mechanism</v>
      </c>
      <c r="Q10" s="14">
        <v>30</v>
      </c>
      <c r="R10" s="9">
        <v>90</v>
      </c>
      <c r="S10" s="9">
        <v>135</v>
      </c>
      <c r="T10" s="9">
        <v>180</v>
      </c>
      <c r="U10" s="9">
        <v>0.138004231</v>
      </c>
      <c r="V10" s="44">
        <v>0.852684</v>
      </c>
      <c r="W10" s="44">
        <v>1.35609</v>
      </c>
      <c r="X10" s="20" t="str">
        <f t="shared" si="1"/>
        <v>local mechanism</v>
      </c>
      <c r="Y10" s="14">
        <v>30</v>
      </c>
      <c r="Z10" s="9">
        <v>90</v>
      </c>
      <c r="AA10" s="9">
        <v>135</v>
      </c>
      <c r="AB10" s="9">
        <v>180</v>
      </c>
      <c r="AC10" s="9">
        <v>0.138064042</v>
      </c>
      <c r="AD10" s="44">
        <v>0.852684</v>
      </c>
      <c r="AE10" s="44">
        <v>0.96851900000000002</v>
      </c>
      <c r="AF10" s="20" t="str">
        <f t="shared" si="2"/>
        <v>local mechanism</v>
      </c>
      <c r="AG10" s="14">
        <v>15</v>
      </c>
      <c r="AH10" s="9">
        <v>75</v>
      </c>
      <c r="AI10" s="9">
        <v>135</v>
      </c>
      <c r="AJ10" s="9">
        <v>180</v>
      </c>
      <c r="AK10" s="9">
        <v>0.18327017400000001</v>
      </c>
      <c r="AL10" s="44">
        <v>0.91435500000000003</v>
      </c>
      <c r="AM10" s="44">
        <v>1.7676099999999999</v>
      </c>
      <c r="AN10" s="20" t="str">
        <f t="shared" si="3"/>
        <v>local mechanism</v>
      </c>
      <c r="AO10" s="48"/>
      <c r="AU10" s="49"/>
      <c r="AV10" s="49"/>
      <c r="AW10" s="49"/>
      <c r="AX10" s="49"/>
      <c r="AY10" s="49"/>
      <c r="AZ10" s="49"/>
      <c r="BA10" s="49"/>
      <c r="BB10" s="49"/>
      <c r="BD10" s="49"/>
      <c r="BE10" s="49"/>
      <c r="BF10" s="49"/>
      <c r="BG10" s="49"/>
      <c r="BH10" s="49"/>
      <c r="BI10" s="49"/>
      <c r="BJ10" s="49"/>
      <c r="BK10" s="49"/>
      <c r="BM10" s="49"/>
      <c r="BN10" s="49"/>
      <c r="BO10" s="49"/>
      <c r="BP10" s="49"/>
      <c r="BQ10" s="49"/>
      <c r="BR10" s="49"/>
      <c r="BS10" s="49"/>
      <c r="BT10" s="49"/>
    </row>
    <row r="11" spans="2:72" ht="15" customHeight="1" thickBot="1" x14ac:dyDescent="0.3">
      <c r="B11" s="59"/>
      <c r="C11" s="63"/>
      <c r="D11" s="72"/>
      <c r="E11" s="6" t="s">
        <v>23</v>
      </c>
      <c r="F11" s="21">
        <v>0</v>
      </c>
      <c r="G11" s="22">
        <v>0.875</v>
      </c>
      <c r="H11" s="22">
        <v>4.2</v>
      </c>
      <c r="I11" s="23">
        <v>7</v>
      </c>
      <c r="J11" s="24">
        <v>30</v>
      </c>
      <c r="K11" s="22">
        <v>90</v>
      </c>
      <c r="L11" s="22">
        <v>150</v>
      </c>
      <c r="M11" s="22">
        <v>180</v>
      </c>
      <c r="N11" s="22">
        <v>6.2134678999999998E-2</v>
      </c>
      <c r="O11" s="45">
        <v>0.833924</v>
      </c>
      <c r="P11" s="23" t="str">
        <f t="shared" si="0"/>
        <v>local mechanism</v>
      </c>
      <c r="Q11" s="24">
        <v>30</v>
      </c>
      <c r="R11" s="22">
        <v>90</v>
      </c>
      <c r="S11" s="22">
        <v>135</v>
      </c>
      <c r="T11" s="22">
        <v>180</v>
      </c>
      <c r="U11" s="22">
        <v>0.138004231</v>
      </c>
      <c r="V11" s="45">
        <v>0.852684</v>
      </c>
      <c r="W11" s="45">
        <v>1.35609</v>
      </c>
      <c r="X11" s="23" t="str">
        <f t="shared" si="1"/>
        <v>local mechanism</v>
      </c>
      <c r="Y11" s="24">
        <v>30</v>
      </c>
      <c r="Z11" s="22">
        <v>90</v>
      </c>
      <c r="AA11" s="22">
        <v>135</v>
      </c>
      <c r="AB11" s="22">
        <v>180</v>
      </c>
      <c r="AC11" s="22">
        <v>0.138064042</v>
      </c>
      <c r="AD11" s="45">
        <v>0.852684</v>
      </c>
      <c r="AE11" s="45">
        <v>0.96851900000000002</v>
      </c>
      <c r="AF11" s="23" t="str">
        <f t="shared" si="2"/>
        <v>local mechanism</v>
      </c>
      <c r="AG11" s="24">
        <v>15</v>
      </c>
      <c r="AH11" s="22">
        <v>75</v>
      </c>
      <c r="AI11" s="22">
        <v>135</v>
      </c>
      <c r="AJ11" s="22">
        <v>180</v>
      </c>
      <c r="AK11" s="22">
        <v>0.18327017400000001</v>
      </c>
      <c r="AL11" s="45">
        <v>0.91435500000000003</v>
      </c>
      <c r="AM11" s="45">
        <v>1.7676099999999999</v>
      </c>
      <c r="AN11" s="23" t="str">
        <f t="shared" si="3"/>
        <v>local mechanism</v>
      </c>
      <c r="AO11" s="48"/>
      <c r="AU11" s="49"/>
      <c r="AV11" s="49"/>
      <c r="AW11" s="49"/>
      <c r="AX11" s="49"/>
      <c r="AY11" s="49"/>
      <c r="AZ11" s="49"/>
      <c r="BA11" s="49"/>
      <c r="BB11" s="49"/>
      <c r="BD11" s="49"/>
      <c r="BE11" s="49"/>
      <c r="BF11" s="49"/>
      <c r="BG11" s="49"/>
      <c r="BH11" s="49"/>
      <c r="BI11" s="49"/>
      <c r="BJ11" s="49"/>
      <c r="BK11" s="49"/>
      <c r="BM11" s="49"/>
      <c r="BN11" s="49"/>
      <c r="BO11" s="49"/>
      <c r="BP11" s="49"/>
      <c r="BQ11" s="49"/>
      <c r="BR11" s="49"/>
      <c r="BS11" s="49"/>
      <c r="BT11" s="49"/>
    </row>
    <row r="12" spans="2:72" ht="15" customHeight="1" thickBot="1" x14ac:dyDescent="0.3">
      <c r="B12" s="59"/>
      <c r="C12" s="61" t="s">
        <v>26</v>
      </c>
      <c r="D12" s="64" t="s">
        <v>20</v>
      </c>
      <c r="E12" s="4" t="s">
        <v>21</v>
      </c>
      <c r="F12" s="11">
        <v>0</v>
      </c>
      <c r="G12" s="10">
        <v>1.05</v>
      </c>
      <c r="H12" s="10">
        <v>2.8</v>
      </c>
      <c r="I12" s="17">
        <v>14</v>
      </c>
      <c r="J12" s="11">
        <v>30</v>
      </c>
      <c r="K12" s="10">
        <v>90</v>
      </c>
      <c r="L12" s="10">
        <v>150</v>
      </c>
      <c r="M12" s="10">
        <v>270</v>
      </c>
      <c r="N12" s="10">
        <v>4.0890069000000001E-2</v>
      </c>
      <c r="O12" s="41">
        <v>0.94819600000000004</v>
      </c>
      <c r="P12" s="17" t="str">
        <f t="shared" si="0"/>
        <v>semi global mechanism</v>
      </c>
      <c r="Q12" s="11">
        <v>30</v>
      </c>
      <c r="R12" s="10">
        <v>90</v>
      </c>
      <c r="S12" s="10">
        <v>150</v>
      </c>
      <c r="T12" s="10">
        <v>270</v>
      </c>
      <c r="U12" s="10">
        <v>5.0906669000000002E-2</v>
      </c>
      <c r="V12" s="41">
        <v>0.94819600000000004</v>
      </c>
      <c r="W12" s="41">
        <v>1.8176399999999999</v>
      </c>
      <c r="X12" s="17" t="str">
        <f t="shared" si="1"/>
        <v>semi global mechanism</v>
      </c>
      <c r="Y12" s="11">
        <v>30</v>
      </c>
      <c r="Z12" s="10">
        <v>90</v>
      </c>
      <c r="AA12" s="10">
        <v>150</v>
      </c>
      <c r="AB12" s="10">
        <v>270</v>
      </c>
      <c r="AC12" s="10">
        <v>5.3517732999999998E-2</v>
      </c>
      <c r="AD12" s="41">
        <v>0.94819600000000004</v>
      </c>
      <c r="AE12" s="41">
        <v>2.1607099999999999</v>
      </c>
      <c r="AF12" s="17" t="str">
        <f t="shared" si="2"/>
        <v>semi global mechanism</v>
      </c>
      <c r="AG12" s="11">
        <v>30</v>
      </c>
      <c r="AH12" s="10">
        <v>90</v>
      </c>
      <c r="AI12" s="10">
        <v>150</v>
      </c>
      <c r="AJ12" s="10">
        <v>270</v>
      </c>
      <c r="AK12" s="10">
        <v>6.3534332999999998E-2</v>
      </c>
      <c r="AL12" s="41">
        <v>0.94819600000000004</v>
      </c>
      <c r="AM12" s="41">
        <v>1.8176399999999999</v>
      </c>
      <c r="AN12" s="17" t="str">
        <f t="shared" si="3"/>
        <v>semi global mechanism</v>
      </c>
      <c r="AO12" s="48"/>
      <c r="AU12" s="49"/>
      <c r="AV12" s="49"/>
      <c r="AW12" s="49"/>
      <c r="AX12" s="49"/>
      <c r="AY12" s="49"/>
      <c r="AZ12" s="49"/>
      <c r="BA12" s="49"/>
      <c r="BB12" s="49"/>
      <c r="BD12" s="49"/>
      <c r="BE12" s="49"/>
      <c r="BF12" s="49"/>
      <c r="BG12" s="49"/>
      <c r="BH12" s="49"/>
      <c r="BI12" s="49"/>
      <c r="BJ12" s="49"/>
      <c r="BK12" s="49"/>
      <c r="BM12" s="49"/>
      <c r="BN12" s="49"/>
      <c r="BO12" s="49"/>
      <c r="BP12" s="49"/>
      <c r="BQ12" s="49"/>
      <c r="BR12" s="49"/>
      <c r="BS12" s="49"/>
      <c r="BT12" s="49"/>
    </row>
    <row r="13" spans="2:72" ht="15" customHeight="1" thickBot="1" x14ac:dyDescent="0.3">
      <c r="B13" s="59"/>
      <c r="C13" s="62"/>
      <c r="D13" s="65"/>
      <c r="E13" s="4" t="s">
        <v>22</v>
      </c>
      <c r="F13" s="12">
        <v>0</v>
      </c>
      <c r="G13" s="7">
        <v>1.05</v>
      </c>
      <c r="H13" s="7">
        <v>2.8</v>
      </c>
      <c r="I13" s="18">
        <v>9.3333300000000001</v>
      </c>
      <c r="J13" s="12">
        <v>30</v>
      </c>
      <c r="K13" s="7">
        <v>90</v>
      </c>
      <c r="L13" s="7">
        <v>150</v>
      </c>
      <c r="M13" s="7">
        <v>270</v>
      </c>
      <c r="N13" s="7">
        <v>8.5937433999999993E-2</v>
      </c>
      <c r="O13" s="42">
        <v>0.93032099999999995</v>
      </c>
      <c r="P13" s="18" t="str">
        <f t="shared" si="0"/>
        <v>semi global mechanism</v>
      </c>
      <c r="Q13" s="12">
        <v>30</v>
      </c>
      <c r="R13" s="7">
        <v>90</v>
      </c>
      <c r="S13" s="7">
        <v>150</v>
      </c>
      <c r="T13" s="7">
        <v>270</v>
      </c>
      <c r="U13" s="7">
        <v>9.9452661999999997E-2</v>
      </c>
      <c r="V13" s="42">
        <v>0.93032099999999995</v>
      </c>
      <c r="W13" s="42">
        <v>1.6915</v>
      </c>
      <c r="X13" s="18" t="str">
        <f t="shared" si="1"/>
        <v>semi global mechanism</v>
      </c>
      <c r="Y13" s="12">
        <v>30</v>
      </c>
      <c r="Z13" s="7">
        <v>90</v>
      </c>
      <c r="AA13" s="7">
        <v>150</v>
      </c>
      <c r="AB13" s="7">
        <v>270</v>
      </c>
      <c r="AC13" s="7">
        <v>0.10425466</v>
      </c>
      <c r="AD13" s="42">
        <v>0.93032099999999995</v>
      </c>
      <c r="AE13" s="42">
        <v>1.7529300000000001</v>
      </c>
      <c r="AF13" s="18" t="str">
        <f t="shared" si="2"/>
        <v>semi global mechanism</v>
      </c>
      <c r="AG13" s="12">
        <v>15</v>
      </c>
      <c r="AH13" s="7">
        <v>90</v>
      </c>
      <c r="AI13" s="7">
        <v>150</v>
      </c>
      <c r="AJ13" s="7">
        <v>270</v>
      </c>
      <c r="AK13" s="7">
        <v>0.117569855</v>
      </c>
      <c r="AL13" s="42">
        <v>0.92649599999999999</v>
      </c>
      <c r="AM13" s="42">
        <v>2.0167099999999998</v>
      </c>
      <c r="AN13" s="18" t="str">
        <f t="shared" si="3"/>
        <v>semi global mechanism</v>
      </c>
      <c r="AO13" s="48"/>
      <c r="AU13" s="49"/>
      <c r="AV13" s="49"/>
      <c r="AW13" s="49"/>
      <c r="AX13" s="49"/>
      <c r="AY13" s="49"/>
      <c r="AZ13" s="49"/>
      <c r="BA13" s="49"/>
      <c r="BB13" s="49"/>
      <c r="BD13" s="49"/>
      <c r="BE13" s="49"/>
      <c r="BF13" s="49"/>
      <c r="BG13" s="49"/>
      <c r="BH13" s="49"/>
      <c r="BI13" s="49"/>
      <c r="BJ13" s="49"/>
      <c r="BK13" s="49"/>
      <c r="BM13" s="49"/>
      <c r="BN13" s="49"/>
      <c r="BO13" s="49"/>
      <c r="BP13" s="49"/>
      <c r="BQ13" s="49"/>
      <c r="BR13" s="49"/>
      <c r="BS13" s="49"/>
      <c r="BT13" s="49"/>
    </row>
    <row r="14" spans="2:72" ht="15" customHeight="1" thickBot="1" x14ac:dyDescent="0.3">
      <c r="B14" s="59"/>
      <c r="C14" s="62"/>
      <c r="D14" s="66"/>
      <c r="E14" s="4" t="s">
        <v>23</v>
      </c>
      <c r="F14" s="12">
        <v>0</v>
      </c>
      <c r="G14" s="7">
        <v>1.05</v>
      </c>
      <c r="H14" s="7">
        <v>2.8</v>
      </c>
      <c r="I14" s="18">
        <v>7</v>
      </c>
      <c r="J14" s="12">
        <v>30</v>
      </c>
      <c r="K14" s="7">
        <v>90</v>
      </c>
      <c r="L14" s="7">
        <v>135</v>
      </c>
      <c r="M14" s="7">
        <v>270</v>
      </c>
      <c r="N14" s="7">
        <v>0.12961303800000001</v>
      </c>
      <c r="O14" s="42">
        <v>0.92417400000000005</v>
      </c>
      <c r="P14" s="18" t="str">
        <f t="shared" si="0"/>
        <v>semi global mechanism</v>
      </c>
      <c r="Q14" s="12">
        <v>15</v>
      </c>
      <c r="R14" s="7">
        <v>75</v>
      </c>
      <c r="S14" s="7">
        <v>135</v>
      </c>
      <c r="T14" s="7">
        <v>270</v>
      </c>
      <c r="U14" s="7">
        <v>0.14938726499999999</v>
      </c>
      <c r="V14" s="42">
        <v>0.92111600000000005</v>
      </c>
      <c r="W14" s="42">
        <v>2.43004</v>
      </c>
      <c r="X14" s="18" t="str">
        <f t="shared" si="1"/>
        <v>semi global mechanism</v>
      </c>
      <c r="Y14" s="12">
        <v>15</v>
      </c>
      <c r="Z14" s="7">
        <v>75</v>
      </c>
      <c r="AA14" s="7">
        <v>135</v>
      </c>
      <c r="AB14" s="7">
        <v>270</v>
      </c>
      <c r="AC14" s="7">
        <v>0.15470472800000001</v>
      </c>
      <c r="AD14" s="42">
        <v>0.92111600000000005</v>
      </c>
      <c r="AE14" s="42">
        <v>2.6914400000000001</v>
      </c>
      <c r="AF14" s="18" t="str">
        <f t="shared" si="2"/>
        <v>semi global mechanism</v>
      </c>
      <c r="AG14" s="12">
        <v>15</v>
      </c>
      <c r="AH14" s="7">
        <v>75</v>
      </c>
      <c r="AI14" s="7">
        <v>150</v>
      </c>
      <c r="AJ14" s="7">
        <v>270</v>
      </c>
      <c r="AK14" s="7">
        <v>0.168166869</v>
      </c>
      <c r="AL14" s="42">
        <v>0.92009799999999997</v>
      </c>
      <c r="AM14" s="42">
        <v>2.66791</v>
      </c>
      <c r="AN14" s="18" t="str">
        <f t="shared" si="3"/>
        <v>semi global mechanism</v>
      </c>
      <c r="AO14" s="53"/>
      <c r="AP14" s="53"/>
      <c r="AQ14" s="53"/>
      <c r="AR14" s="53"/>
      <c r="AS14" s="53"/>
      <c r="AU14" s="49"/>
      <c r="AV14" s="49"/>
      <c r="AW14" s="49"/>
      <c r="AX14" s="49"/>
      <c r="AY14" s="49"/>
      <c r="AZ14" s="49"/>
      <c r="BA14" s="49"/>
      <c r="BB14" s="49"/>
      <c r="BD14" s="49"/>
      <c r="BE14" s="49"/>
      <c r="BF14" s="49"/>
      <c r="BG14" s="49"/>
      <c r="BH14" s="49"/>
      <c r="BI14" s="49"/>
      <c r="BJ14" s="49"/>
      <c r="BK14" s="49"/>
      <c r="BM14" s="49"/>
      <c r="BN14" s="49"/>
      <c r="BO14" s="49"/>
      <c r="BP14" s="49"/>
      <c r="BQ14" s="49"/>
      <c r="BR14" s="49"/>
      <c r="BS14" s="49"/>
      <c r="BT14" s="49"/>
    </row>
    <row r="15" spans="2:72" ht="15" customHeight="1" thickBot="1" x14ac:dyDescent="0.3">
      <c r="B15" s="59"/>
      <c r="C15" s="62"/>
      <c r="D15" s="67" t="s">
        <v>24</v>
      </c>
      <c r="E15" s="5" t="s">
        <v>21</v>
      </c>
      <c r="F15" s="13">
        <v>0</v>
      </c>
      <c r="G15" s="8">
        <v>1.05</v>
      </c>
      <c r="H15" s="8">
        <v>3.5</v>
      </c>
      <c r="I15" s="19">
        <v>14</v>
      </c>
      <c r="J15" s="13">
        <v>30</v>
      </c>
      <c r="K15" s="8">
        <v>90</v>
      </c>
      <c r="L15" s="8">
        <v>135</v>
      </c>
      <c r="M15" s="8">
        <v>270</v>
      </c>
      <c r="N15" s="8">
        <v>0.11149293</v>
      </c>
      <c r="O15" s="43">
        <v>0.95682299999999998</v>
      </c>
      <c r="P15" s="19" t="str">
        <f t="shared" si="0"/>
        <v>semi global mechanism</v>
      </c>
      <c r="Q15" s="13">
        <v>30</v>
      </c>
      <c r="R15" s="8">
        <v>90</v>
      </c>
      <c r="S15" s="8">
        <v>150</v>
      </c>
      <c r="T15" s="8">
        <v>270</v>
      </c>
      <c r="U15" s="8">
        <v>0.121834738</v>
      </c>
      <c r="V15" s="43">
        <v>0.95335700000000001</v>
      </c>
      <c r="W15" s="43">
        <v>1.75248</v>
      </c>
      <c r="X15" s="19" t="str">
        <f t="shared" si="1"/>
        <v>semi global mechanism</v>
      </c>
      <c r="Y15" s="13">
        <v>30</v>
      </c>
      <c r="Z15" s="8">
        <v>90</v>
      </c>
      <c r="AA15" s="8">
        <v>150</v>
      </c>
      <c r="AB15" s="8">
        <v>270</v>
      </c>
      <c r="AC15" s="8">
        <v>0.124114052</v>
      </c>
      <c r="AD15" s="43">
        <v>0.95335700000000001</v>
      </c>
      <c r="AE15" s="43">
        <v>2.0465399999999998</v>
      </c>
      <c r="AF15" s="19" t="str">
        <f t="shared" si="2"/>
        <v>semi global mechanism</v>
      </c>
      <c r="AG15" s="13">
        <v>15</v>
      </c>
      <c r="AH15" s="8">
        <v>90</v>
      </c>
      <c r="AI15" s="8">
        <v>150</v>
      </c>
      <c r="AJ15" s="8">
        <v>270</v>
      </c>
      <c r="AK15" s="8">
        <v>0.13229402800000001</v>
      </c>
      <c r="AL15" s="43">
        <v>0.95005799999999996</v>
      </c>
      <c r="AM15" s="43">
        <v>2.1980300000000002</v>
      </c>
      <c r="AN15" s="19" t="str">
        <f t="shared" si="3"/>
        <v>semi global mechanism</v>
      </c>
      <c r="AO15" s="1"/>
      <c r="AU15" s="49"/>
      <c r="AV15" s="49"/>
      <c r="AW15" s="49"/>
      <c r="AX15" s="49"/>
      <c r="AY15" s="49"/>
      <c r="AZ15" s="49"/>
      <c r="BA15" s="49"/>
      <c r="BB15" s="49"/>
      <c r="BD15" s="49"/>
      <c r="BE15" s="49"/>
      <c r="BF15" s="49"/>
      <c r="BG15" s="49"/>
      <c r="BH15" s="49"/>
      <c r="BI15" s="49"/>
      <c r="BJ15" s="49"/>
      <c r="BK15" s="49"/>
      <c r="BM15" s="49"/>
      <c r="BN15" s="49"/>
      <c r="BO15" s="49"/>
      <c r="BP15" s="49"/>
      <c r="BQ15" s="49"/>
      <c r="BR15" s="49"/>
      <c r="BS15" s="49"/>
      <c r="BT15" s="49"/>
    </row>
    <row r="16" spans="2:72" ht="15" customHeight="1" thickBot="1" x14ac:dyDescent="0.3">
      <c r="B16" s="59"/>
      <c r="C16" s="62"/>
      <c r="D16" s="68"/>
      <c r="E16" s="5" t="s">
        <v>22</v>
      </c>
      <c r="F16" s="13">
        <v>0</v>
      </c>
      <c r="G16" s="8">
        <v>1.05</v>
      </c>
      <c r="H16" s="8">
        <v>3.5</v>
      </c>
      <c r="I16" s="19">
        <v>9.3333300000000001</v>
      </c>
      <c r="J16" s="13">
        <v>30</v>
      </c>
      <c r="K16" s="8">
        <v>90</v>
      </c>
      <c r="L16" s="8">
        <v>135</v>
      </c>
      <c r="M16" s="8">
        <v>180</v>
      </c>
      <c r="N16" s="8">
        <v>0.150608885</v>
      </c>
      <c r="O16" s="43">
        <v>0.83726800000000001</v>
      </c>
      <c r="P16" s="19" t="str">
        <f t="shared" si="0"/>
        <v>local mechanism</v>
      </c>
      <c r="Q16" s="13">
        <v>15</v>
      </c>
      <c r="R16" s="8">
        <v>75</v>
      </c>
      <c r="S16" s="8">
        <v>135</v>
      </c>
      <c r="T16" s="8">
        <v>180</v>
      </c>
      <c r="U16" s="8">
        <v>0.19251723600000001</v>
      </c>
      <c r="V16" s="43">
        <v>0.90856800000000004</v>
      </c>
      <c r="W16" s="43">
        <v>2.0240999999999998</v>
      </c>
      <c r="X16" s="19" t="str">
        <f t="shared" si="1"/>
        <v>local mechanism</v>
      </c>
      <c r="Y16" s="13">
        <v>15</v>
      </c>
      <c r="Z16" s="8">
        <v>75</v>
      </c>
      <c r="AA16" s="8">
        <v>135</v>
      </c>
      <c r="AB16" s="8">
        <v>180</v>
      </c>
      <c r="AC16" s="8">
        <v>0.19254145</v>
      </c>
      <c r="AD16" s="43">
        <v>0.90856800000000004</v>
      </c>
      <c r="AE16" s="43">
        <v>1.4146799999999999</v>
      </c>
      <c r="AF16" s="19" t="str">
        <f t="shared" si="2"/>
        <v>local mechanism</v>
      </c>
      <c r="AG16" s="13">
        <v>15</v>
      </c>
      <c r="AH16" s="8">
        <v>75</v>
      </c>
      <c r="AI16" s="8">
        <v>135</v>
      </c>
      <c r="AJ16" s="8">
        <v>270</v>
      </c>
      <c r="AK16" s="8">
        <v>0.203666604</v>
      </c>
      <c r="AL16" s="43">
        <v>0.928925</v>
      </c>
      <c r="AM16" s="43">
        <v>2.4635500000000001</v>
      </c>
      <c r="AN16" s="19" t="str">
        <f t="shared" si="3"/>
        <v>semi global mechanism</v>
      </c>
      <c r="AO16" s="48"/>
      <c r="AU16" s="49"/>
      <c r="AV16" s="49"/>
      <c r="AW16" s="49"/>
      <c r="AX16" s="49"/>
      <c r="AY16" s="49"/>
      <c r="AZ16" s="49"/>
      <c r="BA16" s="49"/>
      <c r="BB16" s="49"/>
      <c r="BD16" s="49"/>
      <c r="BE16" s="49"/>
      <c r="BF16" s="49"/>
      <c r="BG16" s="49"/>
      <c r="BH16" s="49"/>
      <c r="BI16" s="49"/>
      <c r="BJ16" s="49"/>
      <c r="BK16" s="49"/>
      <c r="BM16" s="49"/>
      <c r="BN16" s="49"/>
      <c r="BO16" s="49"/>
      <c r="BP16" s="49"/>
      <c r="BQ16" s="49"/>
      <c r="BR16" s="49"/>
      <c r="BS16" s="49"/>
      <c r="BT16" s="49"/>
    </row>
    <row r="17" spans="2:72" ht="15" customHeight="1" thickBot="1" x14ac:dyDescent="0.3">
      <c r="B17" s="59"/>
      <c r="C17" s="62"/>
      <c r="D17" s="69"/>
      <c r="E17" s="5" t="s">
        <v>23</v>
      </c>
      <c r="F17" s="13">
        <v>0</v>
      </c>
      <c r="G17" s="8">
        <v>1.05</v>
      </c>
      <c r="H17" s="8">
        <v>3.5</v>
      </c>
      <c r="I17" s="19">
        <v>7</v>
      </c>
      <c r="J17" s="13">
        <v>30</v>
      </c>
      <c r="K17" s="8">
        <v>90</v>
      </c>
      <c r="L17" s="8">
        <v>135</v>
      </c>
      <c r="M17" s="8">
        <v>180</v>
      </c>
      <c r="N17" s="8">
        <v>0.150608885</v>
      </c>
      <c r="O17" s="43">
        <v>0.83726800000000001</v>
      </c>
      <c r="P17" s="19" t="str">
        <f t="shared" si="0"/>
        <v>local mechanism</v>
      </c>
      <c r="Q17" s="13">
        <v>15</v>
      </c>
      <c r="R17" s="8">
        <v>75</v>
      </c>
      <c r="S17" s="8">
        <v>135</v>
      </c>
      <c r="T17" s="8">
        <v>180</v>
      </c>
      <c r="U17" s="8">
        <v>0.19251723600000001</v>
      </c>
      <c r="V17" s="43">
        <v>0.90856800000000004</v>
      </c>
      <c r="W17" s="43">
        <v>2.0240999999999998</v>
      </c>
      <c r="X17" s="19" t="str">
        <f t="shared" si="1"/>
        <v>local mechanism</v>
      </c>
      <c r="Y17" s="13">
        <v>15</v>
      </c>
      <c r="Z17" s="8">
        <v>75</v>
      </c>
      <c r="AA17" s="8">
        <v>135</v>
      </c>
      <c r="AB17" s="8">
        <v>180</v>
      </c>
      <c r="AC17" s="8">
        <v>0.19254145</v>
      </c>
      <c r="AD17" s="43">
        <v>0.90856800000000004</v>
      </c>
      <c r="AE17" s="43">
        <v>1.4146799999999999</v>
      </c>
      <c r="AF17" s="19" t="str">
        <f t="shared" si="2"/>
        <v>local mechanism</v>
      </c>
      <c r="AG17" s="13">
        <v>15</v>
      </c>
      <c r="AH17" s="8">
        <v>75</v>
      </c>
      <c r="AI17" s="8">
        <v>135</v>
      </c>
      <c r="AJ17" s="8">
        <v>180</v>
      </c>
      <c r="AK17" s="8">
        <v>0.24101993499999999</v>
      </c>
      <c r="AL17" s="43">
        <v>0.90856800000000004</v>
      </c>
      <c r="AM17" s="43">
        <v>1.4146799999999999</v>
      </c>
      <c r="AN17" s="19" t="str">
        <f t="shared" si="3"/>
        <v>local mechanism</v>
      </c>
      <c r="AO17" s="48"/>
      <c r="AU17" s="49"/>
      <c r="AV17" s="49"/>
      <c r="AW17" s="49"/>
      <c r="AX17" s="49"/>
      <c r="AY17" s="49"/>
      <c r="AZ17" s="49"/>
      <c r="BA17" s="49"/>
      <c r="BB17" s="49"/>
      <c r="BD17" s="49"/>
      <c r="BE17" s="49"/>
      <c r="BF17" s="49"/>
      <c r="BG17" s="49"/>
      <c r="BH17" s="49"/>
      <c r="BI17" s="49"/>
      <c r="BJ17" s="49"/>
      <c r="BK17" s="49"/>
      <c r="BM17" s="49"/>
      <c r="BN17" s="49"/>
      <c r="BO17" s="49"/>
      <c r="BP17" s="49"/>
      <c r="BQ17" s="49"/>
      <c r="BR17" s="49"/>
      <c r="BS17" s="49"/>
      <c r="BT17" s="49"/>
    </row>
    <row r="18" spans="2:72" ht="15" customHeight="1" thickBot="1" x14ac:dyDescent="0.3">
      <c r="B18" s="59"/>
      <c r="C18" s="62"/>
      <c r="D18" s="70" t="s">
        <v>25</v>
      </c>
      <c r="E18" s="6" t="s">
        <v>21</v>
      </c>
      <c r="F18" s="14">
        <v>0</v>
      </c>
      <c r="G18" s="9">
        <v>1.05</v>
      </c>
      <c r="H18" s="9">
        <v>4.2</v>
      </c>
      <c r="I18" s="20">
        <v>14</v>
      </c>
      <c r="J18" s="14">
        <v>30</v>
      </c>
      <c r="K18" s="9">
        <v>90</v>
      </c>
      <c r="L18" s="9">
        <v>135</v>
      </c>
      <c r="M18" s="9">
        <v>180</v>
      </c>
      <c r="N18" s="9">
        <v>0.150608885</v>
      </c>
      <c r="O18" s="44">
        <v>0.83726800000000001</v>
      </c>
      <c r="P18" s="20" t="str">
        <f t="shared" si="0"/>
        <v>local mechanism</v>
      </c>
      <c r="Q18" s="14">
        <v>15</v>
      </c>
      <c r="R18" s="9">
        <v>75</v>
      </c>
      <c r="S18" s="9">
        <v>135</v>
      </c>
      <c r="T18" s="9">
        <v>270</v>
      </c>
      <c r="U18" s="9">
        <v>0.184234011</v>
      </c>
      <c r="V18" s="44">
        <v>0.94686099999999995</v>
      </c>
      <c r="W18" s="44">
        <v>2.5799400000000001</v>
      </c>
      <c r="X18" s="20" t="str">
        <f t="shared" si="1"/>
        <v>semi global mechanism</v>
      </c>
      <c r="Y18" s="14">
        <v>15</v>
      </c>
      <c r="Z18" s="9">
        <v>75</v>
      </c>
      <c r="AA18" s="9">
        <v>135</v>
      </c>
      <c r="AB18" s="9">
        <v>180</v>
      </c>
      <c r="AC18" s="9">
        <v>0.19254145</v>
      </c>
      <c r="AD18" s="44">
        <v>0.90856800000000004</v>
      </c>
      <c r="AE18" s="44">
        <v>1.4146799999999999</v>
      </c>
      <c r="AF18" s="20" t="str">
        <f t="shared" si="2"/>
        <v>local mechanism</v>
      </c>
      <c r="AG18" s="14">
        <v>15</v>
      </c>
      <c r="AH18" s="9">
        <v>75</v>
      </c>
      <c r="AI18" s="9">
        <v>135</v>
      </c>
      <c r="AJ18" s="9">
        <v>270</v>
      </c>
      <c r="AK18" s="9">
        <v>0.19379296400000001</v>
      </c>
      <c r="AL18" s="44">
        <v>0.94686099999999995</v>
      </c>
      <c r="AM18" s="44">
        <v>2.5799400000000001</v>
      </c>
      <c r="AN18" s="20" t="str">
        <f t="shared" si="3"/>
        <v>semi global mechanism</v>
      </c>
      <c r="AO18" s="48"/>
      <c r="AU18" s="49"/>
      <c r="AV18" s="49"/>
      <c r="AW18" s="49"/>
      <c r="AX18" s="49"/>
      <c r="AY18" s="49"/>
      <c r="AZ18" s="49"/>
      <c r="BA18" s="49"/>
      <c r="BB18" s="49"/>
      <c r="BD18" s="49"/>
      <c r="BE18" s="49"/>
      <c r="BF18" s="49"/>
      <c r="BG18" s="49"/>
      <c r="BH18" s="49"/>
      <c r="BI18" s="49"/>
      <c r="BJ18" s="49"/>
      <c r="BK18" s="49"/>
      <c r="BM18" s="49"/>
      <c r="BN18" s="49"/>
      <c r="BO18" s="49"/>
      <c r="BP18" s="49"/>
      <c r="BQ18" s="49"/>
      <c r="BR18" s="49"/>
      <c r="BS18" s="49"/>
      <c r="BT18" s="49"/>
    </row>
    <row r="19" spans="2:72" ht="15" customHeight="1" thickBot="1" x14ac:dyDescent="0.3">
      <c r="B19" s="59"/>
      <c r="C19" s="62"/>
      <c r="D19" s="71"/>
      <c r="E19" s="6" t="s">
        <v>22</v>
      </c>
      <c r="F19" s="14">
        <v>0</v>
      </c>
      <c r="G19" s="9">
        <v>1.05</v>
      </c>
      <c r="H19" s="9">
        <v>4.2</v>
      </c>
      <c r="I19" s="20">
        <v>9.3333300000000001</v>
      </c>
      <c r="J19" s="14">
        <v>30</v>
      </c>
      <c r="K19" s="9">
        <v>90</v>
      </c>
      <c r="L19" s="9">
        <v>135</v>
      </c>
      <c r="M19" s="9">
        <v>180</v>
      </c>
      <c r="N19" s="9">
        <v>0.150608885</v>
      </c>
      <c r="O19" s="44">
        <v>0.83726800000000001</v>
      </c>
      <c r="P19" s="20" t="str">
        <f t="shared" si="0"/>
        <v>local mechanism</v>
      </c>
      <c r="Q19" s="14">
        <v>15</v>
      </c>
      <c r="R19" s="9">
        <v>75</v>
      </c>
      <c r="S19" s="9">
        <v>135</v>
      </c>
      <c r="T19" s="9">
        <v>180</v>
      </c>
      <c r="U19" s="9">
        <v>0.19251723600000001</v>
      </c>
      <c r="V19" s="44">
        <v>0.90856800000000004</v>
      </c>
      <c r="W19" s="44">
        <v>2.0240999999999998</v>
      </c>
      <c r="X19" s="20" t="str">
        <f t="shared" si="1"/>
        <v>local mechanism</v>
      </c>
      <c r="Y19" s="14">
        <v>15</v>
      </c>
      <c r="Z19" s="9">
        <v>75</v>
      </c>
      <c r="AA19" s="9">
        <v>135</v>
      </c>
      <c r="AB19" s="9">
        <v>180</v>
      </c>
      <c r="AC19" s="9">
        <v>0.19254145</v>
      </c>
      <c r="AD19" s="44">
        <v>0.90856800000000004</v>
      </c>
      <c r="AE19" s="44">
        <v>1.4146799999999999</v>
      </c>
      <c r="AF19" s="20" t="str">
        <f t="shared" si="2"/>
        <v>local mechanism</v>
      </c>
      <c r="AG19" s="14">
        <v>15</v>
      </c>
      <c r="AH19" s="9">
        <v>75</v>
      </c>
      <c r="AI19" s="9">
        <v>135</v>
      </c>
      <c r="AJ19" s="9">
        <v>180</v>
      </c>
      <c r="AK19" s="9">
        <v>0.24101993499999999</v>
      </c>
      <c r="AL19" s="44">
        <v>0.90856800000000004</v>
      </c>
      <c r="AM19" s="44">
        <v>1.4146799999999999</v>
      </c>
      <c r="AN19" s="20" t="str">
        <f t="shared" si="3"/>
        <v>local mechanism</v>
      </c>
      <c r="AO19" s="48"/>
      <c r="AU19" s="49"/>
      <c r="AV19" s="49"/>
      <c r="AW19" s="49"/>
      <c r="AX19" s="49"/>
      <c r="AY19" s="49"/>
      <c r="AZ19" s="49"/>
      <c r="BA19" s="49"/>
      <c r="BB19" s="49"/>
      <c r="BD19" s="49"/>
      <c r="BE19" s="49"/>
      <c r="BF19" s="49"/>
      <c r="BG19" s="49"/>
      <c r="BH19" s="49"/>
      <c r="BI19" s="49"/>
      <c r="BJ19" s="49"/>
      <c r="BK19" s="49"/>
      <c r="BM19" s="49"/>
      <c r="BN19" s="49"/>
      <c r="BO19" s="49"/>
      <c r="BP19" s="49"/>
      <c r="BQ19" s="49"/>
      <c r="BR19" s="49"/>
      <c r="BS19" s="49"/>
      <c r="BT19" s="49"/>
    </row>
    <row r="20" spans="2:72" ht="15" customHeight="1" thickBot="1" x14ac:dyDescent="0.3">
      <c r="B20" s="59"/>
      <c r="C20" s="63"/>
      <c r="D20" s="72"/>
      <c r="E20" s="6" t="s">
        <v>23</v>
      </c>
      <c r="F20" s="21">
        <v>0</v>
      </c>
      <c r="G20" s="22">
        <v>1.05</v>
      </c>
      <c r="H20" s="22">
        <v>4.2</v>
      </c>
      <c r="I20" s="23">
        <v>7</v>
      </c>
      <c r="J20" s="24">
        <v>30</v>
      </c>
      <c r="K20" s="22">
        <v>90</v>
      </c>
      <c r="L20" s="22">
        <v>135</v>
      </c>
      <c r="M20" s="22">
        <v>180</v>
      </c>
      <c r="N20" s="22">
        <v>0.150608885</v>
      </c>
      <c r="O20" s="45">
        <v>0.83726800000000001</v>
      </c>
      <c r="P20" s="23" t="str">
        <f t="shared" si="0"/>
        <v>local mechanism</v>
      </c>
      <c r="Q20" s="24">
        <v>15</v>
      </c>
      <c r="R20" s="22">
        <v>75</v>
      </c>
      <c r="S20" s="22">
        <v>135</v>
      </c>
      <c r="T20" s="22">
        <v>180</v>
      </c>
      <c r="U20" s="22">
        <v>0.19251723600000001</v>
      </c>
      <c r="V20" s="45">
        <v>0.90856800000000004</v>
      </c>
      <c r="W20" s="45">
        <v>2.0240999999999998</v>
      </c>
      <c r="X20" s="23" t="str">
        <f t="shared" si="1"/>
        <v>local mechanism</v>
      </c>
      <c r="Y20" s="24">
        <v>15</v>
      </c>
      <c r="Z20" s="22">
        <v>75</v>
      </c>
      <c r="AA20" s="22">
        <v>135</v>
      </c>
      <c r="AB20" s="22">
        <v>180</v>
      </c>
      <c r="AC20" s="22">
        <v>0.19254145</v>
      </c>
      <c r="AD20" s="45">
        <v>0.90856800000000004</v>
      </c>
      <c r="AE20" s="45">
        <v>1.4146799999999999</v>
      </c>
      <c r="AF20" s="23" t="str">
        <f t="shared" si="2"/>
        <v>local mechanism</v>
      </c>
      <c r="AG20" s="24">
        <v>15</v>
      </c>
      <c r="AH20" s="22">
        <v>75</v>
      </c>
      <c r="AI20" s="22">
        <v>135</v>
      </c>
      <c r="AJ20" s="22">
        <v>180</v>
      </c>
      <c r="AK20" s="22">
        <v>0.24101993499999999</v>
      </c>
      <c r="AL20" s="45">
        <v>0.90856800000000004</v>
      </c>
      <c r="AM20" s="45">
        <v>1.4146799999999999</v>
      </c>
      <c r="AN20" s="23" t="str">
        <f t="shared" si="3"/>
        <v>local mechanism</v>
      </c>
      <c r="AO20" s="53"/>
      <c r="AP20" s="53"/>
      <c r="AQ20" s="53"/>
      <c r="AR20" s="53"/>
      <c r="AS20" s="53"/>
      <c r="AU20" s="49"/>
      <c r="AV20" s="49"/>
      <c r="AW20" s="49"/>
      <c r="AX20" s="49"/>
      <c r="AY20" s="49"/>
      <c r="AZ20" s="49"/>
      <c r="BA20" s="49"/>
      <c r="BB20" s="49"/>
      <c r="BD20" s="49"/>
      <c r="BE20" s="49"/>
      <c r="BF20" s="49"/>
      <c r="BG20" s="49"/>
      <c r="BH20" s="49"/>
      <c r="BI20" s="49"/>
      <c r="BJ20" s="49"/>
      <c r="BK20" s="49"/>
      <c r="BM20" s="49"/>
      <c r="BN20" s="49"/>
      <c r="BO20" s="49"/>
      <c r="BP20" s="49"/>
      <c r="BQ20" s="49"/>
      <c r="BR20" s="49"/>
      <c r="BS20" s="49"/>
      <c r="BT20" s="49"/>
    </row>
    <row r="21" spans="2:72" ht="15" customHeight="1" thickBot="1" x14ac:dyDescent="0.3">
      <c r="B21" s="59"/>
      <c r="C21" s="61" t="s">
        <v>27</v>
      </c>
      <c r="D21" s="64" t="s">
        <v>20</v>
      </c>
      <c r="E21" s="4" t="s">
        <v>21</v>
      </c>
      <c r="F21" s="11">
        <v>0</v>
      </c>
      <c r="G21" s="10">
        <v>1.2250000000000001</v>
      </c>
      <c r="H21" s="10">
        <v>2.8</v>
      </c>
      <c r="I21" s="17">
        <v>14</v>
      </c>
      <c r="J21" s="11">
        <v>30</v>
      </c>
      <c r="K21" s="10">
        <v>90</v>
      </c>
      <c r="L21" s="10">
        <v>150</v>
      </c>
      <c r="M21" s="10">
        <v>270</v>
      </c>
      <c r="N21" s="10">
        <v>3.4052435999999998E-2</v>
      </c>
      <c r="O21" s="41">
        <v>0.94233199999999995</v>
      </c>
      <c r="P21" s="17" t="str">
        <f t="shared" si="0"/>
        <v>semi global mechanism</v>
      </c>
      <c r="Q21" s="11">
        <v>30</v>
      </c>
      <c r="R21" s="10">
        <v>90</v>
      </c>
      <c r="S21" s="10">
        <v>150</v>
      </c>
      <c r="T21" s="10">
        <v>270</v>
      </c>
      <c r="U21" s="10">
        <v>4.4588107000000002E-2</v>
      </c>
      <c r="V21" s="41">
        <v>0.94233199999999995</v>
      </c>
      <c r="W21" s="41">
        <v>1.6061000000000001</v>
      </c>
      <c r="X21" s="17" t="str">
        <f t="shared" si="1"/>
        <v>semi global mechanism</v>
      </c>
      <c r="Y21" s="11">
        <v>30</v>
      </c>
      <c r="Z21" s="10">
        <v>90</v>
      </c>
      <c r="AA21" s="10">
        <v>150</v>
      </c>
      <c r="AB21" s="10">
        <v>270</v>
      </c>
      <c r="AC21" s="10">
        <v>4.7440392999999997E-2</v>
      </c>
      <c r="AD21" s="41">
        <v>0.94233199999999995</v>
      </c>
      <c r="AE21" s="41">
        <v>1.8799699999999999</v>
      </c>
      <c r="AF21" s="17" t="str">
        <f t="shared" si="2"/>
        <v>semi global mechanism</v>
      </c>
      <c r="AG21" s="11">
        <v>30</v>
      </c>
      <c r="AH21" s="10">
        <v>90</v>
      </c>
      <c r="AI21" s="10">
        <v>150</v>
      </c>
      <c r="AJ21" s="10">
        <v>270</v>
      </c>
      <c r="AK21" s="10">
        <v>5.7976064000000001E-2</v>
      </c>
      <c r="AL21" s="41">
        <v>0.94233199999999995</v>
      </c>
      <c r="AM21" s="41">
        <v>1.6061000000000001</v>
      </c>
      <c r="AN21" s="17" t="str">
        <f t="shared" si="3"/>
        <v>semi global mechanism</v>
      </c>
      <c r="AO21" s="1"/>
      <c r="AU21" s="49"/>
      <c r="AV21" s="49"/>
      <c r="AW21" s="49"/>
      <c r="AX21" s="49"/>
      <c r="AY21" s="49"/>
      <c r="AZ21" s="49"/>
      <c r="BA21" s="49"/>
      <c r="BB21" s="49"/>
      <c r="BD21" s="49"/>
      <c r="BE21" s="49"/>
      <c r="BF21" s="49"/>
      <c r="BG21" s="49"/>
      <c r="BH21" s="49"/>
      <c r="BI21" s="49"/>
      <c r="BJ21" s="49"/>
      <c r="BK21" s="49"/>
      <c r="BM21" s="49"/>
      <c r="BN21" s="49"/>
      <c r="BO21" s="49"/>
      <c r="BP21" s="49"/>
      <c r="BQ21" s="49"/>
      <c r="BR21" s="49"/>
      <c r="BS21" s="49"/>
      <c r="BT21" s="49"/>
    </row>
    <row r="22" spans="2:72" ht="15" customHeight="1" thickBot="1" x14ac:dyDescent="0.3">
      <c r="B22" s="59"/>
      <c r="C22" s="62"/>
      <c r="D22" s="65"/>
      <c r="E22" s="4" t="s">
        <v>22</v>
      </c>
      <c r="F22" s="12">
        <v>0</v>
      </c>
      <c r="G22" s="7">
        <v>1.2250000000000001</v>
      </c>
      <c r="H22" s="7">
        <v>2.8</v>
      </c>
      <c r="I22" s="18">
        <v>9.3333300000000001</v>
      </c>
      <c r="J22" s="12">
        <v>30</v>
      </c>
      <c r="K22" s="7">
        <v>90</v>
      </c>
      <c r="L22" s="7">
        <v>150</v>
      </c>
      <c r="M22" s="7">
        <v>270</v>
      </c>
      <c r="N22" s="7">
        <v>8.0599061999999999E-2</v>
      </c>
      <c r="O22" s="42">
        <v>0.92394500000000002</v>
      </c>
      <c r="P22" s="18" t="str">
        <f t="shared" si="0"/>
        <v>semi global mechanism</v>
      </c>
      <c r="Q22" s="12">
        <v>30</v>
      </c>
      <c r="R22" s="7">
        <v>90</v>
      </c>
      <c r="S22" s="7">
        <v>150</v>
      </c>
      <c r="T22" s="7">
        <v>270</v>
      </c>
      <c r="U22" s="7">
        <v>9.4563637000000006E-2</v>
      </c>
      <c r="V22" s="42">
        <v>0.92394500000000002</v>
      </c>
      <c r="W22" s="42">
        <v>1.4895</v>
      </c>
      <c r="X22" s="18" t="str">
        <f t="shared" si="1"/>
        <v>semi global mechanism</v>
      </c>
      <c r="Y22" s="12">
        <v>30</v>
      </c>
      <c r="Z22" s="7">
        <v>90</v>
      </c>
      <c r="AA22" s="7">
        <v>150</v>
      </c>
      <c r="AB22" s="7">
        <v>270</v>
      </c>
      <c r="AC22" s="7">
        <v>9.9716216999999996E-2</v>
      </c>
      <c r="AD22" s="42">
        <v>0.92394500000000002</v>
      </c>
      <c r="AE22" s="42">
        <v>1.51556</v>
      </c>
      <c r="AF22" s="18" t="str">
        <f t="shared" si="2"/>
        <v>semi global mechanism</v>
      </c>
      <c r="AG22" s="12">
        <v>15</v>
      </c>
      <c r="AH22" s="7">
        <v>90</v>
      </c>
      <c r="AI22" s="7">
        <v>150</v>
      </c>
      <c r="AJ22" s="7">
        <v>270</v>
      </c>
      <c r="AK22" s="7">
        <v>0.113002004</v>
      </c>
      <c r="AL22" s="42">
        <v>0.91978899999999997</v>
      </c>
      <c r="AM22" s="42">
        <v>1.7300800000000001</v>
      </c>
      <c r="AN22" s="18" t="str">
        <f t="shared" si="3"/>
        <v>semi global mechanism</v>
      </c>
      <c r="AO22" s="48"/>
      <c r="AU22" s="49"/>
      <c r="AV22" s="49"/>
      <c r="AW22" s="49"/>
      <c r="AX22" s="49"/>
      <c r="AY22" s="49"/>
      <c r="AZ22" s="49"/>
      <c r="BA22" s="49"/>
      <c r="BB22" s="49"/>
      <c r="BD22" s="49"/>
      <c r="BE22" s="49"/>
      <c r="BF22" s="49"/>
      <c r="BG22" s="49"/>
      <c r="BH22" s="49"/>
      <c r="BI22" s="49"/>
      <c r="BJ22" s="49"/>
      <c r="BK22" s="49"/>
      <c r="BM22" s="49"/>
      <c r="BN22" s="49"/>
      <c r="BO22" s="49"/>
      <c r="BP22" s="49"/>
      <c r="BQ22" s="49"/>
      <c r="BR22" s="49"/>
      <c r="BS22" s="49"/>
      <c r="BT22" s="49"/>
    </row>
    <row r="23" spans="2:72" ht="15" customHeight="1" thickBot="1" x14ac:dyDescent="0.3">
      <c r="B23" s="59"/>
      <c r="C23" s="62"/>
      <c r="D23" s="66"/>
      <c r="E23" s="4" t="s">
        <v>23</v>
      </c>
      <c r="F23" s="12">
        <v>0</v>
      </c>
      <c r="G23" s="7">
        <v>1.2250000000000001</v>
      </c>
      <c r="H23" s="7">
        <v>2.8</v>
      </c>
      <c r="I23" s="18">
        <v>7</v>
      </c>
      <c r="J23" s="12">
        <v>30</v>
      </c>
      <c r="K23" s="7">
        <v>90</v>
      </c>
      <c r="L23" s="7">
        <v>135</v>
      </c>
      <c r="M23" s="7">
        <v>270</v>
      </c>
      <c r="N23" s="7">
        <v>0.130143907</v>
      </c>
      <c r="O23" s="42">
        <v>0.91836799999999996</v>
      </c>
      <c r="P23" s="18" t="str">
        <f t="shared" si="0"/>
        <v>semi global mechanism</v>
      </c>
      <c r="Q23" s="12">
        <v>15</v>
      </c>
      <c r="R23" s="7">
        <v>75</v>
      </c>
      <c r="S23" s="7">
        <v>150</v>
      </c>
      <c r="T23" s="7">
        <v>270</v>
      </c>
      <c r="U23" s="7">
        <v>0.1455757</v>
      </c>
      <c r="V23" s="42">
        <v>0.91918500000000003</v>
      </c>
      <c r="W23" s="42">
        <v>2.3466900000000002</v>
      </c>
      <c r="X23" s="18" t="str">
        <f t="shared" si="1"/>
        <v>semi global mechanism</v>
      </c>
      <c r="Y23" s="12">
        <v>15</v>
      </c>
      <c r="Z23" s="7">
        <v>75</v>
      </c>
      <c r="AA23" s="7">
        <v>150</v>
      </c>
      <c r="AB23" s="7">
        <v>270</v>
      </c>
      <c r="AC23" s="7">
        <v>0.15186714300000001</v>
      </c>
      <c r="AD23" s="42">
        <v>0.91918500000000003</v>
      </c>
      <c r="AE23" s="42">
        <v>2.3207</v>
      </c>
      <c r="AF23" s="18" t="str">
        <f t="shared" si="2"/>
        <v>semi global mechanism</v>
      </c>
      <c r="AG23" s="12">
        <v>15</v>
      </c>
      <c r="AH23" s="7">
        <v>75</v>
      </c>
      <c r="AI23" s="7">
        <v>150</v>
      </c>
      <c r="AJ23" s="7">
        <v>270</v>
      </c>
      <c r="AK23" s="7">
        <v>0.16436952299999999</v>
      </c>
      <c r="AL23" s="42">
        <v>0.91918500000000003</v>
      </c>
      <c r="AM23" s="42">
        <v>2.3207</v>
      </c>
      <c r="AN23" s="18" t="str">
        <f t="shared" si="3"/>
        <v>semi global mechanism</v>
      </c>
      <c r="AO23" s="48"/>
      <c r="AU23" s="49"/>
      <c r="AV23" s="49"/>
      <c r="AW23" s="49"/>
      <c r="AX23" s="49"/>
      <c r="AY23" s="49"/>
      <c r="AZ23" s="49"/>
      <c r="BA23" s="49"/>
      <c r="BB23" s="49"/>
      <c r="BD23" s="49"/>
      <c r="BE23" s="49"/>
      <c r="BF23" s="49"/>
      <c r="BG23" s="49"/>
      <c r="BH23" s="49"/>
      <c r="BI23" s="49"/>
      <c r="BJ23" s="49"/>
      <c r="BK23" s="49"/>
      <c r="BM23" s="49"/>
      <c r="BN23" s="49"/>
      <c r="BO23" s="49"/>
      <c r="BP23" s="49"/>
      <c r="BQ23" s="49"/>
      <c r="BR23" s="49"/>
      <c r="BS23" s="49"/>
      <c r="BT23" s="49"/>
    </row>
    <row r="24" spans="2:72" ht="15" customHeight="1" thickBot="1" x14ac:dyDescent="0.3">
      <c r="B24" s="59"/>
      <c r="C24" s="62"/>
      <c r="D24" s="67" t="s">
        <v>24</v>
      </c>
      <c r="E24" s="5" t="s">
        <v>21</v>
      </c>
      <c r="F24" s="13">
        <v>0</v>
      </c>
      <c r="G24" s="8">
        <v>1.2250000000000001</v>
      </c>
      <c r="H24" s="8">
        <v>3.5</v>
      </c>
      <c r="I24" s="19">
        <v>14</v>
      </c>
      <c r="J24" s="13">
        <v>30</v>
      </c>
      <c r="K24" s="8">
        <v>90</v>
      </c>
      <c r="L24" s="8">
        <v>150</v>
      </c>
      <c r="M24" s="8">
        <v>270</v>
      </c>
      <c r="N24" s="8">
        <v>0.106073638</v>
      </c>
      <c r="O24" s="43">
        <v>0.94752099999999995</v>
      </c>
      <c r="P24" s="19" t="str">
        <f t="shared" si="0"/>
        <v>semi global mechanism</v>
      </c>
      <c r="Q24" s="13">
        <v>30</v>
      </c>
      <c r="R24" s="8">
        <v>90</v>
      </c>
      <c r="S24" s="8">
        <v>150</v>
      </c>
      <c r="T24" s="8">
        <v>270</v>
      </c>
      <c r="U24" s="8">
        <v>0.11535364400000001</v>
      </c>
      <c r="V24" s="43">
        <v>0.94752099999999995</v>
      </c>
      <c r="W24" s="43">
        <v>1.5458700000000001</v>
      </c>
      <c r="X24" s="19" t="str">
        <f t="shared" si="1"/>
        <v>semi global mechanism</v>
      </c>
      <c r="Y24" s="13">
        <v>15</v>
      </c>
      <c r="Z24" s="8">
        <v>90</v>
      </c>
      <c r="AA24" s="8">
        <v>150</v>
      </c>
      <c r="AB24" s="8">
        <v>270</v>
      </c>
      <c r="AC24" s="8">
        <v>0.118293604</v>
      </c>
      <c r="AD24" s="43">
        <v>0.94393099999999996</v>
      </c>
      <c r="AE24" s="43">
        <v>2.04251</v>
      </c>
      <c r="AF24" s="19" t="str">
        <f t="shared" si="2"/>
        <v>semi global mechanism</v>
      </c>
      <c r="AG24" s="13">
        <v>15</v>
      </c>
      <c r="AH24" s="8">
        <v>90</v>
      </c>
      <c r="AI24" s="8">
        <v>150</v>
      </c>
      <c r="AJ24" s="8">
        <v>270</v>
      </c>
      <c r="AK24" s="8">
        <v>0.12626240699999999</v>
      </c>
      <c r="AL24" s="43">
        <v>0.94393099999999996</v>
      </c>
      <c r="AM24" s="43">
        <v>1.91947</v>
      </c>
      <c r="AN24" s="19" t="str">
        <f t="shared" si="3"/>
        <v>semi global mechanism</v>
      </c>
      <c r="AO24" s="48"/>
      <c r="AU24" s="49"/>
      <c r="AV24" s="49"/>
      <c r="AW24" s="49"/>
      <c r="AX24" s="49"/>
      <c r="AY24" s="49"/>
      <c r="AZ24" s="49"/>
      <c r="BA24" s="49"/>
      <c r="BB24" s="49"/>
      <c r="BD24" s="49"/>
      <c r="BE24" s="49"/>
      <c r="BF24" s="49"/>
      <c r="BG24" s="49"/>
      <c r="BH24" s="49"/>
      <c r="BI24" s="49"/>
      <c r="BJ24" s="49"/>
      <c r="BK24" s="49"/>
      <c r="BM24" s="49"/>
      <c r="BN24" s="49"/>
      <c r="BO24" s="49"/>
      <c r="BP24" s="49"/>
      <c r="BQ24" s="49"/>
      <c r="BR24" s="49"/>
      <c r="BS24" s="49"/>
      <c r="BT24" s="49"/>
    </row>
    <row r="25" spans="2:72" ht="15" customHeight="1" thickBot="1" x14ac:dyDescent="0.3">
      <c r="B25" s="59"/>
      <c r="C25" s="62"/>
      <c r="D25" s="68"/>
      <c r="E25" s="5" t="s">
        <v>22</v>
      </c>
      <c r="F25" s="13">
        <v>0</v>
      </c>
      <c r="G25" s="8">
        <v>1.2250000000000001</v>
      </c>
      <c r="H25" s="8">
        <v>3.5</v>
      </c>
      <c r="I25" s="19">
        <v>9.3333300000000001</v>
      </c>
      <c r="J25" s="13">
        <v>15</v>
      </c>
      <c r="K25" s="8">
        <v>75</v>
      </c>
      <c r="L25" s="8">
        <v>135</v>
      </c>
      <c r="M25" s="8">
        <v>270</v>
      </c>
      <c r="N25" s="8">
        <v>0.17105724899999999</v>
      </c>
      <c r="O25" s="43">
        <v>0.92903400000000003</v>
      </c>
      <c r="P25" s="19" t="str">
        <f t="shared" si="0"/>
        <v>semi global mechanism</v>
      </c>
      <c r="Q25" s="13">
        <v>15</v>
      </c>
      <c r="R25" s="8">
        <v>75</v>
      </c>
      <c r="S25" s="8">
        <v>135</v>
      </c>
      <c r="T25" s="8">
        <v>270</v>
      </c>
      <c r="U25" s="8">
        <v>0.18301482999999999</v>
      </c>
      <c r="V25" s="43">
        <v>0.92903400000000003</v>
      </c>
      <c r="W25" s="43">
        <v>2.1641400000000002</v>
      </c>
      <c r="X25" s="19" t="str">
        <f t="shared" si="1"/>
        <v>semi global mechanism</v>
      </c>
      <c r="Y25" s="13">
        <v>15</v>
      </c>
      <c r="Z25" s="8">
        <v>75</v>
      </c>
      <c r="AA25" s="8">
        <v>135</v>
      </c>
      <c r="AB25" s="8">
        <v>270</v>
      </c>
      <c r="AC25" s="8">
        <v>0.18672836500000001</v>
      </c>
      <c r="AD25" s="43">
        <v>0.92903400000000003</v>
      </c>
      <c r="AE25" s="43">
        <v>2.5356100000000001</v>
      </c>
      <c r="AF25" s="19" t="str">
        <f t="shared" si="2"/>
        <v>semi global mechanism</v>
      </c>
      <c r="AG25" s="13">
        <v>15</v>
      </c>
      <c r="AH25" s="8">
        <v>75</v>
      </c>
      <c r="AI25" s="8">
        <v>135</v>
      </c>
      <c r="AJ25" s="8">
        <v>270</v>
      </c>
      <c r="AK25" s="8">
        <v>0.19868702299999999</v>
      </c>
      <c r="AL25" s="43">
        <v>0.92903400000000003</v>
      </c>
      <c r="AM25" s="43">
        <v>2.1641400000000002</v>
      </c>
      <c r="AN25" s="19" t="str">
        <f t="shared" si="3"/>
        <v>semi global mechanism</v>
      </c>
      <c r="AO25" s="48"/>
      <c r="AU25" s="49"/>
      <c r="AV25" s="49"/>
      <c r="AW25" s="49"/>
      <c r="AX25" s="49"/>
      <c r="AY25" s="49"/>
      <c r="AZ25" s="49"/>
      <c r="BA25" s="49"/>
      <c r="BB25" s="49"/>
      <c r="BD25" s="49"/>
      <c r="BE25" s="49"/>
      <c r="BF25" s="49"/>
      <c r="BG25" s="49"/>
      <c r="BH25" s="49"/>
      <c r="BI25" s="49"/>
      <c r="BJ25" s="49"/>
      <c r="BK25" s="49"/>
      <c r="BM25" s="49"/>
      <c r="BN25" s="49"/>
      <c r="BO25" s="49"/>
      <c r="BP25" s="49"/>
      <c r="BQ25" s="49"/>
      <c r="BR25" s="49"/>
      <c r="BS25" s="49"/>
      <c r="BT25" s="49"/>
    </row>
    <row r="26" spans="2:72" ht="15" customHeight="1" thickBot="1" x14ac:dyDescent="0.3">
      <c r="B26" s="59"/>
      <c r="C26" s="62"/>
      <c r="D26" s="69"/>
      <c r="E26" s="5" t="s">
        <v>23</v>
      </c>
      <c r="F26" s="13">
        <v>0</v>
      </c>
      <c r="G26" s="8">
        <v>1.2250000000000001</v>
      </c>
      <c r="H26" s="8">
        <v>3.5</v>
      </c>
      <c r="I26" s="19">
        <v>7</v>
      </c>
      <c r="J26" s="13">
        <v>15</v>
      </c>
      <c r="K26" s="8">
        <v>75</v>
      </c>
      <c r="L26" s="8">
        <v>135</v>
      </c>
      <c r="M26" s="8">
        <v>180</v>
      </c>
      <c r="N26" s="8">
        <v>0.203459111</v>
      </c>
      <c r="O26" s="43">
        <v>0.90225500000000003</v>
      </c>
      <c r="P26" s="19" t="str">
        <f t="shared" si="0"/>
        <v>local mechanism</v>
      </c>
      <c r="Q26" s="13">
        <v>15</v>
      </c>
      <c r="R26" s="8">
        <v>75</v>
      </c>
      <c r="S26" s="8">
        <v>135</v>
      </c>
      <c r="T26" s="8">
        <v>270</v>
      </c>
      <c r="U26" s="8">
        <v>0.23961853499999999</v>
      </c>
      <c r="V26" s="43">
        <v>0.92118500000000003</v>
      </c>
      <c r="W26" s="43">
        <v>2.0306899999999999</v>
      </c>
      <c r="X26" s="19" t="str">
        <f t="shared" si="1"/>
        <v>semi global mechanism</v>
      </c>
      <c r="Y26" s="13">
        <v>15</v>
      </c>
      <c r="Z26" s="8">
        <v>75</v>
      </c>
      <c r="AA26" s="8">
        <v>135</v>
      </c>
      <c r="AB26" s="8">
        <v>270</v>
      </c>
      <c r="AC26" s="8">
        <v>0.24485309699999999</v>
      </c>
      <c r="AD26" s="43">
        <v>0.92118500000000003</v>
      </c>
      <c r="AE26" s="43">
        <v>2.1767799999999999</v>
      </c>
      <c r="AF26" s="19" t="str">
        <f t="shared" si="2"/>
        <v>semi global mechanism</v>
      </c>
      <c r="AG26" s="13">
        <v>15</v>
      </c>
      <c r="AH26" s="8">
        <v>75</v>
      </c>
      <c r="AI26" s="8">
        <v>135</v>
      </c>
      <c r="AJ26" s="8">
        <v>270</v>
      </c>
      <c r="AK26" s="8">
        <v>0.25921828899999999</v>
      </c>
      <c r="AL26" s="43">
        <v>0.92118500000000003</v>
      </c>
      <c r="AM26" s="43">
        <v>2.0306899999999999</v>
      </c>
      <c r="AN26" s="19" t="str">
        <f t="shared" si="3"/>
        <v>semi global mechanism</v>
      </c>
      <c r="AU26" s="49"/>
      <c r="AV26" s="49"/>
      <c r="AW26" s="49"/>
      <c r="AX26" s="49"/>
      <c r="AY26" s="49"/>
      <c r="AZ26" s="49"/>
      <c r="BA26" s="49"/>
      <c r="BB26" s="49"/>
      <c r="BD26" s="49"/>
      <c r="BE26" s="49"/>
      <c r="BF26" s="49"/>
      <c r="BG26" s="49"/>
      <c r="BH26" s="49"/>
      <c r="BI26" s="49"/>
      <c r="BJ26" s="49"/>
      <c r="BK26" s="49"/>
      <c r="BM26" s="49"/>
      <c r="BN26" s="49"/>
      <c r="BO26" s="49"/>
      <c r="BP26" s="49"/>
      <c r="BQ26" s="49"/>
      <c r="BR26" s="49"/>
      <c r="BS26" s="49"/>
      <c r="BT26" s="49"/>
    </row>
    <row r="27" spans="2:72" ht="15" customHeight="1" thickBot="1" x14ac:dyDescent="0.3">
      <c r="B27" s="59"/>
      <c r="C27" s="62"/>
      <c r="D27" s="70" t="s">
        <v>25</v>
      </c>
      <c r="E27" s="6" t="s">
        <v>21</v>
      </c>
      <c r="F27" s="14">
        <v>0</v>
      </c>
      <c r="G27" s="9">
        <v>1.2250000000000001</v>
      </c>
      <c r="H27" s="9">
        <v>4.2</v>
      </c>
      <c r="I27" s="20">
        <v>14</v>
      </c>
      <c r="J27" s="14">
        <v>15</v>
      </c>
      <c r="K27" s="9">
        <v>75</v>
      </c>
      <c r="L27" s="9">
        <v>135</v>
      </c>
      <c r="M27" s="9">
        <v>270</v>
      </c>
      <c r="N27" s="9">
        <v>0.17000485900000001</v>
      </c>
      <c r="O27" s="44">
        <v>0.94467299999999998</v>
      </c>
      <c r="P27" s="20" t="str">
        <f t="shared" si="0"/>
        <v>semi global mechanism</v>
      </c>
      <c r="Q27" s="14">
        <v>15</v>
      </c>
      <c r="R27" s="9">
        <v>75</v>
      </c>
      <c r="S27" s="9">
        <v>135</v>
      </c>
      <c r="T27" s="9">
        <v>270</v>
      </c>
      <c r="U27" s="9">
        <v>0.17818334999999999</v>
      </c>
      <c r="V27" s="44">
        <v>0.94467299999999998</v>
      </c>
      <c r="W27" s="44">
        <v>2.2706400000000002</v>
      </c>
      <c r="X27" s="20" t="str">
        <f t="shared" si="1"/>
        <v>semi global mechanism</v>
      </c>
      <c r="Y27" s="14">
        <v>15</v>
      </c>
      <c r="Z27" s="9">
        <v>75</v>
      </c>
      <c r="AA27" s="9">
        <v>135</v>
      </c>
      <c r="AB27" s="9">
        <v>270</v>
      </c>
      <c r="AC27" s="9">
        <v>0.18012582099999999</v>
      </c>
      <c r="AD27" s="44">
        <v>0.94467299999999998</v>
      </c>
      <c r="AE27" s="44">
        <v>2.9870199999999998</v>
      </c>
      <c r="AF27" s="20" t="str">
        <f t="shared" si="2"/>
        <v>semi global mechanism</v>
      </c>
      <c r="AG27" s="14">
        <v>15</v>
      </c>
      <c r="AH27" s="9">
        <v>75</v>
      </c>
      <c r="AI27" s="9">
        <v>150</v>
      </c>
      <c r="AJ27" s="9">
        <v>270</v>
      </c>
      <c r="AK27" s="9">
        <v>0.18758818199999999</v>
      </c>
      <c r="AL27" s="44">
        <v>0.94690399999999997</v>
      </c>
      <c r="AM27" s="44">
        <v>2.4754299999999998</v>
      </c>
      <c r="AN27" s="20" t="str">
        <f t="shared" si="3"/>
        <v>semi global mechanism</v>
      </c>
      <c r="AO27" s="54"/>
      <c r="AP27" s="54"/>
      <c r="AQ27" s="54"/>
      <c r="AR27" s="54"/>
      <c r="AS27" s="54"/>
      <c r="AU27" s="49"/>
      <c r="AV27" s="49"/>
      <c r="AW27" s="49"/>
      <c r="AX27" s="49"/>
      <c r="AY27" s="49"/>
      <c r="AZ27" s="49"/>
      <c r="BA27" s="49"/>
      <c r="BB27" s="49"/>
      <c r="BD27" s="49"/>
      <c r="BE27" s="49"/>
      <c r="BF27" s="49"/>
      <c r="BG27" s="49"/>
      <c r="BH27" s="49"/>
      <c r="BI27" s="49"/>
      <c r="BJ27" s="49"/>
      <c r="BK27" s="49"/>
      <c r="BM27" s="49"/>
      <c r="BN27" s="49"/>
      <c r="BO27" s="49"/>
      <c r="BP27" s="49"/>
      <c r="BQ27" s="49"/>
      <c r="BR27" s="49"/>
      <c r="BS27" s="49"/>
      <c r="BT27" s="49"/>
    </row>
    <row r="28" spans="2:72" ht="15" customHeight="1" thickBot="1" x14ac:dyDescent="0.3">
      <c r="B28" s="59"/>
      <c r="C28" s="62"/>
      <c r="D28" s="71"/>
      <c r="E28" s="6" t="s">
        <v>22</v>
      </c>
      <c r="F28" s="14">
        <v>0</v>
      </c>
      <c r="G28" s="9">
        <v>1.2250000000000001</v>
      </c>
      <c r="H28" s="9">
        <v>4.2</v>
      </c>
      <c r="I28" s="20">
        <v>9.3333300000000001</v>
      </c>
      <c r="J28" s="14">
        <v>15</v>
      </c>
      <c r="K28" s="9">
        <v>75</v>
      </c>
      <c r="L28" s="9">
        <v>135</v>
      </c>
      <c r="M28" s="9">
        <v>180</v>
      </c>
      <c r="N28" s="9">
        <v>0.203459111</v>
      </c>
      <c r="O28" s="44">
        <v>0.90225500000000003</v>
      </c>
      <c r="P28" s="20" t="str">
        <f t="shared" si="0"/>
        <v>local mechanism</v>
      </c>
      <c r="Q28" s="14">
        <v>15</v>
      </c>
      <c r="R28" s="9">
        <v>75</v>
      </c>
      <c r="S28" s="9">
        <v>135</v>
      </c>
      <c r="T28" s="9">
        <v>180</v>
      </c>
      <c r="U28" s="9">
        <v>0.251664995</v>
      </c>
      <c r="V28" s="44">
        <v>0.90225500000000003</v>
      </c>
      <c r="W28" s="44">
        <v>1.70577</v>
      </c>
      <c r="X28" s="20" t="str">
        <f t="shared" si="1"/>
        <v>local mechanism</v>
      </c>
      <c r="Y28" s="14">
        <v>15</v>
      </c>
      <c r="Z28" s="9">
        <v>75</v>
      </c>
      <c r="AA28" s="9">
        <v>135</v>
      </c>
      <c r="AB28" s="9">
        <v>180</v>
      </c>
      <c r="AC28" s="9">
        <v>0.25168937800000002</v>
      </c>
      <c r="AD28" s="44">
        <v>0.90225500000000003</v>
      </c>
      <c r="AE28" s="44">
        <v>1.1599699999999999</v>
      </c>
      <c r="AF28" s="20" t="str">
        <f t="shared" si="2"/>
        <v>local mechanism</v>
      </c>
      <c r="AG28" s="14">
        <v>15</v>
      </c>
      <c r="AH28" s="9">
        <v>75</v>
      </c>
      <c r="AI28" s="9">
        <v>135</v>
      </c>
      <c r="AJ28" s="9">
        <v>270</v>
      </c>
      <c r="AK28" s="9">
        <v>0.276173471</v>
      </c>
      <c r="AL28" s="44">
        <v>0.93027400000000005</v>
      </c>
      <c r="AM28" s="44">
        <v>2.07721</v>
      </c>
      <c r="AN28" s="20" t="str">
        <f t="shared" si="3"/>
        <v>semi global mechanism</v>
      </c>
      <c r="AP28" s="15"/>
      <c r="AQ28" s="15"/>
      <c r="AR28" s="15"/>
      <c r="AS28" s="47"/>
      <c r="AU28" s="49"/>
      <c r="AV28" s="49"/>
      <c r="AW28" s="49"/>
      <c r="AX28" s="49"/>
      <c r="AY28" s="49"/>
      <c r="AZ28" s="49"/>
      <c r="BA28" s="49"/>
      <c r="BB28" s="49"/>
      <c r="BD28" s="49"/>
      <c r="BE28" s="49"/>
      <c r="BF28" s="49"/>
      <c r="BG28" s="49"/>
      <c r="BH28" s="49"/>
      <c r="BI28" s="49"/>
      <c r="BJ28" s="49"/>
      <c r="BK28" s="49"/>
      <c r="BM28" s="49"/>
      <c r="BN28" s="49"/>
      <c r="BO28" s="49"/>
      <c r="BP28" s="49"/>
      <c r="BQ28" s="49"/>
      <c r="BR28" s="49"/>
      <c r="BS28" s="49"/>
      <c r="BT28" s="49"/>
    </row>
    <row r="29" spans="2:72" ht="15" customHeight="1" thickBot="1" x14ac:dyDescent="0.3">
      <c r="B29" s="59"/>
      <c r="C29" s="63"/>
      <c r="D29" s="72"/>
      <c r="E29" s="6" t="s">
        <v>23</v>
      </c>
      <c r="F29" s="21">
        <v>0</v>
      </c>
      <c r="G29" s="22">
        <v>1.2250000000000001</v>
      </c>
      <c r="H29" s="22">
        <v>4.2</v>
      </c>
      <c r="I29" s="23">
        <v>7</v>
      </c>
      <c r="J29" s="24">
        <v>15</v>
      </c>
      <c r="K29" s="22">
        <v>75</v>
      </c>
      <c r="L29" s="22">
        <v>135</v>
      </c>
      <c r="M29" s="22">
        <v>180</v>
      </c>
      <c r="N29" s="22">
        <v>0.203459111</v>
      </c>
      <c r="O29" s="45">
        <v>0.90225500000000003</v>
      </c>
      <c r="P29" s="23" t="str">
        <f t="shared" si="0"/>
        <v>local mechanism</v>
      </c>
      <c r="Q29" s="24">
        <v>15</v>
      </c>
      <c r="R29" s="22">
        <v>75</v>
      </c>
      <c r="S29" s="22">
        <v>135</v>
      </c>
      <c r="T29" s="22">
        <v>180</v>
      </c>
      <c r="U29" s="22">
        <v>0.251664995</v>
      </c>
      <c r="V29" s="45">
        <v>0.90225500000000003</v>
      </c>
      <c r="W29" s="45">
        <v>1.70577</v>
      </c>
      <c r="X29" s="23" t="str">
        <f t="shared" si="1"/>
        <v>local mechanism</v>
      </c>
      <c r="Y29" s="24">
        <v>15</v>
      </c>
      <c r="Z29" s="22">
        <v>75</v>
      </c>
      <c r="AA29" s="22">
        <v>135</v>
      </c>
      <c r="AB29" s="22">
        <v>180</v>
      </c>
      <c r="AC29" s="22">
        <v>0.25168937800000002</v>
      </c>
      <c r="AD29" s="45">
        <v>0.90225500000000003</v>
      </c>
      <c r="AE29" s="45">
        <v>1.1599699999999999</v>
      </c>
      <c r="AF29" s="23" t="str">
        <f t="shared" si="2"/>
        <v>local mechanism</v>
      </c>
      <c r="AG29" s="24">
        <v>15</v>
      </c>
      <c r="AH29" s="22">
        <v>75</v>
      </c>
      <c r="AI29" s="22">
        <v>135</v>
      </c>
      <c r="AJ29" s="22">
        <v>180</v>
      </c>
      <c r="AK29" s="22">
        <v>0.299895262</v>
      </c>
      <c r="AL29" s="45">
        <v>0.90225500000000003</v>
      </c>
      <c r="AM29" s="45">
        <v>1.1599699999999999</v>
      </c>
      <c r="AN29" s="23" t="str">
        <f t="shared" si="3"/>
        <v>local mechanism</v>
      </c>
      <c r="AO29" s="53"/>
      <c r="AP29" s="53"/>
      <c r="AQ29" s="53"/>
      <c r="AR29" s="53"/>
      <c r="AS29" s="53"/>
      <c r="AU29" s="49"/>
      <c r="AV29" s="49"/>
      <c r="AW29" s="49"/>
      <c r="AX29" s="49"/>
      <c r="AY29" s="49"/>
      <c r="AZ29" s="49"/>
      <c r="BA29" s="49"/>
      <c r="BB29" s="49"/>
      <c r="BD29" s="49"/>
      <c r="BE29" s="49"/>
      <c r="BF29" s="49"/>
      <c r="BG29" s="49"/>
      <c r="BH29" s="49"/>
      <c r="BI29" s="49"/>
      <c r="BJ29" s="49"/>
      <c r="BK29" s="49"/>
      <c r="BM29" s="49"/>
      <c r="BN29" s="49"/>
      <c r="BO29" s="49"/>
      <c r="BP29" s="49"/>
      <c r="BQ29" s="49"/>
      <c r="BR29" s="49"/>
      <c r="BS29" s="49"/>
      <c r="BT29" s="49"/>
    </row>
    <row r="30" spans="2:72" ht="15" customHeight="1" thickBot="1" x14ac:dyDescent="0.3">
      <c r="B30" s="59"/>
      <c r="C30" s="61" t="s">
        <v>29</v>
      </c>
      <c r="D30" s="64" t="s">
        <v>20</v>
      </c>
      <c r="E30" s="4" t="s">
        <v>21</v>
      </c>
      <c r="F30" s="11">
        <v>0</v>
      </c>
      <c r="G30" s="10">
        <v>1.4</v>
      </c>
      <c r="H30" s="10">
        <v>2.8</v>
      </c>
      <c r="I30" s="17">
        <v>14</v>
      </c>
      <c r="J30" s="11">
        <v>30</v>
      </c>
      <c r="K30" s="10">
        <v>90</v>
      </c>
      <c r="L30" s="10">
        <v>150</v>
      </c>
      <c r="M30" s="10">
        <v>270</v>
      </c>
      <c r="N30" s="10">
        <v>2.9751871999999999E-2</v>
      </c>
      <c r="O30" s="41">
        <v>0.93681499999999995</v>
      </c>
      <c r="P30" s="17" t="str">
        <f t="shared" si="0"/>
        <v>semi global mechanism</v>
      </c>
      <c r="Q30" s="11">
        <v>30</v>
      </c>
      <c r="R30" s="10">
        <v>90</v>
      </c>
      <c r="S30" s="10">
        <v>150</v>
      </c>
      <c r="T30" s="10">
        <v>270</v>
      </c>
      <c r="U30" s="10">
        <v>4.0658400999999997E-2</v>
      </c>
      <c r="V30" s="41">
        <v>0.93681499999999995</v>
      </c>
      <c r="W30" s="41">
        <v>1.4466600000000001</v>
      </c>
      <c r="X30" s="17" t="str">
        <f t="shared" si="1"/>
        <v>semi global mechanism</v>
      </c>
      <c r="Y30" s="11">
        <v>30</v>
      </c>
      <c r="Z30" s="10">
        <v>90</v>
      </c>
      <c r="AA30" s="10">
        <v>150</v>
      </c>
      <c r="AB30" s="10">
        <v>270</v>
      </c>
      <c r="AC30" s="10">
        <v>4.3720584999999999E-2</v>
      </c>
      <c r="AD30" s="41">
        <v>0.93681499999999995</v>
      </c>
      <c r="AE30" s="41">
        <v>1.6677599999999999</v>
      </c>
      <c r="AF30" s="17" t="str">
        <f t="shared" si="2"/>
        <v>semi global mechanism</v>
      </c>
      <c r="AG30" s="11">
        <v>30</v>
      </c>
      <c r="AH30" s="10">
        <v>90</v>
      </c>
      <c r="AI30" s="10">
        <v>150</v>
      </c>
      <c r="AJ30" s="10">
        <v>270</v>
      </c>
      <c r="AK30" s="10">
        <v>5.4627220999999997E-2</v>
      </c>
      <c r="AL30" s="41">
        <v>0.93681499999999995</v>
      </c>
      <c r="AM30" s="41">
        <v>1.4466600000000001</v>
      </c>
      <c r="AN30" s="17" t="str">
        <f t="shared" si="3"/>
        <v>semi global mechanism</v>
      </c>
      <c r="AO30" s="1"/>
      <c r="AU30" s="49"/>
      <c r="AV30" s="49"/>
      <c r="AW30" s="49"/>
      <c r="AX30" s="49"/>
      <c r="AY30" s="49"/>
      <c r="AZ30" s="49"/>
      <c r="BA30" s="49"/>
      <c r="BB30" s="49"/>
      <c r="BD30" s="49"/>
      <c r="BE30" s="49"/>
      <c r="BF30" s="49"/>
      <c r="BG30" s="49"/>
      <c r="BH30" s="49"/>
      <c r="BI30" s="49"/>
      <c r="BJ30" s="49"/>
      <c r="BK30" s="49"/>
      <c r="BM30" s="49"/>
      <c r="BN30" s="49"/>
      <c r="BO30" s="49"/>
      <c r="BP30" s="49"/>
      <c r="BQ30" s="49"/>
      <c r="BR30" s="49"/>
      <c r="BS30" s="49"/>
      <c r="BT30" s="49"/>
    </row>
    <row r="31" spans="2:72" ht="15" customHeight="1" thickBot="1" x14ac:dyDescent="0.3">
      <c r="B31" s="59"/>
      <c r="C31" s="62"/>
      <c r="D31" s="65"/>
      <c r="E31" s="4" t="s">
        <v>22</v>
      </c>
      <c r="F31" s="12">
        <v>0</v>
      </c>
      <c r="G31" s="7">
        <v>1.4</v>
      </c>
      <c r="H31" s="7">
        <v>2.8</v>
      </c>
      <c r="I31" s="18">
        <v>9.3333300000000001</v>
      </c>
      <c r="J31" s="12">
        <v>30</v>
      </c>
      <c r="K31" s="7">
        <v>90</v>
      </c>
      <c r="L31" s="7">
        <v>150</v>
      </c>
      <c r="M31" s="7">
        <v>270</v>
      </c>
      <c r="N31" s="7">
        <v>7.8298744000000003E-2</v>
      </c>
      <c r="O31" s="42">
        <v>0.91791</v>
      </c>
      <c r="P31" s="18" t="str">
        <f t="shared" si="0"/>
        <v>semi global mechanism</v>
      </c>
      <c r="Q31" s="12">
        <v>30</v>
      </c>
      <c r="R31" s="7">
        <v>90</v>
      </c>
      <c r="S31" s="7">
        <v>150</v>
      </c>
      <c r="T31" s="7">
        <v>270</v>
      </c>
      <c r="U31" s="7">
        <v>9.2535216000000003E-2</v>
      </c>
      <c r="V31" s="42">
        <v>0.91791</v>
      </c>
      <c r="W31" s="42">
        <v>1.33693</v>
      </c>
      <c r="X31" s="18" t="str">
        <f t="shared" si="1"/>
        <v>semi global mechanism</v>
      </c>
      <c r="Y31" s="12">
        <v>30</v>
      </c>
      <c r="Z31" s="7">
        <v>90</v>
      </c>
      <c r="AA31" s="7">
        <v>150</v>
      </c>
      <c r="AB31" s="7">
        <v>270</v>
      </c>
      <c r="AC31" s="7">
        <v>9.7982700000000006E-2</v>
      </c>
      <c r="AD31" s="42">
        <v>0.91791</v>
      </c>
      <c r="AE31" s="42">
        <v>1.3360399999999999</v>
      </c>
      <c r="AF31" s="18" t="str">
        <f t="shared" si="2"/>
        <v>semi global mechanism</v>
      </c>
      <c r="AG31" s="12">
        <v>15</v>
      </c>
      <c r="AH31" s="7">
        <v>90</v>
      </c>
      <c r="AI31" s="7">
        <v>150</v>
      </c>
      <c r="AJ31" s="7">
        <v>270</v>
      </c>
      <c r="AK31" s="7">
        <v>0.111046386</v>
      </c>
      <c r="AL31" s="42">
        <v>0.91326700000000005</v>
      </c>
      <c r="AM31" s="42">
        <v>1.5141500000000001</v>
      </c>
      <c r="AN31" s="18" t="str">
        <f t="shared" si="3"/>
        <v>semi global mechanism</v>
      </c>
      <c r="AO31" s="48"/>
      <c r="AU31" s="49"/>
      <c r="AV31" s="49"/>
      <c r="AW31" s="49"/>
      <c r="AX31" s="49"/>
      <c r="AY31" s="49"/>
      <c r="AZ31" s="49"/>
      <c r="BA31" s="49"/>
      <c r="BB31" s="49"/>
      <c r="BD31" s="49"/>
      <c r="BE31" s="49"/>
      <c r="BF31" s="49"/>
      <c r="BG31" s="49"/>
      <c r="BH31" s="49"/>
      <c r="BI31" s="49"/>
      <c r="BJ31" s="49"/>
      <c r="BK31" s="49"/>
      <c r="BM31" s="49"/>
      <c r="BN31" s="49"/>
      <c r="BO31" s="49"/>
      <c r="BP31" s="49"/>
      <c r="BQ31" s="49"/>
      <c r="BR31" s="49"/>
      <c r="BS31" s="49"/>
      <c r="BT31" s="49"/>
    </row>
    <row r="32" spans="2:72" ht="15" customHeight="1" thickBot="1" x14ac:dyDescent="0.3">
      <c r="B32" s="59"/>
      <c r="C32" s="62"/>
      <c r="D32" s="66"/>
      <c r="E32" s="4" t="s">
        <v>23</v>
      </c>
      <c r="F32" s="12">
        <v>0</v>
      </c>
      <c r="G32" s="7">
        <v>1.4</v>
      </c>
      <c r="H32" s="7">
        <v>2.8</v>
      </c>
      <c r="I32" s="18">
        <v>7</v>
      </c>
      <c r="J32" s="12">
        <v>30</v>
      </c>
      <c r="K32" s="7">
        <v>90</v>
      </c>
      <c r="L32" s="7">
        <v>150</v>
      </c>
      <c r="M32" s="7">
        <v>270</v>
      </c>
      <c r="N32" s="7">
        <v>0.13193686700000001</v>
      </c>
      <c r="O32" s="42">
        <v>0.90265899999999999</v>
      </c>
      <c r="P32" s="18" t="str">
        <f t="shared" si="0"/>
        <v>semi global mechanism</v>
      </c>
      <c r="Q32" s="12">
        <v>15</v>
      </c>
      <c r="R32" s="7">
        <v>75</v>
      </c>
      <c r="S32" s="7">
        <v>150</v>
      </c>
      <c r="T32" s="7">
        <v>270</v>
      </c>
      <c r="U32" s="7">
        <v>0.14420339300000001</v>
      </c>
      <c r="V32" s="42">
        <v>0.91810599999999998</v>
      </c>
      <c r="W32" s="42">
        <v>2.1054599999999999</v>
      </c>
      <c r="X32" s="18" t="str">
        <f t="shared" si="1"/>
        <v>semi global mechanism</v>
      </c>
      <c r="Y32" s="12">
        <v>15</v>
      </c>
      <c r="Z32" s="7">
        <v>75</v>
      </c>
      <c r="AA32" s="7">
        <v>150</v>
      </c>
      <c r="AB32" s="7">
        <v>270</v>
      </c>
      <c r="AC32" s="7">
        <v>0.15069175000000001</v>
      </c>
      <c r="AD32" s="42">
        <v>0.91810599999999998</v>
      </c>
      <c r="AE32" s="42">
        <v>2.04765</v>
      </c>
      <c r="AF32" s="18" t="str">
        <f t="shared" si="2"/>
        <v>semi global mechanism</v>
      </c>
      <c r="AG32" s="12">
        <v>15</v>
      </c>
      <c r="AH32" s="7">
        <v>75</v>
      </c>
      <c r="AI32" s="7">
        <v>150</v>
      </c>
      <c r="AJ32" s="7">
        <v>270</v>
      </c>
      <c r="AK32" s="7">
        <v>0.16319139599999999</v>
      </c>
      <c r="AL32" s="42">
        <v>0.91810599999999998</v>
      </c>
      <c r="AM32" s="42">
        <v>2.04765</v>
      </c>
      <c r="AN32" s="18" t="str">
        <f t="shared" si="3"/>
        <v>semi global mechanism</v>
      </c>
      <c r="AO32" s="48"/>
      <c r="AU32" s="49"/>
      <c r="AV32" s="49"/>
      <c r="AW32" s="49"/>
      <c r="AX32" s="49"/>
      <c r="AY32" s="49"/>
      <c r="AZ32" s="49"/>
      <c r="BA32" s="49"/>
      <c r="BB32" s="49"/>
      <c r="BD32" s="49"/>
      <c r="BE32" s="49"/>
      <c r="BF32" s="49"/>
      <c r="BG32" s="49"/>
      <c r="BH32" s="49"/>
      <c r="BI32" s="49"/>
      <c r="BJ32" s="49"/>
      <c r="BK32" s="49"/>
      <c r="BM32" s="49"/>
      <c r="BN32" s="49"/>
      <c r="BO32" s="49"/>
      <c r="BP32" s="49"/>
      <c r="BQ32" s="49"/>
      <c r="BR32" s="49"/>
      <c r="BS32" s="49"/>
      <c r="BT32" s="49"/>
    </row>
    <row r="33" spans="2:72" ht="15" customHeight="1" thickBot="1" x14ac:dyDescent="0.3">
      <c r="B33" s="59"/>
      <c r="C33" s="62"/>
      <c r="D33" s="67" t="s">
        <v>24</v>
      </c>
      <c r="E33" s="5" t="s">
        <v>21</v>
      </c>
      <c r="F33" s="13">
        <v>0</v>
      </c>
      <c r="G33" s="8">
        <v>1.4</v>
      </c>
      <c r="H33" s="8">
        <v>3.5</v>
      </c>
      <c r="I33" s="19">
        <v>14</v>
      </c>
      <c r="J33" s="13">
        <v>30</v>
      </c>
      <c r="K33" s="8">
        <v>90</v>
      </c>
      <c r="L33" s="8">
        <v>150</v>
      </c>
      <c r="M33" s="8">
        <v>270</v>
      </c>
      <c r="N33" s="8">
        <v>0.101324018</v>
      </c>
      <c r="O33" s="43">
        <v>0.94198099999999996</v>
      </c>
      <c r="P33" s="19" t="str">
        <f t="shared" si="0"/>
        <v>semi global mechanism</v>
      </c>
      <c r="Q33" s="13">
        <v>15</v>
      </c>
      <c r="R33" s="8">
        <v>90</v>
      </c>
      <c r="S33" s="8">
        <v>150</v>
      </c>
      <c r="T33" s="8">
        <v>270</v>
      </c>
      <c r="U33" s="8">
        <v>0.11121961399999999</v>
      </c>
      <c r="V33" s="43">
        <v>0.93801800000000002</v>
      </c>
      <c r="W33" s="43">
        <v>1.7096899999999999</v>
      </c>
      <c r="X33" s="19" t="str">
        <f t="shared" si="1"/>
        <v>semi global mechanism</v>
      </c>
      <c r="Y33" s="13">
        <v>15</v>
      </c>
      <c r="Z33" s="8">
        <v>90</v>
      </c>
      <c r="AA33" s="8">
        <v>150</v>
      </c>
      <c r="AB33" s="8">
        <v>270</v>
      </c>
      <c r="AC33" s="8">
        <v>0.113860288</v>
      </c>
      <c r="AD33" s="43">
        <v>0.93801800000000002</v>
      </c>
      <c r="AE33" s="43">
        <v>1.7943899999999999</v>
      </c>
      <c r="AF33" s="19" t="str">
        <f t="shared" si="2"/>
        <v>semi global mechanism</v>
      </c>
      <c r="AG33" s="13">
        <v>15</v>
      </c>
      <c r="AH33" s="8">
        <v>90</v>
      </c>
      <c r="AI33" s="8">
        <v>150</v>
      </c>
      <c r="AJ33" s="8">
        <v>270</v>
      </c>
      <c r="AK33" s="8">
        <v>0.12221407300000001</v>
      </c>
      <c r="AL33" s="43">
        <v>0.93801800000000002</v>
      </c>
      <c r="AM33" s="43">
        <v>1.7096899999999999</v>
      </c>
      <c r="AN33" s="19" t="str">
        <f t="shared" si="3"/>
        <v>semi global mechanism</v>
      </c>
      <c r="AO33" s="48"/>
      <c r="AU33" s="49"/>
      <c r="AV33" s="49"/>
      <c r="AW33" s="49"/>
      <c r="AX33" s="49"/>
      <c r="AY33" s="49"/>
      <c r="AZ33" s="49"/>
      <c r="BA33" s="49"/>
      <c r="BB33" s="49"/>
      <c r="BD33" s="49"/>
      <c r="BE33" s="49"/>
      <c r="BF33" s="49"/>
      <c r="BG33" s="49"/>
      <c r="BH33" s="49"/>
      <c r="BI33" s="49"/>
      <c r="BJ33" s="49"/>
      <c r="BK33" s="49"/>
      <c r="BM33" s="49"/>
      <c r="BN33" s="49"/>
      <c r="BO33" s="49"/>
      <c r="BP33" s="49"/>
      <c r="BQ33" s="49"/>
      <c r="BR33" s="49"/>
      <c r="BS33" s="49"/>
      <c r="BT33" s="49"/>
    </row>
    <row r="34" spans="2:72" ht="15" customHeight="1" thickBot="1" x14ac:dyDescent="0.3">
      <c r="B34" s="59"/>
      <c r="C34" s="62"/>
      <c r="D34" s="68"/>
      <c r="E34" s="5" t="s">
        <v>22</v>
      </c>
      <c r="F34" s="13">
        <v>0</v>
      </c>
      <c r="G34" s="8">
        <v>1.4</v>
      </c>
      <c r="H34" s="8">
        <v>3.5</v>
      </c>
      <c r="I34" s="19">
        <v>9.3333300000000001</v>
      </c>
      <c r="J34" s="13">
        <v>15</v>
      </c>
      <c r="K34" s="8">
        <v>75</v>
      </c>
      <c r="L34" s="8">
        <v>135</v>
      </c>
      <c r="M34" s="8">
        <v>270</v>
      </c>
      <c r="N34" s="8">
        <v>0.16807497900000001</v>
      </c>
      <c r="O34" s="43">
        <v>0.92900799999999994</v>
      </c>
      <c r="P34" s="19" t="str">
        <f t="shared" si="0"/>
        <v>semi global mechanism</v>
      </c>
      <c r="Q34" s="13">
        <v>15</v>
      </c>
      <c r="R34" s="8">
        <v>75</v>
      </c>
      <c r="S34" s="8">
        <v>135</v>
      </c>
      <c r="T34" s="8">
        <v>270</v>
      </c>
      <c r="U34" s="8">
        <v>0.18013515499999999</v>
      </c>
      <c r="V34" s="43">
        <v>0.92900799999999994</v>
      </c>
      <c r="W34" s="43">
        <v>1.9391499999999999</v>
      </c>
      <c r="X34" s="19" t="str">
        <f t="shared" si="1"/>
        <v>semi global mechanism</v>
      </c>
      <c r="Y34" s="13">
        <v>15</v>
      </c>
      <c r="Z34" s="8">
        <v>75</v>
      </c>
      <c r="AA34" s="8">
        <v>135</v>
      </c>
      <c r="AB34" s="8">
        <v>270</v>
      </c>
      <c r="AC34" s="8">
        <v>0.184018867</v>
      </c>
      <c r="AD34" s="43">
        <v>0.92900799999999994</v>
      </c>
      <c r="AE34" s="43">
        <v>2.2377099999999999</v>
      </c>
      <c r="AF34" s="19" t="str">
        <f t="shared" si="2"/>
        <v>semi global mechanism</v>
      </c>
      <c r="AG34" s="13">
        <v>15</v>
      </c>
      <c r="AH34" s="8">
        <v>75</v>
      </c>
      <c r="AI34" s="8">
        <v>150</v>
      </c>
      <c r="AJ34" s="8">
        <v>270</v>
      </c>
      <c r="AK34" s="8">
        <v>0.19505308399999999</v>
      </c>
      <c r="AL34" s="43">
        <v>0.92720400000000003</v>
      </c>
      <c r="AM34" s="43">
        <v>2.1246800000000001</v>
      </c>
      <c r="AN34" s="19" t="str">
        <f t="shared" si="3"/>
        <v>semi global mechanism</v>
      </c>
      <c r="AO34" s="48"/>
      <c r="AU34" s="49"/>
      <c r="AV34" s="49"/>
      <c r="AW34" s="49"/>
      <c r="AX34" s="49"/>
      <c r="AY34" s="49"/>
      <c r="AZ34" s="49"/>
      <c r="BA34" s="49"/>
      <c r="BB34" s="49"/>
      <c r="BD34" s="49"/>
      <c r="BE34" s="49"/>
      <c r="BF34" s="49"/>
      <c r="BG34" s="49"/>
      <c r="BH34" s="49"/>
      <c r="BI34" s="49"/>
      <c r="BJ34" s="49"/>
      <c r="BK34" s="49"/>
      <c r="BM34" s="49"/>
      <c r="BN34" s="49"/>
      <c r="BO34" s="49"/>
      <c r="BP34" s="49"/>
      <c r="BQ34" s="49"/>
      <c r="BR34" s="49"/>
      <c r="BS34" s="49"/>
      <c r="BT34" s="49"/>
    </row>
    <row r="35" spans="2:72" ht="15" customHeight="1" thickBot="1" x14ac:dyDescent="0.3">
      <c r="B35" s="59"/>
      <c r="C35" s="62"/>
      <c r="D35" s="69"/>
      <c r="E35" s="5" t="s">
        <v>23</v>
      </c>
      <c r="F35" s="13">
        <v>0</v>
      </c>
      <c r="G35" s="8">
        <v>1.4</v>
      </c>
      <c r="H35" s="8">
        <v>3.5</v>
      </c>
      <c r="I35" s="19">
        <v>7</v>
      </c>
      <c r="J35" s="13">
        <v>15</v>
      </c>
      <c r="K35" s="8">
        <v>75</v>
      </c>
      <c r="L35" s="8">
        <v>135</v>
      </c>
      <c r="M35" s="8">
        <v>270</v>
      </c>
      <c r="N35" s="8">
        <v>0.222866538</v>
      </c>
      <c r="O35" s="43">
        <v>0.92208100000000004</v>
      </c>
      <c r="P35" s="19" t="str">
        <f t="shared" ref="P35:P66" si="4">IF(AND(J35&gt;=0,M35&gt;180),"semi global mechanism", "local mechanism")</f>
        <v>semi global mechanism</v>
      </c>
      <c r="Q35" s="13">
        <v>15</v>
      </c>
      <c r="R35" s="8">
        <v>75</v>
      </c>
      <c r="S35" s="8">
        <v>135</v>
      </c>
      <c r="T35" s="8">
        <v>270</v>
      </c>
      <c r="U35" s="8">
        <v>0.237180898</v>
      </c>
      <c r="V35" s="43">
        <v>0.92208100000000004</v>
      </c>
      <c r="W35" s="43">
        <v>1.8147500000000001</v>
      </c>
      <c r="X35" s="19" t="str">
        <f t="shared" ref="X35:X66" si="5">IF(AND(Q35&gt;=0,T35&gt;180),"semi global mechanism", "local mechanism")</f>
        <v>semi global mechanism</v>
      </c>
      <c r="Y35" s="13">
        <v>15</v>
      </c>
      <c r="Z35" s="8">
        <v>75</v>
      </c>
      <c r="AA35" s="8">
        <v>135</v>
      </c>
      <c r="AB35" s="8">
        <v>270</v>
      </c>
      <c r="AC35" s="8">
        <v>0.242591486</v>
      </c>
      <c r="AD35" s="43">
        <v>0.92208100000000004</v>
      </c>
      <c r="AE35" s="43">
        <v>1.9124699999999999</v>
      </c>
      <c r="AF35" s="19" t="str">
        <f t="shared" si="2"/>
        <v>semi global mechanism</v>
      </c>
      <c r="AG35" s="13">
        <v>15</v>
      </c>
      <c r="AH35" s="8">
        <v>75</v>
      </c>
      <c r="AI35" s="8">
        <v>135</v>
      </c>
      <c r="AJ35" s="8">
        <v>270</v>
      </c>
      <c r="AK35" s="8">
        <v>0.25690584700000002</v>
      </c>
      <c r="AL35" s="43">
        <v>0.92208100000000004</v>
      </c>
      <c r="AM35" s="43">
        <v>1.8147500000000001</v>
      </c>
      <c r="AN35" s="19" t="str">
        <f t="shared" si="3"/>
        <v>semi global mechanism</v>
      </c>
      <c r="AO35" s="53"/>
      <c r="AP35" s="53"/>
      <c r="AQ35" s="53"/>
      <c r="AR35" s="53"/>
      <c r="AS35" s="53"/>
      <c r="AU35" s="49"/>
      <c r="AV35" s="49"/>
      <c r="AW35" s="49"/>
      <c r="AX35" s="49"/>
      <c r="AY35" s="49"/>
      <c r="AZ35" s="49"/>
      <c r="BA35" s="49"/>
      <c r="BB35" s="49"/>
      <c r="BD35" s="49"/>
      <c r="BE35" s="49"/>
      <c r="BF35" s="49"/>
      <c r="BG35" s="49"/>
      <c r="BH35" s="49"/>
      <c r="BI35" s="49"/>
      <c r="BJ35" s="49"/>
      <c r="BK35" s="49"/>
      <c r="BM35" s="49"/>
      <c r="BN35" s="49"/>
      <c r="BO35" s="49"/>
      <c r="BP35" s="49"/>
      <c r="BQ35" s="49"/>
      <c r="BR35" s="49"/>
      <c r="BS35" s="49"/>
      <c r="BT35" s="49"/>
    </row>
    <row r="36" spans="2:72" ht="15" customHeight="1" thickBot="1" x14ac:dyDescent="0.3">
      <c r="B36" s="59"/>
      <c r="C36" s="62"/>
      <c r="D36" s="70" t="s">
        <v>25</v>
      </c>
      <c r="E36" s="6" t="s">
        <v>21</v>
      </c>
      <c r="F36" s="14">
        <v>0</v>
      </c>
      <c r="G36" s="9">
        <v>1.4</v>
      </c>
      <c r="H36" s="9">
        <v>4.2</v>
      </c>
      <c r="I36" s="20">
        <v>14</v>
      </c>
      <c r="J36" s="14">
        <v>15</v>
      </c>
      <c r="K36" s="9">
        <v>75</v>
      </c>
      <c r="L36" s="9">
        <v>135</v>
      </c>
      <c r="M36" s="9">
        <v>270</v>
      </c>
      <c r="N36" s="9">
        <v>0.16554934399999999</v>
      </c>
      <c r="O36" s="44">
        <v>0.94287900000000002</v>
      </c>
      <c r="P36" s="20" t="str">
        <f t="shared" si="4"/>
        <v>semi global mechanism</v>
      </c>
      <c r="Q36" s="14">
        <v>15</v>
      </c>
      <c r="R36" s="9">
        <v>75</v>
      </c>
      <c r="S36" s="9">
        <v>150</v>
      </c>
      <c r="T36" s="9">
        <v>270</v>
      </c>
      <c r="U36" s="9">
        <v>0.17376623199999999</v>
      </c>
      <c r="V36" s="44">
        <v>0.94353200000000004</v>
      </c>
      <c r="W36" s="44">
        <v>2.2248600000000001</v>
      </c>
      <c r="X36" s="20" t="str">
        <f t="shared" si="5"/>
        <v>semi global mechanism</v>
      </c>
      <c r="Y36" s="14">
        <v>15</v>
      </c>
      <c r="Z36" s="9">
        <v>75</v>
      </c>
      <c r="AA36" s="9">
        <v>135</v>
      </c>
      <c r="AB36" s="9">
        <v>270</v>
      </c>
      <c r="AC36" s="9">
        <v>0.176091524</v>
      </c>
      <c r="AD36" s="44">
        <v>0.94287900000000002</v>
      </c>
      <c r="AE36" s="44">
        <v>2.6480100000000002</v>
      </c>
      <c r="AF36" s="20" t="str">
        <f t="shared" si="2"/>
        <v>semi global mechanism</v>
      </c>
      <c r="AG36" s="14">
        <v>15</v>
      </c>
      <c r="AH36" s="9">
        <v>75</v>
      </c>
      <c r="AI36" s="9">
        <v>150</v>
      </c>
      <c r="AJ36" s="9">
        <v>270</v>
      </c>
      <c r="AK36" s="9">
        <v>0.183031418</v>
      </c>
      <c r="AL36" s="44">
        <v>0.94353200000000004</v>
      </c>
      <c r="AM36" s="44">
        <v>2.2248600000000001</v>
      </c>
      <c r="AN36" s="20" t="str">
        <f t="shared" si="3"/>
        <v>semi global mechanism</v>
      </c>
      <c r="AO36" s="1"/>
      <c r="AU36" s="49"/>
      <c r="AV36" s="49"/>
      <c r="AW36" s="49"/>
      <c r="AX36" s="49"/>
      <c r="AY36" s="49"/>
      <c r="AZ36" s="49"/>
      <c r="BA36" s="49"/>
      <c r="BB36" s="49"/>
      <c r="BD36" s="49"/>
      <c r="BE36" s="49"/>
      <c r="BF36" s="49"/>
      <c r="BG36" s="49"/>
      <c r="BH36" s="49"/>
      <c r="BI36" s="49"/>
      <c r="BJ36" s="49"/>
      <c r="BK36" s="49"/>
      <c r="BM36" s="49"/>
      <c r="BN36" s="49"/>
      <c r="BO36" s="49"/>
      <c r="BP36" s="49"/>
      <c r="BQ36" s="49"/>
      <c r="BR36" s="49"/>
      <c r="BS36" s="49"/>
      <c r="BT36" s="49"/>
    </row>
    <row r="37" spans="2:72" ht="15" customHeight="1" thickBot="1" x14ac:dyDescent="0.3">
      <c r="B37" s="59"/>
      <c r="C37" s="62"/>
      <c r="D37" s="71"/>
      <c r="E37" s="6" t="s">
        <v>22</v>
      </c>
      <c r="F37" s="14">
        <v>0</v>
      </c>
      <c r="G37" s="9">
        <v>1.4</v>
      </c>
      <c r="H37" s="9">
        <v>4.2</v>
      </c>
      <c r="I37" s="20">
        <v>9.3333300000000001</v>
      </c>
      <c r="J37" s="14">
        <v>15</v>
      </c>
      <c r="K37" s="9">
        <v>75</v>
      </c>
      <c r="L37" s="9">
        <v>135</v>
      </c>
      <c r="M37" s="9">
        <v>270</v>
      </c>
      <c r="N37" s="9">
        <v>0.24524426299999999</v>
      </c>
      <c r="O37" s="44">
        <v>0.92987699999999995</v>
      </c>
      <c r="P37" s="20" t="str">
        <f t="shared" si="4"/>
        <v>semi global mechanism</v>
      </c>
      <c r="Q37" s="14">
        <v>15</v>
      </c>
      <c r="R37" s="9">
        <v>75</v>
      </c>
      <c r="S37" s="9">
        <v>135</v>
      </c>
      <c r="T37" s="9">
        <v>270</v>
      </c>
      <c r="U37" s="9">
        <v>0.25671137199999999</v>
      </c>
      <c r="V37" s="44">
        <v>0.92987699999999995</v>
      </c>
      <c r="W37" s="44">
        <v>1.8581099999999999</v>
      </c>
      <c r="X37" s="20" t="str">
        <f t="shared" si="5"/>
        <v>semi global mechanism</v>
      </c>
      <c r="Y37" s="14">
        <v>15</v>
      </c>
      <c r="Z37" s="9">
        <v>75</v>
      </c>
      <c r="AA37" s="9">
        <v>135</v>
      </c>
      <c r="AB37" s="9">
        <v>270</v>
      </c>
      <c r="AC37" s="9">
        <v>0.26036131699999998</v>
      </c>
      <c r="AD37" s="44">
        <v>0.92987699999999995</v>
      </c>
      <c r="AE37" s="44">
        <v>2.1113599999999999</v>
      </c>
      <c r="AF37" s="20" t="str">
        <f t="shared" si="2"/>
        <v>semi global mechanism</v>
      </c>
      <c r="AG37" s="14">
        <v>15</v>
      </c>
      <c r="AH37" s="9">
        <v>75</v>
      </c>
      <c r="AI37" s="9">
        <v>135</v>
      </c>
      <c r="AJ37" s="9">
        <v>270</v>
      </c>
      <c r="AK37" s="9">
        <v>0.27182842499999998</v>
      </c>
      <c r="AL37" s="44">
        <v>0.92987699999999995</v>
      </c>
      <c r="AM37" s="44">
        <v>1.8581099999999999</v>
      </c>
      <c r="AN37" s="20" t="str">
        <f t="shared" si="3"/>
        <v>semi global mechanism</v>
      </c>
      <c r="AO37" s="48"/>
      <c r="AU37" s="49"/>
      <c r="AV37" s="49"/>
      <c r="AW37" s="49"/>
      <c r="AX37" s="49"/>
      <c r="AY37" s="49"/>
      <c r="AZ37" s="49"/>
      <c r="BA37" s="49"/>
      <c r="BB37" s="49"/>
      <c r="BD37" s="49"/>
      <c r="BE37" s="49"/>
      <c r="BF37" s="49"/>
      <c r="BG37" s="49"/>
      <c r="BH37" s="49"/>
      <c r="BI37" s="49"/>
      <c r="BJ37" s="49"/>
      <c r="BK37" s="49"/>
      <c r="BM37" s="49"/>
      <c r="BN37" s="49"/>
      <c r="BO37" s="49"/>
      <c r="BP37" s="49"/>
      <c r="BQ37" s="49"/>
      <c r="BR37" s="49"/>
      <c r="BS37" s="49"/>
      <c r="BT37" s="49"/>
    </row>
    <row r="38" spans="2:72" ht="15" customHeight="1" thickBot="1" x14ac:dyDescent="0.3">
      <c r="B38" s="60"/>
      <c r="C38" s="73"/>
      <c r="D38" s="74"/>
      <c r="E38" s="31" t="s">
        <v>23</v>
      </c>
      <c r="F38" s="26">
        <v>0</v>
      </c>
      <c r="G38" s="27">
        <v>1.4</v>
      </c>
      <c r="H38" s="27">
        <v>4.2</v>
      </c>
      <c r="I38" s="28">
        <v>7</v>
      </c>
      <c r="J38" s="29">
        <v>15</v>
      </c>
      <c r="K38" s="27">
        <v>75</v>
      </c>
      <c r="L38" s="27">
        <v>135</v>
      </c>
      <c r="M38" s="27">
        <v>180</v>
      </c>
      <c r="N38" s="27">
        <v>0.26415134400000001</v>
      </c>
      <c r="O38" s="32">
        <v>0.895339</v>
      </c>
      <c r="P38" s="28" t="str">
        <f t="shared" si="4"/>
        <v>local mechanism</v>
      </c>
      <c r="Q38" s="29">
        <v>15</v>
      </c>
      <c r="R38" s="27">
        <v>75</v>
      </c>
      <c r="S38" s="27">
        <v>135</v>
      </c>
      <c r="T38" s="27">
        <v>180</v>
      </c>
      <c r="U38" s="27">
        <v>0.31219459900000002</v>
      </c>
      <c r="V38" s="32">
        <v>0.895339</v>
      </c>
      <c r="W38" s="32">
        <v>1.4602900000000001</v>
      </c>
      <c r="X38" s="28" t="str">
        <f t="shared" si="5"/>
        <v>local mechanism</v>
      </c>
      <c r="Y38" s="29">
        <v>15</v>
      </c>
      <c r="Z38" s="27">
        <v>75</v>
      </c>
      <c r="AA38" s="27">
        <v>135</v>
      </c>
      <c r="AB38" s="27">
        <v>180</v>
      </c>
      <c r="AC38" s="27">
        <v>0.31222028800000001</v>
      </c>
      <c r="AD38" s="32">
        <v>0.895339</v>
      </c>
      <c r="AE38" s="32">
        <v>0.96676099999999998</v>
      </c>
      <c r="AF38" s="28" t="str">
        <f t="shared" si="2"/>
        <v>local mechanism</v>
      </c>
      <c r="AG38" s="29">
        <v>15</v>
      </c>
      <c r="AH38" s="27">
        <v>75</v>
      </c>
      <c r="AI38" s="27">
        <v>135</v>
      </c>
      <c r="AJ38" s="27">
        <v>270</v>
      </c>
      <c r="AK38" s="27">
        <v>0.349388374</v>
      </c>
      <c r="AL38" s="32">
        <v>0.92164199999999996</v>
      </c>
      <c r="AM38" s="32">
        <v>1.7215800000000001</v>
      </c>
      <c r="AN38" s="28" t="str">
        <f t="shared" si="3"/>
        <v>semi global mechanism</v>
      </c>
      <c r="AO38" s="48"/>
      <c r="AU38" s="49"/>
      <c r="AV38" s="49"/>
      <c r="AW38" s="49"/>
      <c r="AX38" s="49"/>
      <c r="AY38" s="49"/>
      <c r="AZ38" s="49"/>
      <c r="BA38" s="49"/>
      <c r="BB38" s="49"/>
      <c r="BD38" s="49"/>
      <c r="BE38" s="49"/>
      <c r="BF38" s="49"/>
      <c r="BG38" s="49"/>
      <c r="BH38" s="49"/>
      <c r="BI38" s="49"/>
      <c r="BJ38" s="49"/>
      <c r="BK38" s="49"/>
      <c r="BM38" s="49"/>
      <c r="BN38" s="49"/>
      <c r="BO38" s="49"/>
      <c r="BP38" s="49"/>
      <c r="BQ38" s="49"/>
      <c r="BR38" s="49"/>
      <c r="BS38" s="49"/>
      <c r="BT38" s="49"/>
    </row>
    <row r="39" spans="2:72" ht="15" customHeight="1" thickTop="1" thickBot="1" x14ac:dyDescent="0.3">
      <c r="B39" s="75" t="s">
        <v>28</v>
      </c>
      <c r="C39" s="62" t="s">
        <v>19</v>
      </c>
      <c r="D39" s="65" t="s">
        <v>20</v>
      </c>
      <c r="E39" s="30" t="s">
        <v>21</v>
      </c>
      <c r="F39" s="11">
        <v>3.5</v>
      </c>
      <c r="G39" s="10">
        <v>0.875</v>
      </c>
      <c r="H39" s="10">
        <v>2.8</v>
      </c>
      <c r="I39" s="17">
        <v>19.798999999999999</v>
      </c>
      <c r="J39" s="11">
        <v>30</v>
      </c>
      <c r="K39" s="10">
        <v>75</v>
      </c>
      <c r="L39" s="10">
        <v>135</v>
      </c>
      <c r="M39" s="10">
        <v>270</v>
      </c>
      <c r="N39" s="10">
        <v>5.5938277000000002E-2</v>
      </c>
      <c r="O39" s="41">
        <v>0.94849899999999998</v>
      </c>
      <c r="P39" s="17" t="str">
        <f t="shared" si="4"/>
        <v>semi global mechanism</v>
      </c>
      <c r="Q39" s="11">
        <v>30</v>
      </c>
      <c r="R39" s="10">
        <v>75</v>
      </c>
      <c r="S39" s="10">
        <v>135</v>
      </c>
      <c r="T39" s="10">
        <v>270</v>
      </c>
      <c r="U39" s="10">
        <v>6.1545136E-2</v>
      </c>
      <c r="V39" s="41">
        <v>0.94849899999999998</v>
      </c>
      <c r="W39" s="41">
        <v>3.5701000000000001</v>
      </c>
      <c r="X39" s="17" t="str">
        <f t="shared" si="5"/>
        <v>semi global mechanism</v>
      </c>
      <c r="Y39" s="11">
        <v>30</v>
      </c>
      <c r="Z39" s="10">
        <v>75</v>
      </c>
      <c r="AA39" s="10">
        <v>135</v>
      </c>
      <c r="AB39" s="10">
        <v>270</v>
      </c>
      <c r="AC39" s="10">
        <v>6.2683565999999996E-2</v>
      </c>
      <c r="AD39" s="41">
        <v>0.94849899999999998</v>
      </c>
      <c r="AE39" s="41">
        <v>5.6925299999999996</v>
      </c>
      <c r="AF39" s="17" t="str">
        <f t="shared" si="2"/>
        <v>semi global mechanism</v>
      </c>
      <c r="AG39" s="11">
        <v>30</v>
      </c>
      <c r="AH39" s="10">
        <v>75</v>
      </c>
      <c r="AI39" s="10">
        <v>150</v>
      </c>
      <c r="AJ39" s="10">
        <v>270</v>
      </c>
      <c r="AK39" s="10">
        <v>6.7276314000000004E-2</v>
      </c>
      <c r="AL39" s="41">
        <v>0.95240800000000003</v>
      </c>
      <c r="AM39" s="41">
        <v>3.7961800000000001</v>
      </c>
      <c r="AN39" s="17" t="str">
        <f t="shared" si="3"/>
        <v>semi global mechanism</v>
      </c>
      <c r="AO39" s="48"/>
      <c r="AU39" s="49"/>
      <c r="AV39" s="49"/>
      <c r="AW39" s="49"/>
      <c r="AX39" s="49"/>
      <c r="AY39" s="49"/>
      <c r="AZ39" s="49"/>
      <c r="BA39" s="49"/>
      <c r="BB39" s="49"/>
      <c r="BD39" s="49"/>
      <c r="BE39" s="49"/>
      <c r="BF39" s="49"/>
      <c r="BG39" s="49"/>
      <c r="BH39" s="49"/>
      <c r="BI39" s="49"/>
      <c r="BJ39" s="49"/>
      <c r="BK39" s="49"/>
      <c r="BM39" s="49"/>
      <c r="BN39" s="49"/>
      <c r="BO39" s="49"/>
      <c r="BP39" s="49"/>
      <c r="BQ39" s="49"/>
      <c r="BR39" s="49"/>
      <c r="BS39" s="49"/>
      <c r="BT39" s="49"/>
    </row>
    <row r="40" spans="2:72" ht="15" customHeight="1" thickBot="1" x14ac:dyDescent="0.3">
      <c r="B40" s="75"/>
      <c r="C40" s="62"/>
      <c r="D40" s="65"/>
      <c r="E40" s="4" t="s">
        <v>22</v>
      </c>
      <c r="F40" s="12">
        <v>3.5</v>
      </c>
      <c r="G40" s="7">
        <v>0.875</v>
      </c>
      <c r="H40" s="7">
        <v>2.8</v>
      </c>
      <c r="I40" s="18">
        <v>13.199299999999999</v>
      </c>
      <c r="J40" s="12">
        <v>30</v>
      </c>
      <c r="K40" s="7">
        <v>75</v>
      </c>
      <c r="L40" s="7">
        <v>135</v>
      </c>
      <c r="M40" s="7">
        <v>270</v>
      </c>
      <c r="N40" s="7">
        <v>8.9079734999999993E-2</v>
      </c>
      <c r="O40" s="42">
        <v>0.93385099999999999</v>
      </c>
      <c r="P40" s="18" t="str">
        <f t="shared" si="4"/>
        <v>semi global mechanism</v>
      </c>
      <c r="Q40" s="12">
        <v>30</v>
      </c>
      <c r="R40" s="7">
        <v>75</v>
      </c>
      <c r="S40" s="7">
        <v>135</v>
      </c>
      <c r="T40" s="7">
        <v>270</v>
      </c>
      <c r="U40" s="7">
        <v>9.6782035000000002E-2</v>
      </c>
      <c r="V40" s="42">
        <v>0.93385099999999999</v>
      </c>
      <c r="W40" s="42">
        <v>3.3625600000000002</v>
      </c>
      <c r="X40" s="18" t="str">
        <f t="shared" si="5"/>
        <v>semi global mechanism</v>
      </c>
      <c r="Y40" s="12">
        <v>30</v>
      </c>
      <c r="Z40" s="7">
        <v>75</v>
      </c>
      <c r="AA40" s="7">
        <v>135</v>
      </c>
      <c r="AB40" s="7">
        <v>270</v>
      </c>
      <c r="AC40" s="7">
        <v>9.8878728999999999E-2</v>
      </c>
      <c r="AD40" s="42">
        <v>0.93385099999999999</v>
      </c>
      <c r="AE40" s="42">
        <v>5.0157400000000001</v>
      </c>
      <c r="AF40" s="18" t="str">
        <f t="shared" si="2"/>
        <v>semi global mechanism</v>
      </c>
      <c r="AG40" s="12">
        <v>15</v>
      </c>
      <c r="AH40" s="7">
        <v>75</v>
      </c>
      <c r="AI40" s="7">
        <v>135</v>
      </c>
      <c r="AJ40" s="7">
        <v>270</v>
      </c>
      <c r="AK40" s="7">
        <v>0.106813931</v>
      </c>
      <c r="AL40" s="42">
        <v>0.92975699999999994</v>
      </c>
      <c r="AM40" s="42">
        <v>4.18546</v>
      </c>
      <c r="AN40" s="18" t="str">
        <f t="shared" si="3"/>
        <v>semi global mechanism</v>
      </c>
      <c r="AO40" s="48"/>
      <c r="AU40" s="49"/>
      <c r="AV40" s="49"/>
      <c r="AW40" s="49"/>
      <c r="AX40" s="49"/>
      <c r="AY40" s="49"/>
      <c r="AZ40" s="49"/>
      <c r="BA40" s="49"/>
      <c r="BB40" s="49"/>
      <c r="BD40" s="49"/>
      <c r="BE40" s="49"/>
      <c r="BF40" s="49"/>
      <c r="BG40" s="49"/>
      <c r="BH40" s="49"/>
      <c r="BI40" s="49"/>
      <c r="BJ40" s="49"/>
      <c r="BK40" s="49"/>
      <c r="BM40" s="49"/>
      <c r="BN40" s="49"/>
      <c r="BO40" s="49"/>
      <c r="BP40" s="49"/>
      <c r="BQ40" s="49"/>
      <c r="BR40" s="49"/>
      <c r="BS40" s="49"/>
      <c r="BT40" s="49"/>
    </row>
    <row r="41" spans="2:72" ht="15" customHeight="1" thickBot="1" x14ac:dyDescent="0.3">
      <c r="B41" s="75"/>
      <c r="C41" s="62"/>
      <c r="D41" s="66"/>
      <c r="E41" s="4" t="s">
        <v>23</v>
      </c>
      <c r="F41" s="12">
        <v>3.5</v>
      </c>
      <c r="G41" s="7">
        <v>0.875</v>
      </c>
      <c r="H41" s="7">
        <v>2.8</v>
      </c>
      <c r="I41" s="18">
        <v>9.8994900000000001</v>
      </c>
      <c r="J41" s="12">
        <v>30</v>
      </c>
      <c r="K41" s="7">
        <v>75</v>
      </c>
      <c r="L41" s="7">
        <v>135</v>
      </c>
      <c r="M41" s="7">
        <v>180</v>
      </c>
      <c r="N41" s="7">
        <v>9.4025167000000007E-2</v>
      </c>
      <c r="O41" s="42">
        <v>0.92566599999999999</v>
      </c>
      <c r="P41" s="18" t="str">
        <f t="shared" si="4"/>
        <v>local mechanism</v>
      </c>
      <c r="Q41" s="12">
        <v>30</v>
      </c>
      <c r="R41" s="7">
        <v>75</v>
      </c>
      <c r="S41" s="7">
        <v>135</v>
      </c>
      <c r="T41" s="7">
        <v>270</v>
      </c>
      <c r="U41" s="7">
        <v>0.13065142299999999</v>
      </c>
      <c r="V41" s="42">
        <v>0.92399299999999995</v>
      </c>
      <c r="W41" s="42">
        <v>3.1946400000000001</v>
      </c>
      <c r="X41" s="18" t="str">
        <f t="shared" si="5"/>
        <v>semi global mechanism</v>
      </c>
      <c r="Y41" s="12">
        <v>30</v>
      </c>
      <c r="Z41" s="7">
        <v>75</v>
      </c>
      <c r="AA41" s="7">
        <v>135</v>
      </c>
      <c r="AB41" s="7">
        <v>180</v>
      </c>
      <c r="AC41" s="7">
        <v>0.13096084299999999</v>
      </c>
      <c r="AD41" s="42">
        <v>0.92566599999999999</v>
      </c>
      <c r="AE41" s="42">
        <v>1.93502</v>
      </c>
      <c r="AF41" s="18" t="str">
        <f t="shared" si="2"/>
        <v>local mechanism</v>
      </c>
      <c r="AG41" s="12">
        <v>15</v>
      </c>
      <c r="AH41" s="7">
        <v>75</v>
      </c>
      <c r="AI41" s="7">
        <v>135</v>
      </c>
      <c r="AJ41" s="7">
        <v>270</v>
      </c>
      <c r="AK41" s="7">
        <v>0.14222283099999999</v>
      </c>
      <c r="AL41" s="42">
        <v>0.91978199999999999</v>
      </c>
      <c r="AM41" s="42">
        <v>3.9543699999999999</v>
      </c>
      <c r="AN41" s="18" t="str">
        <f t="shared" si="3"/>
        <v>semi global mechanism</v>
      </c>
      <c r="AO41" s="53"/>
      <c r="AP41" s="53"/>
      <c r="AQ41" s="53"/>
      <c r="AR41" s="53"/>
      <c r="AS41" s="53"/>
      <c r="AU41" s="49"/>
      <c r="AV41" s="49"/>
      <c r="AW41" s="49"/>
      <c r="AX41" s="49"/>
      <c r="AY41" s="49"/>
      <c r="AZ41" s="49"/>
      <c r="BA41" s="49"/>
      <c r="BB41" s="49"/>
      <c r="BD41" s="49"/>
      <c r="BE41" s="49"/>
      <c r="BF41" s="49"/>
      <c r="BG41" s="49"/>
      <c r="BH41" s="49"/>
      <c r="BI41" s="49"/>
      <c r="BJ41" s="49"/>
      <c r="BK41" s="49"/>
      <c r="BM41" s="49"/>
      <c r="BN41" s="49"/>
      <c r="BO41" s="49"/>
      <c r="BP41" s="49"/>
      <c r="BQ41" s="49"/>
      <c r="BR41" s="49"/>
      <c r="BS41" s="49"/>
      <c r="BT41" s="49"/>
    </row>
    <row r="42" spans="2:72" ht="15" customHeight="1" thickBot="1" x14ac:dyDescent="0.3">
      <c r="B42" s="75"/>
      <c r="C42" s="62"/>
      <c r="D42" s="67" t="s">
        <v>24</v>
      </c>
      <c r="E42" s="5" t="s">
        <v>21</v>
      </c>
      <c r="F42" s="13">
        <v>3.5</v>
      </c>
      <c r="G42" s="8">
        <v>0.875</v>
      </c>
      <c r="H42" s="8">
        <v>3.5</v>
      </c>
      <c r="I42" s="19">
        <v>19.798999999999999</v>
      </c>
      <c r="J42" s="13">
        <v>30</v>
      </c>
      <c r="K42" s="8">
        <v>75</v>
      </c>
      <c r="L42" s="8">
        <v>135</v>
      </c>
      <c r="M42" s="8">
        <v>180</v>
      </c>
      <c r="N42" s="8">
        <v>9.4025167000000007E-2</v>
      </c>
      <c r="O42" s="43">
        <v>0.92566599999999999</v>
      </c>
      <c r="P42" s="19" t="str">
        <f t="shared" si="4"/>
        <v>local mechanism</v>
      </c>
      <c r="Q42" s="13">
        <v>30</v>
      </c>
      <c r="R42" s="8">
        <v>75</v>
      </c>
      <c r="S42" s="8">
        <v>135</v>
      </c>
      <c r="T42" s="8">
        <v>270</v>
      </c>
      <c r="U42" s="8">
        <v>0.106227379</v>
      </c>
      <c r="V42" s="43">
        <v>0.95321</v>
      </c>
      <c r="W42" s="43">
        <v>3.4744100000000002</v>
      </c>
      <c r="X42" s="19" t="str">
        <f t="shared" si="5"/>
        <v>semi global mechanism</v>
      </c>
      <c r="Y42" s="13">
        <v>30</v>
      </c>
      <c r="Z42" s="8">
        <v>75</v>
      </c>
      <c r="AA42" s="8">
        <v>135</v>
      </c>
      <c r="AB42" s="8">
        <v>270</v>
      </c>
      <c r="AC42" s="8">
        <v>0.10721352100000001</v>
      </c>
      <c r="AD42" s="43">
        <v>0.95321</v>
      </c>
      <c r="AE42" s="43">
        <v>5.6451799999999999</v>
      </c>
      <c r="AF42" s="19" t="str">
        <f t="shared" si="2"/>
        <v>semi global mechanism</v>
      </c>
      <c r="AG42" s="13">
        <v>15</v>
      </c>
      <c r="AH42" s="8">
        <v>75</v>
      </c>
      <c r="AI42" s="8">
        <v>135</v>
      </c>
      <c r="AJ42" s="8">
        <v>270</v>
      </c>
      <c r="AK42" s="8">
        <v>0.11218185999999999</v>
      </c>
      <c r="AL42" s="43">
        <v>0.94969899999999996</v>
      </c>
      <c r="AM42" s="43">
        <v>4.3410099999999998</v>
      </c>
      <c r="AN42" s="19" t="str">
        <f t="shared" si="3"/>
        <v>semi global mechanism</v>
      </c>
      <c r="AO42" s="1"/>
      <c r="AU42" s="49"/>
      <c r="AV42" s="49"/>
      <c r="AW42" s="49"/>
      <c r="AX42" s="49"/>
      <c r="AY42" s="49"/>
      <c r="AZ42" s="49"/>
      <c r="BA42" s="49"/>
      <c r="BB42" s="49"/>
      <c r="BD42" s="49"/>
      <c r="BE42" s="49"/>
      <c r="BF42" s="49"/>
      <c r="BG42" s="49"/>
      <c r="BH42" s="49"/>
      <c r="BI42" s="49"/>
      <c r="BJ42" s="49"/>
      <c r="BK42" s="49"/>
      <c r="BM42" s="49"/>
      <c r="BN42" s="49"/>
      <c r="BO42" s="49"/>
      <c r="BP42" s="49"/>
      <c r="BQ42" s="49"/>
      <c r="BR42" s="49"/>
      <c r="BS42" s="49"/>
      <c r="BT42" s="49"/>
    </row>
    <row r="43" spans="2:72" ht="15" customHeight="1" thickBot="1" x14ac:dyDescent="0.3">
      <c r="B43" s="75"/>
      <c r="C43" s="62"/>
      <c r="D43" s="68"/>
      <c r="E43" s="5" t="s">
        <v>22</v>
      </c>
      <c r="F43" s="13">
        <v>3.5</v>
      </c>
      <c r="G43" s="8">
        <v>0.875</v>
      </c>
      <c r="H43" s="8">
        <v>3.5</v>
      </c>
      <c r="I43" s="19">
        <v>13.199299999999999</v>
      </c>
      <c r="J43" s="13">
        <v>30</v>
      </c>
      <c r="K43" s="8">
        <v>75</v>
      </c>
      <c r="L43" s="8">
        <v>135</v>
      </c>
      <c r="M43" s="8">
        <v>180</v>
      </c>
      <c r="N43" s="8">
        <v>9.4025167000000007E-2</v>
      </c>
      <c r="O43" s="43">
        <v>0.92566599999999999</v>
      </c>
      <c r="P43" s="19" t="str">
        <f t="shared" si="4"/>
        <v>local mechanism</v>
      </c>
      <c r="Q43" s="13">
        <v>30</v>
      </c>
      <c r="R43" s="8">
        <v>75</v>
      </c>
      <c r="S43" s="8">
        <v>135</v>
      </c>
      <c r="T43" s="8">
        <v>180</v>
      </c>
      <c r="U43" s="8">
        <v>0.130944639</v>
      </c>
      <c r="V43" s="43">
        <v>0.92566599999999999</v>
      </c>
      <c r="W43" s="43">
        <v>2.67658</v>
      </c>
      <c r="X43" s="19" t="str">
        <f t="shared" si="5"/>
        <v>local mechanism</v>
      </c>
      <c r="Y43" s="13">
        <v>30</v>
      </c>
      <c r="Z43" s="8">
        <v>75</v>
      </c>
      <c r="AA43" s="8">
        <v>135</v>
      </c>
      <c r="AB43" s="8">
        <v>180</v>
      </c>
      <c r="AC43" s="8">
        <v>0.13096084299999999</v>
      </c>
      <c r="AD43" s="43">
        <v>0.92566599999999999</v>
      </c>
      <c r="AE43" s="43">
        <v>1.93502</v>
      </c>
      <c r="AF43" s="19" t="str">
        <f t="shared" si="2"/>
        <v>local mechanism</v>
      </c>
      <c r="AG43" s="13">
        <v>15</v>
      </c>
      <c r="AH43" s="8">
        <v>75</v>
      </c>
      <c r="AI43" s="8">
        <v>135</v>
      </c>
      <c r="AJ43" s="8">
        <v>180</v>
      </c>
      <c r="AK43" s="8">
        <v>0.16478553100000001</v>
      </c>
      <c r="AL43" s="43">
        <v>0.91770799999999997</v>
      </c>
      <c r="AM43" s="43">
        <v>2.0718700000000001</v>
      </c>
      <c r="AN43" s="19" t="str">
        <f t="shared" si="3"/>
        <v>local mechanism</v>
      </c>
      <c r="AO43" s="48"/>
      <c r="AU43" s="49"/>
      <c r="AV43" s="49"/>
      <c r="AW43" s="49"/>
      <c r="AX43" s="49"/>
      <c r="AY43" s="49"/>
      <c r="AZ43" s="49"/>
      <c r="BA43" s="49"/>
      <c r="BB43" s="49"/>
      <c r="BD43" s="49"/>
      <c r="BE43" s="49"/>
      <c r="BF43" s="49"/>
      <c r="BG43" s="49"/>
      <c r="BH43" s="49"/>
      <c r="BI43" s="49"/>
      <c r="BJ43" s="49"/>
      <c r="BK43" s="49"/>
      <c r="BM43" s="49"/>
      <c r="BN43" s="49"/>
      <c r="BO43" s="49"/>
      <c r="BP43" s="49"/>
      <c r="BQ43" s="49"/>
      <c r="BR43" s="49"/>
      <c r="BS43" s="49"/>
      <c r="BT43" s="49"/>
    </row>
    <row r="44" spans="2:72" ht="15" customHeight="1" thickBot="1" x14ac:dyDescent="0.3">
      <c r="B44" s="75"/>
      <c r="C44" s="62"/>
      <c r="D44" s="69"/>
      <c r="E44" s="5" t="s">
        <v>23</v>
      </c>
      <c r="F44" s="13">
        <v>3.5</v>
      </c>
      <c r="G44" s="8">
        <v>0.875</v>
      </c>
      <c r="H44" s="8">
        <v>3.5</v>
      </c>
      <c r="I44" s="19">
        <v>9.8994900000000001</v>
      </c>
      <c r="J44" s="13">
        <v>30</v>
      </c>
      <c r="K44" s="8">
        <v>75</v>
      </c>
      <c r="L44" s="8">
        <v>135</v>
      </c>
      <c r="M44" s="8">
        <v>180</v>
      </c>
      <c r="N44" s="8">
        <v>9.4025167000000007E-2</v>
      </c>
      <c r="O44" s="43">
        <v>0.92566599999999999</v>
      </c>
      <c r="P44" s="19" t="str">
        <f t="shared" si="4"/>
        <v>local mechanism</v>
      </c>
      <c r="Q44" s="13">
        <v>30</v>
      </c>
      <c r="R44" s="8">
        <v>75</v>
      </c>
      <c r="S44" s="8">
        <v>135</v>
      </c>
      <c r="T44" s="8">
        <v>180</v>
      </c>
      <c r="U44" s="8">
        <v>0.130944639</v>
      </c>
      <c r="V44" s="43">
        <v>0.92566599999999999</v>
      </c>
      <c r="W44" s="43">
        <v>2.67658</v>
      </c>
      <c r="X44" s="19" t="str">
        <f t="shared" si="5"/>
        <v>local mechanism</v>
      </c>
      <c r="Y44" s="13">
        <v>30</v>
      </c>
      <c r="Z44" s="8">
        <v>75</v>
      </c>
      <c r="AA44" s="8">
        <v>135</v>
      </c>
      <c r="AB44" s="8">
        <v>180</v>
      </c>
      <c r="AC44" s="8">
        <v>0.13096084299999999</v>
      </c>
      <c r="AD44" s="43">
        <v>0.92566599999999999</v>
      </c>
      <c r="AE44" s="43">
        <v>1.93502</v>
      </c>
      <c r="AF44" s="19" t="str">
        <f t="shared" si="2"/>
        <v>local mechanism</v>
      </c>
      <c r="AG44" s="13">
        <v>15</v>
      </c>
      <c r="AH44" s="8">
        <v>75</v>
      </c>
      <c r="AI44" s="8">
        <v>135</v>
      </c>
      <c r="AJ44" s="8">
        <v>180</v>
      </c>
      <c r="AK44" s="8">
        <v>0.16478553100000001</v>
      </c>
      <c r="AL44" s="43">
        <v>0.91770799999999997</v>
      </c>
      <c r="AM44" s="43">
        <v>2.0718700000000001</v>
      </c>
      <c r="AN44" s="19" t="str">
        <f t="shared" si="3"/>
        <v>local mechanism</v>
      </c>
      <c r="AO44" s="48"/>
      <c r="AU44" s="49"/>
      <c r="AV44" s="49"/>
      <c r="AW44" s="49"/>
      <c r="AX44" s="49"/>
      <c r="AY44" s="49"/>
      <c r="AZ44" s="49"/>
      <c r="BA44" s="49"/>
      <c r="BB44" s="49"/>
      <c r="BD44" s="49"/>
      <c r="BE44" s="49"/>
      <c r="BF44" s="49"/>
      <c r="BG44" s="49"/>
      <c r="BH44" s="49"/>
      <c r="BI44" s="49"/>
      <c r="BJ44" s="49"/>
      <c r="BK44" s="49"/>
      <c r="BM44" s="49"/>
      <c r="BN44" s="49"/>
      <c r="BO44" s="49"/>
      <c r="BP44" s="49"/>
      <c r="BQ44" s="49"/>
      <c r="BR44" s="49"/>
      <c r="BS44" s="49"/>
      <c r="BT44" s="49"/>
    </row>
    <row r="45" spans="2:72" ht="15" customHeight="1" thickBot="1" x14ac:dyDescent="0.3">
      <c r="B45" s="75"/>
      <c r="C45" s="62"/>
      <c r="D45" s="70" t="s">
        <v>25</v>
      </c>
      <c r="E45" s="6" t="s">
        <v>21</v>
      </c>
      <c r="F45" s="14">
        <v>3.5</v>
      </c>
      <c r="G45" s="9">
        <v>0.875</v>
      </c>
      <c r="H45" s="9">
        <v>4.2</v>
      </c>
      <c r="I45" s="20">
        <v>19.798999999999999</v>
      </c>
      <c r="J45" s="14">
        <v>30</v>
      </c>
      <c r="K45" s="9">
        <v>75</v>
      </c>
      <c r="L45" s="9">
        <v>135</v>
      </c>
      <c r="M45" s="9">
        <v>180</v>
      </c>
      <c r="N45" s="9">
        <v>9.4025167000000007E-2</v>
      </c>
      <c r="O45" s="44">
        <v>0.92566599999999999</v>
      </c>
      <c r="P45" s="20" t="str">
        <f t="shared" si="4"/>
        <v>local mechanism</v>
      </c>
      <c r="Q45" s="14">
        <v>30</v>
      </c>
      <c r="R45" s="9">
        <v>75</v>
      </c>
      <c r="S45" s="9">
        <v>135</v>
      </c>
      <c r="T45" s="9">
        <v>180</v>
      </c>
      <c r="U45" s="9">
        <v>0.130944639</v>
      </c>
      <c r="V45" s="44">
        <v>0.92566599999999999</v>
      </c>
      <c r="W45" s="44">
        <v>2.67658</v>
      </c>
      <c r="X45" s="20" t="str">
        <f t="shared" si="5"/>
        <v>local mechanism</v>
      </c>
      <c r="Y45" s="14">
        <v>30</v>
      </c>
      <c r="Z45" s="9">
        <v>75</v>
      </c>
      <c r="AA45" s="9">
        <v>135</v>
      </c>
      <c r="AB45" s="9">
        <v>180</v>
      </c>
      <c r="AC45" s="9">
        <v>0.13096084299999999</v>
      </c>
      <c r="AD45" s="44">
        <v>0.92566599999999999</v>
      </c>
      <c r="AE45" s="44">
        <v>1.93502</v>
      </c>
      <c r="AF45" s="20" t="str">
        <f t="shared" si="2"/>
        <v>local mechanism</v>
      </c>
      <c r="AG45" s="14">
        <v>15</v>
      </c>
      <c r="AH45" s="9">
        <v>75</v>
      </c>
      <c r="AI45" s="9">
        <v>135</v>
      </c>
      <c r="AJ45" s="9">
        <v>270</v>
      </c>
      <c r="AK45" s="9">
        <v>0.15352918800000001</v>
      </c>
      <c r="AL45" s="44">
        <v>0.95448299999999997</v>
      </c>
      <c r="AM45" s="44">
        <v>4.2089299999999996</v>
      </c>
      <c r="AN45" s="20" t="str">
        <f t="shared" si="3"/>
        <v>semi global mechanism</v>
      </c>
      <c r="AO45" s="48"/>
      <c r="AU45" s="49"/>
      <c r="AV45" s="49"/>
      <c r="AW45" s="49"/>
      <c r="AX45" s="49"/>
      <c r="AY45" s="49"/>
      <c r="AZ45" s="49"/>
      <c r="BA45" s="49"/>
      <c r="BB45" s="49"/>
      <c r="BD45" s="49"/>
      <c r="BE45" s="49"/>
      <c r="BF45" s="49"/>
      <c r="BG45" s="49"/>
      <c r="BH45" s="49"/>
      <c r="BI45" s="49"/>
      <c r="BJ45" s="49"/>
      <c r="BK45" s="49"/>
      <c r="BM45" s="49"/>
      <c r="BN45" s="49"/>
      <c r="BO45" s="49"/>
      <c r="BP45" s="49"/>
      <c r="BQ45" s="49"/>
      <c r="BR45" s="49"/>
      <c r="BS45" s="49"/>
      <c r="BT45" s="49"/>
    </row>
    <row r="46" spans="2:72" ht="15" customHeight="1" thickBot="1" x14ac:dyDescent="0.3">
      <c r="B46" s="75"/>
      <c r="C46" s="62"/>
      <c r="D46" s="71"/>
      <c r="E46" s="6" t="s">
        <v>22</v>
      </c>
      <c r="F46" s="14">
        <v>3.5</v>
      </c>
      <c r="G46" s="9">
        <v>0.875</v>
      </c>
      <c r="H46" s="9">
        <v>4.2</v>
      </c>
      <c r="I46" s="20">
        <v>13.199299999999999</v>
      </c>
      <c r="J46" s="14">
        <v>30</v>
      </c>
      <c r="K46" s="9">
        <v>75</v>
      </c>
      <c r="L46" s="9">
        <v>135</v>
      </c>
      <c r="M46" s="9">
        <v>180</v>
      </c>
      <c r="N46" s="9">
        <v>9.4025167000000007E-2</v>
      </c>
      <c r="O46" s="44">
        <v>0.92566599999999999</v>
      </c>
      <c r="P46" s="20" t="str">
        <f t="shared" si="4"/>
        <v>local mechanism</v>
      </c>
      <c r="Q46" s="14">
        <v>30</v>
      </c>
      <c r="R46" s="9">
        <v>75</v>
      </c>
      <c r="S46" s="9">
        <v>135</v>
      </c>
      <c r="T46" s="9">
        <v>180</v>
      </c>
      <c r="U46" s="9">
        <v>0.130944639</v>
      </c>
      <c r="V46" s="44">
        <v>0.92566599999999999</v>
      </c>
      <c r="W46" s="44">
        <v>2.67658</v>
      </c>
      <c r="X46" s="20" t="str">
        <f t="shared" si="5"/>
        <v>local mechanism</v>
      </c>
      <c r="Y46" s="14">
        <v>30</v>
      </c>
      <c r="Z46" s="9">
        <v>75</v>
      </c>
      <c r="AA46" s="9">
        <v>135</v>
      </c>
      <c r="AB46" s="9">
        <v>180</v>
      </c>
      <c r="AC46" s="9">
        <v>0.13096084299999999</v>
      </c>
      <c r="AD46" s="44">
        <v>0.92566599999999999</v>
      </c>
      <c r="AE46" s="44">
        <v>1.93502</v>
      </c>
      <c r="AF46" s="20" t="str">
        <f t="shared" si="2"/>
        <v>local mechanism</v>
      </c>
      <c r="AG46" s="14">
        <v>15</v>
      </c>
      <c r="AH46" s="9">
        <v>75</v>
      </c>
      <c r="AI46" s="9">
        <v>135</v>
      </c>
      <c r="AJ46" s="9">
        <v>180</v>
      </c>
      <c r="AK46" s="9">
        <v>0.16478553100000001</v>
      </c>
      <c r="AL46" s="44">
        <v>0.91770799999999997</v>
      </c>
      <c r="AM46" s="44">
        <v>2.0718700000000001</v>
      </c>
      <c r="AN46" s="20" t="str">
        <f t="shared" si="3"/>
        <v>local mechanism</v>
      </c>
      <c r="AO46" s="48"/>
      <c r="AU46" s="49"/>
      <c r="AV46" s="49"/>
      <c r="AW46" s="49"/>
      <c r="AX46" s="49"/>
      <c r="AY46" s="49"/>
      <c r="AZ46" s="49"/>
      <c r="BA46" s="49"/>
      <c r="BB46" s="49"/>
      <c r="BD46" s="49"/>
      <c r="BE46" s="49"/>
      <c r="BF46" s="49"/>
      <c r="BG46" s="49"/>
      <c r="BH46" s="49"/>
      <c r="BI46" s="49"/>
      <c r="BJ46" s="49"/>
      <c r="BK46" s="49"/>
      <c r="BM46" s="49"/>
      <c r="BN46" s="49"/>
      <c r="BO46" s="49"/>
      <c r="BP46" s="49"/>
      <c r="BQ46" s="49"/>
      <c r="BR46" s="49"/>
      <c r="BS46" s="49"/>
      <c r="BT46" s="49"/>
    </row>
    <row r="47" spans="2:72" ht="15" customHeight="1" thickBot="1" x14ac:dyDescent="0.3">
      <c r="B47" s="75"/>
      <c r="C47" s="63"/>
      <c r="D47" s="72"/>
      <c r="E47" s="6" t="s">
        <v>23</v>
      </c>
      <c r="F47" s="21">
        <v>3.5</v>
      </c>
      <c r="G47" s="22">
        <v>0.875</v>
      </c>
      <c r="H47" s="22">
        <v>4.2</v>
      </c>
      <c r="I47" s="23">
        <v>9.8994900000000001</v>
      </c>
      <c r="J47" s="24">
        <v>30</v>
      </c>
      <c r="K47" s="22">
        <v>75</v>
      </c>
      <c r="L47" s="22">
        <v>135</v>
      </c>
      <c r="M47" s="22">
        <v>180</v>
      </c>
      <c r="N47" s="22">
        <v>9.4025167000000007E-2</v>
      </c>
      <c r="O47" s="45">
        <v>0.92566599999999999</v>
      </c>
      <c r="P47" s="23" t="str">
        <f t="shared" si="4"/>
        <v>local mechanism</v>
      </c>
      <c r="Q47" s="24">
        <v>30</v>
      </c>
      <c r="R47" s="22">
        <v>75</v>
      </c>
      <c r="S47" s="22">
        <v>135</v>
      </c>
      <c r="T47" s="22">
        <v>180</v>
      </c>
      <c r="U47" s="22">
        <v>0.130944639</v>
      </c>
      <c r="V47" s="45">
        <v>0.92566599999999999</v>
      </c>
      <c r="W47" s="45">
        <v>2.67658</v>
      </c>
      <c r="X47" s="23" t="str">
        <f t="shared" si="5"/>
        <v>local mechanism</v>
      </c>
      <c r="Y47" s="24">
        <v>30</v>
      </c>
      <c r="Z47" s="22">
        <v>75</v>
      </c>
      <c r="AA47" s="22">
        <v>135</v>
      </c>
      <c r="AB47" s="22">
        <v>180</v>
      </c>
      <c r="AC47" s="22">
        <v>0.13096084299999999</v>
      </c>
      <c r="AD47" s="45">
        <v>0.92566599999999999</v>
      </c>
      <c r="AE47" s="45">
        <v>1.93502</v>
      </c>
      <c r="AF47" s="23" t="str">
        <f t="shared" si="2"/>
        <v>local mechanism</v>
      </c>
      <c r="AG47" s="24">
        <v>15</v>
      </c>
      <c r="AH47" s="22">
        <v>75</v>
      </c>
      <c r="AI47" s="22">
        <v>135</v>
      </c>
      <c r="AJ47" s="22">
        <v>180</v>
      </c>
      <c r="AK47" s="22">
        <v>0.16478553100000001</v>
      </c>
      <c r="AL47" s="45">
        <v>0.91770799999999997</v>
      </c>
      <c r="AM47" s="45">
        <v>2.0718700000000001</v>
      </c>
      <c r="AN47" s="23" t="str">
        <f t="shared" si="3"/>
        <v>local mechanism</v>
      </c>
      <c r="AU47" s="49"/>
      <c r="AV47" s="49"/>
      <c r="AW47" s="49"/>
      <c r="AX47" s="49"/>
      <c r="AY47" s="49"/>
      <c r="AZ47" s="49"/>
      <c r="BA47" s="49"/>
      <c r="BB47" s="49"/>
      <c r="BD47" s="49"/>
      <c r="BE47" s="49"/>
      <c r="BF47" s="49"/>
      <c r="BG47" s="49"/>
      <c r="BH47" s="49"/>
      <c r="BI47" s="49"/>
      <c r="BJ47" s="49"/>
      <c r="BK47" s="49"/>
      <c r="BM47" s="49"/>
      <c r="BN47" s="49"/>
      <c r="BO47" s="49"/>
      <c r="BP47" s="49"/>
      <c r="BQ47" s="49"/>
      <c r="BR47" s="49"/>
      <c r="BS47" s="49"/>
      <c r="BT47" s="49"/>
    </row>
    <row r="48" spans="2:72" ht="15" customHeight="1" thickBot="1" x14ac:dyDescent="0.3">
      <c r="B48" s="75"/>
      <c r="C48" s="61" t="s">
        <v>26</v>
      </c>
      <c r="D48" s="64" t="s">
        <v>20</v>
      </c>
      <c r="E48" s="4" t="s">
        <v>21</v>
      </c>
      <c r="F48" s="11">
        <v>3.5</v>
      </c>
      <c r="G48" s="10">
        <v>1.05</v>
      </c>
      <c r="H48" s="10">
        <v>2.8</v>
      </c>
      <c r="I48" s="17">
        <v>19.798999999999999</v>
      </c>
      <c r="J48" s="11">
        <v>30</v>
      </c>
      <c r="K48" s="10">
        <v>75</v>
      </c>
      <c r="L48" s="10">
        <v>150</v>
      </c>
      <c r="M48" s="10">
        <v>270</v>
      </c>
      <c r="N48" s="10">
        <v>5.0271304000000003E-2</v>
      </c>
      <c r="O48" s="41">
        <v>0.94782900000000003</v>
      </c>
      <c r="P48" s="17" t="str">
        <f t="shared" si="4"/>
        <v>semi global mechanism</v>
      </c>
      <c r="Q48" s="11">
        <v>30</v>
      </c>
      <c r="R48" s="10">
        <v>75</v>
      </c>
      <c r="S48" s="10">
        <v>150</v>
      </c>
      <c r="T48" s="10">
        <v>270</v>
      </c>
      <c r="U48" s="10">
        <v>5.5489756000000001E-2</v>
      </c>
      <c r="V48" s="41">
        <v>0.94782900000000003</v>
      </c>
      <c r="W48" s="41">
        <v>3.2837299999999998</v>
      </c>
      <c r="X48" s="17" t="str">
        <f t="shared" si="5"/>
        <v>semi global mechanism</v>
      </c>
      <c r="Y48" s="11">
        <v>30</v>
      </c>
      <c r="Z48" s="10">
        <v>75</v>
      </c>
      <c r="AA48" s="10">
        <v>150</v>
      </c>
      <c r="AB48" s="10">
        <v>270</v>
      </c>
      <c r="AC48" s="10">
        <v>5.6814151E-2</v>
      </c>
      <c r="AD48" s="41">
        <v>0.94782900000000003</v>
      </c>
      <c r="AE48" s="41">
        <v>4.9692100000000003</v>
      </c>
      <c r="AF48" s="17" t="str">
        <f t="shared" si="2"/>
        <v>semi global mechanism</v>
      </c>
      <c r="AG48" s="11">
        <v>30</v>
      </c>
      <c r="AH48" s="10">
        <v>75</v>
      </c>
      <c r="AI48" s="10">
        <v>150</v>
      </c>
      <c r="AJ48" s="10">
        <v>270</v>
      </c>
      <c r="AK48" s="10">
        <v>6.2032707999999999E-2</v>
      </c>
      <c r="AL48" s="41">
        <v>0.94782900000000003</v>
      </c>
      <c r="AM48" s="41">
        <v>3.2837299999999998</v>
      </c>
      <c r="AN48" s="17" t="str">
        <f t="shared" si="3"/>
        <v>semi global mechanism</v>
      </c>
      <c r="AO48" s="54"/>
      <c r="AP48" s="54"/>
      <c r="AQ48" s="54"/>
      <c r="AR48" s="54"/>
      <c r="AS48" s="54"/>
      <c r="AU48" s="49"/>
      <c r="AV48" s="49"/>
      <c r="AW48" s="49"/>
      <c r="AX48" s="49"/>
      <c r="AY48" s="49"/>
      <c r="AZ48" s="49"/>
      <c r="BA48" s="49"/>
      <c r="BB48" s="49"/>
      <c r="BD48" s="49"/>
      <c r="BE48" s="49"/>
      <c r="BF48" s="49"/>
      <c r="BG48" s="49"/>
      <c r="BH48" s="49"/>
      <c r="BI48" s="49"/>
      <c r="BJ48" s="49"/>
      <c r="BK48" s="49"/>
      <c r="BM48" s="49"/>
      <c r="BN48" s="49"/>
      <c r="BO48" s="49"/>
      <c r="BP48" s="49"/>
      <c r="BQ48" s="49"/>
      <c r="BR48" s="49"/>
      <c r="BS48" s="49"/>
      <c r="BT48" s="49"/>
    </row>
    <row r="49" spans="2:72" ht="15" customHeight="1" thickBot="1" x14ac:dyDescent="0.3">
      <c r="B49" s="75"/>
      <c r="C49" s="62"/>
      <c r="D49" s="65"/>
      <c r="E49" s="4" t="s">
        <v>22</v>
      </c>
      <c r="F49" s="12">
        <v>3.5</v>
      </c>
      <c r="G49" s="7">
        <v>1.05</v>
      </c>
      <c r="H49" s="7">
        <v>2.8</v>
      </c>
      <c r="I49" s="18">
        <v>13.199299999999999</v>
      </c>
      <c r="J49" s="12">
        <v>30</v>
      </c>
      <c r="K49" s="7">
        <v>75</v>
      </c>
      <c r="L49" s="7">
        <v>135</v>
      </c>
      <c r="M49" s="7">
        <v>270</v>
      </c>
      <c r="N49" s="7">
        <v>8.3223306999999996E-2</v>
      </c>
      <c r="O49" s="42">
        <v>0.93250200000000005</v>
      </c>
      <c r="P49" s="18" t="str">
        <f t="shared" si="4"/>
        <v>semi global mechanism</v>
      </c>
      <c r="Q49" s="12">
        <v>30</v>
      </c>
      <c r="R49" s="7">
        <v>75</v>
      </c>
      <c r="S49" s="7">
        <v>135</v>
      </c>
      <c r="T49" s="7">
        <v>270</v>
      </c>
      <c r="U49" s="7">
        <v>9.1312297000000001E-2</v>
      </c>
      <c r="V49" s="42">
        <v>0.93250200000000005</v>
      </c>
      <c r="W49" s="42">
        <v>2.9075799999999998</v>
      </c>
      <c r="X49" s="18" t="str">
        <f t="shared" si="5"/>
        <v>semi global mechanism</v>
      </c>
      <c r="Y49" s="12">
        <v>30</v>
      </c>
      <c r="Z49" s="7">
        <v>75</v>
      </c>
      <c r="AA49" s="7">
        <v>135</v>
      </c>
      <c r="AB49" s="7">
        <v>270</v>
      </c>
      <c r="AC49" s="7">
        <v>9.3581676000000003E-2</v>
      </c>
      <c r="AD49" s="42">
        <v>0.93250200000000005</v>
      </c>
      <c r="AE49" s="42">
        <v>4.3170599999999997</v>
      </c>
      <c r="AF49" s="18" t="str">
        <f t="shared" si="2"/>
        <v>semi global mechanism</v>
      </c>
      <c r="AG49" s="12">
        <v>15</v>
      </c>
      <c r="AH49" s="7">
        <v>75</v>
      </c>
      <c r="AI49" s="7">
        <v>135</v>
      </c>
      <c r="AJ49" s="7">
        <v>270</v>
      </c>
      <c r="AK49" s="7">
        <v>0.101451768</v>
      </c>
      <c r="AL49" s="42">
        <v>0.92859199999999997</v>
      </c>
      <c r="AM49" s="42">
        <v>3.59192</v>
      </c>
      <c r="AN49" s="18" t="str">
        <f t="shared" si="3"/>
        <v>semi global mechanism</v>
      </c>
      <c r="AP49" s="15"/>
      <c r="AQ49" s="15"/>
      <c r="AR49" s="15"/>
      <c r="AS49" s="47"/>
      <c r="AU49" s="49"/>
      <c r="AV49" s="49"/>
      <c r="AW49" s="49"/>
      <c r="AX49" s="49"/>
      <c r="AY49" s="49"/>
      <c r="AZ49" s="49"/>
      <c r="BA49" s="49"/>
      <c r="BB49" s="49"/>
      <c r="BD49" s="49"/>
      <c r="BE49" s="49"/>
      <c r="BF49" s="49"/>
      <c r="BG49" s="49"/>
      <c r="BH49" s="49"/>
      <c r="BI49" s="49"/>
      <c r="BJ49" s="49"/>
      <c r="BK49" s="49"/>
      <c r="BM49" s="49"/>
      <c r="BN49" s="49"/>
      <c r="BO49" s="49"/>
      <c r="BP49" s="49"/>
      <c r="BQ49" s="49"/>
      <c r="BR49" s="49"/>
      <c r="BS49" s="49"/>
      <c r="BT49" s="49"/>
    </row>
    <row r="50" spans="2:72" ht="15" customHeight="1" thickBot="1" x14ac:dyDescent="0.3">
      <c r="B50" s="75"/>
      <c r="C50" s="62"/>
      <c r="D50" s="66"/>
      <c r="E50" s="4" t="s">
        <v>23</v>
      </c>
      <c r="F50" s="12">
        <v>3.5</v>
      </c>
      <c r="G50" s="7">
        <v>1.05</v>
      </c>
      <c r="H50" s="7">
        <v>2.8</v>
      </c>
      <c r="I50" s="18">
        <v>9.8994900000000001</v>
      </c>
      <c r="J50" s="12">
        <v>30</v>
      </c>
      <c r="K50" s="7">
        <v>75</v>
      </c>
      <c r="L50" s="7">
        <v>135</v>
      </c>
      <c r="M50" s="7">
        <v>270</v>
      </c>
      <c r="N50" s="7">
        <v>0.115175371</v>
      </c>
      <c r="O50" s="42">
        <v>0.92475499999999999</v>
      </c>
      <c r="P50" s="18" t="str">
        <f t="shared" si="4"/>
        <v>semi global mechanism</v>
      </c>
      <c r="Q50" s="12">
        <v>15</v>
      </c>
      <c r="R50" s="7">
        <v>75</v>
      </c>
      <c r="S50" s="7">
        <v>135</v>
      </c>
      <c r="T50" s="7">
        <v>270</v>
      </c>
      <c r="U50" s="7">
        <v>0.125225108</v>
      </c>
      <c r="V50" s="42">
        <v>0.92066999999999999</v>
      </c>
      <c r="W50" s="42">
        <v>3.3900700000000001</v>
      </c>
      <c r="X50" s="18" t="str">
        <f t="shared" si="5"/>
        <v>semi global mechanism</v>
      </c>
      <c r="Y50" s="12">
        <v>15</v>
      </c>
      <c r="Z50" s="7">
        <v>75</v>
      </c>
      <c r="AA50" s="7">
        <v>135</v>
      </c>
      <c r="AB50" s="7">
        <v>270</v>
      </c>
      <c r="AC50" s="7">
        <v>0.12839888299999999</v>
      </c>
      <c r="AD50" s="42">
        <v>0.92066999999999999</v>
      </c>
      <c r="AE50" s="42">
        <v>3.9588800000000002</v>
      </c>
      <c r="AF50" s="18" t="str">
        <f t="shared" si="2"/>
        <v>semi global mechanism</v>
      </c>
      <c r="AG50" s="12">
        <v>15</v>
      </c>
      <c r="AH50" s="7">
        <v>75</v>
      </c>
      <c r="AI50" s="7">
        <v>135</v>
      </c>
      <c r="AJ50" s="7">
        <v>270</v>
      </c>
      <c r="AK50" s="7">
        <v>0.13638220000000001</v>
      </c>
      <c r="AL50" s="42">
        <v>0.92066999999999999</v>
      </c>
      <c r="AM50" s="42">
        <v>3.3900700000000001</v>
      </c>
      <c r="AN50" s="18" t="str">
        <f t="shared" si="3"/>
        <v>semi global mechanism</v>
      </c>
      <c r="AO50" s="53"/>
      <c r="AP50" s="53"/>
      <c r="AQ50" s="53"/>
      <c r="AR50" s="53"/>
      <c r="AS50" s="53"/>
    </row>
    <row r="51" spans="2:72" ht="15" customHeight="1" thickBot="1" x14ac:dyDescent="0.3">
      <c r="B51" s="75"/>
      <c r="C51" s="62"/>
      <c r="D51" s="67" t="s">
        <v>24</v>
      </c>
      <c r="E51" s="5" t="s">
        <v>21</v>
      </c>
      <c r="F51" s="13">
        <v>3.5</v>
      </c>
      <c r="G51" s="8">
        <v>1.05</v>
      </c>
      <c r="H51" s="8">
        <v>3.5</v>
      </c>
      <c r="I51" s="19">
        <v>19.798999999999999</v>
      </c>
      <c r="J51" s="13">
        <v>30</v>
      </c>
      <c r="K51" s="8">
        <v>75</v>
      </c>
      <c r="L51" s="8">
        <v>135</v>
      </c>
      <c r="M51" s="8">
        <v>270</v>
      </c>
      <c r="N51" s="8">
        <v>9.5426699000000004E-2</v>
      </c>
      <c r="O51" s="43">
        <v>0.949183</v>
      </c>
      <c r="P51" s="19" t="str">
        <f t="shared" si="4"/>
        <v>semi global mechanism</v>
      </c>
      <c r="Q51" s="13">
        <v>30</v>
      </c>
      <c r="R51" s="8">
        <v>75</v>
      </c>
      <c r="S51" s="8">
        <v>135</v>
      </c>
      <c r="T51" s="8">
        <v>270</v>
      </c>
      <c r="U51" s="8">
        <v>0.10073863500000001</v>
      </c>
      <c r="V51" s="43">
        <v>0.949183</v>
      </c>
      <c r="W51" s="43">
        <v>3.0061</v>
      </c>
      <c r="X51" s="19" t="str">
        <f t="shared" si="5"/>
        <v>semi global mechanism</v>
      </c>
      <c r="Y51" s="13">
        <v>30</v>
      </c>
      <c r="Z51" s="8">
        <v>75</v>
      </c>
      <c r="AA51" s="8">
        <v>135</v>
      </c>
      <c r="AB51" s="8">
        <v>270</v>
      </c>
      <c r="AC51" s="8">
        <v>0.101845903</v>
      </c>
      <c r="AD51" s="43">
        <v>0.949183</v>
      </c>
      <c r="AE51" s="43">
        <v>4.8397100000000002</v>
      </c>
      <c r="AF51" s="19" t="str">
        <f t="shared" si="2"/>
        <v>semi global mechanism</v>
      </c>
      <c r="AG51" s="13">
        <v>15</v>
      </c>
      <c r="AH51" s="8">
        <v>75</v>
      </c>
      <c r="AI51" s="8">
        <v>135</v>
      </c>
      <c r="AJ51" s="8">
        <v>270</v>
      </c>
      <c r="AK51" s="8">
        <v>0.10692976999999999</v>
      </c>
      <c r="AL51" s="43">
        <v>0.94578899999999999</v>
      </c>
      <c r="AM51" s="43">
        <v>3.7277900000000002</v>
      </c>
      <c r="AN51" s="19" t="str">
        <f t="shared" si="3"/>
        <v>semi global mechanism</v>
      </c>
      <c r="AO51" s="1"/>
    </row>
    <row r="52" spans="2:72" ht="15" customHeight="1" thickBot="1" x14ac:dyDescent="0.3">
      <c r="B52" s="75"/>
      <c r="C52" s="62"/>
      <c r="D52" s="68"/>
      <c r="E52" s="5" t="s">
        <v>22</v>
      </c>
      <c r="F52" s="13">
        <v>3.5</v>
      </c>
      <c r="G52" s="8">
        <v>1.05</v>
      </c>
      <c r="H52" s="8">
        <v>3.5</v>
      </c>
      <c r="I52" s="19">
        <v>13.199299999999999</v>
      </c>
      <c r="J52" s="13">
        <v>30</v>
      </c>
      <c r="K52" s="8">
        <v>75</v>
      </c>
      <c r="L52" s="8">
        <v>135</v>
      </c>
      <c r="M52" s="8">
        <v>180</v>
      </c>
      <c r="N52" s="8">
        <v>0.14428999100000001</v>
      </c>
      <c r="O52" s="43">
        <v>0.92383400000000004</v>
      </c>
      <c r="P52" s="19" t="str">
        <f t="shared" si="4"/>
        <v>local mechanism</v>
      </c>
      <c r="Q52" s="13">
        <v>15</v>
      </c>
      <c r="R52" s="8">
        <v>75</v>
      </c>
      <c r="S52" s="8">
        <v>135</v>
      </c>
      <c r="T52" s="8">
        <v>270</v>
      </c>
      <c r="U52" s="8">
        <v>0.15130676800000001</v>
      </c>
      <c r="V52" s="43">
        <v>0.93126699999999996</v>
      </c>
      <c r="W52" s="43">
        <v>3.4391600000000002</v>
      </c>
      <c r="X52" s="19" t="str">
        <f t="shared" si="5"/>
        <v>semi global mechanism</v>
      </c>
      <c r="Y52" s="13">
        <v>15</v>
      </c>
      <c r="Z52" s="8">
        <v>75</v>
      </c>
      <c r="AA52" s="8">
        <v>135</v>
      </c>
      <c r="AB52" s="8">
        <v>270</v>
      </c>
      <c r="AC52" s="8">
        <v>0.15330297300000001</v>
      </c>
      <c r="AD52" s="43">
        <v>0.93126699999999996</v>
      </c>
      <c r="AE52" s="43">
        <v>4.3999499999999996</v>
      </c>
      <c r="AF52" s="19" t="str">
        <f t="shared" si="2"/>
        <v>semi global mechanism</v>
      </c>
      <c r="AG52" s="13">
        <v>15</v>
      </c>
      <c r="AH52" s="8">
        <v>75</v>
      </c>
      <c r="AI52" s="8">
        <v>135</v>
      </c>
      <c r="AJ52" s="8">
        <v>270</v>
      </c>
      <c r="AK52" s="8">
        <v>0.15937964099999999</v>
      </c>
      <c r="AL52" s="43">
        <v>0.93126699999999996</v>
      </c>
      <c r="AM52" s="43">
        <v>3.4391600000000002</v>
      </c>
      <c r="AN52" s="19" t="str">
        <f t="shared" si="3"/>
        <v>semi global mechanism</v>
      </c>
      <c r="AO52" s="48"/>
    </row>
    <row r="53" spans="2:72" ht="15" customHeight="1" thickBot="1" x14ac:dyDescent="0.3">
      <c r="B53" s="75"/>
      <c r="C53" s="62"/>
      <c r="D53" s="69"/>
      <c r="E53" s="5" t="s">
        <v>23</v>
      </c>
      <c r="F53" s="13">
        <v>3.5</v>
      </c>
      <c r="G53" s="8">
        <v>1.05</v>
      </c>
      <c r="H53" s="8">
        <v>3.5</v>
      </c>
      <c r="I53" s="19">
        <v>9.8994900000000001</v>
      </c>
      <c r="J53" s="13">
        <v>30</v>
      </c>
      <c r="K53" s="8">
        <v>75</v>
      </c>
      <c r="L53" s="8">
        <v>135</v>
      </c>
      <c r="M53" s="8">
        <v>180</v>
      </c>
      <c r="N53" s="8">
        <v>0.14428999100000001</v>
      </c>
      <c r="O53" s="43">
        <v>0.92383400000000004</v>
      </c>
      <c r="P53" s="19" t="str">
        <f t="shared" si="4"/>
        <v>local mechanism</v>
      </c>
      <c r="Q53" s="13">
        <v>15</v>
      </c>
      <c r="R53" s="8">
        <v>75</v>
      </c>
      <c r="S53" s="8">
        <v>135</v>
      </c>
      <c r="T53" s="8">
        <v>180</v>
      </c>
      <c r="U53" s="8">
        <v>0.17840509500000001</v>
      </c>
      <c r="V53" s="43">
        <v>0.915327</v>
      </c>
      <c r="W53" s="43">
        <v>2.5138400000000001</v>
      </c>
      <c r="X53" s="19" t="str">
        <f t="shared" si="5"/>
        <v>local mechanism</v>
      </c>
      <c r="Y53" s="13">
        <v>15</v>
      </c>
      <c r="Z53" s="8">
        <v>75</v>
      </c>
      <c r="AA53" s="8">
        <v>135</v>
      </c>
      <c r="AB53" s="8">
        <v>180</v>
      </c>
      <c r="AC53" s="8">
        <v>0.17842475999999999</v>
      </c>
      <c r="AD53" s="43">
        <v>0.915327</v>
      </c>
      <c r="AE53" s="43">
        <v>1.66293</v>
      </c>
      <c r="AF53" s="19" t="str">
        <f t="shared" si="2"/>
        <v>local mechanism</v>
      </c>
      <c r="AG53" s="13">
        <v>15</v>
      </c>
      <c r="AH53" s="8">
        <v>75</v>
      </c>
      <c r="AI53" s="8">
        <v>135</v>
      </c>
      <c r="AJ53" s="8">
        <v>270</v>
      </c>
      <c r="AK53" s="8">
        <v>0.207696189</v>
      </c>
      <c r="AL53" s="43">
        <v>0.92162500000000003</v>
      </c>
      <c r="AM53" s="43">
        <v>3.2099700000000002</v>
      </c>
      <c r="AN53" s="19" t="str">
        <f t="shared" si="3"/>
        <v>semi global mechanism</v>
      </c>
      <c r="AO53" s="48"/>
    </row>
    <row r="54" spans="2:72" ht="15" customHeight="1" thickBot="1" x14ac:dyDescent="0.3">
      <c r="B54" s="75"/>
      <c r="C54" s="62"/>
      <c r="D54" s="70" t="s">
        <v>25</v>
      </c>
      <c r="E54" s="6" t="s">
        <v>21</v>
      </c>
      <c r="F54" s="14">
        <v>3.5</v>
      </c>
      <c r="G54" s="9">
        <v>1.05</v>
      </c>
      <c r="H54" s="9">
        <v>4.2</v>
      </c>
      <c r="I54" s="20">
        <v>19.798999999999999</v>
      </c>
      <c r="J54" s="14">
        <v>30</v>
      </c>
      <c r="K54" s="9">
        <v>75</v>
      </c>
      <c r="L54" s="9">
        <v>135</v>
      </c>
      <c r="M54" s="9">
        <v>270</v>
      </c>
      <c r="N54" s="9">
        <v>0.13851765899999999</v>
      </c>
      <c r="O54" s="44">
        <v>0.95343800000000001</v>
      </c>
      <c r="P54" s="20" t="str">
        <f t="shared" si="4"/>
        <v>semi global mechanism</v>
      </c>
      <c r="Q54" s="14">
        <v>15</v>
      </c>
      <c r="R54" s="9">
        <v>75</v>
      </c>
      <c r="S54" s="9">
        <v>135</v>
      </c>
      <c r="T54" s="9">
        <v>270</v>
      </c>
      <c r="U54" s="9">
        <v>0.14316187999999999</v>
      </c>
      <c r="V54" s="44">
        <v>0.95023199999999997</v>
      </c>
      <c r="W54" s="44">
        <v>3.6124200000000002</v>
      </c>
      <c r="X54" s="20" t="str">
        <f t="shared" si="5"/>
        <v>semi global mechanism</v>
      </c>
      <c r="Y54" s="14">
        <v>15</v>
      </c>
      <c r="Z54" s="9">
        <v>75</v>
      </c>
      <c r="AA54" s="9">
        <v>135</v>
      </c>
      <c r="AB54" s="9">
        <v>270</v>
      </c>
      <c r="AC54" s="9">
        <v>0.144129013</v>
      </c>
      <c r="AD54" s="44">
        <v>0.95023199999999997</v>
      </c>
      <c r="AE54" s="44">
        <v>5.3198499999999997</v>
      </c>
      <c r="AF54" s="20" t="str">
        <f t="shared" si="2"/>
        <v>semi global mechanism</v>
      </c>
      <c r="AG54" s="14">
        <v>15</v>
      </c>
      <c r="AH54" s="9">
        <v>75</v>
      </c>
      <c r="AI54" s="9">
        <v>135</v>
      </c>
      <c r="AJ54" s="9">
        <v>270</v>
      </c>
      <c r="AK54" s="9">
        <v>0.148064894</v>
      </c>
      <c r="AL54" s="44">
        <v>0.95023199999999997</v>
      </c>
      <c r="AM54" s="44">
        <v>3.6124200000000002</v>
      </c>
      <c r="AN54" s="20" t="str">
        <f t="shared" si="3"/>
        <v>semi global mechanism</v>
      </c>
      <c r="AO54" s="48"/>
    </row>
    <row r="55" spans="2:72" ht="15" customHeight="1" thickBot="1" x14ac:dyDescent="0.3">
      <c r="B55" s="75"/>
      <c r="C55" s="62"/>
      <c r="D55" s="71"/>
      <c r="E55" s="6" t="s">
        <v>22</v>
      </c>
      <c r="F55" s="14">
        <v>3.5</v>
      </c>
      <c r="G55" s="9">
        <v>1.05</v>
      </c>
      <c r="H55" s="9">
        <v>4.2</v>
      </c>
      <c r="I55" s="20">
        <v>13.199299999999999</v>
      </c>
      <c r="J55" s="14">
        <v>30</v>
      </c>
      <c r="K55" s="9">
        <v>75</v>
      </c>
      <c r="L55" s="9">
        <v>135</v>
      </c>
      <c r="M55" s="9">
        <v>180</v>
      </c>
      <c r="N55" s="9">
        <v>0.14428999100000001</v>
      </c>
      <c r="O55" s="44">
        <v>0.92383400000000004</v>
      </c>
      <c r="P55" s="20" t="str">
        <f t="shared" si="4"/>
        <v>local mechanism</v>
      </c>
      <c r="Q55" s="14">
        <v>15</v>
      </c>
      <c r="R55" s="9">
        <v>75</v>
      </c>
      <c r="S55" s="9">
        <v>135</v>
      </c>
      <c r="T55" s="9">
        <v>180</v>
      </c>
      <c r="U55" s="9">
        <v>0.17840509500000001</v>
      </c>
      <c r="V55" s="44">
        <v>0.915327</v>
      </c>
      <c r="W55" s="44">
        <v>2.5138400000000001</v>
      </c>
      <c r="X55" s="20" t="str">
        <f t="shared" si="5"/>
        <v>local mechanism</v>
      </c>
      <c r="Y55" s="14">
        <v>15</v>
      </c>
      <c r="Z55" s="9">
        <v>75</v>
      </c>
      <c r="AA55" s="9">
        <v>135</v>
      </c>
      <c r="AB55" s="9">
        <v>180</v>
      </c>
      <c r="AC55" s="9">
        <v>0.17842475999999999</v>
      </c>
      <c r="AD55" s="44">
        <v>0.915327</v>
      </c>
      <c r="AE55" s="44">
        <v>1.66293</v>
      </c>
      <c r="AF55" s="20" t="str">
        <f t="shared" si="2"/>
        <v>local mechanism</v>
      </c>
      <c r="AG55" s="14">
        <v>15</v>
      </c>
      <c r="AH55" s="9">
        <v>75</v>
      </c>
      <c r="AI55" s="9">
        <v>135</v>
      </c>
      <c r="AJ55" s="9">
        <v>180</v>
      </c>
      <c r="AK55" s="9">
        <v>0.21049854300000001</v>
      </c>
      <c r="AL55" s="44">
        <v>0.915327</v>
      </c>
      <c r="AM55" s="44">
        <v>1.66293</v>
      </c>
      <c r="AN55" s="20" t="str">
        <f t="shared" si="3"/>
        <v>local mechanism</v>
      </c>
      <c r="AO55" s="48"/>
    </row>
    <row r="56" spans="2:72" ht="15" customHeight="1" thickBot="1" x14ac:dyDescent="0.3">
      <c r="B56" s="75"/>
      <c r="C56" s="63"/>
      <c r="D56" s="72"/>
      <c r="E56" s="6" t="s">
        <v>23</v>
      </c>
      <c r="F56" s="21">
        <v>3.5</v>
      </c>
      <c r="G56" s="22">
        <v>1.05</v>
      </c>
      <c r="H56" s="22">
        <v>4.2</v>
      </c>
      <c r="I56" s="23">
        <v>9.8994900000000001</v>
      </c>
      <c r="J56" s="24">
        <v>30</v>
      </c>
      <c r="K56" s="22">
        <v>75</v>
      </c>
      <c r="L56" s="22">
        <v>135</v>
      </c>
      <c r="M56" s="22">
        <v>180</v>
      </c>
      <c r="N56" s="22">
        <v>0.14428999100000001</v>
      </c>
      <c r="O56" s="45">
        <v>0.92383400000000004</v>
      </c>
      <c r="P56" s="23" t="str">
        <f t="shared" si="4"/>
        <v>local mechanism</v>
      </c>
      <c r="Q56" s="24">
        <v>15</v>
      </c>
      <c r="R56" s="22">
        <v>75</v>
      </c>
      <c r="S56" s="22">
        <v>135</v>
      </c>
      <c r="T56" s="22">
        <v>180</v>
      </c>
      <c r="U56" s="22">
        <v>0.17840509500000001</v>
      </c>
      <c r="V56" s="45">
        <v>0.915327</v>
      </c>
      <c r="W56" s="45">
        <v>2.5138400000000001</v>
      </c>
      <c r="X56" s="23" t="str">
        <f t="shared" si="5"/>
        <v>local mechanism</v>
      </c>
      <c r="Y56" s="24">
        <v>15</v>
      </c>
      <c r="Z56" s="22">
        <v>75</v>
      </c>
      <c r="AA56" s="22">
        <v>135</v>
      </c>
      <c r="AB56" s="22">
        <v>180</v>
      </c>
      <c r="AC56" s="22">
        <v>0.17842475999999999</v>
      </c>
      <c r="AD56" s="45">
        <v>0.915327</v>
      </c>
      <c r="AE56" s="45">
        <v>1.66293</v>
      </c>
      <c r="AF56" s="23" t="str">
        <f t="shared" si="2"/>
        <v>local mechanism</v>
      </c>
      <c r="AG56" s="24">
        <v>15</v>
      </c>
      <c r="AH56" s="22">
        <v>75</v>
      </c>
      <c r="AI56" s="22">
        <v>135</v>
      </c>
      <c r="AJ56" s="22">
        <v>180</v>
      </c>
      <c r="AK56" s="22">
        <v>0.21049854300000001</v>
      </c>
      <c r="AL56" s="45">
        <v>0.915327</v>
      </c>
      <c r="AM56" s="45">
        <v>1.66293</v>
      </c>
      <c r="AN56" s="23" t="str">
        <f t="shared" si="3"/>
        <v>local mechanism</v>
      </c>
      <c r="AO56" s="53"/>
      <c r="AP56" s="53"/>
      <c r="AQ56" s="53"/>
      <c r="AR56" s="53"/>
      <c r="AS56" s="53"/>
    </row>
    <row r="57" spans="2:72" ht="15" customHeight="1" thickBot="1" x14ac:dyDescent="0.3">
      <c r="B57" s="75"/>
      <c r="C57" s="61" t="s">
        <v>27</v>
      </c>
      <c r="D57" s="64" t="s">
        <v>20</v>
      </c>
      <c r="E57" s="4" t="s">
        <v>21</v>
      </c>
      <c r="F57" s="11">
        <v>3.5</v>
      </c>
      <c r="G57" s="10">
        <v>1.2250000000000001</v>
      </c>
      <c r="H57" s="10">
        <v>2.8</v>
      </c>
      <c r="I57" s="17">
        <v>19.798999999999999</v>
      </c>
      <c r="J57" s="11">
        <v>30</v>
      </c>
      <c r="K57" s="10">
        <v>75</v>
      </c>
      <c r="L57" s="10">
        <v>150</v>
      </c>
      <c r="M57" s="10">
        <v>270</v>
      </c>
      <c r="N57" s="10">
        <v>4.6095366999999998E-2</v>
      </c>
      <c r="O57" s="41">
        <v>0.94405799999999995</v>
      </c>
      <c r="P57" s="17" t="str">
        <f t="shared" si="4"/>
        <v>semi global mechanism</v>
      </c>
      <c r="Q57" s="11">
        <v>30</v>
      </c>
      <c r="R57" s="10">
        <v>75</v>
      </c>
      <c r="S57" s="10">
        <v>150</v>
      </c>
      <c r="T57" s="10">
        <v>270</v>
      </c>
      <c r="U57" s="10">
        <v>5.1637822999999999E-2</v>
      </c>
      <c r="V57" s="41">
        <v>0.94405799999999995</v>
      </c>
      <c r="W57" s="41">
        <v>2.9195000000000002</v>
      </c>
      <c r="X57" s="17" t="str">
        <f t="shared" si="5"/>
        <v>semi global mechanism</v>
      </c>
      <c r="Y57" s="11">
        <v>30</v>
      </c>
      <c r="Z57" s="10">
        <v>75</v>
      </c>
      <c r="AA57" s="10">
        <v>150</v>
      </c>
      <c r="AB57" s="10">
        <v>270</v>
      </c>
      <c r="AC57" s="10">
        <v>5.3079047999999997E-2</v>
      </c>
      <c r="AD57" s="41">
        <v>0.94405799999999995</v>
      </c>
      <c r="AE57" s="41">
        <v>4.3781299999999996</v>
      </c>
      <c r="AF57" s="17" t="str">
        <f t="shared" si="2"/>
        <v>semi global mechanism</v>
      </c>
      <c r="AG57" s="11">
        <v>30</v>
      </c>
      <c r="AH57" s="10">
        <v>75</v>
      </c>
      <c r="AI57" s="10">
        <v>150</v>
      </c>
      <c r="AJ57" s="10">
        <v>270</v>
      </c>
      <c r="AK57" s="10">
        <v>5.8621609999999998E-2</v>
      </c>
      <c r="AL57" s="41">
        <v>0.94405799999999995</v>
      </c>
      <c r="AM57" s="41">
        <v>2.9195000000000002</v>
      </c>
      <c r="AN57" s="17" t="str">
        <f t="shared" si="3"/>
        <v>semi global mechanism</v>
      </c>
      <c r="AO57" s="1"/>
    </row>
    <row r="58" spans="2:72" ht="15" customHeight="1" thickBot="1" x14ac:dyDescent="0.3">
      <c r="B58" s="75"/>
      <c r="C58" s="62"/>
      <c r="D58" s="65"/>
      <c r="E58" s="4" t="s">
        <v>22</v>
      </c>
      <c r="F58" s="12">
        <v>3.5</v>
      </c>
      <c r="G58" s="7">
        <v>1.2250000000000001</v>
      </c>
      <c r="H58" s="7">
        <v>2.8</v>
      </c>
      <c r="I58" s="18">
        <v>13.199299999999999</v>
      </c>
      <c r="J58" s="12">
        <v>30</v>
      </c>
      <c r="K58" s="7">
        <v>75</v>
      </c>
      <c r="L58" s="7">
        <v>135</v>
      </c>
      <c r="M58" s="7">
        <v>270</v>
      </c>
      <c r="N58" s="7">
        <v>8.0009894999999998E-2</v>
      </c>
      <c r="O58" s="42">
        <v>0.93180099999999999</v>
      </c>
      <c r="P58" s="18" t="str">
        <f t="shared" si="4"/>
        <v>semi global mechanism</v>
      </c>
      <c r="Q58" s="12">
        <v>30</v>
      </c>
      <c r="R58" s="7">
        <v>75</v>
      </c>
      <c r="S58" s="7">
        <v>135</v>
      </c>
      <c r="T58" s="7">
        <v>270</v>
      </c>
      <c r="U58" s="7">
        <v>8.8333130999999995E-2</v>
      </c>
      <c r="V58" s="42">
        <v>0.93180099999999999</v>
      </c>
      <c r="W58" s="42">
        <v>2.5841799999999999</v>
      </c>
      <c r="X58" s="18" t="str">
        <f t="shared" si="5"/>
        <v>semi global mechanism</v>
      </c>
      <c r="Y58" s="12">
        <v>30</v>
      </c>
      <c r="Z58" s="7">
        <v>75</v>
      </c>
      <c r="AA58" s="7">
        <v>135</v>
      </c>
      <c r="AB58" s="7">
        <v>270</v>
      </c>
      <c r="AC58" s="7">
        <v>9.0737722000000007E-2</v>
      </c>
      <c r="AD58" s="42">
        <v>0.93180099999999999</v>
      </c>
      <c r="AE58" s="42">
        <v>3.8192499999999998</v>
      </c>
      <c r="AF58" s="18" t="str">
        <f t="shared" si="2"/>
        <v>semi global mechanism</v>
      </c>
      <c r="AG58" s="12">
        <v>15</v>
      </c>
      <c r="AH58" s="7">
        <v>75</v>
      </c>
      <c r="AI58" s="7">
        <v>150</v>
      </c>
      <c r="AJ58" s="7">
        <v>270</v>
      </c>
      <c r="AK58" s="7">
        <v>9.7751062E-2</v>
      </c>
      <c r="AL58" s="42">
        <v>0.92879400000000001</v>
      </c>
      <c r="AM58" s="42">
        <v>3.3886599999999998</v>
      </c>
      <c r="AN58" s="18" t="str">
        <f t="shared" si="3"/>
        <v>semi global mechanism</v>
      </c>
      <c r="AO58" s="48"/>
    </row>
    <row r="59" spans="2:72" ht="15" customHeight="1" thickBot="1" x14ac:dyDescent="0.3">
      <c r="B59" s="75"/>
      <c r="C59" s="62"/>
      <c r="D59" s="66"/>
      <c r="E59" s="4" t="s">
        <v>23</v>
      </c>
      <c r="F59" s="12">
        <v>3.5</v>
      </c>
      <c r="G59" s="7">
        <v>1.2250000000000001</v>
      </c>
      <c r="H59" s="7">
        <v>2.8</v>
      </c>
      <c r="I59" s="18">
        <v>9.8994900000000001</v>
      </c>
      <c r="J59" s="12">
        <v>30</v>
      </c>
      <c r="K59" s="7">
        <v>75</v>
      </c>
      <c r="L59" s="7">
        <v>135</v>
      </c>
      <c r="M59" s="7">
        <v>270</v>
      </c>
      <c r="N59" s="7">
        <v>0.112183798</v>
      </c>
      <c r="O59" s="42">
        <v>0.92571300000000001</v>
      </c>
      <c r="P59" s="18" t="str">
        <f t="shared" si="4"/>
        <v>semi global mechanism</v>
      </c>
      <c r="Q59" s="12">
        <v>15</v>
      </c>
      <c r="R59" s="7">
        <v>75</v>
      </c>
      <c r="S59" s="7">
        <v>135</v>
      </c>
      <c r="T59" s="7">
        <v>270</v>
      </c>
      <c r="U59" s="7">
        <v>0.121796479</v>
      </c>
      <c r="V59" s="42">
        <v>0.92160299999999995</v>
      </c>
      <c r="W59" s="42">
        <v>2.98828</v>
      </c>
      <c r="X59" s="18" t="str">
        <f t="shared" si="5"/>
        <v>semi global mechanism</v>
      </c>
      <c r="Y59" s="12">
        <v>15</v>
      </c>
      <c r="Z59" s="7">
        <v>75</v>
      </c>
      <c r="AA59" s="7">
        <v>135</v>
      </c>
      <c r="AB59" s="7">
        <v>270</v>
      </c>
      <c r="AC59" s="7">
        <v>0.12510375900000001</v>
      </c>
      <c r="AD59" s="42">
        <v>0.92160299999999995</v>
      </c>
      <c r="AE59" s="42">
        <v>3.4644499999999998</v>
      </c>
      <c r="AF59" s="18" t="str">
        <f t="shared" si="2"/>
        <v>semi global mechanism</v>
      </c>
      <c r="AG59" s="12">
        <v>15</v>
      </c>
      <c r="AH59" s="7">
        <v>75</v>
      </c>
      <c r="AI59" s="7">
        <v>135</v>
      </c>
      <c r="AJ59" s="7">
        <v>270</v>
      </c>
      <c r="AK59" s="7">
        <v>0.133209202</v>
      </c>
      <c r="AL59" s="42">
        <v>0.92160299999999995</v>
      </c>
      <c r="AM59" s="42">
        <v>2.98828</v>
      </c>
      <c r="AN59" s="18" t="str">
        <f t="shared" si="3"/>
        <v>semi global mechanism</v>
      </c>
      <c r="AO59" s="48"/>
    </row>
    <row r="60" spans="2:72" ht="15" customHeight="1" thickBot="1" x14ac:dyDescent="0.3">
      <c r="B60" s="75"/>
      <c r="C60" s="62"/>
      <c r="D60" s="67" t="s">
        <v>24</v>
      </c>
      <c r="E60" s="5" t="s">
        <v>21</v>
      </c>
      <c r="F60" s="13">
        <v>3.5</v>
      </c>
      <c r="G60" s="8">
        <v>1.2250000000000001</v>
      </c>
      <c r="H60" s="8">
        <v>3.5</v>
      </c>
      <c r="I60" s="19">
        <v>19.798999999999999</v>
      </c>
      <c r="J60" s="13">
        <v>30</v>
      </c>
      <c r="K60" s="8">
        <v>75</v>
      </c>
      <c r="L60" s="8">
        <v>135</v>
      </c>
      <c r="M60" s="8">
        <v>270</v>
      </c>
      <c r="N60" s="8">
        <v>9.1306205000000001E-2</v>
      </c>
      <c r="O60" s="43">
        <v>0.94596199999999997</v>
      </c>
      <c r="P60" s="19" t="str">
        <f t="shared" si="4"/>
        <v>semi global mechanism</v>
      </c>
      <c r="Q60" s="13">
        <v>30</v>
      </c>
      <c r="R60" s="8">
        <v>75</v>
      </c>
      <c r="S60" s="8">
        <v>135</v>
      </c>
      <c r="T60" s="8">
        <v>270</v>
      </c>
      <c r="U60" s="8">
        <v>9.6949772000000004E-2</v>
      </c>
      <c r="V60" s="43">
        <v>0.94596199999999997</v>
      </c>
      <c r="W60" s="43">
        <v>2.6733099999999999</v>
      </c>
      <c r="X60" s="19" t="str">
        <f t="shared" si="5"/>
        <v>semi global mechanism</v>
      </c>
      <c r="Y60" s="13">
        <v>30</v>
      </c>
      <c r="Z60" s="8">
        <v>75</v>
      </c>
      <c r="AA60" s="8">
        <v>135</v>
      </c>
      <c r="AB60" s="8">
        <v>270</v>
      </c>
      <c r="AC60" s="8">
        <v>9.8161236999999998E-2</v>
      </c>
      <c r="AD60" s="43">
        <v>0.94596199999999997</v>
      </c>
      <c r="AE60" s="43">
        <v>4.2651199999999996</v>
      </c>
      <c r="AF60" s="19" t="str">
        <f t="shared" si="2"/>
        <v>semi global mechanism</v>
      </c>
      <c r="AG60" s="13">
        <v>15</v>
      </c>
      <c r="AH60" s="8">
        <v>75</v>
      </c>
      <c r="AI60" s="8">
        <v>135</v>
      </c>
      <c r="AJ60" s="8">
        <v>270</v>
      </c>
      <c r="AK60" s="8">
        <v>0.103221005</v>
      </c>
      <c r="AL60" s="43">
        <v>0.94268700000000005</v>
      </c>
      <c r="AM60" s="43">
        <v>3.29135</v>
      </c>
      <c r="AN60" s="19" t="str">
        <f t="shared" si="3"/>
        <v>semi global mechanism</v>
      </c>
      <c r="AO60" s="48"/>
    </row>
    <row r="61" spans="2:72" ht="15" customHeight="1" thickBot="1" x14ac:dyDescent="0.3">
      <c r="B61" s="75"/>
      <c r="C61" s="62"/>
      <c r="D61" s="68"/>
      <c r="E61" s="5" t="s">
        <v>22</v>
      </c>
      <c r="F61" s="13">
        <v>3.5</v>
      </c>
      <c r="G61" s="8">
        <v>1.2250000000000001</v>
      </c>
      <c r="H61" s="8">
        <v>3.5</v>
      </c>
      <c r="I61" s="19">
        <v>13.199299999999999</v>
      </c>
      <c r="J61" s="13">
        <v>15</v>
      </c>
      <c r="K61" s="8">
        <v>75</v>
      </c>
      <c r="L61" s="8">
        <v>135</v>
      </c>
      <c r="M61" s="8">
        <v>270</v>
      </c>
      <c r="N61" s="8">
        <v>0.13998791199999999</v>
      </c>
      <c r="O61" s="43">
        <v>0.92981599999999998</v>
      </c>
      <c r="P61" s="19" t="str">
        <f t="shared" si="4"/>
        <v>semi global mechanism</v>
      </c>
      <c r="Q61" s="13">
        <v>15</v>
      </c>
      <c r="R61" s="8">
        <v>75</v>
      </c>
      <c r="S61" s="8">
        <v>135</v>
      </c>
      <c r="T61" s="8">
        <v>270</v>
      </c>
      <c r="U61" s="8">
        <v>0.14631819600000001</v>
      </c>
      <c r="V61" s="43">
        <v>0.92981599999999998</v>
      </c>
      <c r="W61" s="43">
        <v>3.03234</v>
      </c>
      <c r="X61" s="19" t="str">
        <f t="shared" si="5"/>
        <v>semi global mechanism</v>
      </c>
      <c r="Y61" s="13">
        <v>15</v>
      </c>
      <c r="Z61" s="8">
        <v>75</v>
      </c>
      <c r="AA61" s="8">
        <v>135</v>
      </c>
      <c r="AB61" s="8">
        <v>270</v>
      </c>
      <c r="AC61" s="8">
        <v>0.14845302699999999</v>
      </c>
      <c r="AD61" s="43">
        <v>0.92981599999999998</v>
      </c>
      <c r="AE61" s="43">
        <v>3.8583799999999999</v>
      </c>
      <c r="AF61" s="19" t="str">
        <f t="shared" si="2"/>
        <v>semi global mechanism</v>
      </c>
      <c r="AG61" s="13">
        <v>15</v>
      </c>
      <c r="AH61" s="8">
        <v>75</v>
      </c>
      <c r="AI61" s="8">
        <v>135</v>
      </c>
      <c r="AJ61" s="8">
        <v>270</v>
      </c>
      <c r="AK61" s="8">
        <v>0.15478331200000001</v>
      </c>
      <c r="AL61" s="43">
        <v>0.92981599999999998</v>
      </c>
      <c r="AM61" s="43">
        <v>3.03234</v>
      </c>
      <c r="AN61" s="19" t="str">
        <f t="shared" si="3"/>
        <v>semi global mechanism</v>
      </c>
      <c r="AO61" s="48"/>
    </row>
    <row r="62" spans="2:72" ht="15" customHeight="1" thickBot="1" x14ac:dyDescent="0.3">
      <c r="B62" s="75"/>
      <c r="C62" s="62"/>
      <c r="D62" s="69"/>
      <c r="E62" s="5" t="s">
        <v>23</v>
      </c>
      <c r="F62" s="13">
        <v>3.5</v>
      </c>
      <c r="G62" s="8">
        <v>1.2250000000000001</v>
      </c>
      <c r="H62" s="8">
        <v>3.5</v>
      </c>
      <c r="I62" s="19">
        <v>9.8994900000000001</v>
      </c>
      <c r="J62" s="13">
        <v>15</v>
      </c>
      <c r="K62" s="8">
        <v>75</v>
      </c>
      <c r="L62" s="8">
        <v>135</v>
      </c>
      <c r="M62" s="8">
        <v>270</v>
      </c>
      <c r="N62" s="8">
        <v>0.183770725</v>
      </c>
      <c r="O62" s="43">
        <v>0.92182799999999998</v>
      </c>
      <c r="P62" s="19" t="str">
        <f t="shared" si="4"/>
        <v>semi global mechanism</v>
      </c>
      <c r="Q62" s="13">
        <v>15</v>
      </c>
      <c r="R62" s="8">
        <v>75</v>
      </c>
      <c r="S62" s="8">
        <v>135</v>
      </c>
      <c r="T62" s="8">
        <v>270</v>
      </c>
      <c r="U62" s="8">
        <v>0.19146521899999999</v>
      </c>
      <c r="V62" s="43">
        <v>0.92182799999999998</v>
      </c>
      <c r="W62" s="43">
        <v>2.82666</v>
      </c>
      <c r="X62" s="19" t="str">
        <f t="shared" si="5"/>
        <v>semi global mechanism</v>
      </c>
      <c r="Y62" s="13">
        <v>15</v>
      </c>
      <c r="Z62" s="8">
        <v>75</v>
      </c>
      <c r="AA62" s="8">
        <v>135</v>
      </c>
      <c r="AB62" s="8">
        <v>270</v>
      </c>
      <c r="AC62" s="8">
        <v>0.19456558099999999</v>
      </c>
      <c r="AD62" s="43">
        <v>0.92182799999999998</v>
      </c>
      <c r="AE62" s="43">
        <v>3.2166600000000001</v>
      </c>
      <c r="AF62" s="19" t="str">
        <f t="shared" si="2"/>
        <v>semi global mechanism</v>
      </c>
      <c r="AG62" s="13">
        <v>15</v>
      </c>
      <c r="AH62" s="8">
        <v>75</v>
      </c>
      <c r="AI62" s="8">
        <v>135</v>
      </c>
      <c r="AJ62" s="8">
        <v>270</v>
      </c>
      <c r="AK62" s="8">
        <v>0.20226007500000001</v>
      </c>
      <c r="AL62" s="43">
        <v>0.92182799999999998</v>
      </c>
      <c r="AM62" s="43">
        <v>2.82666</v>
      </c>
      <c r="AN62" s="19" t="str">
        <f t="shared" si="3"/>
        <v>semi global mechanism</v>
      </c>
      <c r="AO62" s="53"/>
      <c r="AP62" s="53"/>
      <c r="AQ62" s="53"/>
      <c r="AR62" s="53"/>
      <c r="AS62" s="53"/>
    </row>
    <row r="63" spans="2:72" ht="15" customHeight="1" thickBot="1" x14ac:dyDescent="0.3">
      <c r="B63" s="75"/>
      <c r="C63" s="62"/>
      <c r="D63" s="70" t="s">
        <v>25</v>
      </c>
      <c r="E63" s="6" t="s">
        <v>21</v>
      </c>
      <c r="F63" s="14">
        <v>3.5</v>
      </c>
      <c r="G63" s="9">
        <v>1.2250000000000001</v>
      </c>
      <c r="H63" s="9">
        <v>4.2</v>
      </c>
      <c r="I63" s="20">
        <v>19.798999999999999</v>
      </c>
      <c r="J63" s="14">
        <v>15</v>
      </c>
      <c r="K63" s="9">
        <v>75</v>
      </c>
      <c r="L63" s="9">
        <v>135</v>
      </c>
      <c r="M63" s="9">
        <v>270</v>
      </c>
      <c r="N63" s="9">
        <v>0.13446106899999999</v>
      </c>
      <c r="O63" s="44">
        <v>0.94673499999999999</v>
      </c>
      <c r="P63" s="20" t="str">
        <f t="shared" si="4"/>
        <v>semi global mechanism</v>
      </c>
      <c r="Q63" s="14">
        <v>15</v>
      </c>
      <c r="R63" s="9">
        <v>75</v>
      </c>
      <c r="S63" s="9">
        <v>135</v>
      </c>
      <c r="T63" s="9">
        <v>270</v>
      </c>
      <c r="U63" s="9">
        <v>0.138681891</v>
      </c>
      <c r="V63" s="44">
        <v>0.94673499999999999</v>
      </c>
      <c r="W63" s="44">
        <v>3.1878199999999999</v>
      </c>
      <c r="X63" s="20" t="str">
        <f t="shared" si="5"/>
        <v>semi global mechanism</v>
      </c>
      <c r="Y63" s="14">
        <v>15</v>
      </c>
      <c r="Z63" s="9">
        <v>75</v>
      </c>
      <c r="AA63" s="9">
        <v>135</v>
      </c>
      <c r="AB63" s="9">
        <v>270</v>
      </c>
      <c r="AC63" s="9">
        <v>0.139747659</v>
      </c>
      <c r="AD63" s="44">
        <v>0.94673499999999999</v>
      </c>
      <c r="AE63" s="44">
        <v>4.6836799999999998</v>
      </c>
      <c r="AF63" s="20" t="str">
        <f t="shared" si="2"/>
        <v>semi global mechanism</v>
      </c>
      <c r="AG63" s="14">
        <v>15</v>
      </c>
      <c r="AH63" s="9">
        <v>75</v>
      </c>
      <c r="AI63" s="9">
        <v>135</v>
      </c>
      <c r="AJ63" s="9">
        <v>270</v>
      </c>
      <c r="AK63" s="9">
        <v>0.14396848100000001</v>
      </c>
      <c r="AL63" s="44">
        <v>0.94673499999999999</v>
      </c>
      <c r="AM63" s="44">
        <v>3.1878199999999999</v>
      </c>
      <c r="AN63" s="20" t="str">
        <f t="shared" si="3"/>
        <v>semi global mechanism</v>
      </c>
      <c r="AO63" s="1"/>
    </row>
    <row r="64" spans="2:72" ht="15" customHeight="1" thickBot="1" x14ac:dyDescent="0.3">
      <c r="B64" s="75"/>
      <c r="C64" s="62"/>
      <c r="D64" s="71"/>
      <c r="E64" s="6" t="s">
        <v>22</v>
      </c>
      <c r="F64" s="14">
        <v>3.5</v>
      </c>
      <c r="G64" s="9">
        <v>1.2250000000000001</v>
      </c>
      <c r="H64" s="9">
        <v>4.2</v>
      </c>
      <c r="I64" s="20">
        <v>13.199299999999999</v>
      </c>
      <c r="J64" s="14">
        <v>15</v>
      </c>
      <c r="K64" s="9">
        <v>75</v>
      </c>
      <c r="L64" s="9">
        <v>135</v>
      </c>
      <c r="M64" s="9">
        <v>180</v>
      </c>
      <c r="N64" s="9">
        <v>0.19314794299999999</v>
      </c>
      <c r="O64" s="44">
        <v>0.91277699999999995</v>
      </c>
      <c r="P64" s="20" t="str">
        <f t="shared" si="4"/>
        <v>local mechanism</v>
      </c>
      <c r="Q64" s="14">
        <v>15</v>
      </c>
      <c r="R64" s="9">
        <v>75</v>
      </c>
      <c r="S64" s="9">
        <v>135</v>
      </c>
      <c r="T64" s="9">
        <v>270</v>
      </c>
      <c r="U64" s="9">
        <v>0.203667654</v>
      </c>
      <c r="V64" s="44">
        <v>0.93285799999999997</v>
      </c>
      <c r="W64" s="44">
        <v>2.8980399999999999</v>
      </c>
      <c r="X64" s="20" t="str">
        <f t="shared" si="5"/>
        <v>semi global mechanism</v>
      </c>
      <c r="Y64" s="14">
        <v>15</v>
      </c>
      <c r="Z64" s="9">
        <v>75</v>
      </c>
      <c r="AA64" s="9">
        <v>135</v>
      </c>
      <c r="AB64" s="9">
        <v>270</v>
      </c>
      <c r="AC64" s="9">
        <v>0.20563472699999999</v>
      </c>
      <c r="AD64" s="44">
        <v>0.93285799999999997</v>
      </c>
      <c r="AE64" s="44">
        <v>3.62209</v>
      </c>
      <c r="AF64" s="20" t="str">
        <f t="shared" si="2"/>
        <v>semi global mechanism</v>
      </c>
      <c r="AG64" s="14">
        <v>15</v>
      </c>
      <c r="AH64" s="9">
        <v>75</v>
      </c>
      <c r="AI64" s="9">
        <v>135</v>
      </c>
      <c r="AJ64" s="9">
        <v>270</v>
      </c>
      <c r="AK64" s="9">
        <v>0.21152522700000001</v>
      </c>
      <c r="AL64" s="44">
        <v>0.93285799999999997</v>
      </c>
      <c r="AM64" s="44">
        <v>2.8980399999999999</v>
      </c>
      <c r="AN64" s="20" t="str">
        <f t="shared" si="3"/>
        <v>semi global mechanism</v>
      </c>
      <c r="AO64" s="48"/>
    </row>
    <row r="65" spans="2:41" ht="15" customHeight="1" thickBot="1" x14ac:dyDescent="0.3">
      <c r="B65" s="75"/>
      <c r="C65" s="63"/>
      <c r="D65" s="72"/>
      <c r="E65" s="6" t="s">
        <v>23</v>
      </c>
      <c r="F65" s="21">
        <v>3.5</v>
      </c>
      <c r="G65" s="22">
        <v>1.2250000000000001</v>
      </c>
      <c r="H65" s="22">
        <v>4.2</v>
      </c>
      <c r="I65" s="23">
        <v>9.8994900000000001</v>
      </c>
      <c r="J65" s="24">
        <v>15</v>
      </c>
      <c r="K65" s="22">
        <v>75</v>
      </c>
      <c r="L65" s="22">
        <v>135</v>
      </c>
      <c r="M65" s="22">
        <v>180</v>
      </c>
      <c r="N65" s="22">
        <v>0.19314794299999999</v>
      </c>
      <c r="O65" s="45">
        <v>0.91277699999999995</v>
      </c>
      <c r="P65" s="23" t="str">
        <f t="shared" si="4"/>
        <v>local mechanism</v>
      </c>
      <c r="Q65" s="24">
        <v>15</v>
      </c>
      <c r="R65" s="22">
        <v>75</v>
      </c>
      <c r="S65" s="22">
        <v>135</v>
      </c>
      <c r="T65" s="22">
        <v>180</v>
      </c>
      <c r="U65" s="22">
        <v>0.22505825600000001</v>
      </c>
      <c r="V65" s="45">
        <v>0.91277699999999995</v>
      </c>
      <c r="W65" s="45">
        <v>2.0707300000000002</v>
      </c>
      <c r="X65" s="23" t="str">
        <f t="shared" si="5"/>
        <v>local mechanism</v>
      </c>
      <c r="Y65" s="24">
        <v>15</v>
      </c>
      <c r="Z65" s="22">
        <v>75</v>
      </c>
      <c r="AA65" s="22">
        <v>135</v>
      </c>
      <c r="AB65" s="22">
        <v>180</v>
      </c>
      <c r="AC65" s="22">
        <v>0.22507688100000001</v>
      </c>
      <c r="AD65" s="45">
        <v>0.91277699999999995</v>
      </c>
      <c r="AE65" s="45">
        <v>1.3684700000000001</v>
      </c>
      <c r="AF65" s="23" t="str">
        <f t="shared" si="2"/>
        <v>local mechanism</v>
      </c>
      <c r="AG65" s="24">
        <v>15</v>
      </c>
      <c r="AH65" s="22">
        <v>75</v>
      </c>
      <c r="AI65" s="22">
        <v>135</v>
      </c>
      <c r="AJ65" s="22">
        <v>180</v>
      </c>
      <c r="AK65" s="22">
        <v>0.25698719399999997</v>
      </c>
      <c r="AL65" s="45">
        <v>0.91277699999999995</v>
      </c>
      <c r="AM65" s="45">
        <v>1.3684700000000001</v>
      </c>
      <c r="AN65" s="23" t="str">
        <f t="shared" si="3"/>
        <v>local mechanism</v>
      </c>
      <c r="AO65" s="48"/>
    </row>
    <row r="66" spans="2:41" ht="15" customHeight="1" thickBot="1" x14ac:dyDescent="0.3">
      <c r="B66" s="75"/>
      <c r="C66" s="61" t="s">
        <v>29</v>
      </c>
      <c r="D66" s="64" t="s">
        <v>20</v>
      </c>
      <c r="E66" s="4" t="s">
        <v>21</v>
      </c>
      <c r="F66" s="11">
        <v>3.5</v>
      </c>
      <c r="G66" s="10">
        <v>1.4</v>
      </c>
      <c r="H66" s="10">
        <v>2.8</v>
      </c>
      <c r="I66" s="17">
        <v>19.798999999999999</v>
      </c>
      <c r="J66" s="11">
        <v>30</v>
      </c>
      <c r="K66" s="10">
        <v>75</v>
      </c>
      <c r="L66" s="10">
        <v>150</v>
      </c>
      <c r="M66" s="10">
        <v>270</v>
      </c>
      <c r="N66" s="10">
        <v>4.3567007999999997E-2</v>
      </c>
      <c r="O66" s="41">
        <v>0.94092299999999995</v>
      </c>
      <c r="P66" s="17" t="str">
        <f t="shared" si="4"/>
        <v>semi global mechanism</v>
      </c>
      <c r="Q66" s="11">
        <v>30</v>
      </c>
      <c r="R66" s="10">
        <v>75</v>
      </c>
      <c r="S66" s="10">
        <v>150</v>
      </c>
      <c r="T66" s="10">
        <v>270</v>
      </c>
      <c r="U66" s="10">
        <v>4.9350797000000002E-2</v>
      </c>
      <c r="V66" s="41">
        <v>0.94092299999999995</v>
      </c>
      <c r="W66" s="41">
        <v>2.64791</v>
      </c>
      <c r="X66" s="17" t="str">
        <f t="shared" si="5"/>
        <v>semi global mechanism</v>
      </c>
      <c r="Y66" s="11">
        <v>30</v>
      </c>
      <c r="Z66" s="10">
        <v>75</v>
      </c>
      <c r="AA66" s="10">
        <v>150</v>
      </c>
      <c r="AB66" s="10">
        <v>270</v>
      </c>
      <c r="AC66" s="10">
        <v>5.0890774E-2</v>
      </c>
      <c r="AD66" s="41">
        <v>0.94092299999999995</v>
      </c>
      <c r="AE66" s="41">
        <v>3.9353899999999999</v>
      </c>
      <c r="AF66" s="17" t="str">
        <f t="shared" si="2"/>
        <v>semi global mechanism</v>
      </c>
      <c r="AG66" s="11">
        <v>30</v>
      </c>
      <c r="AH66" s="10">
        <v>90</v>
      </c>
      <c r="AI66" s="10">
        <v>150</v>
      </c>
      <c r="AJ66" s="10">
        <v>270</v>
      </c>
      <c r="AK66" s="10">
        <v>5.7255644000000001E-2</v>
      </c>
      <c r="AL66" s="41">
        <v>0.92703000000000002</v>
      </c>
      <c r="AM66" s="41">
        <v>2.1444700000000001</v>
      </c>
      <c r="AN66" s="17" t="str">
        <f t="shared" si="3"/>
        <v>semi global mechanism</v>
      </c>
      <c r="AO66" s="48"/>
    </row>
    <row r="67" spans="2:41" ht="15" customHeight="1" thickBot="1" x14ac:dyDescent="0.3">
      <c r="B67" s="75"/>
      <c r="C67" s="62"/>
      <c r="D67" s="65"/>
      <c r="E67" s="4" t="s">
        <v>22</v>
      </c>
      <c r="F67" s="12">
        <v>3.5</v>
      </c>
      <c r="G67" s="7">
        <v>1.4</v>
      </c>
      <c r="H67" s="7">
        <v>2.8</v>
      </c>
      <c r="I67" s="18">
        <v>13.199299999999999</v>
      </c>
      <c r="J67" s="12">
        <v>30</v>
      </c>
      <c r="K67" s="7">
        <v>75</v>
      </c>
      <c r="L67" s="7">
        <v>135</v>
      </c>
      <c r="M67" s="7">
        <v>270</v>
      </c>
      <c r="N67" s="7">
        <v>7.8715886999999998E-2</v>
      </c>
      <c r="O67" s="42">
        <v>0.93145999999999995</v>
      </c>
      <c r="P67" s="18" t="str">
        <f t="shared" ref="P67:P98" si="6">IF(AND(J67&gt;=0,M67&gt;180),"semi global mechanism", "local mechanism")</f>
        <v>semi global mechanism</v>
      </c>
      <c r="Q67" s="12">
        <v>30</v>
      </c>
      <c r="R67" s="7">
        <v>75</v>
      </c>
      <c r="S67" s="7">
        <v>150</v>
      </c>
      <c r="T67" s="7">
        <v>270</v>
      </c>
      <c r="U67" s="7">
        <v>8.6412661000000002E-2</v>
      </c>
      <c r="V67" s="42">
        <v>0.93200000000000005</v>
      </c>
      <c r="W67" s="42">
        <v>2.4919799999999999</v>
      </c>
      <c r="X67" s="18" t="str">
        <f t="shared" ref="X67:X98" si="7">IF(AND(Q67&gt;=0,T67&gt;180),"semi global mechanism", "local mechanism")</f>
        <v>semi global mechanism</v>
      </c>
      <c r="Y67" s="12">
        <v>15</v>
      </c>
      <c r="Z67" s="7">
        <v>75</v>
      </c>
      <c r="AA67" s="7">
        <v>150</v>
      </c>
      <c r="AB67" s="7">
        <v>270</v>
      </c>
      <c r="AC67" s="7">
        <v>8.9580887999999997E-2</v>
      </c>
      <c r="AD67" s="42">
        <v>0.92681599999999997</v>
      </c>
      <c r="AE67" s="42">
        <v>3.6628099999999999</v>
      </c>
      <c r="AF67" s="18" t="str">
        <f t="shared" ref="AF67:AF130" si="8">IF(AND(Y67&gt;=0,AB67&gt;180),"semi global mechanism", "local mechanism")</f>
        <v>semi global mechanism</v>
      </c>
      <c r="AG67" s="12">
        <v>15</v>
      </c>
      <c r="AH67" s="7">
        <v>75</v>
      </c>
      <c r="AI67" s="7">
        <v>150</v>
      </c>
      <c r="AJ67" s="7">
        <v>270</v>
      </c>
      <c r="AK67" s="7">
        <v>9.5667425E-2</v>
      </c>
      <c r="AL67" s="42">
        <v>0.92681599999999997</v>
      </c>
      <c r="AM67" s="42">
        <v>3.05044</v>
      </c>
      <c r="AN67" s="18" t="str">
        <f t="shared" ref="AN67:AN130" si="9">IF(AND(AG67&gt;=0,AJ67&gt;180),"semi global mechanism", "local mechanism")</f>
        <v>semi global mechanism</v>
      </c>
      <c r="AO67" s="48"/>
    </row>
    <row r="68" spans="2:41" ht="15" customHeight="1" thickBot="1" x14ac:dyDescent="0.3">
      <c r="B68" s="75"/>
      <c r="C68" s="62"/>
      <c r="D68" s="66"/>
      <c r="E68" s="4" t="s">
        <v>23</v>
      </c>
      <c r="F68" s="12">
        <v>3.5</v>
      </c>
      <c r="G68" s="7">
        <v>1.4</v>
      </c>
      <c r="H68" s="7">
        <v>2.8</v>
      </c>
      <c r="I68" s="18">
        <v>9.8994900000000001</v>
      </c>
      <c r="J68" s="12">
        <v>30</v>
      </c>
      <c r="K68" s="7">
        <v>75</v>
      </c>
      <c r="L68" s="7">
        <v>135</v>
      </c>
      <c r="M68" s="7">
        <v>270</v>
      </c>
      <c r="N68" s="7">
        <v>0.11129744499999999</v>
      </c>
      <c r="O68" s="42">
        <v>0.92665200000000003</v>
      </c>
      <c r="P68" s="18" t="str">
        <f t="shared" si="6"/>
        <v>semi global mechanism</v>
      </c>
      <c r="Q68" s="12">
        <v>15</v>
      </c>
      <c r="R68" s="7">
        <v>75</v>
      </c>
      <c r="S68" s="7">
        <v>135</v>
      </c>
      <c r="T68" s="7">
        <v>270</v>
      </c>
      <c r="U68" s="7">
        <v>0.120353426</v>
      </c>
      <c r="V68" s="42">
        <v>0.9224</v>
      </c>
      <c r="W68" s="42">
        <v>2.6880799999999998</v>
      </c>
      <c r="X68" s="18" t="str">
        <f t="shared" si="7"/>
        <v>semi global mechanism</v>
      </c>
      <c r="Y68" s="12">
        <v>15</v>
      </c>
      <c r="Z68" s="7">
        <v>75</v>
      </c>
      <c r="AA68" s="7">
        <v>135</v>
      </c>
      <c r="AB68" s="7">
        <v>270</v>
      </c>
      <c r="AC68" s="7">
        <v>0.123760841</v>
      </c>
      <c r="AD68" s="42">
        <v>0.9224</v>
      </c>
      <c r="AE68" s="42">
        <v>3.09402</v>
      </c>
      <c r="AF68" s="18" t="str">
        <f t="shared" si="8"/>
        <v>semi global mechanism</v>
      </c>
      <c r="AG68" s="12">
        <v>15</v>
      </c>
      <c r="AH68" s="7">
        <v>75</v>
      </c>
      <c r="AI68" s="7">
        <v>135</v>
      </c>
      <c r="AJ68" s="7">
        <v>270</v>
      </c>
      <c r="AK68" s="7">
        <v>0.131903729</v>
      </c>
      <c r="AL68" s="42">
        <v>0.9224</v>
      </c>
      <c r="AM68" s="42">
        <v>2.6880799999999998</v>
      </c>
      <c r="AN68" s="18" t="str">
        <f t="shared" si="9"/>
        <v>semi global mechanism</v>
      </c>
    </row>
    <row r="69" spans="2:41" ht="15" customHeight="1" thickBot="1" x14ac:dyDescent="0.3">
      <c r="B69" s="75"/>
      <c r="C69" s="62"/>
      <c r="D69" s="67" t="s">
        <v>24</v>
      </c>
      <c r="E69" s="5" t="s">
        <v>21</v>
      </c>
      <c r="F69" s="13">
        <v>3.5</v>
      </c>
      <c r="G69" s="8">
        <v>1.4</v>
      </c>
      <c r="H69" s="8">
        <v>3.5</v>
      </c>
      <c r="I69" s="19">
        <v>19.798999999999999</v>
      </c>
      <c r="J69" s="13">
        <v>30</v>
      </c>
      <c r="K69" s="8">
        <v>75</v>
      </c>
      <c r="L69" s="8">
        <v>135</v>
      </c>
      <c r="M69" s="8">
        <v>270</v>
      </c>
      <c r="N69" s="8">
        <v>8.8637599999999997E-2</v>
      </c>
      <c r="O69" s="43">
        <v>0.943357</v>
      </c>
      <c r="P69" s="19" t="str">
        <f t="shared" si="6"/>
        <v>semi global mechanism</v>
      </c>
      <c r="Q69" s="13">
        <v>15</v>
      </c>
      <c r="R69" s="8">
        <v>75</v>
      </c>
      <c r="S69" s="8">
        <v>135</v>
      </c>
      <c r="T69" s="8">
        <v>270</v>
      </c>
      <c r="U69" s="8">
        <v>9.4616119999999998E-2</v>
      </c>
      <c r="V69" s="43">
        <v>0.94017700000000004</v>
      </c>
      <c r="W69" s="43">
        <v>2.9654199999999999</v>
      </c>
      <c r="X69" s="19" t="str">
        <f t="shared" si="7"/>
        <v>semi global mechanism</v>
      </c>
      <c r="Y69" s="13">
        <v>15</v>
      </c>
      <c r="Z69" s="8">
        <v>75</v>
      </c>
      <c r="AA69" s="8">
        <v>135</v>
      </c>
      <c r="AB69" s="8">
        <v>270</v>
      </c>
      <c r="AC69" s="8">
        <v>9.588737E-2</v>
      </c>
      <c r="AD69" s="43">
        <v>0.94017700000000004</v>
      </c>
      <c r="AE69" s="43">
        <v>4.4241200000000003</v>
      </c>
      <c r="AF69" s="19" t="str">
        <f t="shared" si="8"/>
        <v>semi global mechanism</v>
      </c>
      <c r="AG69" s="13">
        <v>15</v>
      </c>
      <c r="AH69" s="8">
        <v>75</v>
      </c>
      <c r="AI69" s="8">
        <v>150</v>
      </c>
      <c r="AJ69" s="8">
        <v>270</v>
      </c>
      <c r="AK69" s="8">
        <v>0.10013862799999999</v>
      </c>
      <c r="AL69" s="43">
        <v>0.94137099999999996</v>
      </c>
      <c r="AM69" s="43">
        <v>3.15293</v>
      </c>
      <c r="AN69" s="19" t="str">
        <f t="shared" si="9"/>
        <v>semi global mechanism</v>
      </c>
    </row>
    <row r="70" spans="2:41" ht="15" customHeight="1" thickBot="1" x14ac:dyDescent="0.3">
      <c r="B70" s="75"/>
      <c r="C70" s="62"/>
      <c r="D70" s="68"/>
      <c r="E70" s="5" t="s">
        <v>22</v>
      </c>
      <c r="F70" s="13">
        <v>3.5</v>
      </c>
      <c r="G70" s="8">
        <v>1.4</v>
      </c>
      <c r="H70" s="8">
        <v>3.5</v>
      </c>
      <c r="I70" s="19">
        <v>13.199299999999999</v>
      </c>
      <c r="J70" s="13">
        <v>15</v>
      </c>
      <c r="K70" s="8">
        <v>75</v>
      </c>
      <c r="L70" s="8">
        <v>135</v>
      </c>
      <c r="M70" s="8">
        <v>270</v>
      </c>
      <c r="N70" s="8">
        <v>0.13663910800000001</v>
      </c>
      <c r="O70" s="43">
        <v>0.92881899999999995</v>
      </c>
      <c r="P70" s="19" t="str">
        <f t="shared" si="6"/>
        <v>semi global mechanism</v>
      </c>
      <c r="Q70" s="13">
        <v>15</v>
      </c>
      <c r="R70" s="8">
        <v>75</v>
      </c>
      <c r="S70" s="8">
        <v>135</v>
      </c>
      <c r="T70" s="8">
        <v>270</v>
      </c>
      <c r="U70" s="8">
        <v>0.143136607</v>
      </c>
      <c r="V70" s="43">
        <v>0.92881899999999995</v>
      </c>
      <c r="W70" s="43">
        <v>2.7284000000000002</v>
      </c>
      <c r="X70" s="19" t="str">
        <f t="shared" si="7"/>
        <v>semi global mechanism</v>
      </c>
      <c r="Y70" s="13">
        <v>15</v>
      </c>
      <c r="Z70" s="8">
        <v>75</v>
      </c>
      <c r="AA70" s="8">
        <v>135</v>
      </c>
      <c r="AB70" s="8">
        <v>270</v>
      </c>
      <c r="AC70" s="8">
        <v>0.145383546</v>
      </c>
      <c r="AD70" s="43">
        <v>0.92881899999999995</v>
      </c>
      <c r="AE70" s="43">
        <v>3.4528500000000002</v>
      </c>
      <c r="AF70" s="19" t="str">
        <f t="shared" si="8"/>
        <v>semi global mechanism</v>
      </c>
      <c r="AG70" s="13">
        <v>15</v>
      </c>
      <c r="AH70" s="8">
        <v>75</v>
      </c>
      <c r="AI70" s="8">
        <v>135</v>
      </c>
      <c r="AJ70" s="8">
        <v>270</v>
      </c>
      <c r="AK70" s="8">
        <v>0.151879968</v>
      </c>
      <c r="AL70" s="43">
        <v>0.92881899999999995</v>
      </c>
      <c r="AM70" s="43">
        <v>2.7284000000000002</v>
      </c>
      <c r="AN70" s="19" t="str">
        <f t="shared" si="9"/>
        <v>semi global mechanism</v>
      </c>
    </row>
    <row r="71" spans="2:41" ht="15" customHeight="1" thickBot="1" x14ac:dyDescent="0.3">
      <c r="B71" s="75"/>
      <c r="C71" s="62"/>
      <c r="D71" s="69"/>
      <c r="E71" s="5" t="s">
        <v>23</v>
      </c>
      <c r="F71" s="13">
        <v>3.5</v>
      </c>
      <c r="G71" s="8">
        <v>1.4</v>
      </c>
      <c r="H71" s="8">
        <v>3.5</v>
      </c>
      <c r="I71" s="19">
        <v>9.8994900000000001</v>
      </c>
      <c r="J71" s="13">
        <v>15</v>
      </c>
      <c r="K71" s="8">
        <v>75</v>
      </c>
      <c r="L71" s="8">
        <v>135</v>
      </c>
      <c r="M71" s="8">
        <v>270</v>
      </c>
      <c r="N71" s="8">
        <v>0.18010204399999999</v>
      </c>
      <c r="O71" s="43">
        <v>0.92215499999999995</v>
      </c>
      <c r="P71" s="19" t="str">
        <f t="shared" si="6"/>
        <v>semi global mechanism</v>
      </c>
      <c r="Q71" s="13">
        <v>15</v>
      </c>
      <c r="R71" s="8">
        <v>75</v>
      </c>
      <c r="S71" s="8">
        <v>135</v>
      </c>
      <c r="T71" s="8">
        <v>270</v>
      </c>
      <c r="U71" s="8">
        <v>0.18789357500000001</v>
      </c>
      <c r="V71" s="43">
        <v>0.92215499999999995</v>
      </c>
      <c r="W71" s="43">
        <v>2.5401799999999999</v>
      </c>
      <c r="X71" s="19" t="str">
        <f t="shared" si="7"/>
        <v>semi global mechanism</v>
      </c>
      <c r="Y71" s="13">
        <v>15</v>
      </c>
      <c r="Z71" s="8">
        <v>75</v>
      </c>
      <c r="AA71" s="8">
        <v>135</v>
      </c>
      <c r="AB71" s="8">
        <v>270</v>
      </c>
      <c r="AC71" s="8">
        <v>0.191115376</v>
      </c>
      <c r="AD71" s="43">
        <v>0.92215499999999995</v>
      </c>
      <c r="AE71" s="43">
        <v>2.8689399999999998</v>
      </c>
      <c r="AF71" s="19" t="str">
        <f t="shared" si="8"/>
        <v>semi global mechanism</v>
      </c>
      <c r="AG71" s="13">
        <v>15</v>
      </c>
      <c r="AH71" s="8">
        <v>75</v>
      </c>
      <c r="AI71" s="8">
        <v>135</v>
      </c>
      <c r="AJ71" s="8">
        <v>270</v>
      </c>
      <c r="AK71" s="8">
        <v>0.19890690799999999</v>
      </c>
      <c r="AL71" s="43">
        <v>0.92215499999999995</v>
      </c>
      <c r="AM71" s="43">
        <v>2.5401799999999999</v>
      </c>
      <c r="AN71" s="19" t="str">
        <f t="shared" si="9"/>
        <v>semi global mechanism</v>
      </c>
    </row>
    <row r="72" spans="2:41" ht="15" customHeight="1" thickBot="1" x14ac:dyDescent="0.3">
      <c r="B72" s="75"/>
      <c r="C72" s="62"/>
      <c r="D72" s="70" t="s">
        <v>25</v>
      </c>
      <c r="E72" s="6" t="s">
        <v>21</v>
      </c>
      <c r="F72" s="14">
        <v>3.5</v>
      </c>
      <c r="G72" s="9">
        <v>1.4</v>
      </c>
      <c r="H72" s="9">
        <v>4.2</v>
      </c>
      <c r="I72" s="20">
        <v>19.798999999999999</v>
      </c>
      <c r="J72" s="14">
        <v>15</v>
      </c>
      <c r="K72" s="9">
        <v>75</v>
      </c>
      <c r="L72" s="9">
        <v>135</v>
      </c>
      <c r="M72" s="9">
        <v>270</v>
      </c>
      <c r="N72" s="9">
        <v>0.13096670999999999</v>
      </c>
      <c r="O72" s="44">
        <v>0.94381999999999999</v>
      </c>
      <c r="P72" s="20" t="str">
        <f t="shared" si="6"/>
        <v>semi global mechanism</v>
      </c>
      <c r="Q72" s="14">
        <v>15</v>
      </c>
      <c r="R72" s="9">
        <v>75</v>
      </c>
      <c r="S72" s="9">
        <v>135</v>
      </c>
      <c r="T72" s="9">
        <v>270</v>
      </c>
      <c r="U72" s="9">
        <v>0.13541247300000001</v>
      </c>
      <c r="V72" s="44">
        <v>0.94381999999999999</v>
      </c>
      <c r="W72" s="44">
        <v>2.8706800000000001</v>
      </c>
      <c r="X72" s="20" t="str">
        <f t="shared" si="7"/>
        <v>semi global mechanism</v>
      </c>
      <c r="Y72" s="14">
        <v>15</v>
      </c>
      <c r="Z72" s="9">
        <v>75</v>
      </c>
      <c r="AA72" s="9">
        <v>135</v>
      </c>
      <c r="AB72" s="9">
        <v>270</v>
      </c>
      <c r="AC72" s="9">
        <v>0.13656205599999999</v>
      </c>
      <c r="AD72" s="44">
        <v>0.94381999999999999</v>
      </c>
      <c r="AE72" s="44">
        <v>4.2079599999999999</v>
      </c>
      <c r="AF72" s="20" t="str">
        <f t="shared" si="8"/>
        <v>semi global mechanism</v>
      </c>
      <c r="AG72" s="14">
        <v>15</v>
      </c>
      <c r="AH72" s="9">
        <v>75</v>
      </c>
      <c r="AI72" s="9">
        <v>135</v>
      </c>
      <c r="AJ72" s="9">
        <v>270</v>
      </c>
      <c r="AK72" s="9">
        <v>0.14100781900000001</v>
      </c>
      <c r="AL72" s="44">
        <v>0.94381999999999999</v>
      </c>
      <c r="AM72" s="44">
        <v>2.8706800000000001</v>
      </c>
      <c r="AN72" s="20" t="str">
        <f t="shared" si="9"/>
        <v>semi global mechanism</v>
      </c>
    </row>
    <row r="73" spans="2:41" ht="15" customHeight="1" thickBot="1" x14ac:dyDescent="0.3">
      <c r="B73" s="75"/>
      <c r="C73" s="62"/>
      <c r="D73" s="71"/>
      <c r="E73" s="6" t="s">
        <v>22</v>
      </c>
      <c r="F73" s="14">
        <v>3.5</v>
      </c>
      <c r="G73" s="9">
        <v>1.4</v>
      </c>
      <c r="H73" s="9">
        <v>4.2</v>
      </c>
      <c r="I73" s="20">
        <v>13.199299999999999</v>
      </c>
      <c r="J73" s="14">
        <v>15</v>
      </c>
      <c r="K73" s="9">
        <v>75</v>
      </c>
      <c r="L73" s="9">
        <v>135</v>
      </c>
      <c r="M73" s="9">
        <v>270</v>
      </c>
      <c r="N73" s="9">
        <v>0.193247271</v>
      </c>
      <c r="O73" s="44">
        <v>0.93126799999999998</v>
      </c>
      <c r="P73" s="20" t="str">
        <f t="shared" si="6"/>
        <v>semi global mechanism</v>
      </c>
      <c r="Q73" s="14">
        <v>15</v>
      </c>
      <c r="R73" s="9">
        <v>75</v>
      </c>
      <c r="S73" s="9">
        <v>135</v>
      </c>
      <c r="T73" s="9">
        <v>270</v>
      </c>
      <c r="U73" s="9">
        <v>0.19934111299999999</v>
      </c>
      <c r="V73" s="44">
        <v>0.93126799999999998</v>
      </c>
      <c r="W73" s="44">
        <v>2.6055000000000001</v>
      </c>
      <c r="X73" s="20" t="str">
        <f t="shared" si="7"/>
        <v>semi global mechanism</v>
      </c>
      <c r="Y73" s="14">
        <v>15</v>
      </c>
      <c r="Z73" s="9">
        <v>75</v>
      </c>
      <c r="AA73" s="9">
        <v>135</v>
      </c>
      <c r="AB73" s="9">
        <v>270</v>
      </c>
      <c r="AC73" s="9">
        <v>0.20142644200000001</v>
      </c>
      <c r="AD73" s="44">
        <v>0.93126799999999998</v>
      </c>
      <c r="AE73" s="44">
        <v>3.2376999999999998</v>
      </c>
      <c r="AF73" s="20" t="str">
        <f t="shared" si="8"/>
        <v>semi global mechanism</v>
      </c>
      <c r="AG73" s="14">
        <v>15</v>
      </c>
      <c r="AH73" s="9">
        <v>75</v>
      </c>
      <c r="AI73" s="9">
        <v>135</v>
      </c>
      <c r="AJ73" s="9">
        <v>270</v>
      </c>
      <c r="AK73" s="9">
        <v>0.207520284</v>
      </c>
      <c r="AL73" s="44">
        <v>0.93126799999999998</v>
      </c>
      <c r="AM73" s="44">
        <v>2.6055000000000001</v>
      </c>
      <c r="AN73" s="20" t="str">
        <f t="shared" si="9"/>
        <v>semi global mechanism</v>
      </c>
    </row>
    <row r="74" spans="2:41" ht="15" customHeight="1" thickBot="1" x14ac:dyDescent="0.3">
      <c r="B74" s="76"/>
      <c r="C74" s="73"/>
      <c r="D74" s="74"/>
      <c r="E74" s="31" t="s">
        <v>23</v>
      </c>
      <c r="F74" s="29">
        <v>3.5</v>
      </c>
      <c r="G74" s="27">
        <v>1.4</v>
      </c>
      <c r="H74" s="27">
        <v>4.2</v>
      </c>
      <c r="I74" s="28">
        <v>9.8994900000000001</v>
      </c>
      <c r="J74" s="29">
        <v>15</v>
      </c>
      <c r="K74" s="27">
        <v>75</v>
      </c>
      <c r="L74" s="27">
        <v>120</v>
      </c>
      <c r="M74" s="27">
        <v>180</v>
      </c>
      <c r="N74" s="27">
        <v>0.23084447499999999</v>
      </c>
      <c r="O74" s="32">
        <v>0.92723900000000004</v>
      </c>
      <c r="P74" s="28" t="str">
        <f t="shared" si="6"/>
        <v>local mechanism</v>
      </c>
      <c r="Q74" s="29">
        <v>15</v>
      </c>
      <c r="R74" s="27">
        <v>75</v>
      </c>
      <c r="S74" s="27">
        <v>120</v>
      </c>
      <c r="T74" s="27">
        <v>270</v>
      </c>
      <c r="U74" s="27">
        <v>0.25535483799999997</v>
      </c>
      <c r="V74" s="32">
        <v>0.92645200000000005</v>
      </c>
      <c r="W74" s="32">
        <v>2.1161099999999999</v>
      </c>
      <c r="X74" s="28" t="str">
        <f t="shared" si="7"/>
        <v>semi global mechanism</v>
      </c>
      <c r="Y74" s="29">
        <v>15</v>
      </c>
      <c r="Z74" s="27">
        <v>75</v>
      </c>
      <c r="AA74" s="27">
        <v>120</v>
      </c>
      <c r="AB74" s="27">
        <v>270</v>
      </c>
      <c r="AC74" s="27">
        <v>0.25812022600000001</v>
      </c>
      <c r="AD74" s="32">
        <v>0.92645200000000005</v>
      </c>
      <c r="AE74" s="32">
        <v>2.52339</v>
      </c>
      <c r="AF74" s="28" t="str">
        <f t="shared" si="8"/>
        <v>semi global mechanism</v>
      </c>
      <c r="AG74" s="29">
        <v>15</v>
      </c>
      <c r="AH74" s="27">
        <v>75</v>
      </c>
      <c r="AI74" s="27">
        <v>135</v>
      </c>
      <c r="AJ74" s="27">
        <v>270</v>
      </c>
      <c r="AK74" s="27">
        <v>0.26805890999999998</v>
      </c>
      <c r="AL74" s="32">
        <v>0.92344999999999999</v>
      </c>
      <c r="AM74" s="32">
        <v>2.3958699999999999</v>
      </c>
      <c r="AN74" s="28" t="str">
        <f t="shared" si="9"/>
        <v>semi global mechanism</v>
      </c>
    </row>
    <row r="75" spans="2:41" ht="15" customHeight="1" thickTop="1" thickBot="1" x14ac:dyDescent="0.3">
      <c r="B75" s="55" t="s">
        <v>30</v>
      </c>
      <c r="C75" s="62" t="s">
        <v>19</v>
      </c>
      <c r="D75" s="65" t="s">
        <v>20</v>
      </c>
      <c r="E75" s="30" t="s">
        <v>21</v>
      </c>
      <c r="F75" s="11">
        <v>7</v>
      </c>
      <c r="G75" s="10">
        <v>0.875</v>
      </c>
      <c r="H75" s="10">
        <v>2.8</v>
      </c>
      <c r="I75" s="17">
        <v>24.248699999999999</v>
      </c>
      <c r="J75" s="11">
        <v>30</v>
      </c>
      <c r="K75" s="10">
        <v>75</v>
      </c>
      <c r="L75" s="10">
        <v>135</v>
      </c>
      <c r="M75" s="10">
        <v>270</v>
      </c>
      <c r="N75" s="10">
        <v>5.0651970999999997E-2</v>
      </c>
      <c r="O75" s="41">
        <v>0.94827899999999998</v>
      </c>
      <c r="P75" s="17" t="str">
        <f t="shared" si="6"/>
        <v>semi global mechanism</v>
      </c>
      <c r="Q75" s="11">
        <v>30</v>
      </c>
      <c r="R75" s="10">
        <v>75</v>
      </c>
      <c r="S75" s="10">
        <v>135</v>
      </c>
      <c r="T75" s="10">
        <v>270</v>
      </c>
      <c r="U75" s="10">
        <v>5.4373765999999997E-2</v>
      </c>
      <c r="V75" s="41">
        <v>0.94827899999999998</v>
      </c>
      <c r="W75" s="41">
        <v>4.4406600000000003</v>
      </c>
      <c r="X75" s="17" t="str">
        <f t="shared" si="7"/>
        <v>semi global mechanism</v>
      </c>
      <c r="Y75" s="11">
        <v>30</v>
      </c>
      <c r="Z75" s="10">
        <v>75</v>
      </c>
      <c r="AA75" s="10">
        <v>135</v>
      </c>
      <c r="AB75" s="10">
        <v>270</v>
      </c>
      <c r="AC75" s="10">
        <v>5.5158344999999998E-2</v>
      </c>
      <c r="AD75" s="41">
        <v>0.94827899999999998</v>
      </c>
      <c r="AE75" s="41">
        <v>6.6242599999999996</v>
      </c>
      <c r="AF75" s="17" t="str">
        <f t="shared" si="8"/>
        <v>semi global mechanism</v>
      </c>
      <c r="AG75" s="11">
        <v>30</v>
      </c>
      <c r="AH75" s="10">
        <v>75</v>
      </c>
      <c r="AI75" s="10">
        <v>135</v>
      </c>
      <c r="AJ75" s="10">
        <v>270</v>
      </c>
      <c r="AK75" s="10">
        <v>5.8880139999999997E-2</v>
      </c>
      <c r="AL75" s="41">
        <v>0.94827899999999998</v>
      </c>
      <c r="AM75" s="41">
        <v>4.4406600000000003</v>
      </c>
      <c r="AN75" s="17" t="str">
        <f t="shared" si="9"/>
        <v>semi global mechanism</v>
      </c>
    </row>
    <row r="76" spans="2:41" ht="15" customHeight="1" thickBot="1" x14ac:dyDescent="0.3">
      <c r="B76" s="56"/>
      <c r="C76" s="62"/>
      <c r="D76" s="65"/>
      <c r="E76" s="4" t="s">
        <v>22</v>
      </c>
      <c r="F76" s="12">
        <v>7</v>
      </c>
      <c r="G76" s="7">
        <v>0.875</v>
      </c>
      <c r="H76" s="7">
        <v>2.8</v>
      </c>
      <c r="I76" s="18">
        <v>16.165800000000001</v>
      </c>
      <c r="J76" s="12">
        <v>30</v>
      </c>
      <c r="K76" s="7">
        <v>75</v>
      </c>
      <c r="L76" s="7">
        <v>135</v>
      </c>
      <c r="M76" s="7">
        <v>270</v>
      </c>
      <c r="N76" s="7">
        <v>7.9368518999999998E-2</v>
      </c>
      <c r="O76" s="42">
        <v>0.93399500000000002</v>
      </c>
      <c r="P76" s="18" t="str">
        <f t="shared" si="6"/>
        <v>semi global mechanism</v>
      </c>
      <c r="Q76" s="12">
        <v>30</v>
      </c>
      <c r="R76" s="7">
        <v>75</v>
      </c>
      <c r="S76" s="7">
        <v>135</v>
      </c>
      <c r="T76" s="7">
        <v>270</v>
      </c>
      <c r="U76" s="7">
        <v>8.4489316999999994E-2</v>
      </c>
      <c r="V76" s="42">
        <v>0.93399500000000002</v>
      </c>
      <c r="W76" s="42">
        <v>4.1753099999999996</v>
      </c>
      <c r="X76" s="18" t="str">
        <f t="shared" si="7"/>
        <v>semi global mechanism</v>
      </c>
      <c r="Y76" s="12">
        <v>30</v>
      </c>
      <c r="Z76" s="7">
        <v>75</v>
      </c>
      <c r="AA76" s="7">
        <v>135</v>
      </c>
      <c r="AB76" s="7">
        <v>270</v>
      </c>
      <c r="AC76" s="7">
        <v>8.5953778999999994E-2</v>
      </c>
      <c r="AD76" s="42">
        <v>0.93399500000000002</v>
      </c>
      <c r="AE76" s="42">
        <v>6.4672700000000001</v>
      </c>
      <c r="AF76" s="18" t="str">
        <f t="shared" si="8"/>
        <v>semi global mechanism</v>
      </c>
      <c r="AG76" s="12">
        <v>30</v>
      </c>
      <c r="AH76" s="7">
        <v>75</v>
      </c>
      <c r="AI76" s="7">
        <v>135</v>
      </c>
      <c r="AJ76" s="7">
        <v>270</v>
      </c>
      <c r="AK76" s="7">
        <v>9.1074577000000004E-2</v>
      </c>
      <c r="AL76" s="42">
        <v>0.93399500000000002</v>
      </c>
      <c r="AM76" s="42">
        <v>4.1753099999999996</v>
      </c>
      <c r="AN76" s="18" t="str">
        <f t="shared" si="9"/>
        <v>semi global mechanism</v>
      </c>
    </row>
    <row r="77" spans="2:41" ht="15" customHeight="1" thickBot="1" x14ac:dyDescent="0.3">
      <c r="B77" s="56"/>
      <c r="C77" s="62"/>
      <c r="D77" s="66"/>
      <c r="E77" s="4" t="s">
        <v>23</v>
      </c>
      <c r="F77" s="12">
        <v>7</v>
      </c>
      <c r="G77" s="7">
        <v>0.875</v>
      </c>
      <c r="H77" s="7">
        <v>2.8</v>
      </c>
      <c r="I77" s="18">
        <v>12.1244</v>
      </c>
      <c r="J77" s="12">
        <v>30</v>
      </c>
      <c r="K77" s="7">
        <v>75</v>
      </c>
      <c r="L77" s="7">
        <v>90</v>
      </c>
      <c r="M77" s="7">
        <v>180</v>
      </c>
      <c r="N77" s="7">
        <v>9.3222234000000001E-2</v>
      </c>
      <c r="O77" s="42">
        <v>0.91695400000000005</v>
      </c>
      <c r="P77" s="18" t="str">
        <f t="shared" si="6"/>
        <v>local mechanism</v>
      </c>
      <c r="Q77" s="12">
        <v>30</v>
      </c>
      <c r="R77" s="7">
        <v>75</v>
      </c>
      <c r="S77" s="7">
        <v>135</v>
      </c>
      <c r="T77" s="7">
        <v>270</v>
      </c>
      <c r="U77" s="7">
        <v>0.113583672</v>
      </c>
      <c r="V77" s="42">
        <v>0.92432300000000001</v>
      </c>
      <c r="W77" s="42">
        <v>3.9558200000000001</v>
      </c>
      <c r="X77" s="18" t="str">
        <f t="shared" si="7"/>
        <v>semi global mechanism</v>
      </c>
      <c r="Y77" s="12">
        <v>30</v>
      </c>
      <c r="Z77" s="7">
        <v>75</v>
      </c>
      <c r="AA77" s="7">
        <v>135</v>
      </c>
      <c r="AB77" s="7">
        <v>270</v>
      </c>
      <c r="AC77" s="7">
        <v>0.11577338199999999</v>
      </c>
      <c r="AD77" s="42">
        <v>0.92432300000000001</v>
      </c>
      <c r="AE77" s="42">
        <v>5.4708500000000004</v>
      </c>
      <c r="AF77" s="18" t="str">
        <f t="shared" si="8"/>
        <v>semi global mechanism</v>
      </c>
      <c r="AG77" s="12">
        <v>15</v>
      </c>
      <c r="AH77" s="7">
        <v>75</v>
      </c>
      <c r="AI77" s="7">
        <v>135</v>
      </c>
      <c r="AJ77" s="7">
        <v>270</v>
      </c>
      <c r="AK77" s="7">
        <v>0.122182261</v>
      </c>
      <c r="AL77" s="42">
        <v>0.92032999999999998</v>
      </c>
      <c r="AM77" s="42">
        <v>4.8266600000000004</v>
      </c>
      <c r="AN77" s="18" t="str">
        <f t="shared" si="9"/>
        <v>semi global mechanism</v>
      </c>
    </row>
    <row r="78" spans="2:41" ht="15" customHeight="1" thickBot="1" x14ac:dyDescent="0.3">
      <c r="B78" s="56"/>
      <c r="C78" s="62"/>
      <c r="D78" s="67" t="s">
        <v>24</v>
      </c>
      <c r="E78" s="5" t="s">
        <v>21</v>
      </c>
      <c r="F78" s="13">
        <v>7</v>
      </c>
      <c r="G78" s="8">
        <v>0.875</v>
      </c>
      <c r="H78" s="8">
        <v>3.5</v>
      </c>
      <c r="I78" s="19">
        <v>24.248699999999999</v>
      </c>
      <c r="J78" s="13">
        <v>30</v>
      </c>
      <c r="K78" s="8">
        <v>75</v>
      </c>
      <c r="L78" s="8">
        <v>135</v>
      </c>
      <c r="M78" s="8">
        <v>270</v>
      </c>
      <c r="N78" s="8">
        <v>8.7502989000000003E-2</v>
      </c>
      <c r="O78" s="43">
        <v>0.953596</v>
      </c>
      <c r="P78" s="19" t="str">
        <f t="shared" si="6"/>
        <v>semi global mechanism</v>
      </c>
      <c r="Q78" s="13">
        <v>30</v>
      </c>
      <c r="R78" s="8">
        <v>75</v>
      </c>
      <c r="S78" s="8">
        <v>135</v>
      </c>
      <c r="T78" s="8">
        <v>270</v>
      </c>
      <c r="U78" s="8">
        <v>9.0722906000000006E-2</v>
      </c>
      <c r="V78" s="43">
        <v>0.953596</v>
      </c>
      <c r="W78" s="43">
        <v>4.3146899999999997</v>
      </c>
      <c r="X78" s="19" t="str">
        <f t="shared" si="7"/>
        <v>semi global mechanism</v>
      </c>
      <c r="Y78" s="13">
        <v>30</v>
      </c>
      <c r="Z78" s="8">
        <v>75</v>
      </c>
      <c r="AA78" s="8">
        <v>135</v>
      </c>
      <c r="AB78" s="8">
        <v>270</v>
      </c>
      <c r="AC78" s="8">
        <v>9.1399188000000006E-2</v>
      </c>
      <c r="AD78" s="43">
        <v>0.953596</v>
      </c>
      <c r="AE78" s="43">
        <v>6.5511999999999997</v>
      </c>
      <c r="AF78" s="19" t="str">
        <f t="shared" si="8"/>
        <v>semi global mechanism</v>
      </c>
      <c r="AG78" s="13">
        <v>30</v>
      </c>
      <c r="AH78" s="8">
        <v>75</v>
      </c>
      <c r="AI78" s="8">
        <v>135</v>
      </c>
      <c r="AJ78" s="8">
        <v>270</v>
      </c>
      <c r="AK78" s="8">
        <v>9.4618999999999995E-2</v>
      </c>
      <c r="AL78" s="43">
        <v>0.953596</v>
      </c>
      <c r="AM78" s="43">
        <v>4.3146899999999997</v>
      </c>
      <c r="AN78" s="19" t="str">
        <f t="shared" si="9"/>
        <v>semi global mechanism</v>
      </c>
    </row>
    <row r="79" spans="2:41" ht="15" customHeight="1" thickBot="1" x14ac:dyDescent="0.3">
      <c r="B79" s="56"/>
      <c r="C79" s="62"/>
      <c r="D79" s="68"/>
      <c r="E79" s="5" t="s">
        <v>22</v>
      </c>
      <c r="F79" s="13">
        <v>7</v>
      </c>
      <c r="G79" s="8">
        <v>0.875</v>
      </c>
      <c r="H79" s="8">
        <v>3.5</v>
      </c>
      <c r="I79" s="19">
        <v>16.165800000000001</v>
      </c>
      <c r="J79" s="13">
        <v>30</v>
      </c>
      <c r="K79" s="8">
        <v>75</v>
      </c>
      <c r="L79" s="8">
        <v>90</v>
      </c>
      <c r="M79" s="8">
        <v>180</v>
      </c>
      <c r="N79" s="8">
        <v>9.3222234000000001E-2</v>
      </c>
      <c r="O79" s="43">
        <v>0.91695400000000005</v>
      </c>
      <c r="P79" s="19" t="str">
        <f t="shared" si="6"/>
        <v>local mechanism</v>
      </c>
      <c r="Q79" s="13">
        <v>30</v>
      </c>
      <c r="R79" s="8">
        <v>75</v>
      </c>
      <c r="S79" s="8">
        <v>135</v>
      </c>
      <c r="T79" s="8">
        <v>180</v>
      </c>
      <c r="U79" s="8">
        <v>0.121447204</v>
      </c>
      <c r="V79" s="43">
        <v>0.92926799999999998</v>
      </c>
      <c r="W79" s="43">
        <v>3.0622799999999999</v>
      </c>
      <c r="X79" s="19" t="str">
        <f t="shared" si="7"/>
        <v>local mechanism</v>
      </c>
      <c r="Y79" s="13">
        <v>30</v>
      </c>
      <c r="Z79" s="8">
        <v>75</v>
      </c>
      <c r="AA79" s="8">
        <v>135</v>
      </c>
      <c r="AB79" s="8">
        <v>180</v>
      </c>
      <c r="AC79" s="8">
        <v>0.121461193</v>
      </c>
      <c r="AD79" s="43">
        <v>0.92926799999999998</v>
      </c>
      <c r="AE79" s="43">
        <v>2.15665</v>
      </c>
      <c r="AF79" s="19" t="str">
        <f t="shared" si="8"/>
        <v>local mechanism</v>
      </c>
      <c r="AG79" s="13">
        <v>15</v>
      </c>
      <c r="AH79" s="8">
        <v>75</v>
      </c>
      <c r="AI79" s="8">
        <v>135</v>
      </c>
      <c r="AJ79" s="8">
        <v>270</v>
      </c>
      <c r="AK79" s="8">
        <v>0.14089557</v>
      </c>
      <c r="AL79" s="43">
        <v>0.93489100000000003</v>
      </c>
      <c r="AM79" s="43">
        <v>4.8930800000000003</v>
      </c>
      <c r="AN79" s="19" t="str">
        <f t="shared" si="9"/>
        <v>semi global mechanism</v>
      </c>
    </row>
    <row r="80" spans="2:41" ht="15" customHeight="1" thickBot="1" x14ac:dyDescent="0.3">
      <c r="B80" s="56"/>
      <c r="C80" s="62"/>
      <c r="D80" s="69"/>
      <c r="E80" s="5" t="s">
        <v>23</v>
      </c>
      <c r="F80" s="13">
        <v>7</v>
      </c>
      <c r="G80" s="8">
        <v>0.875</v>
      </c>
      <c r="H80" s="8">
        <v>3.5</v>
      </c>
      <c r="I80" s="19">
        <v>12.1244</v>
      </c>
      <c r="J80" s="13">
        <v>30</v>
      </c>
      <c r="K80" s="8">
        <v>75</v>
      </c>
      <c r="L80" s="8">
        <v>90</v>
      </c>
      <c r="M80" s="8">
        <v>180</v>
      </c>
      <c r="N80" s="8">
        <v>9.3222234000000001E-2</v>
      </c>
      <c r="O80" s="43">
        <v>0.91695400000000005</v>
      </c>
      <c r="P80" s="19" t="str">
        <f t="shared" si="6"/>
        <v>local mechanism</v>
      </c>
      <c r="Q80" s="13">
        <v>30</v>
      </c>
      <c r="R80" s="8">
        <v>75</v>
      </c>
      <c r="S80" s="8">
        <v>135</v>
      </c>
      <c r="T80" s="8">
        <v>180</v>
      </c>
      <c r="U80" s="8">
        <v>0.121447204</v>
      </c>
      <c r="V80" s="43">
        <v>0.92926799999999998</v>
      </c>
      <c r="W80" s="43">
        <v>3.0622799999999999</v>
      </c>
      <c r="X80" s="19" t="str">
        <f t="shared" si="7"/>
        <v>local mechanism</v>
      </c>
      <c r="Y80" s="13">
        <v>30</v>
      </c>
      <c r="Z80" s="8">
        <v>75</v>
      </c>
      <c r="AA80" s="8">
        <v>135</v>
      </c>
      <c r="AB80" s="8">
        <v>180</v>
      </c>
      <c r="AC80" s="8">
        <v>0.121461193</v>
      </c>
      <c r="AD80" s="43">
        <v>0.92926799999999998</v>
      </c>
      <c r="AE80" s="43">
        <v>2.15665</v>
      </c>
      <c r="AF80" s="19" t="str">
        <f t="shared" si="8"/>
        <v>local mechanism</v>
      </c>
      <c r="AG80" s="13">
        <v>15</v>
      </c>
      <c r="AH80" s="8">
        <v>75</v>
      </c>
      <c r="AI80" s="8">
        <v>135</v>
      </c>
      <c r="AJ80" s="8">
        <v>180</v>
      </c>
      <c r="AK80" s="8">
        <v>0.14792880799999999</v>
      </c>
      <c r="AL80" s="43">
        <v>0.92161899999999997</v>
      </c>
      <c r="AM80" s="43">
        <v>2.2914699999999999</v>
      </c>
      <c r="AN80" s="19" t="str">
        <f t="shared" si="9"/>
        <v>local mechanism</v>
      </c>
    </row>
    <row r="81" spans="2:40" ht="15" customHeight="1" thickBot="1" x14ac:dyDescent="0.3">
      <c r="B81" s="56"/>
      <c r="C81" s="62"/>
      <c r="D81" s="70" t="s">
        <v>25</v>
      </c>
      <c r="E81" s="6" t="s">
        <v>21</v>
      </c>
      <c r="F81" s="14">
        <v>7</v>
      </c>
      <c r="G81" s="9">
        <v>0.875</v>
      </c>
      <c r="H81" s="9">
        <v>4.2</v>
      </c>
      <c r="I81" s="20">
        <v>24.248699999999999</v>
      </c>
      <c r="J81" s="14">
        <v>30</v>
      </c>
      <c r="K81" s="9">
        <v>75</v>
      </c>
      <c r="L81" s="9">
        <v>90</v>
      </c>
      <c r="M81" s="9">
        <v>180</v>
      </c>
      <c r="N81" s="9">
        <v>9.3222234000000001E-2</v>
      </c>
      <c r="O81" s="44">
        <v>0.91695400000000005</v>
      </c>
      <c r="P81" s="20" t="str">
        <f t="shared" si="6"/>
        <v>local mechanism</v>
      </c>
      <c r="Q81" s="14">
        <v>30</v>
      </c>
      <c r="R81" s="9">
        <v>75</v>
      </c>
      <c r="S81" s="9">
        <v>135</v>
      </c>
      <c r="T81" s="9">
        <v>180</v>
      </c>
      <c r="U81" s="9">
        <v>0.121447204</v>
      </c>
      <c r="V81" s="44">
        <v>0.92926799999999998</v>
      </c>
      <c r="W81" s="44">
        <v>3.0622799999999999</v>
      </c>
      <c r="X81" s="20" t="str">
        <f t="shared" si="7"/>
        <v>local mechanism</v>
      </c>
      <c r="Y81" s="14">
        <v>30</v>
      </c>
      <c r="Z81" s="9">
        <v>75</v>
      </c>
      <c r="AA81" s="9">
        <v>135</v>
      </c>
      <c r="AB81" s="9">
        <v>180</v>
      </c>
      <c r="AC81" s="9">
        <v>0.121461193</v>
      </c>
      <c r="AD81" s="44">
        <v>0.92926799999999998</v>
      </c>
      <c r="AE81" s="44">
        <v>2.15665</v>
      </c>
      <c r="AF81" s="20" t="str">
        <f t="shared" si="8"/>
        <v>local mechanism</v>
      </c>
      <c r="AG81" s="14">
        <v>15</v>
      </c>
      <c r="AH81" s="9">
        <v>75</v>
      </c>
      <c r="AI81" s="9">
        <v>135</v>
      </c>
      <c r="AJ81" s="9">
        <v>270</v>
      </c>
      <c r="AK81" s="9">
        <v>0.12886546199999999</v>
      </c>
      <c r="AL81" s="44">
        <v>0.95557800000000004</v>
      </c>
      <c r="AM81" s="44">
        <v>5.1369600000000002</v>
      </c>
      <c r="AN81" s="20" t="str">
        <f t="shared" si="9"/>
        <v>semi global mechanism</v>
      </c>
    </row>
    <row r="82" spans="2:40" ht="15" customHeight="1" thickBot="1" x14ac:dyDescent="0.3">
      <c r="B82" s="56"/>
      <c r="C82" s="62"/>
      <c r="D82" s="71"/>
      <c r="E82" s="6" t="s">
        <v>22</v>
      </c>
      <c r="F82" s="14">
        <v>7</v>
      </c>
      <c r="G82" s="9">
        <v>0.875</v>
      </c>
      <c r="H82" s="9">
        <v>4.2</v>
      </c>
      <c r="I82" s="20">
        <v>16.165800000000001</v>
      </c>
      <c r="J82" s="14">
        <v>30</v>
      </c>
      <c r="K82" s="9">
        <v>75</v>
      </c>
      <c r="L82" s="9">
        <v>90</v>
      </c>
      <c r="M82" s="9">
        <v>180</v>
      </c>
      <c r="N82" s="9">
        <v>9.3222234000000001E-2</v>
      </c>
      <c r="O82" s="44">
        <v>0.91695400000000005</v>
      </c>
      <c r="P82" s="20" t="str">
        <f t="shared" si="6"/>
        <v>local mechanism</v>
      </c>
      <c r="Q82" s="14">
        <v>30</v>
      </c>
      <c r="R82" s="9">
        <v>75</v>
      </c>
      <c r="S82" s="9">
        <v>135</v>
      </c>
      <c r="T82" s="9">
        <v>180</v>
      </c>
      <c r="U82" s="9">
        <v>0.121447204</v>
      </c>
      <c r="V82" s="44">
        <v>0.92926799999999998</v>
      </c>
      <c r="W82" s="44">
        <v>3.0622799999999999</v>
      </c>
      <c r="X82" s="20" t="str">
        <f t="shared" si="7"/>
        <v>local mechanism</v>
      </c>
      <c r="Y82" s="14">
        <v>30</v>
      </c>
      <c r="Z82" s="9">
        <v>75</v>
      </c>
      <c r="AA82" s="9">
        <v>135</v>
      </c>
      <c r="AB82" s="9">
        <v>180</v>
      </c>
      <c r="AC82" s="9">
        <v>0.121461193</v>
      </c>
      <c r="AD82" s="44">
        <v>0.92926799999999998</v>
      </c>
      <c r="AE82" s="44">
        <v>2.15665</v>
      </c>
      <c r="AF82" s="20" t="str">
        <f t="shared" si="8"/>
        <v>local mechanism</v>
      </c>
      <c r="AG82" s="14">
        <v>15</v>
      </c>
      <c r="AH82" s="9">
        <v>75</v>
      </c>
      <c r="AI82" s="9">
        <v>135</v>
      </c>
      <c r="AJ82" s="9">
        <v>180</v>
      </c>
      <c r="AK82" s="9">
        <v>0.14792880799999999</v>
      </c>
      <c r="AL82" s="44">
        <v>0.92161899999999997</v>
      </c>
      <c r="AM82" s="44">
        <v>2.2914699999999999</v>
      </c>
      <c r="AN82" s="20" t="str">
        <f t="shared" si="9"/>
        <v>local mechanism</v>
      </c>
    </row>
    <row r="83" spans="2:40" ht="15" customHeight="1" thickBot="1" x14ac:dyDescent="0.3">
      <c r="B83" s="56"/>
      <c r="C83" s="63"/>
      <c r="D83" s="72"/>
      <c r="E83" s="6" t="s">
        <v>23</v>
      </c>
      <c r="F83" s="21">
        <v>7</v>
      </c>
      <c r="G83" s="22">
        <v>0.875</v>
      </c>
      <c r="H83" s="22">
        <v>4.2</v>
      </c>
      <c r="I83" s="23">
        <v>12.1244</v>
      </c>
      <c r="J83" s="24">
        <v>30</v>
      </c>
      <c r="K83" s="22">
        <v>75</v>
      </c>
      <c r="L83" s="22">
        <v>90</v>
      </c>
      <c r="M83" s="22">
        <v>180</v>
      </c>
      <c r="N83" s="22">
        <v>9.3222234000000001E-2</v>
      </c>
      <c r="O83" s="45">
        <v>0.91695400000000005</v>
      </c>
      <c r="P83" s="23" t="str">
        <f t="shared" si="6"/>
        <v>local mechanism</v>
      </c>
      <c r="Q83" s="24">
        <v>30</v>
      </c>
      <c r="R83" s="22">
        <v>75</v>
      </c>
      <c r="S83" s="22">
        <v>135</v>
      </c>
      <c r="T83" s="22">
        <v>180</v>
      </c>
      <c r="U83" s="22">
        <v>0.121447204</v>
      </c>
      <c r="V83" s="45">
        <v>0.92926799999999998</v>
      </c>
      <c r="W83" s="45">
        <v>3.0622799999999999</v>
      </c>
      <c r="X83" s="23" t="str">
        <f t="shared" si="7"/>
        <v>local mechanism</v>
      </c>
      <c r="Y83" s="24">
        <v>30</v>
      </c>
      <c r="Z83" s="22">
        <v>75</v>
      </c>
      <c r="AA83" s="22">
        <v>135</v>
      </c>
      <c r="AB83" s="22">
        <v>180</v>
      </c>
      <c r="AC83" s="22">
        <v>0.121461193</v>
      </c>
      <c r="AD83" s="45">
        <v>0.92926799999999998</v>
      </c>
      <c r="AE83" s="45">
        <v>2.15665</v>
      </c>
      <c r="AF83" s="23" t="str">
        <f t="shared" si="8"/>
        <v>local mechanism</v>
      </c>
      <c r="AG83" s="24">
        <v>15</v>
      </c>
      <c r="AH83" s="22">
        <v>75</v>
      </c>
      <c r="AI83" s="22">
        <v>135</v>
      </c>
      <c r="AJ83" s="22">
        <v>180</v>
      </c>
      <c r="AK83" s="22">
        <v>0.14792880799999999</v>
      </c>
      <c r="AL83" s="45">
        <v>0.92161899999999997</v>
      </c>
      <c r="AM83" s="45">
        <v>2.2914699999999999</v>
      </c>
      <c r="AN83" s="23" t="str">
        <f t="shared" si="9"/>
        <v>local mechanism</v>
      </c>
    </row>
    <row r="84" spans="2:40" ht="15" customHeight="1" thickBot="1" x14ac:dyDescent="0.3">
      <c r="B84" s="56"/>
      <c r="C84" s="61" t="s">
        <v>26</v>
      </c>
      <c r="D84" s="64" t="s">
        <v>20</v>
      </c>
      <c r="E84" s="4" t="s">
        <v>21</v>
      </c>
      <c r="F84" s="11">
        <v>7</v>
      </c>
      <c r="G84" s="10">
        <v>1.05</v>
      </c>
      <c r="H84" s="10">
        <v>2.8</v>
      </c>
      <c r="I84" s="17">
        <v>24.248699999999999</v>
      </c>
      <c r="J84" s="11">
        <v>30</v>
      </c>
      <c r="K84" s="10">
        <v>75</v>
      </c>
      <c r="L84" s="10">
        <v>135</v>
      </c>
      <c r="M84" s="10">
        <v>270</v>
      </c>
      <c r="N84" s="10">
        <v>4.6265862999999997E-2</v>
      </c>
      <c r="O84" s="41">
        <v>0.94415400000000005</v>
      </c>
      <c r="P84" s="17" t="str">
        <f t="shared" si="6"/>
        <v>semi global mechanism</v>
      </c>
      <c r="Q84" s="11">
        <v>30</v>
      </c>
      <c r="R84" s="10">
        <v>75</v>
      </c>
      <c r="S84" s="10">
        <v>135</v>
      </c>
      <c r="T84" s="10">
        <v>270</v>
      </c>
      <c r="U84" s="10">
        <v>5.0321770000000002E-2</v>
      </c>
      <c r="V84" s="41">
        <v>0.94415400000000005</v>
      </c>
      <c r="W84" s="41">
        <v>3.8349000000000002</v>
      </c>
      <c r="X84" s="17" t="str">
        <f t="shared" si="7"/>
        <v>semi global mechanism</v>
      </c>
      <c r="Y84" s="11">
        <v>30</v>
      </c>
      <c r="Z84" s="10">
        <v>75</v>
      </c>
      <c r="AA84" s="10">
        <v>135</v>
      </c>
      <c r="AB84" s="10">
        <v>270</v>
      </c>
      <c r="AC84" s="10">
        <v>5.1196415000000002E-2</v>
      </c>
      <c r="AD84" s="41">
        <v>0.94415400000000005</v>
      </c>
      <c r="AE84" s="41">
        <v>5.6498400000000002</v>
      </c>
      <c r="AF84" s="17" t="str">
        <f t="shared" si="8"/>
        <v>semi global mechanism</v>
      </c>
      <c r="AG84" s="11">
        <v>30</v>
      </c>
      <c r="AH84" s="10">
        <v>75</v>
      </c>
      <c r="AI84" s="10">
        <v>150</v>
      </c>
      <c r="AJ84" s="10">
        <v>270</v>
      </c>
      <c r="AK84" s="10">
        <v>5.4951558999999997E-2</v>
      </c>
      <c r="AL84" s="41">
        <v>0.94774199999999997</v>
      </c>
      <c r="AM84" s="41">
        <v>4.0196699999999996</v>
      </c>
      <c r="AN84" s="17" t="str">
        <f t="shared" si="9"/>
        <v>semi global mechanism</v>
      </c>
    </row>
    <row r="85" spans="2:40" ht="15" customHeight="1" thickBot="1" x14ac:dyDescent="0.3">
      <c r="B85" s="56"/>
      <c r="C85" s="62"/>
      <c r="D85" s="65"/>
      <c r="E85" s="4" t="s">
        <v>22</v>
      </c>
      <c r="F85" s="12">
        <v>7</v>
      </c>
      <c r="G85" s="7">
        <v>1.05</v>
      </c>
      <c r="H85" s="7">
        <v>2.8</v>
      </c>
      <c r="I85" s="18">
        <v>16.165800000000001</v>
      </c>
      <c r="J85" s="12">
        <v>30</v>
      </c>
      <c r="K85" s="7">
        <v>75</v>
      </c>
      <c r="L85" s="7">
        <v>135</v>
      </c>
      <c r="M85" s="7">
        <v>270</v>
      </c>
      <c r="N85" s="7">
        <v>7.4426865999999994E-2</v>
      </c>
      <c r="O85" s="42">
        <v>0.93176300000000001</v>
      </c>
      <c r="P85" s="18" t="str">
        <f t="shared" si="6"/>
        <v>semi global mechanism</v>
      </c>
      <c r="Q85" s="12">
        <v>30</v>
      </c>
      <c r="R85" s="7">
        <v>75</v>
      </c>
      <c r="S85" s="7">
        <v>135</v>
      </c>
      <c r="T85" s="7">
        <v>270</v>
      </c>
      <c r="U85" s="7">
        <v>7.9871706000000001E-2</v>
      </c>
      <c r="V85" s="42">
        <v>0.93176300000000001</v>
      </c>
      <c r="W85" s="42">
        <v>3.6039699999999999</v>
      </c>
      <c r="X85" s="18" t="str">
        <f t="shared" si="7"/>
        <v>semi global mechanism</v>
      </c>
      <c r="Y85" s="12">
        <v>30</v>
      </c>
      <c r="Z85" s="7">
        <v>75</v>
      </c>
      <c r="AA85" s="7">
        <v>135</v>
      </c>
      <c r="AB85" s="7">
        <v>270</v>
      </c>
      <c r="AC85" s="7">
        <v>8.1464385E-2</v>
      </c>
      <c r="AD85" s="42">
        <v>0.93176300000000001</v>
      </c>
      <c r="AE85" s="42">
        <v>5.5153600000000003</v>
      </c>
      <c r="AF85" s="18" t="str">
        <f t="shared" si="8"/>
        <v>semi global mechanism</v>
      </c>
      <c r="AG85" s="12">
        <v>30</v>
      </c>
      <c r="AH85" s="7">
        <v>75</v>
      </c>
      <c r="AI85" s="7">
        <v>135</v>
      </c>
      <c r="AJ85" s="7">
        <v>270</v>
      </c>
      <c r="AK85" s="7">
        <v>8.6909225000000007E-2</v>
      </c>
      <c r="AL85" s="42">
        <v>0.93176300000000001</v>
      </c>
      <c r="AM85" s="42">
        <v>3.6039699999999999</v>
      </c>
      <c r="AN85" s="18" t="str">
        <f t="shared" si="9"/>
        <v>semi global mechanism</v>
      </c>
    </row>
    <row r="86" spans="2:40" ht="15" customHeight="1" thickBot="1" x14ac:dyDescent="0.3">
      <c r="B86" s="56"/>
      <c r="C86" s="62"/>
      <c r="D86" s="66"/>
      <c r="E86" s="4" t="s">
        <v>23</v>
      </c>
      <c r="F86" s="12">
        <v>7</v>
      </c>
      <c r="G86" s="7">
        <v>1.05</v>
      </c>
      <c r="H86" s="7">
        <v>2.8</v>
      </c>
      <c r="I86" s="18">
        <v>12.1244</v>
      </c>
      <c r="J86" s="12">
        <v>30</v>
      </c>
      <c r="K86" s="7">
        <v>75</v>
      </c>
      <c r="L86" s="7">
        <v>135</v>
      </c>
      <c r="M86" s="7">
        <v>270</v>
      </c>
      <c r="N86" s="7">
        <v>0.10195597200000001</v>
      </c>
      <c r="O86" s="42">
        <v>0.92414399999999997</v>
      </c>
      <c r="P86" s="18" t="str">
        <f t="shared" si="6"/>
        <v>semi global mechanism</v>
      </c>
      <c r="Q86" s="12">
        <v>30</v>
      </c>
      <c r="R86" s="7">
        <v>75</v>
      </c>
      <c r="S86" s="7">
        <v>135</v>
      </c>
      <c r="T86" s="7">
        <v>270</v>
      </c>
      <c r="U86" s="7">
        <v>0.108516638</v>
      </c>
      <c r="V86" s="42">
        <v>0.92414399999999997</v>
      </c>
      <c r="W86" s="42">
        <v>3.4129499999999999</v>
      </c>
      <c r="X86" s="18" t="str">
        <f t="shared" si="7"/>
        <v>semi global mechanism</v>
      </c>
      <c r="Y86" s="12">
        <v>30</v>
      </c>
      <c r="Z86" s="7">
        <v>75</v>
      </c>
      <c r="AA86" s="7">
        <v>135</v>
      </c>
      <c r="AB86" s="7">
        <v>270</v>
      </c>
      <c r="AC86" s="7">
        <v>0.110852854</v>
      </c>
      <c r="AD86" s="42">
        <v>0.92414399999999997</v>
      </c>
      <c r="AE86" s="42">
        <v>4.7164200000000003</v>
      </c>
      <c r="AF86" s="18" t="str">
        <f t="shared" si="8"/>
        <v>semi global mechanism</v>
      </c>
      <c r="AG86" s="12">
        <v>15</v>
      </c>
      <c r="AH86" s="7">
        <v>75</v>
      </c>
      <c r="AI86" s="7">
        <v>135</v>
      </c>
      <c r="AJ86" s="7">
        <v>270</v>
      </c>
      <c r="AK86" s="7">
        <v>0.117170251</v>
      </c>
      <c r="AL86" s="42">
        <v>0.92033600000000004</v>
      </c>
      <c r="AM86" s="42">
        <v>4.1400800000000002</v>
      </c>
      <c r="AN86" s="18" t="str">
        <f t="shared" si="9"/>
        <v>semi global mechanism</v>
      </c>
    </row>
    <row r="87" spans="2:40" ht="15" customHeight="1" thickBot="1" x14ac:dyDescent="0.3">
      <c r="B87" s="56"/>
      <c r="C87" s="62"/>
      <c r="D87" s="67" t="s">
        <v>24</v>
      </c>
      <c r="E87" s="5" t="s">
        <v>21</v>
      </c>
      <c r="F87" s="13">
        <v>7</v>
      </c>
      <c r="G87" s="8">
        <v>1.05</v>
      </c>
      <c r="H87" s="8">
        <v>3.5</v>
      </c>
      <c r="I87" s="19">
        <v>24.248699999999999</v>
      </c>
      <c r="J87" s="13">
        <v>30</v>
      </c>
      <c r="K87" s="8">
        <v>75</v>
      </c>
      <c r="L87" s="8">
        <v>135</v>
      </c>
      <c r="M87" s="8">
        <v>270</v>
      </c>
      <c r="N87" s="8">
        <v>8.2829521000000003E-2</v>
      </c>
      <c r="O87" s="43">
        <v>0.94893099999999997</v>
      </c>
      <c r="P87" s="19" t="str">
        <f t="shared" si="6"/>
        <v>semi global mechanism</v>
      </c>
      <c r="Q87" s="13">
        <v>30</v>
      </c>
      <c r="R87" s="8">
        <v>75</v>
      </c>
      <c r="S87" s="8">
        <v>135</v>
      </c>
      <c r="T87" s="8">
        <v>270</v>
      </c>
      <c r="U87" s="8">
        <v>8.6378146000000003E-2</v>
      </c>
      <c r="V87" s="43">
        <v>0.94893099999999997</v>
      </c>
      <c r="W87" s="43">
        <v>3.7252700000000001</v>
      </c>
      <c r="X87" s="19" t="str">
        <f t="shared" si="7"/>
        <v>semi global mechanism</v>
      </c>
      <c r="Y87" s="13">
        <v>30</v>
      </c>
      <c r="Z87" s="8">
        <v>75</v>
      </c>
      <c r="AA87" s="8">
        <v>135</v>
      </c>
      <c r="AB87" s="8">
        <v>270</v>
      </c>
      <c r="AC87" s="8">
        <v>8.7140581999999994E-2</v>
      </c>
      <c r="AD87" s="43">
        <v>0.94893099999999997</v>
      </c>
      <c r="AE87" s="43">
        <v>5.5872700000000002</v>
      </c>
      <c r="AF87" s="19" t="str">
        <f t="shared" si="8"/>
        <v>semi global mechanism</v>
      </c>
      <c r="AG87" s="13">
        <v>30</v>
      </c>
      <c r="AH87" s="8">
        <v>75</v>
      </c>
      <c r="AI87" s="8">
        <v>135</v>
      </c>
      <c r="AJ87" s="8">
        <v>270</v>
      </c>
      <c r="AK87" s="8">
        <v>9.0689101999999994E-2</v>
      </c>
      <c r="AL87" s="43">
        <v>0.94893099999999997</v>
      </c>
      <c r="AM87" s="43">
        <v>3.7252700000000001</v>
      </c>
      <c r="AN87" s="19" t="str">
        <f t="shared" si="9"/>
        <v>semi global mechanism</v>
      </c>
    </row>
    <row r="88" spans="2:40" ht="15" customHeight="1" thickBot="1" x14ac:dyDescent="0.3">
      <c r="B88" s="56"/>
      <c r="C88" s="62"/>
      <c r="D88" s="68"/>
      <c r="E88" s="5" t="s">
        <v>22</v>
      </c>
      <c r="F88" s="13">
        <v>7</v>
      </c>
      <c r="G88" s="8">
        <v>1.05</v>
      </c>
      <c r="H88" s="8">
        <v>3.5</v>
      </c>
      <c r="I88" s="19">
        <v>16.165800000000001</v>
      </c>
      <c r="J88" s="13">
        <v>30</v>
      </c>
      <c r="K88" s="8">
        <v>75</v>
      </c>
      <c r="L88" s="8">
        <v>135</v>
      </c>
      <c r="M88" s="8">
        <v>270</v>
      </c>
      <c r="N88" s="8">
        <v>0.124705435</v>
      </c>
      <c r="O88" s="43">
        <v>0.935276</v>
      </c>
      <c r="P88" s="19" t="str">
        <f t="shared" si="6"/>
        <v>semi global mechanism</v>
      </c>
      <c r="Q88" s="13">
        <v>15</v>
      </c>
      <c r="R88" s="8">
        <v>75</v>
      </c>
      <c r="S88" s="8">
        <v>135</v>
      </c>
      <c r="T88" s="8">
        <v>270</v>
      </c>
      <c r="U88" s="8">
        <v>0.12988254799999999</v>
      </c>
      <c r="V88" s="43">
        <v>0.93178799999999995</v>
      </c>
      <c r="W88" s="43">
        <v>4.1975899999999999</v>
      </c>
      <c r="X88" s="19" t="str">
        <f t="shared" si="7"/>
        <v>semi global mechanism</v>
      </c>
      <c r="Y88" s="13">
        <v>15</v>
      </c>
      <c r="Z88" s="8">
        <v>75</v>
      </c>
      <c r="AA88" s="8">
        <v>135</v>
      </c>
      <c r="AB88" s="8">
        <v>270</v>
      </c>
      <c r="AC88" s="8">
        <v>0.13128200800000001</v>
      </c>
      <c r="AD88" s="43">
        <v>0.93178799999999995</v>
      </c>
      <c r="AE88" s="43">
        <v>5.6690399999999999</v>
      </c>
      <c r="AF88" s="19" t="str">
        <f t="shared" si="8"/>
        <v>semi global mechanism</v>
      </c>
      <c r="AG88" s="13">
        <v>15</v>
      </c>
      <c r="AH88" s="8">
        <v>75</v>
      </c>
      <c r="AI88" s="8">
        <v>135</v>
      </c>
      <c r="AJ88" s="8">
        <v>270</v>
      </c>
      <c r="AK88" s="8">
        <v>0.13539775100000001</v>
      </c>
      <c r="AL88" s="43">
        <v>0.93178799999999995</v>
      </c>
      <c r="AM88" s="43">
        <v>4.1975899999999999</v>
      </c>
      <c r="AN88" s="19" t="str">
        <f t="shared" si="9"/>
        <v>semi global mechanism</v>
      </c>
    </row>
    <row r="89" spans="2:40" ht="15" customHeight="1" thickBot="1" x14ac:dyDescent="0.3">
      <c r="B89" s="56"/>
      <c r="C89" s="62"/>
      <c r="D89" s="69"/>
      <c r="E89" s="5" t="s">
        <v>23</v>
      </c>
      <c r="F89" s="13">
        <v>7</v>
      </c>
      <c r="G89" s="8">
        <v>1.05</v>
      </c>
      <c r="H89" s="8">
        <v>3.5</v>
      </c>
      <c r="I89" s="19">
        <v>12.1244</v>
      </c>
      <c r="J89" s="13">
        <v>30</v>
      </c>
      <c r="K89" s="8">
        <v>75</v>
      </c>
      <c r="L89" s="8">
        <v>90</v>
      </c>
      <c r="M89" s="8">
        <v>180</v>
      </c>
      <c r="N89" s="8">
        <v>0.13098864299999999</v>
      </c>
      <c r="O89" s="43">
        <v>0.92811100000000002</v>
      </c>
      <c r="P89" s="19" t="str">
        <f t="shared" si="6"/>
        <v>local mechanism</v>
      </c>
      <c r="Q89" s="13">
        <v>15</v>
      </c>
      <c r="R89" s="8">
        <v>75</v>
      </c>
      <c r="S89" s="8">
        <v>120</v>
      </c>
      <c r="T89" s="8">
        <v>180</v>
      </c>
      <c r="U89" s="8">
        <v>0.15692080799999999</v>
      </c>
      <c r="V89" s="43">
        <v>0.93576499999999996</v>
      </c>
      <c r="W89" s="43">
        <v>2.8214899999999998</v>
      </c>
      <c r="X89" s="19" t="str">
        <f t="shared" si="7"/>
        <v>local mechanism</v>
      </c>
      <c r="Y89" s="13">
        <v>15</v>
      </c>
      <c r="Z89" s="8">
        <v>75</v>
      </c>
      <c r="AA89" s="8">
        <v>120</v>
      </c>
      <c r="AB89" s="8">
        <v>180</v>
      </c>
      <c r="AC89" s="8">
        <v>0.15692935699999999</v>
      </c>
      <c r="AD89" s="43">
        <v>0.93576499999999996</v>
      </c>
      <c r="AE89" s="43">
        <v>2.2331099999999999</v>
      </c>
      <c r="AF89" s="19" t="str">
        <f t="shared" si="8"/>
        <v>local mechanism</v>
      </c>
      <c r="AG89" s="13">
        <v>15</v>
      </c>
      <c r="AH89" s="8">
        <v>75</v>
      </c>
      <c r="AI89" s="8">
        <v>120</v>
      </c>
      <c r="AJ89" s="8">
        <v>270</v>
      </c>
      <c r="AK89" s="8">
        <v>0.17634175999999999</v>
      </c>
      <c r="AL89" s="43">
        <v>0.91914700000000005</v>
      </c>
      <c r="AM89" s="43">
        <v>3.5170699999999999</v>
      </c>
      <c r="AN89" s="19" t="str">
        <f t="shared" si="9"/>
        <v>semi global mechanism</v>
      </c>
    </row>
    <row r="90" spans="2:40" ht="15" customHeight="1" thickBot="1" x14ac:dyDescent="0.3">
      <c r="B90" s="56"/>
      <c r="C90" s="62"/>
      <c r="D90" s="70" t="s">
        <v>25</v>
      </c>
      <c r="E90" s="6" t="s">
        <v>21</v>
      </c>
      <c r="F90" s="14">
        <v>7</v>
      </c>
      <c r="G90" s="9">
        <v>1.05</v>
      </c>
      <c r="H90" s="9">
        <v>4.2</v>
      </c>
      <c r="I90" s="20">
        <v>24.248699999999999</v>
      </c>
      <c r="J90" s="14">
        <v>30</v>
      </c>
      <c r="K90" s="9">
        <v>75</v>
      </c>
      <c r="L90" s="9">
        <v>135</v>
      </c>
      <c r="M90" s="9">
        <v>270</v>
      </c>
      <c r="N90" s="9">
        <v>0.117833824</v>
      </c>
      <c r="O90" s="44">
        <v>0.95369899999999996</v>
      </c>
      <c r="P90" s="20" t="str">
        <f t="shared" si="6"/>
        <v>semi global mechanism</v>
      </c>
      <c r="Q90" s="14">
        <v>15</v>
      </c>
      <c r="R90" s="9">
        <v>75</v>
      </c>
      <c r="S90" s="9">
        <v>135</v>
      </c>
      <c r="T90" s="9">
        <v>270</v>
      </c>
      <c r="U90" s="9">
        <v>0.121319179</v>
      </c>
      <c r="V90" s="44">
        <v>0.95077299999999998</v>
      </c>
      <c r="W90" s="44">
        <v>4.4087800000000001</v>
      </c>
      <c r="X90" s="20" t="str">
        <f t="shared" si="7"/>
        <v>semi global mechanism</v>
      </c>
      <c r="Y90" s="14">
        <v>15</v>
      </c>
      <c r="Z90" s="9">
        <v>75</v>
      </c>
      <c r="AA90" s="9">
        <v>135</v>
      </c>
      <c r="AB90" s="9">
        <v>270</v>
      </c>
      <c r="AC90" s="9">
        <v>0.12198495299999999</v>
      </c>
      <c r="AD90" s="44">
        <v>0.95077299999999998</v>
      </c>
      <c r="AE90" s="44">
        <v>6.9715600000000002</v>
      </c>
      <c r="AF90" s="20" t="str">
        <f t="shared" si="8"/>
        <v>semi global mechanism</v>
      </c>
      <c r="AG90" s="14">
        <v>15</v>
      </c>
      <c r="AH90" s="9">
        <v>75</v>
      </c>
      <c r="AI90" s="9">
        <v>135</v>
      </c>
      <c r="AJ90" s="9">
        <v>270</v>
      </c>
      <c r="AK90" s="9">
        <v>0.12463437600000001</v>
      </c>
      <c r="AL90" s="44">
        <v>0.95077299999999998</v>
      </c>
      <c r="AM90" s="44">
        <v>4.4087800000000001</v>
      </c>
      <c r="AN90" s="20" t="str">
        <f t="shared" si="9"/>
        <v>semi global mechanism</v>
      </c>
    </row>
    <row r="91" spans="2:40" ht="15" customHeight="1" thickBot="1" x14ac:dyDescent="0.3">
      <c r="B91" s="56"/>
      <c r="C91" s="62"/>
      <c r="D91" s="71"/>
      <c r="E91" s="6" t="s">
        <v>22</v>
      </c>
      <c r="F91" s="14">
        <v>7</v>
      </c>
      <c r="G91" s="9">
        <v>1.05</v>
      </c>
      <c r="H91" s="9">
        <v>4.2</v>
      </c>
      <c r="I91" s="20">
        <v>16.165800000000001</v>
      </c>
      <c r="J91" s="14">
        <v>30</v>
      </c>
      <c r="K91" s="9">
        <v>75</v>
      </c>
      <c r="L91" s="9">
        <v>90</v>
      </c>
      <c r="M91" s="9">
        <v>180</v>
      </c>
      <c r="N91" s="9">
        <v>0.13098864299999999</v>
      </c>
      <c r="O91" s="44">
        <v>0.92811100000000002</v>
      </c>
      <c r="P91" s="20" t="str">
        <f t="shared" si="6"/>
        <v>local mechanism</v>
      </c>
      <c r="Q91" s="14">
        <v>15</v>
      </c>
      <c r="R91" s="9">
        <v>75</v>
      </c>
      <c r="S91" s="9">
        <v>120</v>
      </c>
      <c r="T91" s="9">
        <v>180</v>
      </c>
      <c r="U91" s="9">
        <v>0.15692080799999999</v>
      </c>
      <c r="V91" s="44">
        <v>0.93576499999999996</v>
      </c>
      <c r="W91" s="44">
        <v>2.8214899999999998</v>
      </c>
      <c r="X91" s="20" t="str">
        <f t="shared" si="7"/>
        <v>local mechanism</v>
      </c>
      <c r="Y91" s="14">
        <v>15</v>
      </c>
      <c r="Z91" s="9">
        <v>75</v>
      </c>
      <c r="AA91" s="9">
        <v>120</v>
      </c>
      <c r="AB91" s="9">
        <v>180</v>
      </c>
      <c r="AC91" s="9">
        <v>0.15692935699999999</v>
      </c>
      <c r="AD91" s="44">
        <v>0.93576499999999996</v>
      </c>
      <c r="AE91" s="44">
        <v>2.2331099999999999</v>
      </c>
      <c r="AF91" s="20" t="str">
        <f t="shared" si="8"/>
        <v>local mechanism</v>
      </c>
      <c r="AG91" s="14">
        <v>15</v>
      </c>
      <c r="AH91" s="9">
        <v>75</v>
      </c>
      <c r="AI91" s="9">
        <v>120</v>
      </c>
      <c r="AJ91" s="9">
        <v>180</v>
      </c>
      <c r="AK91" s="9">
        <v>0.179069531</v>
      </c>
      <c r="AL91" s="44">
        <v>0.93576499999999996</v>
      </c>
      <c r="AM91" s="44">
        <v>2.2331099999999999</v>
      </c>
      <c r="AN91" s="20" t="str">
        <f t="shared" si="9"/>
        <v>local mechanism</v>
      </c>
    </row>
    <row r="92" spans="2:40" ht="15" customHeight="1" thickBot="1" x14ac:dyDescent="0.3">
      <c r="B92" s="56"/>
      <c r="C92" s="63"/>
      <c r="D92" s="72"/>
      <c r="E92" s="6" t="s">
        <v>23</v>
      </c>
      <c r="F92" s="21">
        <v>7</v>
      </c>
      <c r="G92" s="22">
        <v>1.05</v>
      </c>
      <c r="H92" s="22">
        <v>4.2</v>
      </c>
      <c r="I92" s="23">
        <v>12.1244</v>
      </c>
      <c r="J92" s="24">
        <v>30</v>
      </c>
      <c r="K92" s="22">
        <v>75</v>
      </c>
      <c r="L92" s="22">
        <v>90</v>
      </c>
      <c r="M92" s="22">
        <v>180</v>
      </c>
      <c r="N92" s="22">
        <v>0.13098864299999999</v>
      </c>
      <c r="O92" s="45">
        <v>0.92811100000000002</v>
      </c>
      <c r="P92" s="23" t="str">
        <f t="shared" si="6"/>
        <v>local mechanism</v>
      </c>
      <c r="Q92" s="24">
        <v>15</v>
      </c>
      <c r="R92" s="22">
        <v>75</v>
      </c>
      <c r="S92" s="22">
        <v>120</v>
      </c>
      <c r="T92" s="22">
        <v>180</v>
      </c>
      <c r="U92" s="22">
        <v>0.15692080799999999</v>
      </c>
      <c r="V92" s="45">
        <v>0.93576499999999996</v>
      </c>
      <c r="W92" s="45">
        <v>2.8214899999999998</v>
      </c>
      <c r="X92" s="23" t="str">
        <f t="shared" si="7"/>
        <v>local mechanism</v>
      </c>
      <c r="Y92" s="24">
        <v>15</v>
      </c>
      <c r="Z92" s="22">
        <v>75</v>
      </c>
      <c r="AA92" s="22">
        <v>120</v>
      </c>
      <c r="AB92" s="22">
        <v>180</v>
      </c>
      <c r="AC92" s="22">
        <v>0.15692935699999999</v>
      </c>
      <c r="AD92" s="45">
        <v>0.93576499999999996</v>
      </c>
      <c r="AE92" s="45">
        <v>2.2331099999999999</v>
      </c>
      <c r="AF92" s="23" t="str">
        <f t="shared" si="8"/>
        <v>local mechanism</v>
      </c>
      <c r="AG92" s="24">
        <v>15</v>
      </c>
      <c r="AH92" s="22">
        <v>75</v>
      </c>
      <c r="AI92" s="22">
        <v>120</v>
      </c>
      <c r="AJ92" s="22">
        <v>180</v>
      </c>
      <c r="AK92" s="22">
        <v>0.179069531</v>
      </c>
      <c r="AL92" s="45">
        <v>0.93576499999999996</v>
      </c>
      <c r="AM92" s="45">
        <v>2.2331099999999999</v>
      </c>
      <c r="AN92" s="23" t="str">
        <f t="shared" si="9"/>
        <v>local mechanism</v>
      </c>
    </row>
    <row r="93" spans="2:40" ht="15" customHeight="1" thickBot="1" x14ac:dyDescent="0.3">
      <c r="B93" s="56"/>
      <c r="C93" s="61" t="s">
        <v>27</v>
      </c>
      <c r="D93" s="64" t="s">
        <v>20</v>
      </c>
      <c r="E93" s="4" t="s">
        <v>21</v>
      </c>
      <c r="F93" s="11">
        <v>7</v>
      </c>
      <c r="G93" s="10">
        <v>1.2250000000000001</v>
      </c>
      <c r="H93" s="10">
        <v>2.8</v>
      </c>
      <c r="I93" s="17">
        <v>24.248699999999999</v>
      </c>
      <c r="J93" s="11">
        <v>30</v>
      </c>
      <c r="K93" s="10">
        <v>75</v>
      </c>
      <c r="L93" s="10">
        <v>135</v>
      </c>
      <c r="M93" s="10">
        <v>270</v>
      </c>
      <c r="N93" s="10">
        <v>4.3538199E-2</v>
      </c>
      <c r="O93" s="41">
        <v>0.94089100000000003</v>
      </c>
      <c r="P93" s="17" t="str">
        <f t="shared" si="6"/>
        <v>semi global mechanism</v>
      </c>
      <c r="Q93" s="11">
        <v>30</v>
      </c>
      <c r="R93" s="10">
        <v>75</v>
      </c>
      <c r="S93" s="10">
        <v>150</v>
      </c>
      <c r="T93" s="10">
        <v>270</v>
      </c>
      <c r="U93" s="10">
        <v>4.7555686E-2</v>
      </c>
      <c r="V93" s="41">
        <v>0.94355699999999998</v>
      </c>
      <c r="W93" s="41">
        <v>3.5655700000000001</v>
      </c>
      <c r="X93" s="17" t="str">
        <f t="shared" si="7"/>
        <v>semi global mechanism</v>
      </c>
      <c r="Y93" s="11">
        <v>30</v>
      </c>
      <c r="Z93" s="10">
        <v>75</v>
      </c>
      <c r="AA93" s="10">
        <v>150</v>
      </c>
      <c r="AB93" s="10">
        <v>270</v>
      </c>
      <c r="AC93" s="10">
        <v>4.8549160000000001E-2</v>
      </c>
      <c r="AD93" s="41">
        <v>0.94355699999999998</v>
      </c>
      <c r="AE93" s="41">
        <v>5.0413199999999998</v>
      </c>
      <c r="AF93" s="17" t="str">
        <f t="shared" si="8"/>
        <v>semi global mechanism</v>
      </c>
      <c r="AG93" s="11">
        <v>30</v>
      </c>
      <c r="AH93" s="10">
        <v>75</v>
      </c>
      <c r="AI93" s="10">
        <v>150</v>
      </c>
      <c r="AJ93" s="10">
        <v>270</v>
      </c>
      <c r="AK93" s="10">
        <v>5.2384752999999999E-2</v>
      </c>
      <c r="AL93" s="41">
        <v>0.94355699999999998</v>
      </c>
      <c r="AM93" s="41">
        <v>3.5655700000000001</v>
      </c>
      <c r="AN93" s="17" t="str">
        <f t="shared" si="9"/>
        <v>semi global mechanism</v>
      </c>
    </row>
    <row r="94" spans="2:40" ht="15" customHeight="1" thickBot="1" x14ac:dyDescent="0.3">
      <c r="B94" s="56"/>
      <c r="C94" s="62"/>
      <c r="D94" s="65"/>
      <c r="E94" s="4" t="s">
        <v>22</v>
      </c>
      <c r="F94" s="12">
        <v>7</v>
      </c>
      <c r="G94" s="7">
        <v>1.2250000000000001</v>
      </c>
      <c r="H94" s="7">
        <v>2.8</v>
      </c>
      <c r="I94" s="18">
        <v>16.165800000000001</v>
      </c>
      <c r="J94" s="12">
        <v>30</v>
      </c>
      <c r="K94" s="7">
        <v>75</v>
      </c>
      <c r="L94" s="7">
        <v>135</v>
      </c>
      <c r="M94" s="7">
        <v>270</v>
      </c>
      <c r="N94" s="7">
        <v>7.1657197000000006E-2</v>
      </c>
      <c r="O94" s="42">
        <v>0.930342</v>
      </c>
      <c r="P94" s="18" t="str">
        <f t="shared" si="6"/>
        <v>semi global mechanism</v>
      </c>
      <c r="Q94" s="12">
        <v>30</v>
      </c>
      <c r="R94" s="7">
        <v>75</v>
      </c>
      <c r="S94" s="7">
        <v>135</v>
      </c>
      <c r="T94" s="7">
        <v>270</v>
      </c>
      <c r="U94" s="7">
        <v>7.7321672999999994E-2</v>
      </c>
      <c r="V94" s="42">
        <v>0.930342</v>
      </c>
      <c r="W94" s="42">
        <v>3.1984699999999999</v>
      </c>
      <c r="X94" s="18" t="str">
        <f t="shared" si="7"/>
        <v>semi global mechanism</v>
      </c>
      <c r="Y94" s="12">
        <v>30</v>
      </c>
      <c r="Z94" s="7">
        <v>75</v>
      </c>
      <c r="AA94" s="7">
        <v>135</v>
      </c>
      <c r="AB94" s="7">
        <v>270</v>
      </c>
      <c r="AC94" s="7">
        <v>7.9015673999999994E-2</v>
      </c>
      <c r="AD94" s="42">
        <v>0.930342</v>
      </c>
      <c r="AE94" s="42">
        <v>4.8369499999999999</v>
      </c>
      <c r="AF94" s="18" t="str">
        <f t="shared" si="8"/>
        <v>semi global mechanism</v>
      </c>
      <c r="AG94" s="12">
        <v>15</v>
      </c>
      <c r="AH94" s="7">
        <v>75</v>
      </c>
      <c r="AI94" s="7">
        <v>135</v>
      </c>
      <c r="AJ94" s="7">
        <v>270</v>
      </c>
      <c r="AK94" s="7">
        <v>8.4917431000000002E-2</v>
      </c>
      <c r="AL94" s="42">
        <v>0.92685799999999996</v>
      </c>
      <c r="AM94" s="42">
        <v>3.8763399999999999</v>
      </c>
      <c r="AN94" s="18" t="str">
        <f t="shared" si="9"/>
        <v>semi global mechanism</v>
      </c>
    </row>
    <row r="95" spans="2:40" ht="15" customHeight="1" thickBot="1" x14ac:dyDescent="0.3">
      <c r="B95" s="56"/>
      <c r="C95" s="62"/>
      <c r="D95" s="66"/>
      <c r="E95" s="4" t="s">
        <v>23</v>
      </c>
      <c r="F95" s="12">
        <v>7</v>
      </c>
      <c r="G95" s="7">
        <v>1.2250000000000001</v>
      </c>
      <c r="H95" s="7">
        <v>2.8</v>
      </c>
      <c r="I95" s="18">
        <v>12.1244</v>
      </c>
      <c r="J95" s="12">
        <v>30</v>
      </c>
      <c r="K95" s="7">
        <v>75</v>
      </c>
      <c r="L95" s="7">
        <v>135</v>
      </c>
      <c r="M95" s="7">
        <v>270</v>
      </c>
      <c r="N95" s="7">
        <v>9.9165761000000005E-2</v>
      </c>
      <c r="O95" s="42">
        <v>0.92443500000000001</v>
      </c>
      <c r="P95" s="18" t="str">
        <f t="shared" si="6"/>
        <v>semi global mechanism</v>
      </c>
      <c r="Q95" s="12">
        <v>30</v>
      </c>
      <c r="R95" s="7">
        <v>75</v>
      </c>
      <c r="S95" s="7">
        <v>135</v>
      </c>
      <c r="T95" s="7">
        <v>270</v>
      </c>
      <c r="U95" s="7">
        <v>0.10588391799999999</v>
      </c>
      <c r="V95" s="42">
        <v>0.92443500000000001</v>
      </c>
      <c r="W95" s="42">
        <v>3.02765</v>
      </c>
      <c r="X95" s="18" t="str">
        <f t="shared" si="7"/>
        <v>semi global mechanism</v>
      </c>
      <c r="Y95" s="12">
        <v>30</v>
      </c>
      <c r="Z95" s="7">
        <v>75</v>
      </c>
      <c r="AA95" s="7">
        <v>135</v>
      </c>
      <c r="AB95" s="7">
        <v>270</v>
      </c>
      <c r="AC95" s="7">
        <v>0.10832995300000001</v>
      </c>
      <c r="AD95" s="42">
        <v>0.92443500000000001</v>
      </c>
      <c r="AE95" s="42">
        <v>4.1806999999999999</v>
      </c>
      <c r="AF95" s="18" t="str">
        <f t="shared" si="8"/>
        <v>semi global mechanism</v>
      </c>
      <c r="AG95" s="12">
        <v>15</v>
      </c>
      <c r="AH95" s="7">
        <v>75</v>
      </c>
      <c r="AI95" s="7">
        <v>135</v>
      </c>
      <c r="AJ95" s="7">
        <v>270</v>
      </c>
      <c r="AK95" s="7">
        <v>0.114388988</v>
      </c>
      <c r="AL95" s="42">
        <v>0.92071800000000004</v>
      </c>
      <c r="AM95" s="42">
        <v>3.6519599999999999</v>
      </c>
      <c r="AN95" s="18" t="str">
        <f t="shared" si="9"/>
        <v>semi global mechanism</v>
      </c>
    </row>
    <row r="96" spans="2:40" ht="15" customHeight="1" thickBot="1" x14ac:dyDescent="0.3">
      <c r="B96" s="56"/>
      <c r="C96" s="62"/>
      <c r="D96" s="67" t="s">
        <v>24</v>
      </c>
      <c r="E96" s="5" t="s">
        <v>21</v>
      </c>
      <c r="F96" s="13">
        <v>7</v>
      </c>
      <c r="G96" s="8">
        <v>1.2250000000000001</v>
      </c>
      <c r="H96" s="8">
        <v>3.5</v>
      </c>
      <c r="I96" s="19">
        <v>24.248699999999999</v>
      </c>
      <c r="J96" s="13">
        <v>30</v>
      </c>
      <c r="K96" s="8">
        <v>75</v>
      </c>
      <c r="L96" s="8">
        <v>135</v>
      </c>
      <c r="M96" s="8">
        <v>270</v>
      </c>
      <c r="N96" s="8">
        <v>7.9592129999999997E-2</v>
      </c>
      <c r="O96" s="43">
        <v>0.94505700000000004</v>
      </c>
      <c r="P96" s="19" t="str">
        <f t="shared" si="6"/>
        <v>semi global mechanism</v>
      </c>
      <c r="Q96" s="13">
        <v>30</v>
      </c>
      <c r="R96" s="8">
        <v>75</v>
      </c>
      <c r="S96" s="8">
        <v>135</v>
      </c>
      <c r="T96" s="8">
        <v>270</v>
      </c>
      <c r="U96" s="8">
        <v>8.3402799999999999E-2</v>
      </c>
      <c r="V96" s="43">
        <v>0.94505700000000004</v>
      </c>
      <c r="W96" s="43">
        <v>3.3069500000000001</v>
      </c>
      <c r="X96" s="19" t="str">
        <f t="shared" si="7"/>
        <v>semi global mechanism</v>
      </c>
      <c r="Y96" s="13">
        <v>30</v>
      </c>
      <c r="Z96" s="8">
        <v>75</v>
      </c>
      <c r="AA96" s="8">
        <v>135</v>
      </c>
      <c r="AB96" s="8">
        <v>270</v>
      </c>
      <c r="AC96" s="8">
        <v>8.4239786999999997E-2</v>
      </c>
      <c r="AD96" s="43">
        <v>0.94505700000000004</v>
      </c>
      <c r="AE96" s="43">
        <v>4.9002400000000002</v>
      </c>
      <c r="AF96" s="19" t="str">
        <f t="shared" si="8"/>
        <v>semi global mechanism</v>
      </c>
      <c r="AG96" s="13">
        <v>15</v>
      </c>
      <c r="AH96" s="8">
        <v>75</v>
      </c>
      <c r="AI96" s="8">
        <v>135</v>
      </c>
      <c r="AJ96" s="8">
        <v>270</v>
      </c>
      <c r="AK96" s="8">
        <v>8.8170400999999995E-2</v>
      </c>
      <c r="AL96" s="43">
        <v>0.94208599999999998</v>
      </c>
      <c r="AM96" s="43">
        <v>4.0201200000000004</v>
      </c>
      <c r="AN96" s="19" t="str">
        <f t="shared" si="9"/>
        <v>semi global mechanism</v>
      </c>
    </row>
    <row r="97" spans="2:40" ht="15" customHeight="1" thickBot="1" x14ac:dyDescent="0.3">
      <c r="B97" s="56"/>
      <c r="C97" s="62"/>
      <c r="D97" s="68"/>
      <c r="E97" s="5" t="s">
        <v>22</v>
      </c>
      <c r="F97" s="13">
        <v>7</v>
      </c>
      <c r="G97" s="8">
        <v>1.2250000000000001</v>
      </c>
      <c r="H97" s="8">
        <v>3.5</v>
      </c>
      <c r="I97" s="19">
        <v>16.165800000000001</v>
      </c>
      <c r="J97" s="13">
        <v>30</v>
      </c>
      <c r="K97" s="8">
        <v>75</v>
      </c>
      <c r="L97" s="8">
        <v>135</v>
      </c>
      <c r="M97" s="8">
        <v>270</v>
      </c>
      <c r="N97" s="8">
        <v>0.120717377</v>
      </c>
      <c r="O97" s="43">
        <v>0.93289800000000001</v>
      </c>
      <c r="P97" s="19" t="str">
        <f t="shared" si="6"/>
        <v>semi global mechanism</v>
      </c>
      <c r="Q97" s="13">
        <v>15</v>
      </c>
      <c r="R97" s="8">
        <v>75</v>
      </c>
      <c r="S97" s="8">
        <v>135</v>
      </c>
      <c r="T97" s="8">
        <v>270</v>
      </c>
      <c r="U97" s="8">
        <v>0.125846337</v>
      </c>
      <c r="V97" s="43">
        <v>0.92959400000000003</v>
      </c>
      <c r="W97" s="43">
        <v>3.7031499999999999</v>
      </c>
      <c r="X97" s="19" t="str">
        <f t="shared" si="7"/>
        <v>semi global mechanism</v>
      </c>
      <c r="Y97" s="13">
        <v>15</v>
      </c>
      <c r="Z97" s="8">
        <v>75</v>
      </c>
      <c r="AA97" s="8">
        <v>135</v>
      </c>
      <c r="AB97" s="8">
        <v>270</v>
      </c>
      <c r="AC97" s="8">
        <v>0.12734806800000001</v>
      </c>
      <c r="AD97" s="43">
        <v>0.92959400000000003</v>
      </c>
      <c r="AE97" s="43">
        <v>5.0011299999999999</v>
      </c>
      <c r="AF97" s="19" t="str">
        <f t="shared" si="8"/>
        <v>semi global mechanism</v>
      </c>
      <c r="AG97" s="13">
        <v>15</v>
      </c>
      <c r="AH97" s="8">
        <v>75</v>
      </c>
      <c r="AI97" s="8">
        <v>135</v>
      </c>
      <c r="AJ97" s="8">
        <v>270</v>
      </c>
      <c r="AK97" s="8">
        <v>0.13167791500000001</v>
      </c>
      <c r="AL97" s="43">
        <v>0.92959400000000003</v>
      </c>
      <c r="AM97" s="43">
        <v>3.7031499999999999</v>
      </c>
      <c r="AN97" s="19" t="str">
        <f t="shared" si="9"/>
        <v>semi global mechanism</v>
      </c>
    </row>
    <row r="98" spans="2:40" ht="15" customHeight="1" thickBot="1" x14ac:dyDescent="0.3">
      <c r="B98" s="56"/>
      <c r="C98" s="62"/>
      <c r="D98" s="69"/>
      <c r="E98" s="5" t="s">
        <v>23</v>
      </c>
      <c r="F98" s="13">
        <v>7</v>
      </c>
      <c r="G98" s="8">
        <v>1.2250000000000001</v>
      </c>
      <c r="H98" s="8">
        <v>3.5</v>
      </c>
      <c r="I98" s="19">
        <v>12.1244</v>
      </c>
      <c r="J98" s="13">
        <v>15</v>
      </c>
      <c r="K98" s="8">
        <v>75</v>
      </c>
      <c r="L98" s="8">
        <v>120</v>
      </c>
      <c r="M98" s="8">
        <v>270</v>
      </c>
      <c r="N98" s="8">
        <v>0.15781769900000001</v>
      </c>
      <c r="O98" s="43">
        <v>0.92093599999999998</v>
      </c>
      <c r="P98" s="19" t="str">
        <f t="shared" si="6"/>
        <v>semi global mechanism</v>
      </c>
      <c r="Q98" s="13">
        <v>15</v>
      </c>
      <c r="R98" s="8">
        <v>75</v>
      </c>
      <c r="S98" s="8">
        <v>120</v>
      </c>
      <c r="T98" s="8">
        <v>270</v>
      </c>
      <c r="U98" s="8">
        <v>0.164143871</v>
      </c>
      <c r="V98" s="43">
        <v>0.92093599999999998</v>
      </c>
      <c r="W98" s="43">
        <v>3.10371</v>
      </c>
      <c r="X98" s="19" t="str">
        <f t="shared" si="7"/>
        <v>semi global mechanism</v>
      </c>
      <c r="Y98" s="13">
        <v>15</v>
      </c>
      <c r="Z98" s="8">
        <v>75</v>
      </c>
      <c r="AA98" s="8">
        <v>120</v>
      </c>
      <c r="AB98" s="8">
        <v>270</v>
      </c>
      <c r="AC98" s="8">
        <v>0.16615812599999999</v>
      </c>
      <c r="AD98" s="43">
        <v>0.92093599999999998</v>
      </c>
      <c r="AE98" s="43">
        <v>4.0052599999999998</v>
      </c>
      <c r="AF98" s="19" t="str">
        <f t="shared" si="8"/>
        <v>semi global mechanism</v>
      </c>
      <c r="AG98" s="13">
        <v>15</v>
      </c>
      <c r="AH98" s="8">
        <v>75</v>
      </c>
      <c r="AI98" s="8">
        <v>135</v>
      </c>
      <c r="AJ98" s="8">
        <v>270</v>
      </c>
      <c r="AK98" s="8">
        <v>0.172107391</v>
      </c>
      <c r="AL98" s="43">
        <v>0.92193599999999998</v>
      </c>
      <c r="AM98" s="43">
        <v>3.4452699999999998</v>
      </c>
      <c r="AN98" s="19" t="str">
        <f t="shared" si="9"/>
        <v>semi global mechanism</v>
      </c>
    </row>
    <row r="99" spans="2:40" ht="15" customHeight="1" thickBot="1" x14ac:dyDescent="0.3">
      <c r="B99" s="56"/>
      <c r="C99" s="62"/>
      <c r="D99" s="70" t="s">
        <v>25</v>
      </c>
      <c r="E99" s="6" t="s">
        <v>21</v>
      </c>
      <c r="F99" s="14">
        <v>7</v>
      </c>
      <c r="G99" s="9">
        <v>1.2250000000000001</v>
      </c>
      <c r="H99" s="9">
        <v>4.2</v>
      </c>
      <c r="I99" s="20">
        <v>24.248699999999999</v>
      </c>
      <c r="J99" s="14">
        <v>30</v>
      </c>
      <c r="K99" s="9">
        <v>75</v>
      </c>
      <c r="L99" s="9">
        <v>135</v>
      </c>
      <c r="M99" s="9">
        <v>270</v>
      </c>
      <c r="N99" s="9">
        <v>0.11434646699999999</v>
      </c>
      <c r="O99" s="44">
        <v>0.94950900000000005</v>
      </c>
      <c r="P99" s="20" t="str">
        <f t="shared" ref="P99:P130" si="10">IF(AND(J99&gt;=0,M99&gt;180),"semi global mechanism", "local mechanism")</f>
        <v>semi global mechanism</v>
      </c>
      <c r="Q99" s="14">
        <v>15</v>
      </c>
      <c r="R99" s="9">
        <v>75</v>
      </c>
      <c r="S99" s="9">
        <v>135</v>
      </c>
      <c r="T99" s="9">
        <v>270</v>
      </c>
      <c r="U99" s="9">
        <v>0.1178869</v>
      </c>
      <c r="V99" s="44">
        <v>0.94670399999999999</v>
      </c>
      <c r="W99" s="44">
        <v>3.8910999999999998</v>
      </c>
      <c r="X99" s="20" t="str">
        <f t="shared" ref="X99:X130" si="11">IF(AND(Q99&gt;=0,T99&gt;180),"semi global mechanism", "local mechanism")</f>
        <v>semi global mechanism</v>
      </c>
      <c r="Y99" s="14">
        <v>15</v>
      </c>
      <c r="Z99" s="9">
        <v>75</v>
      </c>
      <c r="AA99" s="9">
        <v>135</v>
      </c>
      <c r="AB99" s="9">
        <v>270</v>
      </c>
      <c r="AC99" s="9">
        <v>0.118622083</v>
      </c>
      <c r="AD99" s="44">
        <v>0.94670399999999999</v>
      </c>
      <c r="AE99" s="44">
        <v>6.1744500000000002</v>
      </c>
      <c r="AF99" s="20" t="str">
        <f t="shared" si="8"/>
        <v>semi global mechanism</v>
      </c>
      <c r="AG99" s="14">
        <v>15</v>
      </c>
      <c r="AH99" s="9">
        <v>75</v>
      </c>
      <c r="AI99" s="9">
        <v>135</v>
      </c>
      <c r="AJ99" s="9">
        <v>270</v>
      </c>
      <c r="AK99" s="9">
        <v>0.121489927</v>
      </c>
      <c r="AL99" s="44">
        <v>0.94670399999999999</v>
      </c>
      <c r="AM99" s="44">
        <v>3.8910999999999998</v>
      </c>
      <c r="AN99" s="20" t="str">
        <f t="shared" si="9"/>
        <v>semi global mechanism</v>
      </c>
    </row>
    <row r="100" spans="2:40" ht="15" customHeight="1" thickBot="1" x14ac:dyDescent="0.3">
      <c r="B100" s="56"/>
      <c r="C100" s="62"/>
      <c r="D100" s="71"/>
      <c r="E100" s="6" t="s">
        <v>22</v>
      </c>
      <c r="F100" s="14">
        <v>7</v>
      </c>
      <c r="G100" s="9">
        <v>1.2250000000000001</v>
      </c>
      <c r="H100" s="9">
        <v>4.2</v>
      </c>
      <c r="I100" s="20">
        <v>16.165800000000001</v>
      </c>
      <c r="J100" s="14">
        <v>15</v>
      </c>
      <c r="K100" s="9">
        <v>75</v>
      </c>
      <c r="L100" s="9">
        <v>90</v>
      </c>
      <c r="M100" s="9">
        <v>180</v>
      </c>
      <c r="N100" s="9">
        <v>0.16207967300000001</v>
      </c>
      <c r="O100" s="44">
        <v>0.94197500000000001</v>
      </c>
      <c r="P100" s="20" t="str">
        <f t="shared" si="10"/>
        <v>local mechanism</v>
      </c>
      <c r="Q100" s="14">
        <v>15</v>
      </c>
      <c r="R100" s="9">
        <v>75</v>
      </c>
      <c r="S100" s="9">
        <v>120</v>
      </c>
      <c r="T100" s="9">
        <v>270</v>
      </c>
      <c r="U100" s="9">
        <v>0.17259730200000001</v>
      </c>
      <c r="V100" s="44">
        <v>0.93014200000000002</v>
      </c>
      <c r="W100" s="44">
        <v>3.19896</v>
      </c>
      <c r="X100" s="20" t="str">
        <f t="shared" si="11"/>
        <v>semi global mechanism</v>
      </c>
      <c r="Y100" s="14">
        <v>15</v>
      </c>
      <c r="Z100" s="9">
        <v>75</v>
      </c>
      <c r="AA100" s="9">
        <v>120</v>
      </c>
      <c r="AB100" s="9">
        <v>270</v>
      </c>
      <c r="AC100" s="9">
        <v>0.17389065300000001</v>
      </c>
      <c r="AD100" s="44">
        <v>0.93014200000000002</v>
      </c>
      <c r="AE100" s="44">
        <v>4.4798299999999998</v>
      </c>
      <c r="AF100" s="20" t="str">
        <f t="shared" si="8"/>
        <v>semi global mechanism</v>
      </c>
      <c r="AG100" s="14">
        <v>15</v>
      </c>
      <c r="AH100" s="9">
        <v>75</v>
      </c>
      <c r="AI100" s="9">
        <v>120</v>
      </c>
      <c r="AJ100" s="9">
        <v>270</v>
      </c>
      <c r="AK100" s="9">
        <v>0.17872217400000001</v>
      </c>
      <c r="AL100" s="44">
        <v>0.93014200000000002</v>
      </c>
      <c r="AM100" s="44">
        <v>3.19896</v>
      </c>
      <c r="AN100" s="20" t="str">
        <f t="shared" si="9"/>
        <v>semi global mechanism</v>
      </c>
    </row>
    <row r="101" spans="2:40" ht="15" customHeight="1" thickBot="1" x14ac:dyDescent="0.3">
      <c r="B101" s="56"/>
      <c r="C101" s="63"/>
      <c r="D101" s="72"/>
      <c r="E101" s="6" t="s">
        <v>23</v>
      </c>
      <c r="F101" s="21">
        <v>7</v>
      </c>
      <c r="G101" s="22">
        <v>1.2250000000000001</v>
      </c>
      <c r="H101" s="22">
        <v>4.2</v>
      </c>
      <c r="I101" s="23">
        <v>12.1244</v>
      </c>
      <c r="J101" s="24">
        <v>15</v>
      </c>
      <c r="K101" s="22">
        <v>75</v>
      </c>
      <c r="L101" s="22">
        <v>90</v>
      </c>
      <c r="M101" s="22">
        <v>180</v>
      </c>
      <c r="N101" s="22">
        <v>0.16207967300000001</v>
      </c>
      <c r="O101" s="45">
        <v>0.94197500000000001</v>
      </c>
      <c r="P101" s="23" t="str">
        <f t="shared" si="10"/>
        <v>local mechanism</v>
      </c>
      <c r="Q101" s="24">
        <v>15</v>
      </c>
      <c r="R101" s="22">
        <v>75</v>
      </c>
      <c r="S101" s="22">
        <v>120</v>
      </c>
      <c r="T101" s="22">
        <v>180</v>
      </c>
      <c r="U101" s="22">
        <v>0.18859429599999999</v>
      </c>
      <c r="V101" s="45">
        <v>0.93484800000000001</v>
      </c>
      <c r="W101" s="45">
        <v>2.3925999999999998</v>
      </c>
      <c r="X101" s="23" t="str">
        <f t="shared" si="11"/>
        <v>local mechanism</v>
      </c>
      <c r="Y101" s="24">
        <v>15</v>
      </c>
      <c r="Z101" s="22">
        <v>75</v>
      </c>
      <c r="AA101" s="22">
        <v>120</v>
      </c>
      <c r="AB101" s="22">
        <v>180</v>
      </c>
      <c r="AC101" s="22">
        <v>0.188601783</v>
      </c>
      <c r="AD101" s="45">
        <v>0.93484800000000001</v>
      </c>
      <c r="AE101" s="45">
        <v>1.86846</v>
      </c>
      <c r="AF101" s="23" t="str">
        <f t="shared" si="8"/>
        <v>local mechanism</v>
      </c>
      <c r="AG101" s="24">
        <v>15</v>
      </c>
      <c r="AH101" s="22">
        <v>75</v>
      </c>
      <c r="AI101" s="22">
        <v>120</v>
      </c>
      <c r="AJ101" s="22">
        <v>180</v>
      </c>
      <c r="AK101" s="22">
        <v>0.210457743</v>
      </c>
      <c r="AL101" s="45">
        <v>0.93484800000000001</v>
      </c>
      <c r="AM101" s="45">
        <v>1.86846</v>
      </c>
      <c r="AN101" s="23" t="str">
        <f t="shared" si="9"/>
        <v>local mechanism</v>
      </c>
    </row>
    <row r="102" spans="2:40" ht="15" customHeight="1" thickBot="1" x14ac:dyDescent="0.3">
      <c r="B102" s="56"/>
      <c r="C102" s="61" t="s">
        <v>29</v>
      </c>
      <c r="D102" s="64" t="s">
        <v>20</v>
      </c>
      <c r="E102" s="4" t="s">
        <v>21</v>
      </c>
      <c r="F102" s="11">
        <v>7</v>
      </c>
      <c r="G102" s="10">
        <v>1.4</v>
      </c>
      <c r="H102" s="10">
        <v>2.8</v>
      </c>
      <c r="I102" s="17">
        <v>24.248699999999999</v>
      </c>
      <c r="J102" s="11">
        <v>30</v>
      </c>
      <c r="K102" s="10">
        <v>75</v>
      </c>
      <c r="L102" s="10">
        <v>150</v>
      </c>
      <c r="M102" s="10">
        <v>270</v>
      </c>
      <c r="N102" s="10">
        <v>4.1894997000000003E-2</v>
      </c>
      <c r="O102" s="41">
        <v>0.94001199999999996</v>
      </c>
      <c r="P102" s="17" t="str">
        <f t="shared" si="10"/>
        <v>semi global mechanism</v>
      </c>
      <c r="Q102" s="11">
        <v>30</v>
      </c>
      <c r="R102" s="10">
        <v>75</v>
      </c>
      <c r="S102" s="10">
        <v>150</v>
      </c>
      <c r="T102" s="10">
        <v>270</v>
      </c>
      <c r="U102" s="10">
        <v>4.5933242999999999E-2</v>
      </c>
      <c r="V102" s="41">
        <v>0.94001199999999996</v>
      </c>
      <c r="W102" s="41">
        <v>3.2273700000000001</v>
      </c>
      <c r="X102" s="17" t="str">
        <f t="shared" si="11"/>
        <v>semi global mechanism</v>
      </c>
      <c r="Y102" s="11">
        <v>30</v>
      </c>
      <c r="Z102" s="10">
        <v>75</v>
      </c>
      <c r="AA102" s="10">
        <v>150</v>
      </c>
      <c r="AB102" s="10">
        <v>270</v>
      </c>
      <c r="AC102" s="10">
        <v>4.6997591999999998E-2</v>
      </c>
      <c r="AD102" s="41">
        <v>0.94001199999999996</v>
      </c>
      <c r="AE102" s="41">
        <v>4.5106400000000004</v>
      </c>
      <c r="AF102" s="17" t="str">
        <f t="shared" si="8"/>
        <v>semi global mechanism</v>
      </c>
      <c r="AG102" s="11">
        <v>30</v>
      </c>
      <c r="AH102" s="10">
        <v>75</v>
      </c>
      <c r="AI102" s="10">
        <v>150</v>
      </c>
      <c r="AJ102" s="10">
        <v>270</v>
      </c>
      <c r="AK102" s="10">
        <v>5.1035838E-2</v>
      </c>
      <c r="AL102" s="41">
        <v>0.94001199999999996</v>
      </c>
      <c r="AM102" s="41">
        <v>3.2273700000000001</v>
      </c>
      <c r="AN102" s="17" t="str">
        <f t="shared" si="9"/>
        <v>semi global mechanism</v>
      </c>
    </row>
    <row r="103" spans="2:40" ht="15" customHeight="1" thickBot="1" x14ac:dyDescent="0.3">
      <c r="B103" s="56"/>
      <c r="C103" s="62"/>
      <c r="D103" s="65"/>
      <c r="E103" s="4" t="s">
        <v>22</v>
      </c>
      <c r="F103" s="12">
        <v>7</v>
      </c>
      <c r="G103" s="7">
        <v>1.4</v>
      </c>
      <c r="H103" s="7">
        <v>2.8</v>
      </c>
      <c r="I103" s="18">
        <v>16.165800000000001</v>
      </c>
      <c r="J103" s="12">
        <v>30</v>
      </c>
      <c r="K103" s="7">
        <v>75</v>
      </c>
      <c r="L103" s="7">
        <v>135</v>
      </c>
      <c r="M103" s="7">
        <v>270</v>
      </c>
      <c r="N103" s="7">
        <v>7.0519414000000002E-2</v>
      </c>
      <c r="O103" s="42">
        <v>0.92943200000000004</v>
      </c>
      <c r="P103" s="18" t="str">
        <f t="shared" si="10"/>
        <v>semi global mechanism</v>
      </c>
      <c r="Q103" s="12">
        <v>30</v>
      </c>
      <c r="R103" s="7">
        <v>75</v>
      </c>
      <c r="S103" s="7">
        <v>135</v>
      </c>
      <c r="T103" s="7">
        <v>270</v>
      </c>
      <c r="U103" s="7">
        <v>7.6325325999999999E-2</v>
      </c>
      <c r="V103" s="42">
        <v>0.92943200000000004</v>
      </c>
      <c r="W103" s="42">
        <v>2.8966400000000001</v>
      </c>
      <c r="X103" s="18" t="str">
        <f t="shared" si="11"/>
        <v>semi global mechanism</v>
      </c>
      <c r="Y103" s="12">
        <v>30</v>
      </c>
      <c r="Z103" s="7">
        <v>75</v>
      </c>
      <c r="AA103" s="7">
        <v>135</v>
      </c>
      <c r="AB103" s="7">
        <v>270</v>
      </c>
      <c r="AC103" s="7">
        <v>7.8099420000000003E-2</v>
      </c>
      <c r="AD103" s="42">
        <v>0.92943200000000004</v>
      </c>
      <c r="AE103" s="42">
        <v>4.3293999999999997</v>
      </c>
      <c r="AF103" s="18" t="str">
        <f t="shared" si="8"/>
        <v>semi global mechanism</v>
      </c>
      <c r="AG103" s="12">
        <v>15</v>
      </c>
      <c r="AH103" s="7">
        <v>75</v>
      </c>
      <c r="AI103" s="7">
        <v>135</v>
      </c>
      <c r="AJ103" s="7">
        <v>270</v>
      </c>
      <c r="AK103" s="7">
        <v>8.3760526000000002E-2</v>
      </c>
      <c r="AL103" s="42">
        <v>0.92604600000000004</v>
      </c>
      <c r="AM103" s="42">
        <v>3.4916</v>
      </c>
      <c r="AN103" s="18" t="str">
        <f t="shared" si="9"/>
        <v>semi global mechanism</v>
      </c>
    </row>
    <row r="104" spans="2:40" ht="15" customHeight="1" thickBot="1" x14ac:dyDescent="0.3">
      <c r="B104" s="56"/>
      <c r="C104" s="62"/>
      <c r="D104" s="66"/>
      <c r="E104" s="4" t="s">
        <v>23</v>
      </c>
      <c r="F104" s="12">
        <v>7</v>
      </c>
      <c r="G104" s="7">
        <v>1.4</v>
      </c>
      <c r="H104" s="7">
        <v>2.8</v>
      </c>
      <c r="I104" s="18">
        <v>12.1244</v>
      </c>
      <c r="J104" s="12">
        <v>30</v>
      </c>
      <c r="K104" s="7">
        <v>75</v>
      </c>
      <c r="L104" s="7">
        <v>135</v>
      </c>
      <c r="M104" s="7">
        <v>270</v>
      </c>
      <c r="N104" s="7">
        <v>9.8201906000000005E-2</v>
      </c>
      <c r="O104" s="42">
        <v>0.92492399999999997</v>
      </c>
      <c r="P104" s="18" t="str">
        <f t="shared" si="10"/>
        <v>semi global mechanism</v>
      </c>
      <c r="Q104" s="12">
        <v>15</v>
      </c>
      <c r="R104" s="7">
        <v>75</v>
      </c>
      <c r="S104" s="7">
        <v>135</v>
      </c>
      <c r="T104" s="7">
        <v>270</v>
      </c>
      <c r="U104" s="7">
        <v>0.105103558</v>
      </c>
      <c r="V104" s="42">
        <v>0.92122000000000004</v>
      </c>
      <c r="W104" s="42">
        <v>3.2879100000000001</v>
      </c>
      <c r="X104" s="18" t="str">
        <f t="shared" si="11"/>
        <v>semi global mechanism</v>
      </c>
      <c r="Y104" s="12">
        <v>15</v>
      </c>
      <c r="Z104" s="7">
        <v>75</v>
      </c>
      <c r="AA104" s="7">
        <v>135</v>
      </c>
      <c r="AB104" s="7">
        <v>270</v>
      </c>
      <c r="AC104" s="7">
        <v>0.107552919</v>
      </c>
      <c r="AD104" s="42">
        <v>0.92122000000000004</v>
      </c>
      <c r="AE104" s="42">
        <v>3.9878100000000001</v>
      </c>
      <c r="AF104" s="18" t="str">
        <f t="shared" si="8"/>
        <v>semi global mechanism</v>
      </c>
      <c r="AG104" s="12">
        <v>15</v>
      </c>
      <c r="AH104" s="7">
        <v>75</v>
      </c>
      <c r="AI104" s="7">
        <v>135</v>
      </c>
      <c r="AJ104" s="7">
        <v>270</v>
      </c>
      <c r="AK104" s="7">
        <v>0.113217255</v>
      </c>
      <c r="AL104" s="42">
        <v>0.92122000000000004</v>
      </c>
      <c r="AM104" s="42">
        <v>3.2879100000000001</v>
      </c>
      <c r="AN104" s="18" t="str">
        <f t="shared" si="9"/>
        <v>semi global mechanism</v>
      </c>
    </row>
    <row r="105" spans="2:40" ht="15" customHeight="1" thickBot="1" x14ac:dyDescent="0.3">
      <c r="B105" s="56"/>
      <c r="C105" s="62"/>
      <c r="D105" s="67" t="s">
        <v>24</v>
      </c>
      <c r="E105" s="5" t="s">
        <v>21</v>
      </c>
      <c r="F105" s="13">
        <v>7</v>
      </c>
      <c r="G105" s="8">
        <v>1.4</v>
      </c>
      <c r="H105" s="8">
        <v>3.5</v>
      </c>
      <c r="I105" s="19">
        <v>24.248699999999999</v>
      </c>
      <c r="J105" s="13">
        <v>30</v>
      </c>
      <c r="K105" s="8">
        <v>75</v>
      </c>
      <c r="L105" s="8">
        <v>135</v>
      </c>
      <c r="M105" s="8">
        <v>270</v>
      </c>
      <c r="N105" s="8">
        <v>7.7543607000000001E-2</v>
      </c>
      <c r="O105" s="43">
        <v>0.94181199999999998</v>
      </c>
      <c r="P105" s="19" t="str">
        <f t="shared" si="10"/>
        <v>semi global mechanism</v>
      </c>
      <c r="Q105" s="13">
        <v>30</v>
      </c>
      <c r="R105" s="8">
        <v>75</v>
      </c>
      <c r="S105" s="8">
        <v>135</v>
      </c>
      <c r="T105" s="8">
        <v>270</v>
      </c>
      <c r="U105" s="8">
        <v>8.1560756999999998E-2</v>
      </c>
      <c r="V105" s="43">
        <v>0.94181199999999998</v>
      </c>
      <c r="W105" s="43">
        <v>2.9955599999999998</v>
      </c>
      <c r="X105" s="19" t="str">
        <f t="shared" si="11"/>
        <v>semi global mechanism</v>
      </c>
      <c r="Y105" s="13">
        <v>30</v>
      </c>
      <c r="Z105" s="8">
        <v>75</v>
      </c>
      <c r="AA105" s="8">
        <v>135</v>
      </c>
      <c r="AB105" s="8">
        <v>270</v>
      </c>
      <c r="AC105" s="8">
        <v>8.2462423000000007E-2</v>
      </c>
      <c r="AD105" s="43">
        <v>0.94181199999999998</v>
      </c>
      <c r="AE105" s="43">
        <v>4.3861999999999997</v>
      </c>
      <c r="AF105" s="19" t="str">
        <f t="shared" si="8"/>
        <v>semi global mechanism</v>
      </c>
      <c r="AG105" s="13">
        <v>15</v>
      </c>
      <c r="AH105" s="8">
        <v>75</v>
      </c>
      <c r="AI105" s="8">
        <v>135</v>
      </c>
      <c r="AJ105" s="8">
        <v>270</v>
      </c>
      <c r="AK105" s="8">
        <v>8.6333014E-2</v>
      </c>
      <c r="AL105" s="43">
        <v>0.93899999999999995</v>
      </c>
      <c r="AM105" s="43">
        <v>3.6221199999999998</v>
      </c>
      <c r="AN105" s="19" t="str">
        <f t="shared" si="9"/>
        <v>semi global mechanism</v>
      </c>
    </row>
    <row r="106" spans="2:40" ht="15" customHeight="1" thickBot="1" x14ac:dyDescent="0.3">
      <c r="B106" s="56"/>
      <c r="C106" s="62"/>
      <c r="D106" s="68"/>
      <c r="E106" s="5" t="s">
        <v>22</v>
      </c>
      <c r="F106" s="13">
        <v>7</v>
      </c>
      <c r="G106" s="8">
        <v>1.4</v>
      </c>
      <c r="H106" s="8">
        <v>3.5</v>
      </c>
      <c r="I106" s="19">
        <v>16.165800000000001</v>
      </c>
      <c r="J106" s="13">
        <v>30</v>
      </c>
      <c r="K106" s="8">
        <v>75</v>
      </c>
      <c r="L106" s="8">
        <v>135</v>
      </c>
      <c r="M106" s="8">
        <v>270</v>
      </c>
      <c r="N106" s="8">
        <v>0.118316303</v>
      </c>
      <c r="O106" s="43">
        <v>0.93116500000000002</v>
      </c>
      <c r="P106" s="19" t="str">
        <f t="shared" si="10"/>
        <v>semi global mechanism</v>
      </c>
      <c r="Q106" s="13">
        <v>15</v>
      </c>
      <c r="R106" s="8">
        <v>75</v>
      </c>
      <c r="S106" s="8">
        <v>135</v>
      </c>
      <c r="T106" s="8">
        <v>270</v>
      </c>
      <c r="U106" s="8">
        <v>0.12328584099999999</v>
      </c>
      <c r="V106" s="43">
        <v>0.928006</v>
      </c>
      <c r="W106" s="43">
        <v>3.3343799999999999</v>
      </c>
      <c r="X106" s="19" t="str">
        <f t="shared" si="11"/>
        <v>semi global mechanism</v>
      </c>
      <c r="Y106" s="13">
        <v>15</v>
      </c>
      <c r="Z106" s="8">
        <v>75</v>
      </c>
      <c r="AA106" s="8">
        <v>135</v>
      </c>
      <c r="AB106" s="8">
        <v>270</v>
      </c>
      <c r="AC106" s="8">
        <v>0.12487203700000001</v>
      </c>
      <c r="AD106" s="43">
        <v>0.928006</v>
      </c>
      <c r="AE106" s="43">
        <v>4.5029399999999997</v>
      </c>
      <c r="AF106" s="19" t="str">
        <f t="shared" si="8"/>
        <v>semi global mechanism</v>
      </c>
      <c r="AG106" s="13">
        <v>15</v>
      </c>
      <c r="AH106" s="8">
        <v>75</v>
      </c>
      <c r="AI106" s="8">
        <v>135</v>
      </c>
      <c r="AJ106" s="8">
        <v>270</v>
      </c>
      <c r="AK106" s="8">
        <v>0.12935368999999999</v>
      </c>
      <c r="AL106" s="43">
        <v>0.928006</v>
      </c>
      <c r="AM106" s="43">
        <v>3.3343799999999999</v>
      </c>
      <c r="AN106" s="19" t="str">
        <f t="shared" si="9"/>
        <v>semi global mechanism</v>
      </c>
    </row>
    <row r="107" spans="2:40" ht="15" customHeight="1" thickBot="1" x14ac:dyDescent="0.3">
      <c r="B107" s="56"/>
      <c r="C107" s="62"/>
      <c r="D107" s="69"/>
      <c r="E107" s="5" t="s">
        <v>23</v>
      </c>
      <c r="F107" s="13">
        <v>7</v>
      </c>
      <c r="G107" s="8">
        <v>1.4</v>
      </c>
      <c r="H107" s="8">
        <v>3.5</v>
      </c>
      <c r="I107" s="19">
        <v>12.1244</v>
      </c>
      <c r="J107" s="13">
        <v>15</v>
      </c>
      <c r="K107" s="8">
        <v>75</v>
      </c>
      <c r="L107" s="8">
        <v>120</v>
      </c>
      <c r="M107" s="8">
        <v>270</v>
      </c>
      <c r="N107" s="8">
        <v>0.155438241</v>
      </c>
      <c r="O107" s="43">
        <v>0.92268799999999995</v>
      </c>
      <c r="P107" s="19" t="str">
        <f t="shared" si="10"/>
        <v>semi global mechanism</v>
      </c>
      <c r="Q107" s="13">
        <v>15</v>
      </c>
      <c r="R107" s="8">
        <v>75</v>
      </c>
      <c r="S107" s="8">
        <v>135</v>
      </c>
      <c r="T107" s="8">
        <v>270</v>
      </c>
      <c r="U107" s="8">
        <v>0.161573621</v>
      </c>
      <c r="V107" s="43">
        <v>0.92174699999999998</v>
      </c>
      <c r="W107" s="43">
        <v>3.1002800000000001</v>
      </c>
      <c r="X107" s="19" t="str">
        <f t="shared" si="11"/>
        <v>semi global mechanism</v>
      </c>
      <c r="Y107" s="13">
        <v>15</v>
      </c>
      <c r="Z107" s="8">
        <v>75</v>
      </c>
      <c r="AA107" s="8">
        <v>135</v>
      </c>
      <c r="AB107" s="8">
        <v>270</v>
      </c>
      <c r="AC107" s="8">
        <v>0.163875771</v>
      </c>
      <c r="AD107" s="43">
        <v>0.92174699999999998</v>
      </c>
      <c r="AE107" s="43">
        <v>3.6829000000000001</v>
      </c>
      <c r="AF107" s="19" t="str">
        <f t="shared" si="8"/>
        <v>semi global mechanism</v>
      </c>
      <c r="AG107" s="13">
        <v>15</v>
      </c>
      <c r="AH107" s="8">
        <v>75</v>
      </c>
      <c r="AI107" s="8">
        <v>135</v>
      </c>
      <c r="AJ107" s="8">
        <v>270</v>
      </c>
      <c r="AK107" s="8">
        <v>0.16926011199999999</v>
      </c>
      <c r="AL107" s="43">
        <v>0.92174699999999998</v>
      </c>
      <c r="AM107" s="43">
        <v>3.1002800000000001</v>
      </c>
      <c r="AN107" s="19" t="str">
        <f t="shared" si="9"/>
        <v>semi global mechanism</v>
      </c>
    </row>
    <row r="108" spans="2:40" ht="15" customHeight="1" thickBot="1" x14ac:dyDescent="0.3">
      <c r="B108" s="56"/>
      <c r="C108" s="62"/>
      <c r="D108" s="70" t="s">
        <v>25</v>
      </c>
      <c r="E108" s="6" t="s">
        <v>21</v>
      </c>
      <c r="F108" s="14">
        <v>7</v>
      </c>
      <c r="G108" s="9">
        <v>1.4</v>
      </c>
      <c r="H108" s="9">
        <v>4.2</v>
      </c>
      <c r="I108" s="20">
        <v>24.248699999999999</v>
      </c>
      <c r="J108" s="14">
        <v>30</v>
      </c>
      <c r="K108" s="9">
        <v>75</v>
      </c>
      <c r="L108" s="9">
        <v>135</v>
      </c>
      <c r="M108" s="9">
        <v>270</v>
      </c>
      <c r="N108" s="9">
        <v>0.111914239</v>
      </c>
      <c r="O108" s="44">
        <v>0.94588499999999998</v>
      </c>
      <c r="P108" s="20" t="str">
        <f t="shared" si="10"/>
        <v>semi global mechanism</v>
      </c>
      <c r="Q108" s="14">
        <v>15</v>
      </c>
      <c r="R108" s="9">
        <v>75</v>
      </c>
      <c r="S108" s="9">
        <v>135</v>
      </c>
      <c r="T108" s="9">
        <v>270</v>
      </c>
      <c r="U108" s="9">
        <v>0.115426208</v>
      </c>
      <c r="V108" s="44">
        <v>0.94322600000000001</v>
      </c>
      <c r="W108" s="44">
        <v>3.5049999999999999</v>
      </c>
      <c r="X108" s="20" t="str">
        <f t="shared" si="11"/>
        <v>semi global mechanism</v>
      </c>
      <c r="Y108" s="14">
        <v>15</v>
      </c>
      <c r="Z108" s="9">
        <v>75</v>
      </c>
      <c r="AA108" s="9">
        <v>135</v>
      </c>
      <c r="AB108" s="9">
        <v>270</v>
      </c>
      <c r="AC108" s="9">
        <v>0.116222411</v>
      </c>
      <c r="AD108" s="44">
        <v>0.94322600000000001</v>
      </c>
      <c r="AE108" s="44">
        <v>5.5327099999999998</v>
      </c>
      <c r="AF108" s="20" t="str">
        <f t="shared" si="8"/>
        <v>semi global mechanism</v>
      </c>
      <c r="AG108" s="14">
        <v>15</v>
      </c>
      <c r="AH108" s="9">
        <v>75</v>
      </c>
      <c r="AI108" s="9">
        <v>135</v>
      </c>
      <c r="AJ108" s="9">
        <v>270</v>
      </c>
      <c r="AK108" s="9">
        <v>0.119268341</v>
      </c>
      <c r="AL108" s="44">
        <v>0.94322600000000001</v>
      </c>
      <c r="AM108" s="44">
        <v>3.5049999999999999</v>
      </c>
      <c r="AN108" s="20" t="str">
        <f t="shared" si="9"/>
        <v>semi global mechanism</v>
      </c>
    </row>
    <row r="109" spans="2:40" ht="15" customHeight="1" thickBot="1" x14ac:dyDescent="0.3">
      <c r="B109" s="56"/>
      <c r="C109" s="62"/>
      <c r="D109" s="71"/>
      <c r="E109" s="6" t="s">
        <v>22</v>
      </c>
      <c r="F109" s="14">
        <v>7</v>
      </c>
      <c r="G109" s="9">
        <v>1.4</v>
      </c>
      <c r="H109" s="9">
        <v>4.2</v>
      </c>
      <c r="I109" s="20">
        <v>16.165800000000001</v>
      </c>
      <c r="J109" s="14">
        <v>15</v>
      </c>
      <c r="K109" s="9">
        <v>75</v>
      </c>
      <c r="L109" s="9">
        <v>120</v>
      </c>
      <c r="M109" s="9">
        <v>270</v>
      </c>
      <c r="N109" s="9">
        <v>0.164646774</v>
      </c>
      <c r="O109" s="44">
        <v>0.92950500000000003</v>
      </c>
      <c r="P109" s="20" t="str">
        <f t="shared" si="10"/>
        <v>semi global mechanism</v>
      </c>
      <c r="Q109" s="14">
        <v>15</v>
      </c>
      <c r="R109" s="9">
        <v>75</v>
      </c>
      <c r="S109" s="9">
        <v>120</v>
      </c>
      <c r="T109" s="9">
        <v>270</v>
      </c>
      <c r="U109" s="9">
        <v>0.169634375</v>
      </c>
      <c r="V109" s="44">
        <v>0.92950500000000003</v>
      </c>
      <c r="W109" s="44">
        <v>2.8825500000000002</v>
      </c>
      <c r="X109" s="20" t="str">
        <f t="shared" si="11"/>
        <v>semi global mechanism</v>
      </c>
      <c r="Y109" s="14">
        <v>15</v>
      </c>
      <c r="Z109" s="9">
        <v>75</v>
      </c>
      <c r="AA109" s="9">
        <v>120</v>
      </c>
      <c r="AB109" s="9">
        <v>270</v>
      </c>
      <c r="AC109" s="9">
        <v>0.171003921</v>
      </c>
      <c r="AD109" s="44">
        <v>0.92950500000000003</v>
      </c>
      <c r="AE109" s="44">
        <v>4.0349500000000003</v>
      </c>
      <c r="AF109" s="20" t="str">
        <f t="shared" si="8"/>
        <v>semi global mechanism</v>
      </c>
      <c r="AG109" s="14">
        <v>15</v>
      </c>
      <c r="AH109" s="9">
        <v>75</v>
      </c>
      <c r="AI109" s="9">
        <v>135</v>
      </c>
      <c r="AJ109" s="9">
        <v>270</v>
      </c>
      <c r="AK109" s="9">
        <v>0.175309453</v>
      </c>
      <c r="AL109" s="44">
        <v>0.93123900000000004</v>
      </c>
      <c r="AM109" s="44">
        <v>3.18005</v>
      </c>
      <c r="AN109" s="20" t="str">
        <f t="shared" si="9"/>
        <v>semi global mechanism</v>
      </c>
    </row>
    <row r="110" spans="2:40" ht="15" customHeight="1" thickBot="1" x14ac:dyDescent="0.3">
      <c r="B110" s="57"/>
      <c r="C110" s="73"/>
      <c r="D110" s="74"/>
      <c r="E110" s="31" t="s">
        <v>23</v>
      </c>
      <c r="F110" s="29">
        <v>7</v>
      </c>
      <c r="G110" s="27">
        <v>1.4</v>
      </c>
      <c r="H110" s="27">
        <v>4.2</v>
      </c>
      <c r="I110" s="28">
        <v>12.1244</v>
      </c>
      <c r="J110" s="29">
        <v>15</v>
      </c>
      <c r="K110" s="27">
        <v>75</v>
      </c>
      <c r="L110" s="27">
        <v>90</v>
      </c>
      <c r="M110" s="27">
        <v>180</v>
      </c>
      <c r="N110" s="27">
        <v>0.19061904800000001</v>
      </c>
      <c r="O110" s="32">
        <v>0.94766499999999998</v>
      </c>
      <c r="P110" s="28" t="str">
        <f t="shared" si="10"/>
        <v>local mechanism</v>
      </c>
      <c r="Q110" s="29">
        <v>15</v>
      </c>
      <c r="R110" s="27">
        <v>75</v>
      </c>
      <c r="S110" s="27">
        <v>120</v>
      </c>
      <c r="T110" s="27">
        <v>270</v>
      </c>
      <c r="U110" s="27">
        <v>0.21513494899999999</v>
      </c>
      <c r="V110" s="32">
        <v>0.92209099999999999</v>
      </c>
      <c r="W110" s="32">
        <v>2.6514199999999999</v>
      </c>
      <c r="X110" s="28" t="str">
        <f t="shared" si="11"/>
        <v>semi global mechanism</v>
      </c>
      <c r="Y110" s="29">
        <v>15</v>
      </c>
      <c r="Z110" s="27">
        <v>75</v>
      </c>
      <c r="AA110" s="27">
        <v>120</v>
      </c>
      <c r="AB110" s="27">
        <v>270</v>
      </c>
      <c r="AC110" s="27">
        <v>0.21711197700000001</v>
      </c>
      <c r="AD110" s="32">
        <v>0.92209099999999999</v>
      </c>
      <c r="AE110" s="32">
        <v>3.3618700000000001</v>
      </c>
      <c r="AF110" s="28" t="str">
        <f t="shared" si="8"/>
        <v>semi global mechanism</v>
      </c>
      <c r="AG110" s="29">
        <v>15</v>
      </c>
      <c r="AH110" s="27">
        <v>75</v>
      </c>
      <c r="AI110" s="27">
        <v>120</v>
      </c>
      <c r="AJ110" s="27">
        <v>270</v>
      </c>
      <c r="AK110" s="27">
        <v>0.22325779100000001</v>
      </c>
      <c r="AL110" s="32">
        <v>0.92209099999999999</v>
      </c>
      <c r="AM110" s="32">
        <v>2.6514199999999999</v>
      </c>
      <c r="AN110" s="28" t="str">
        <f t="shared" si="9"/>
        <v>semi global mechanism</v>
      </c>
    </row>
    <row r="111" spans="2:40" ht="15" customHeight="1" thickTop="1" thickBot="1" x14ac:dyDescent="0.3">
      <c r="B111" s="77" t="s">
        <v>31</v>
      </c>
      <c r="C111" s="62" t="s">
        <v>19</v>
      </c>
      <c r="D111" s="65" t="s">
        <v>20</v>
      </c>
      <c r="E111" s="30" t="s">
        <v>21</v>
      </c>
      <c r="F111" s="11">
        <v>10.5</v>
      </c>
      <c r="G111" s="10">
        <v>0.875</v>
      </c>
      <c r="H111" s="10">
        <v>2.8</v>
      </c>
      <c r="I111" s="17">
        <v>28</v>
      </c>
      <c r="J111" s="11">
        <v>30</v>
      </c>
      <c r="K111" s="10">
        <v>75</v>
      </c>
      <c r="L111" s="10">
        <v>135</v>
      </c>
      <c r="M111" s="10">
        <v>270</v>
      </c>
      <c r="N111" s="10">
        <v>4.6567509E-2</v>
      </c>
      <c r="O111" s="41">
        <v>0.947519</v>
      </c>
      <c r="P111" s="17" t="str">
        <f t="shared" si="10"/>
        <v>semi global mechanism</v>
      </c>
      <c r="Q111" s="11">
        <v>30</v>
      </c>
      <c r="R111" s="10">
        <v>75</v>
      </c>
      <c r="S111" s="10">
        <v>135</v>
      </c>
      <c r="T111" s="10">
        <v>270</v>
      </c>
      <c r="U111" s="10">
        <v>4.9359538000000001E-2</v>
      </c>
      <c r="V111" s="41">
        <v>0.947519</v>
      </c>
      <c r="W111" s="41">
        <v>5.1812699999999996</v>
      </c>
      <c r="X111" s="17" t="str">
        <f t="shared" si="11"/>
        <v>semi global mechanism</v>
      </c>
      <c r="Y111" s="11">
        <v>30</v>
      </c>
      <c r="Z111" s="10">
        <v>75</v>
      </c>
      <c r="AA111" s="10">
        <v>135</v>
      </c>
      <c r="AB111" s="10">
        <v>270</v>
      </c>
      <c r="AC111" s="10">
        <v>4.9958364999999998E-2</v>
      </c>
      <c r="AD111" s="41">
        <v>0.947519</v>
      </c>
      <c r="AE111" s="41">
        <v>7.3951500000000001</v>
      </c>
      <c r="AF111" s="17" t="str">
        <f t="shared" si="8"/>
        <v>semi global mechanism</v>
      </c>
      <c r="AG111" s="11">
        <v>30</v>
      </c>
      <c r="AH111" s="10">
        <v>75</v>
      </c>
      <c r="AI111" s="10">
        <v>135</v>
      </c>
      <c r="AJ111" s="10">
        <v>270</v>
      </c>
      <c r="AK111" s="10">
        <v>5.2750393E-2</v>
      </c>
      <c r="AL111" s="41">
        <v>0.947519</v>
      </c>
      <c r="AM111" s="41">
        <v>5.1812699999999996</v>
      </c>
      <c r="AN111" s="17" t="str">
        <f t="shared" si="9"/>
        <v>semi global mechanism</v>
      </c>
    </row>
    <row r="112" spans="2:40" ht="15" customHeight="1" thickBot="1" x14ac:dyDescent="0.3">
      <c r="B112" s="77"/>
      <c r="C112" s="62"/>
      <c r="D112" s="65"/>
      <c r="E112" s="4" t="s">
        <v>22</v>
      </c>
      <c r="F112" s="12">
        <v>10.5</v>
      </c>
      <c r="G112" s="7">
        <v>0.875</v>
      </c>
      <c r="H112" s="7">
        <v>2.8</v>
      </c>
      <c r="I112" s="18">
        <v>18.666699999999999</v>
      </c>
      <c r="J112" s="12">
        <v>30</v>
      </c>
      <c r="K112" s="7">
        <v>75</v>
      </c>
      <c r="L112" s="7">
        <v>90</v>
      </c>
      <c r="M112" s="7">
        <v>180</v>
      </c>
      <c r="N112" s="7">
        <v>7.1601522000000001E-2</v>
      </c>
      <c r="O112" s="42">
        <v>0.890509</v>
      </c>
      <c r="P112" s="18" t="str">
        <f t="shared" si="10"/>
        <v>local mechanism</v>
      </c>
      <c r="Q112" s="12">
        <v>30</v>
      </c>
      <c r="R112" s="7">
        <v>75</v>
      </c>
      <c r="S112" s="7">
        <v>135</v>
      </c>
      <c r="T112" s="7">
        <v>270</v>
      </c>
      <c r="U112" s="7">
        <v>7.6183973000000002E-2</v>
      </c>
      <c r="V112" s="42">
        <v>0.93361499999999997</v>
      </c>
      <c r="W112" s="42">
        <v>4.8700599999999996</v>
      </c>
      <c r="X112" s="18" t="str">
        <f t="shared" si="11"/>
        <v>semi global mechanism</v>
      </c>
      <c r="Y112" s="12">
        <v>30</v>
      </c>
      <c r="Z112" s="7">
        <v>75</v>
      </c>
      <c r="AA112" s="7">
        <v>135</v>
      </c>
      <c r="AB112" s="7">
        <v>270</v>
      </c>
      <c r="AC112" s="7">
        <v>7.7309597999999993E-2</v>
      </c>
      <c r="AD112" s="42">
        <v>0.93361499999999997</v>
      </c>
      <c r="AE112" s="42">
        <v>7.1990299999999996</v>
      </c>
      <c r="AF112" s="18" t="str">
        <f t="shared" si="8"/>
        <v>semi global mechanism</v>
      </c>
      <c r="AG112" s="12">
        <v>30</v>
      </c>
      <c r="AH112" s="7">
        <v>75</v>
      </c>
      <c r="AI112" s="7">
        <v>135</v>
      </c>
      <c r="AJ112" s="7">
        <v>270</v>
      </c>
      <c r="AK112" s="7">
        <v>8.1147153999999999E-2</v>
      </c>
      <c r="AL112" s="42">
        <v>0.93361499999999997</v>
      </c>
      <c r="AM112" s="42">
        <v>4.8700599999999996</v>
      </c>
      <c r="AN112" s="18" t="str">
        <f t="shared" si="9"/>
        <v>semi global mechanism</v>
      </c>
    </row>
    <row r="113" spans="2:40" ht="15" customHeight="1" thickBot="1" x14ac:dyDescent="0.3">
      <c r="B113" s="77"/>
      <c r="C113" s="62"/>
      <c r="D113" s="66"/>
      <c r="E113" s="4" t="s">
        <v>23</v>
      </c>
      <c r="F113" s="12">
        <v>10.5</v>
      </c>
      <c r="G113" s="7">
        <v>0.875</v>
      </c>
      <c r="H113" s="7">
        <v>2.8</v>
      </c>
      <c r="I113" s="18">
        <v>14</v>
      </c>
      <c r="J113" s="12">
        <v>30</v>
      </c>
      <c r="K113" s="7">
        <v>75</v>
      </c>
      <c r="L113" s="7">
        <v>90</v>
      </c>
      <c r="M113" s="7">
        <v>180</v>
      </c>
      <c r="N113" s="7">
        <v>7.1601522000000001E-2</v>
      </c>
      <c r="O113" s="42">
        <v>0.890509</v>
      </c>
      <c r="P113" s="18" t="str">
        <f t="shared" si="10"/>
        <v>local mechanism</v>
      </c>
      <c r="Q113" s="12">
        <v>30</v>
      </c>
      <c r="R113" s="7">
        <v>75</v>
      </c>
      <c r="S113" s="7">
        <v>90</v>
      </c>
      <c r="T113" s="7">
        <v>270</v>
      </c>
      <c r="U113" s="7">
        <v>0.112380313</v>
      </c>
      <c r="V113" s="42">
        <v>0.82214399999999999</v>
      </c>
      <c r="W113" s="42">
        <v>2.5998399999999999</v>
      </c>
      <c r="X113" s="18" t="str">
        <f t="shared" si="11"/>
        <v>semi global mechanism</v>
      </c>
      <c r="Y113" s="12">
        <v>30</v>
      </c>
      <c r="Z113" s="7">
        <v>75</v>
      </c>
      <c r="AA113" s="7">
        <v>90</v>
      </c>
      <c r="AB113" s="7">
        <v>270</v>
      </c>
      <c r="AC113" s="7">
        <v>0.11615751000000001</v>
      </c>
      <c r="AD113" s="42">
        <v>0.82214399999999999</v>
      </c>
      <c r="AE113" s="42">
        <v>3.30132</v>
      </c>
      <c r="AF113" s="18" t="str">
        <f t="shared" si="8"/>
        <v>semi global mechanism</v>
      </c>
      <c r="AG113" s="12">
        <v>30</v>
      </c>
      <c r="AH113" s="7">
        <v>75</v>
      </c>
      <c r="AI113" s="7">
        <v>135</v>
      </c>
      <c r="AJ113" s="7">
        <v>270</v>
      </c>
      <c r="AK113" s="7">
        <v>0.10857301699999999</v>
      </c>
      <c r="AL113" s="42">
        <v>0.92427199999999998</v>
      </c>
      <c r="AM113" s="42">
        <v>4.6086799999999997</v>
      </c>
      <c r="AN113" s="18" t="str">
        <f t="shared" si="9"/>
        <v>semi global mechanism</v>
      </c>
    </row>
    <row r="114" spans="2:40" ht="15" customHeight="1" thickBot="1" x14ac:dyDescent="0.3">
      <c r="B114" s="77"/>
      <c r="C114" s="62"/>
      <c r="D114" s="67" t="s">
        <v>24</v>
      </c>
      <c r="E114" s="5" t="s">
        <v>21</v>
      </c>
      <c r="F114" s="13">
        <v>10.5</v>
      </c>
      <c r="G114" s="8">
        <v>0.875</v>
      </c>
      <c r="H114" s="8">
        <v>3.5</v>
      </c>
      <c r="I114" s="19">
        <v>28</v>
      </c>
      <c r="J114" s="13">
        <v>30</v>
      </c>
      <c r="K114" s="8">
        <v>75</v>
      </c>
      <c r="L114" s="8">
        <v>90</v>
      </c>
      <c r="M114" s="8">
        <v>180</v>
      </c>
      <c r="N114" s="8">
        <v>7.1601522000000001E-2</v>
      </c>
      <c r="O114" s="43">
        <v>0.890509</v>
      </c>
      <c r="P114" s="19" t="str">
        <f t="shared" si="10"/>
        <v>local mechanism</v>
      </c>
      <c r="Q114" s="13">
        <v>30</v>
      </c>
      <c r="R114" s="8">
        <v>75</v>
      </c>
      <c r="S114" s="8">
        <v>135</v>
      </c>
      <c r="T114" s="8">
        <v>270</v>
      </c>
      <c r="U114" s="8">
        <v>8.0711935999999998E-2</v>
      </c>
      <c r="V114" s="43">
        <v>0.95323199999999997</v>
      </c>
      <c r="W114" s="43">
        <v>5.0302199999999999</v>
      </c>
      <c r="X114" s="19" t="str">
        <f t="shared" si="11"/>
        <v>semi global mechanism</v>
      </c>
      <c r="Y114" s="13">
        <v>30</v>
      </c>
      <c r="Z114" s="8">
        <v>75</v>
      </c>
      <c r="AA114" s="8">
        <v>135</v>
      </c>
      <c r="AB114" s="8">
        <v>270</v>
      </c>
      <c r="AC114" s="8">
        <v>8.1226815999999993E-2</v>
      </c>
      <c r="AD114" s="43">
        <v>0.95323199999999997</v>
      </c>
      <c r="AE114" s="43">
        <v>7.3016800000000002</v>
      </c>
      <c r="AF114" s="19" t="str">
        <f t="shared" si="8"/>
        <v>semi global mechanism</v>
      </c>
      <c r="AG114" s="13">
        <v>30</v>
      </c>
      <c r="AH114" s="8">
        <v>75</v>
      </c>
      <c r="AI114" s="8">
        <v>135</v>
      </c>
      <c r="AJ114" s="8">
        <v>270</v>
      </c>
      <c r="AK114" s="8">
        <v>8.3635882999999994E-2</v>
      </c>
      <c r="AL114" s="43">
        <v>0.95323199999999997</v>
      </c>
      <c r="AM114" s="43">
        <v>5.0302199999999999</v>
      </c>
      <c r="AN114" s="19" t="str">
        <f t="shared" si="9"/>
        <v>semi global mechanism</v>
      </c>
    </row>
    <row r="115" spans="2:40" ht="15" customHeight="1" thickBot="1" x14ac:dyDescent="0.3">
      <c r="B115" s="77"/>
      <c r="C115" s="62"/>
      <c r="D115" s="68"/>
      <c r="E115" s="5" t="s">
        <v>22</v>
      </c>
      <c r="F115" s="13">
        <v>10.5</v>
      </c>
      <c r="G115" s="8">
        <v>0.875</v>
      </c>
      <c r="H115" s="8">
        <v>3.5</v>
      </c>
      <c r="I115" s="19">
        <v>18.666699999999999</v>
      </c>
      <c r="J115" s="13">
        <v>30</v>
      </c>
      <c r="K115" s="8">
        <v>75</v>
      </c>
      <c r="L115" s="8">
        <v>90</v>
      </c>
      <c r="M115" s="8">
        <v>180</v>
      </c>
      <c r="N115" s="8">
        <v>7.1601522000000001E-2</v>
      </c>
      <c r="O115" s="43">
        <v>0.890509</v>
      </c>
      <c r="P115" s="19" t="str">
        <f t="shared" si="10"/>
        <v>local mechanism</v>
      </c>
      <c r="Q115" s="13">
        <v>30</v>
      </c>
      <c r="R115" s="8">
        <v>75</v>
      </c>
      <c r="S115" s="8">
        <v>90</v>
      </c>
      <c r="T115" s="8">
        <v>180</v>
      </c>
      <c r="U115" s="8">
        <v>0.10526002499999999</v>
      </c>
      <c r="V115" s="43">
        <v>0.890509</v>
      </c>
      <c r="W115" s="43">
        <v>2.2229399999999999</v>
      </c>
      <c r="X115" s="19" t="str">
        <f t="shared" si="11"/>
        <v>local mechanism</v>
      </c>
      <c r="Y115" s="13">
        <v>30</v>
      </c>
      <c r="Z115" s="8">
        <v>75</v>
      </c>
      <c r="AA115" s="8">
        <v>90</v>
      </c>
      <c r="AB115" s="8">
        <v>180</v>
      </c>
      <c r="AC115" s="8">
        <v>0.110303995</v>
      </c>
      <c r="AD115" s="43">
        <v>0.890509</v>
      </c>
      <c r="AE115" s="43">
        <v>2.4793500000000002</v>
      </c>
      <c r="AF115" s="19" t="str">
        <f t="shared" si="8"/>
        <v>local mechanism</v>
      </c>
      <c r="AG115" s="13">
        <v>15</v>
      </c>
      <c r="AH115" s="8">
        <v>75</v>
      </c>
      <c r="AI115" s="8">
        <v>120</v>
      </c>
      <c r="AJ115" s="8">
        <v>270</v>
      </c>
      <c r="AK115" s="8">
        <v>0.12527195599999999</v>
      </c>
      <c r="AL115" s="43">
        <v>0.92845999999999995</v>
      </c>
      <c r="AM115" s="43">
        <v>5.1529299999999996</v>
      </c>
      <c r="AN115" s="19" t="str">
        <f t="shared" si="9"/>
        <v>semi global mechanism</v>
      </c>
    </row>
    <row r="116" spans="2:40" ht="15" customHeight="1" thickBot="1" x14ac:dyDescent="0.3">
      <c r="B116" s="77"/>
      <c r="C116" s="62"/>
      <c r="D116" s="69"/>
      <c r="E116" s="5" t="s">
        <v>23</v>
      </c>
      <c r="F116" s="13">
        <v>10.5</v>
      </c>
      <c r="G116" s="8">
        <v>0.875</v>
      </c>
      <c r="H116" s="8">
        <v>3.5</v>
      </c>
      <c r="I116" s="19">
        <v>14</v>
      </c>
      <c r="J116" s="13">
        <v>30</v>
      </c>
      <c r="K116" s="8">
        <v>75</v>
      </c>
      <c r="L116" s="8">
        <v>90</v>
      </c>
      <c r="M116" s="8">
        <v>180</v>
      </c>
      <c r="N116" s="8">
        <v>7.1601522000000001E-2</v>
      </c>
      <c r="O116" s="43">
        <v>0.890509</v>
      </c>
      <c r="P116" s="19" t="str">
        <f t="shared" si="10"/>
        <v>local mechanism</v>
      </c>
      <c r="Q116" s="13">
        <v>30</v>
      </c>
      <c r="R116" s="8">
        <v>75</v>
      </c>
      <c r="S116" s="8">
        <v>90</v>
      </c>
      <c r="T116" s="8">
        <v>180</v>
      </c>
      <c r="U116" s="8">
        <v>0.10526002499999999</v>
      </c>
      <c r="V116" s="43">
        <v>0.890509</v>
      </c>
      <c r="W116" s="43">
        <v>2.2229399999999999</v>
      </c>
      <c r="X116" s="19" t="str">
        <f t="shared" si="11"/>
        <v>local mechanism</v>
      </c>
      <c r="Y116" s="13">
        <v>30</v>
      </c>
      <c r="Z116" s="8">
        <v>75</v>
      </c>
      <c r="AA116" s="8">
        <v>90</v>
      </c>
      <c r="AB116" s="8">
        <v>180</v>
      </c>
      <c r="AC116" s="8">
        <v>0.110303995</v>
      </c>
      <c r="AD116" s="43">
        <v>0.890509</v>
      </c>
      <c r="AE116" s="43">
        <v>2.4793500000000002</v>
      </c>
      <c r="AF116" s="19" t="str">
        <f t="shared" si="8"/>
        <v>local mechanism</v>
      </c>
      <c r="AG116" s="13">
        <v>15</v>
      </c>
      <c r="AH116" s="8">
        <v>75</v>
      </c>
      <c r="AI116" s="8">
        <v>120</v>
      </c>
      <c r="AJ116" s="8">
        <v>180</v>
      </c>
      <c r="AK116" s="8">
        <v>0.129197231</v>
      </c>
      <c r="AL116" s="43">
        <v>0.93779100000000004</v>
      </c>
      <c r="AM116" s="43">
        <v>3.11774</v>
      </c>
      <c r="AN116" s="19" t="str">
        <f t="shared" si="9"/>
        <v>local mechanism</v>
      </c>
    </row>
    <row r="117" spans="2:40" ht="15" customHeight="1" thickBot="1" x14ac:dyDescent="0.3">
      <c r="B117" s="77"/>
      <c r="C117" s="62"/>
      <c r="D117" s="70" t="s">
        <v>25</v>
      </c>
      <c r="E117" s="6" t="s">
        <v>21</v>
      </c>
      <c r="F117" s="14">
        <v>10.5</v>
      </c>
      <c r="G117" s="9">
        <v>0.875</v>
      </c>
      <c r="H117" s="9">
        <v>4.2</v>
      </c>
      <c r="I117" s="20">
        <v>28</v>
      </c>
      <c r="J117" s="14">
        <v>30</v>
      </c>
      <c r="K117" s="9">
        <v>75</v>
      </c>
      <c r="L117" s="9">
        <v>90</v>
      </c>
      <c r="M117" s="9">
        <v>180</v>
      </c>
      <c r="N117" s="9">
        <v>7.1601522000000001E-2</v>
      </c>
      <c r="O117" s="44">
        <v>0.890509</v>
      </c>
      <c r="P117" s="20" t="str">
        <f t="shared" si="10"/>
        <v>local mechanism</v>
      </c>
      <c r="Q117" s="14">
        <v>30</v>
      </c>
      <c r="R117" s="9">
        <v>75</v>
      </c>
      <c r="S117" s="9">
        <v>90</v>
      </c>
      <c r="T117" s="9">
        <v>180</v>
      </c>
      <c r="U117" s="9">
        <v>0.10526002499999999</v>
      </c>
      <c r="V117" s="44">
        <v>0.890509</v>
      </c>
      <c r="W117" s="44">
        <v>2.2229399999999999</v>
      </c>
      <c r="X117" s="20" t="str">
        <f t="shared" si="11"/>
        <v>local mechanism</v>
      </c>
      <c r="Y117" s="14">
        <v>30</v>
      </c>
      <c r="Z117" s="9">
        <v>75</v>
      </c>
      <c r="AA117" s="9">
        <v>90</v>
      </c>
      <c r="AB117" s="9">
        <v>180</v>
      </c>
      <c r="AC117" s="9">
        <v>0.110303995</v>
      </c>
      <c r="AD117" s="44">
        <v>0.890509</v>
      </c>
      <c r="AE117" s="44">
        <v>2.4793500000000002</v>
      </c>
      <c r="AF117" s="20" t="str">
        <f t="shared" si="8"/>
        <v>local mechanism</v>
      </c>
      <c r="AG117" s="14">
        <v>15</v>
      </c>
      <c r="AH117" s="9">
        <v>75</v>
      </c>
      <c r="AI117" s="9">
        <v>135</v>
      </c>
      <c r="AJ117" s="9">
        <v>270</v>
      </c>
      <c r="AK117" s="9">
        <v>0.113482242</v>
      </c>
      <c r="AL117" s="44">
        <v>0.95570900000000003</v>
      </c>
      <c r="AM117" s="44">
        <v>5.9170100000000003</v>
      </c>
      <c r="AN117" s="20" t="str">
        <f t="shared" si="9"/>
        <v>semi global mechanism</v>
      </c>
    </row>
    <row r="118" spans="2:40" ht="15" customHeight="1" thickBot="1" x14ac:dyDescent="0.3">
      <c r="B118" s="77"/>
      <c r="C118" s="62"/>
      <c r="D118" s="71"/>
      <c r="E118" s="6" t="s">
        <v>22</v>
      </c>
      <c r="F118" s="14">
        <v>10.5</v>
      </c>
      <c r="G118" s="9">
        <v>0.875</v>
      </c>
      <c r="H118" s="9">
        <v>4.2</v>
      </c>
      <c r="I118" s="20">
        <v>18.666699999999999</v>
      </c>
      <c r="J118" s="14">
        <v>30</v>
      </c>
      <c r="K118" s="9">
        <v>75</v>
      </c>
      <c r="L118" s="9">
        <v>90</v>
      </c>
      <c r="M118" s="9">
        <v>180</v>
      </c>
      <c r="N118" s="9">
        <v>7.1601522000000001E-2</v>
      </c>
      <c r="O118" s="44">
        <v>0.890509</v>
      </c>
      <c r="P118" s="20" t="str">
        <f t="shared" si="10"/>
        <v>local mechanism</v>
      </c>
      <c r="Q118" s="14">
        <v>30</v>
      </c>
      <c r="R118" s="9">
        <v>75</v>
      </c>
      <c r="S118" s="9">
        <v>90</v>
      </c>
      <c r="T118" s="9">
        <v>180</v>
      </c>
      <c r="U118" s="9">
        <v>0.10526002499999999</v>
      </c>
      <c r="V118" s="44">
        <v>0.890509</v>
      </c>
      <c r="W118" s="44">
        <v>2.2229399999999999</v>
      </c>
      <c r="X118" s="20" t="str">
        <f t="shared" si="11"/>
        <v>local mechanism</v>
      </c>
      <c r="Y118" s="14">
        <v>30</v>
      </c>
      <c r="Z118" s="9">
        <v>75</v>
      </c>
      <c r="AA118" s="9">
        <v>90</v>
      </c>
      <c r="AB118" s="9">
        <v>180</v>
      </c>
      <c r="AC118" s="9">
        <v>0.110303995</v>
      </c>
      <c r="AD118" s="44">
        <v>0.890509</v>
      </c>
      <c r="AE118" s="44">
        <v>2.4793500000000002</v>
      </c>
      <c r="AF118" s="20" t="str">
        <f t="shared" si="8"/>
        <v>local mechanism</v>
      </c>
      <c r="AG118" s="14">
        <v>15</v>
      </c>
      <c r="AH118" s="9">
        <v>75</v>
      </c>
      <c r="AI118" s="9">
        <v>120</v>
      </c>
      <c r="AJ118" s="9">
        <v>180</v>
      </c>
      <c r="AK118" s="9">
        <v>0.129197231</v>
      </c>
      <c r="AL118" s="44">
        <v>0.93779100000000004</v>
      </c>
      <c r="AM118" s="44">
        <v>3.11774</v>
      </c>
      <c r="AN118" s="20" t="str">
        <f t="shared" si="9"/>
        <v>local mechanism</v>
      </c>
    </row>
    <row r="119" spans="2:40" ht="15" customHeight="1" thickBot="1" x14ac:dyDescent="0.3">
      <c r="B119" s="77"/>
      <c r="C119" s="63"/>
      <c r="D119" s="72"/>
      <c r="E119" s="6" t="s">
        <v>23</v>
      </c>
      <c r="F119" s="21">
        <v>10.5</v>
      </c>
      <c r="G119" s="22">
        <v>0.875</v>
      </c>
      <c r="H119" s="22">
        <v>4.2</v>
      </c>
      <c r="I119" s="23">
        <v>14</v>
      </c>
      <c r="J119" s="24">
        <v>30</v>
      </c>
      <c r="K119" s="22">
        <v>75</v>
      </c>
      <c r="L119" s="22">
        <v>90</v>
      </c>
      <c r="M119" s="22">
        <v>180</v>
      </c>
      <c r="N119" s="22">
        <v>7.1601522000000001E-2</v>
      </c>
      <c r="O119" s="45">
        <v>0.890509</v>
      </c>
      <c r="P119" s="23" t="str">
        <f t="shared" si="10"/>
        <v>local mechanism</v>
      </c>
      <c r="Q119" s="24">
        <v>30</v>
      </c>
      <c r="R119" s="22">
        <v>75</v>
      </c>
      <c r="S119" s="22">
        <v>90</v>
      </c>
      <c r="T119" s="22">
        <v>180</v>
      </c>
      <c r="U119" s="22">
        <v>0.10526002499999999</v>
      </c>
      <c r="V119" s="45">
        <v>0.890509</v>
      </c>
      <c r="W119" s="45">
        <v>2.2229399999999999</v>
      </c>
      <c r="X119" s="23" t="str">
        <f t="shared" si="11"/>
        <v>local mechanism</v>
      </c>
      <c r="Y119" s="24">
        <v>30</v>
      </c>
      <c r="Z119" s="22">
        <v>75</v>
      </c>
      <c r="AA119" s="22">
        <v>90</v>
      </c>
      <c r="AB119" s="22">
        <v>180</v>
      </c>
      <c r="AC119" s="22">
        <v>0.110303995</v>
      </c>
      <c r="AD119" s="45">
        <v>0.890509</v>
      </c>
      <c r="AE119" s="45">
        <v>2.4793500000000002</v>
      </c>
      <c r="AF119" s="23" t="str">
        <f t="shared" si="8"/>
        <v>local mechanism</v>
      </c>
      <c r="AG119" s="24">
        <v>15</v>
      </c>
      <c r="AH119" s="22">
        <v>75</v>
      </c>
      <c r="AI119" s="22">
        <v>120</v>
      </c>
      <c r="AJ119" s="22">
        <v>180</v>
      </c>
      <c r="AK119" s="22">
        <v>0.129197231</v>
      </c>
      <c r="AL119" s="45">
        <v>0.93779100000000004</v>
      </c>
      <c r="AM119" s="45">
        <v>3.11774</v>
      </c>
      <c r="AN119" s="23" t="str">
        <f t="shared" si="9"/>
        <v>local mechanism</v>
      </c>
    </row>
    <row r="120" spans="2:40" ht="15" customHeight="1" thickBot="1" x14ac:dyDescent="0.3">
      <c r="B120" s="77"/>
      <c r="C120" s="61" t="s">
        <v>26</v>
      </c>
      <c r="D120" s="64" t="s">
        <v>20</v>
      </c>
      <c r="E120" s="4" t="s">
        <v>21</v>
      </c>
      <c r="F120" s="11">
        <v>10.5</v>
      </c>
      <c r="G120" s="10">
        <v>1.05</v>
      </c>
      <c r="H120" s="10">
        <v>2.8</v>
      </c>
      <c r="I120" s="17">
        <v>28</v>
      </c>
      <c r="J120" s="11">
        <v>30</v>
      </c>
      <c r="K120" s="10">
        <v>75</v>
      </c>
      <c r="L120" s="10">
        <v>135</v>
      </c>
      <c r="M120" s="10">
        <v>270</v>
      </c>
      <c r="N120" s="10">
        <v>4.2976269999999997E-2</v>
      </c>
      <c r="O120" s="41">
        <v>0.94293199999999999</v>
      </c>
      <c r="P120" s="17" t="str">
        <f t="shared" si="10"/>
        <v>semi global mechanism</v>
      </c>
      <c r="Q120" s="11">
        <v>30</v>
      </c>
      <c r="R120" s="10">
        <v>75</v>
      </c>
      <c r="S120" s="10">
        <v>135</v>
      </c>
      <c r="T120" s="10">
        <v>270</v>
      </c>
      <c r="U120" s="10">
        <v>4.6038951000000002E-2</v>
      </c>
      <c r="V120" s="41">
        <v>0.94293199999999999</v>
      </c>
      <c r="W120" s="41">
        <v>4.4684600000000003</v>
      </c>
      <c r="X120" s="17" t="str">
        <f t="shared" si="11"/>
        <v>semi global mechanism</v>
      </c>
      <c r="Y120" s="11">
        <v>30</v>
      </c>
      <c r="Z120" s="10">
        <v>75</v>
      </c>
      <c r="AA120" s="10">
        <v>135</v>
      </c>
      <c r="AB120" s="10">
        <v>270</v>
      </c>
      <c r="AC120" s="10">
        <v>4.6707928000000003E-2</v>
      </c>
      <c r="AD120" s="41">
        <v>0.94293199999999999</v>
      </c>
      <c r="AE120" s="41">
        <v>6.2911599999999996</v>
      </c>
      <c r="AF120" s="17" t="str">
        <f t="shared" si="8"/>
        <v>semi global mechanism</v>
      </c>
      <c r="AG120" s="11">
        <v>30</v>
      </c>
      <c r="AH120" s="10">
        <v>75</v>
      </c>
      <c r="AI120" s="10">
        <v>135</v>
      </c>
      <c r="AJ120" s="10">
        <v>270</v>
      </c>
      <c r="AK120" s="10">
        <v>4.9770503000000001E-2</v>
      </c>
      <c r="AL120" s="41">
        <v>0.94293199999999999</v>
      </c>
      <c r="AM120" s="41">
        <v>4.4684600000000003</v>
      </c>
      <c r="AN120" s="17" t="str">
        <f t="shared" si="9"/>
        <v>semi global mechanism</v>
      </c>
    </row>
    <row r="121" spans="2:40" ht="15" customHeight="1" thickBot="1" x14ac:dyDescent="0.3">
      <c r="B121" s="77"/>
      <c r="C121" s="62"/>
      <c r="D121" s="65"/>
      <c r="E121" s="4" t="s">
        <v>22</v>
      </c>
      <c r="F121" s="12">
        <v>10.5</v>
      </c>
      <c r="G121" s="7">
        <v>1.05</v>
      </c>
      <c r="H121" s="7">
        <v>2.8</v>
      </c>
      <c r="I121" s="18">
        <v>18.666699999999999</v>
      </c>
      <c r="J121" s="12">
        <v>30</v>
      </c>
      <c r="K121" s="7">
        <v>75</v>
      </c>
      <c r="L121" s="7">
        <v>135</v>
      </c>
      <c r="M121" s="7">
        <v>270</v>
      </c>
      <c r="N121" s="7">
        <v>6.8204167999999996E-2</v>
      </c>
      <c r="O121" s="42">
        <v>0.93083899999999997</v>
      </c>
      <c r="P121" s="18" t="str">
        <f t="shared" si="10"/>
        <v>semi global mechanism</v>
      </c>
      <c r="Q121" s="12">
        <v>30</v>
      </c>
      <c r="R121" s="7">
        <v>75</v>
      </c>
      <c r="S121" s="7">
        <v>135</v>
      </c>
      <c r="T121" s="7">
        <v>270</v>
      </c>
      <c r="U121" s="7">
        <v>7.2312934999999995E-2</v>
      </c>
      <c r="V121" s="42">
        <v>0.93083899999999997</v>
      </c>
      <c r="W121" s="42">
        <v>4.1993900000000002</v>
      </c>
      <c r="X121" s="18" t="str">
        <f t="shared" si="11"/>
        <v>semi global mechanism</v>
      </c>
      <c r="Y121" s="12">
        <v>30</v>
      </c>
      <c r="Z121" s="7">
        <v>75</v>
      </c>
      <c r="AA121" s="7">
        <v>135</v>
      </c>
      <c r="AB121" s="7">
        <v>270</v>
      </c>
      <c r="AC121" s="7">
        <v>7.3540322000000005E-2</v>
      </c>
      <c r="AD121" s="42">
        <v>0.93083899999999997</v>
      </c>
      <c r="AE121" s="42">
        <v>6.1243100000000004</v>
      </c>
      <c r="AF121" s="18" t="str">
        <f t="shared" si="8"/>
        <v>semi global mechanism</v>
      </c>
      <c r="AG121" s="12">
        <v>30</v>
      </c>
      <c r="AH121" s="7">
        <v>75</v>
      </c>
      <c r="AI121" s="7">
        <v>135</v>
      </c>
      <c r="AJ121" s="7">
        <v>270</v>
      </c>
      <c r="AK121" s="7">
        <v>7.7648981000000006E-2</v>
      </c>
      <c r="AL121" s="42">
        <v>0.93083899999999997</v>
      </c>
      <c r="AM121" s="42">
        <v>4.1993900000000002</v>
      </c>
      <c r="AN121" s="18" t="str">
        <f t="shared" si="9"/>
        <v>semi global mechanism</v>
      </c>
    </row>
    <row r="122" spans="2:40" ht="15" customHeight="1" thickBot="1" x14ac:dyDescent="0.3">
      <c r="B122" s="77"/>
      <c r="C122" s="62"/>
      <c r="D122" s="66"/>
      <c r="E122" s="4" t="s">
        <v>23</v>
      </c>
      <c r="F122" s="12">
        <v>10.5</v>
      </c>
      <c r="G122" s="7">
        <v>1.05</v>
      </c>
      <c r="H122" s="7">
        <v>2.8</v>
      </c>
      <c r="I122" s="18">
        <v>14</v>
      </c>
      <c r="J122" s="12">
        <v>30</v>
      </c>
      <c r="K122" s="7">
        <v>75</v>
      </c>
      <c r="L122" s="7">
        <v>90</v>
      </c>
      <c r="M122" s="7">
        <v>270</v>
      </c>
      <c r="N122" s="7">
        <v>9.9205636999999999E-2</v>
      </c>
      <c r="O122" s="42">
        <v>0.84961200000000003</v>
      </c>
      <c r="P122" s="18" t="str">
        <f t="shared" si="10"/>
        <v>semi global mechanism</v>
      </c>
      <c r="Q122" s="12">
        <v>30</v>
      </c>
      <c r="R122" s="7">
        <v>75</v>
      </c>
      <c r="S122" s="7">
        <v>135</v>
      </c>
      <c r="T122" s="7">
        <v>270</v>
      </c>
      <c r="U122" s="7">
        <v>9.7829134999999998E-2</v>
      </c>
      <c r="V122" s="42">
        <v>0.92350299999999996</v>
      </c>
      <c r="W122" s="42">
        <v>3.9733999999999998</v>
      </c>
      <c r="X122" s="18" t="str">
        <f t="shared" si="11"/>
        <v>semi global mechanism</v>
      </c>
      <c r="Y122" s="12">
        <v>30</v>
      </c>
      <c r="Z122" s="7">
        <v>75</v>
      </c>
      <c r="AA122" s="7">
        <v>135</v>
      </c>
      <c r="AB122" s="7">
        <v>270</v>
      </c>
      <c r="AC122" s="7">
        <v>9.9642339999999996E-2</v>
      </c>
      <c r="AD122" s="42">
        <v>0.92350299999999996</v>
      </c>
      <c r="AE122" s="42">
        <v>5.6671500000000004</v>
      </c>
      <c r="AF122" s="18" t="str">
        <f t="shared" si="8"/>
        <v>semi global mechanism</v>
      </c>
      <c r="AG122" s="12">
        <v>15</v>
      </c>
      <c r="AH122" s="7">
        <v>75</v>
      </c>
      <c r="AI122" s="7">
        <v>135</v>
      </c>
      <c r="AJ122" s="7">
        <v>270</v>
      </c>
      <c r="AK122" s="7">
        <v>0.10492122399999999</v>
      </c>
      <c r="AL122" s="42">
        <v>0.91995400000000005</v>
      </c>
      <c r="AM122" s="42">
        <v>4.7741199999999999</v>
      </c>
      <c r="AN122" s="18" t="str">
        <f t="shared" si="9"/>
        <v>semi global mechanism</v>
      </c>
    </row>
    <row r="123" spans="2:40" ht="15" customHeight="1" thickBot="1" x14ac:dyDescent="0.3">
      <c r="B123" s="77"/>
      <c r="C123" s="62"/>
      <c r="D123" s="67" t="s">
        <v>24</v>
      </c>
      <c r="E123" s="5" t="s">
        <v>21</v>
      </c>
      <c r="F123" s="13">
        <v>10.5</v>
      </c>
      <c r="G123" s="8">
        <v>1.05</v>
      </c>
      <c r="H123" s="8">
        <v>3.5</v>
      </c>
      <c r="I123" s="19">
        <v>28</v>
      </c>
      <c r="J123" s="13">
        <v>30</v>
      </c>
      <c r="K123" s="8">
        <v>75</v>
      </c>
      <c r="L123" s="8">
        <v>135</v>
      </c>
      <c r="M123" s="8">
        <v>270</v>
      </c>
      <c r="N123" s="8">
        <v>7.4482596999999998E-2</v>
      </c>
      <c r="O123" s="43">
        <v>0.94814900000000002</v>
      </c>
      <c r="P123" s="19" t="str">
        <f t="shared" si="10"/>
        <v>semi global mechanism</v>
      </c>
      <c r="Q123" s="13">
        <v>30</v>
      </c>
      <c r="R123" s="8">
        <v>75</v>
      </c>
      <c r="S123" s="8">
        <v>135</v>
      </c>
      <c r="T123" s="8">
        <v>270</v>
      </c>
      <c r="U123" s="8">
        <v>7.7154539999999994E-2</v>
      </c>
      <c r="V123" s="43">
        <v>0.94814900000000002</v>
      </c>
      <c r="W123" s="43">
        <v>4.33786</v>
      </c>
      <c r="X123" s="19" t="str">
        <f t="shared" si="11"/>
        <v>semi global mechanism</v>
      </c>
      <c r="Y123" s="13">
        <v>30</v>
      </c>
      <c r="Z123" s="8">
        <v>75</v>
      </c>
      <c r="AA123" s="8">
        <v>135</v>
      </c>
      <c r="AB123" s="8">
        <v>270</v>
      </c>
      <c r="AC123" s="8">
        <v>7.7736305000000006E-2</v>
      </c>
      <c r="AD123" s="43">
        <v>0.94814900000000002</v>
      </c>
      <c r="AE123" s="43">
        <v>6.2116499999999997</v>
      </c>
      <c r="AF123" s="19" t="str">
        <f t="shared" si="8"/>
        <v>semi global mechanism</v>
      </c>
      <c r="AG123" s="13">
        <v>30</v>
      </c>
      <c r="AH123" s="8">
        <v>75</v>
      </c>
      <c r="AI123" s="8">
        <v>135</v>
      </c>
      <c r="AJ123" s="8">
        <v>270</v>
      </c>
      <c r="AK123" s="8">
        <v>8.0408143000000001E-2</v>
      </c>
      <c r="AL123" s="43">
        <v>0.94814900000000002</v>
      </c>
      <c r="AM123" s="43">
        <v>4.33786</v>
      </c>
      <c r="AN123" s="19" t="str">
        <f t="shared" si="9"/>
        <v>semi global mechanism</v>
      </c>
    </row>
    <row r="124" spans="2:40" ht="15" customHeight="1" thickBot="1" x14ac:dyDescent="0.3">
      <c r="B124" s="77"/>
      <c r="C124" s="62"/>
      <c r="D124" s="68"/>
      <c r="E124" s="5" t="s">
        <v>22</v>
      </c>
      <c r="F124" s="13">
        <v>10.5</v>
      </c>
      <c r="G124" s="8">
        <v>1.05</v>
      </c>
      <c r="H124" s="8">
        <v>3.5</v>
      </c>
      <c r="I124" s="19">
        <v>18.666699999999999</v>
      </c>
      <c r="J124" s="13">
        <v>30</v>
      </c>
      <c r="K124" s="8">
        <v>75</v>
      </c>
      <c r="L124" s="8">
        <v>90</v>
      </c>
      <c r="M124" s="8">
        <v>180</v>
      </c>
      <c r="N124" s="8">
        <v>0.104653327</v>
      </c>
      <c r="O124" s="43">
        <v>0.90279500000000001</v>
      </c>
      <c r="P124" s="19" t="str">
        <f t="shared" si="10"/>
        <v>local mechanism</v>
      </c>
      <c r="Q124" s="13">
        <v>30</v>
      </c>
      <c r="R124" s="8">
        <v>75</v>
      </c>
      <c r="S124" s="8">
        <v>120</v>
      </c>
      <c r="T124" s="8">
        <v>270</v>
      </c>
      <c r="U124" s="8">
        <v>0.11597891</v>
      </c>
      <c r="V124" s="43">
        <v>0.92896199999999995</v>
      </c>
      <c r="W124" s="43">
        <v>3.6942400000000002</v>
      </c>
      <c r="X124" s="19" t="str">
        <f t="shared" si="11"/>
        <v>semi global mechanism</v>
      </c>
      <c r="Y124" s="13">
        <v>30</v>
      </c>
      <c r="Z124" s="8">
        <v>75</v>
      </c>
      <c r="AA124" s="8">
        <v>120</v>
      </c>
      <c r="AB124" s="8">
        <v>270</v>
      </c>
      <c r="AC124" s="8">
        <v>0.117017704</v>
      </c>
      <c r="AD124" s="43">
        <v>0.92896199999999995</v>
      </c>
      <c r="AE124" s="43">
        <v>5.77644</v>
      </c>
      <c r="AF124" s="19" t="str">
        <f t="shared" si="8"/>
        <v>semi global mechanism</v>
      </c>
      <c r="AG124" s="13">
        <v>15</v>
      </c>
      <c r="AH124" s="8">
        <v>75</v>
      </c>
      <c r="AI124" s="8">
        <v>135</v>
      </c>
      <c r="AJ124" s="8">
        <v>270</v>
      </c>
      <c r="AK124" s="8">
        <v>0.120252567</v>
      </c>
      <c r="AL124" s="43">
        <v>0.93171400000000004</v>
      </c>
      <c r="AM124" s="43">
        <v>4.8372299999999999</v>
      </c>
      <c r="AN124" s="19" t="str">
        <f t="shared" si="9"/>
        <v>semi global mechanism</v>
      </c>
    </row>
    <row r="125" spans="2:40" ht="15" customHeight="1" thickBot="1" x14ac:dyDescent="0.3">
      <c r="B125" s="77"/>
      <c r="C125" s="62"/>
      <c r="D125" s="69"/>
      <c r="E125" s="5" t="s">
        <v>23</v>
      </c>
      <c r="F125" s="13">
        <v>10.5</v>
      </c>
      <c r="G125" s="8">
        <v>1.05</v>
      </c>
      <c r="H125" s="8">
        <v>3.5</v>
      </c>
      <c r="I125" s="19">
        <v>14</v>
      </c>
      <c r="J125" s="13">
        <v>30</v>
      </c>
      <c r="K125" s="8">
        <v>75</v>
      </c>
      <c r="L125" s="8">
        <v>90</v>
      </c>
      <c r="M125" s="8">
        <v>180</v>
      </c>
      <c r="N125" s="8">
        <v>0.104653327</v>
      </c>
      <c r="O125" s="43">
        <v>0.90279500000000001</v>
      </c>
      <c r="P125" s="19" t="str">
        <f t="shared" si="10"/>
        <v>local mechanism</v>
      </c>
      <c r="Q125" s="13">
        <v>15</v>
      </c>
      <c r="R125" s="8">
        <v>75</v>
      </c>
      <c r="S125" s="8">
        <v>90</v>
      </c>
      <c r="T125" s="8">
        <v>180</v>
      </c>
      <c r="U125" s="8">
        <v>0.134270794</v>
      </c>
      <c r="V125" s="43">
        <v>0.91189600000000004</v>
      </c>
      <c r="W125" s="43">
        <v>2.3264999999999998</v>
      </c>
      <c r="X125" s="19" t="str">
        <f t="shared" si="11"/>
        <v>local mechanism</v>
      </c>
      <c r="Y125" s="13">
        <v>15</v>
      </c>
      <c r="Z125" s="8">
        <v>75</v>
      </c>
      <c r="AA125" s="8">
        <v>90</v>
      </c>
      <c r="AB125" s="8">
        <v>180</v>
      </c>
      <c r="AC125" s="8">
        <v>0.13838529799999999</v>
      </c>
      <c r="AD125" s="43">
        <v>0.91189600000000004</v>
      </c>
      <c r="AE125" s="43">
        <v>2.3755899999999999</v>
      </c>
      <c r="AF125" s="19" t="str">
        <f t="shared" si="8"/>
        <v>local mechanism</v>
      </c>
      <c r="AG125" s="13">
        <v>15</v>
      </c>
      <c r="AH125" s="8">
        <v>75</v>
      </c>
      <c r="AI125" s="8">
        <v>120</v>
      </c>
      <c r="AJ125" s="8">
        <v>270</v>
      </c>
      <c r="AK125" s="8">
        <v>0.15547973800000001</v>
      </c>
      <c r="AL125" s="43">
        <v>0.91653099999999998</v>
      </c>
      <c r="AM125" s="43">
        <v>4.1224800000000004</v>
      </c>
      <c r="AN125" s="19" t="str">
        <f t="shared" si="9"/>
        <v>semi global mechanism</v>
      </c>
    </row>
    <row r="126" spans="2:40" ht="15" customHeight="1" thickBot="1" x14ac:dyDescent="0.3">
      <c r="B126" s="77"/>
      <c r="C126" s="62"/>
      <c r="D126" s="70" t="s">
        <v>25</v>
      </c>
      <c r="E126" s="6" t="s">
        <v>21</v>
      </c>
      <c r="F126" s="14">
        <v>10.5</v>
      </c>
      <c r="G126" s="9">
        <v>1.05</v>
      </c>
      <c r="H126" s="9">
        <v>4.2</v>
      </c>
      <c r="I126" s="20">
        <v>28</v>
      </c>
      <c r="J126" s="14">
        <v>30</v>
      </c>
      <c r="K126" s="9">
        <v>75</v>
      </c>
      <c r="L126" s="9">
        <v>90</v>
      </c>
      <c r="M126" s="9">
        <v>180</v>
      </c>
      <c r="N126" s="9">
        <v>0.104653327</v>
      </c>
      <c r="O126" s="44">
        <v>0.90279500000000001</v>
      </c>
      <c r="P126" s="20" t="str">
        <f t="shared" si="10"/>
        <v>local mechanism</v>
      </c>
      <c r="Q126" s="14">
        <v>30</v>
      </c>
      <c r="R126" s="9">
        <v>75</v>
      </c>
      <c r="S126" s="9">
        <v>135</v>
      </c>
      <c r="T126" s="9">
        <v>270</v>
      </c>
      <c r="U126" s="9">
        <v>0.10701570000000001</v>
      </c>
      <c r="V126" s="44">
        <v>0.95326200000000005</v>
      </c>
      <c r="W126" s="44">
        <v>4.20817</v>
      </c>
      <c r="X126" s="20" t="str">
        <f t="shared" si="11"/>
        <v>semi global mechanism</v>
      </c>
      <c r="Y126" s="14">
        <v>30</v>
      </c>
      <c r="Z126" s="9">
        <v>75</v>
      </c>
      <c r="AA126" s="9">
        <v>135</v>
      </c>
      <c r="AB126" s="9">
        <v>270</v>
      </c>
      <c r="AC126" s="9">
        <v>0.10752972399999999</v>
      </c>
      <c r="AD126" s="44">
        <v>0.95326200000000005</v>
      </c>
      <c r="AE126" s="44">
        <v>6.12995</v>
      </c>
      <c r="AF126" s="20" t="str">
        <f t="shared" si="8"/>
        <v>semi global mechanism</v>
      </c>
      <c r="AG126" s="14">
        <v>15</v>
      </c>
      <c r="AH126" s="9">
        <v>75</v>
      </c>
      <c r="AI126" s="9">
        <v>135</v>
      </c>
      <c r="AJ126" s="9">
        <v>270</v>
      </c>
      <c r="AK126" s="9">
        <v>0.110038515</v>
      </c>
      <c r="AL126" s="44">
        <v>0.95054899999999998</v>
      </c>
      <c r="AM126" s="44">
        <v>5.0776399999999997</v>
      </c>
      <c r="AN126" s="20" t="str">
        <f t="shared" si="9"/>
        <v>semi global mechanism</v>
      </c>
    </row>
    <row r="127" spans="2:40" ht="15" customHeight="1" thickBot="1" x14ac:dyDescent="0.3">
      <c r="B127" s="77"/>
      <c r="C127" s="62"/>
      <c r="D127" s="71"/>
      <c r="E127" s="6" t="s">
        <v>22</v>
      </c>
      <c r="F127" s="14">
        <v>10.5</v>
      </c>
      <c r="G127" s="9">
        <v>1.05</v>
      </c>
      <c r="H127" s="9">
        <v>4.2</v>
      </c>
      <c r="I127" s="20">
        <v>18.666699999999999</v>
      </c>
      <c r="J127" s="14">
        <v>30</v>
      </c>
      <c r="K127" s="9">
        <v>75</v>
      </c>
      <c r="L127" s="9">
        <v>90</v>
      </c>
      <c r="M127" s="9">
        <v>180</v>
      </c>
      <c r="N127" s="9">
        <v>0.104653327</v>
      </c>
      <c r="O127" s="44">
        <v>0.90279500000000001</v>
      </c>
      <c r="P127" s="20" t="str">
        <f t="shared" si="10"/>
        <v>local mechanism</v>
      </c>
      <c r="Q127" s="14">
        <v>15</v>
      </c>
      <c r="R127" s="9">
        <v>75</v>
      </c>
      <c r="S127" s="9">
        <v>90</v>
      </c>
      <c r="T127" s="9">
        <v>180</v>
      </c>
      <c r="U127" s="9">
        <v>0.134270794</v>
      </c>
      <c r="V127" s="44">
        <v>0.91189600000000004</v>
      </c>
      <c r="W127" s="44">
        <v>2.3264999999999998</v>
      </c>
      <c r="X127" s="20" t="str">
        <f t="shared" si="11"/>
        <v>local mechanism</v>
      </c>
      <c r="Y127" s="14">
        <v>15</v>
      </c>
      <c r="Z127" s="9">
        <v>75</v>
      </c>
      <c r="AA127" s="9">
        <v>90</v>
      </c>
      <c r="AB127" s="9">
        <v>180</v>
      </c>
      <c r="AC127" s="9">
        <v>0.13838529799999999</v>
      </c>
      <c r="AD127" s="44">
        <v>0.91189600000000004</v>
      </c>
      <c r="AE127" s="44">
        <v>2.3755899999999999</v>
      </c>
      <c r="AF127" s="20" t="str">
        <f t="shared" si="8"/>
        <v>local mechanism</v>
      </c>
      <c r="AG127" s="14">
        <v>15</v>
      </c>
      <c r="AH127" s="9">
        <v>75</v>
      </c>
      <c r="AI127" s="9">
        <v>120</v>
      </c>
      <c r="AJ127" s="9">
        <v>180</v>
      </c>
      <c r="AK127" s="9">
        <v>0.15757573799999999</v>
      </c>
      <c r="AL127" s="44">
        <v>0.937473</v>
      </c>
      <c r="AM127" s="44">
        <v>2.5444200000000001</v>
      </c>
      <c r="AN127" s="20" t="str">
        <f t="shared" si="9"/>
        <v>local mechanism</v>
      </c>
    </row>
    <row r="128" spans="2:40" ht="15" customHeight="1" thickBot="1" x14ac:dyDescent="0.3">
      <c r="B128" s="77"/>
      <c r="C128" s="63"/>
      <c r="D128" s="72"/>
      <c r="E128" s="6" t="s">
        <v>23</v>
      </c>
      <c r="F128" s="21">
        <v>10.5</v>
      </c>
      <c r="G128" s="22">
        <v>1.05</v>
      </c>
      <c r="H128" s="22">
        <v>4.2</v>
      </c>
      <c r="I128" s="23">
        <v>14</v>
      </c>
      <c r="J128" s="24">
        <v>30</v>
      </c>
      <c r="K128" s="22">
        <v>75</v>
      </c>
      <c r="L128" s="22">
        <v>90</v>
      </c>
      <c r="M128" s="22">
        <v>180</v>
      </c>
      <c r="N128" s="22">
        <v>0.104653327</v>
      </c>
      <c r="O128" s="45">
        <v>0.90279500000000001</v>
      </c>
      <c r="P128" s="23" t="str">
        <f t="shared" si="10"/>
        <v>local mechanism</v>
      </c>
      <c r="Q128" s="24">
        <v>15</v>
      </c>
      <c r="R128" s="22">
        <v>75</v>
      </c>
      <c r="S128" s="22">
        <v>90</v>
      </c>
      <c r="T128" s="22">
        <v>180</v>
      </c>
      <c r="U128" s="22">
        <v>0.134270794</v>
      </c>
      <c r="V128" s="45">
        <v>0.91189600000000004</v>
      </c>
      <c r="W128" s="45">
        <v>2.3264999999999998</v>
      </c>
      <c r="X128" s="23" t="str">
        <f t="shared" si="11"/>
        <v>local mechanism</v>
      </c>
      <c r="Y128" s="24">
        <v>15</v>
      </c>
      <c r="Z128" s="22">
        <v>75</v>
      </c>
      <c r="AA128" s="22">
        <v>90</v>
      </c>
      <c r="AB128" s="22">
        <v>180</v>
      </c>
      <c r="AC128" s="22">
        <v>0.13838529799999999</v>
      </c>
      <c r="AD128" s="45">
        <v>0.91189600000000004</v>
      </c>
      <c r="AE128" s="45">
        <v>2.3755899999999999</v>
      </c>
      <c r="AF128" s="23" t="str">
        <f t="shared" si="8"/>
        <v>local mechanism</v>
      </c>
      <c r="AG128" s="24">
        <v>15</v>
      </c>
      <c r="AH128" s="22">
        <v>75</v>
      </c>
      <c r="AI128" s="22">
        <v>120</v>
      </c>
      <c r="AJ128" s="22">
        <v>180</v>
      </c>
      <c r="AK128" s="22">
        <v>0.15757573799999999</v>
      </c>
      <c r="AL128" s="45">
        <v>0.937473</v>
      </c>
      <c r="AM128" s="45">
        <v>2.5444200000000001</v>
      </c>
      <c r="AN128" s="23" t="str">
        <f t="shared" si="9"/>
        <v>local mechanism</v>
      </c>
    </row>
    <row r="129" spans="2:40" ht="15" customHeight="1" thickBot="1" x14ac:dyDescent="0.3">
      <c r="B129" s="77"/>
      <c r="C129" s="61" t="s">
        <v>27</v>
      </c>
      <c r="D129" s="64" t="s">
        <v>20</v>
      </c>
      <c r="E129" s="4" t="s">
        <v>21</v>
      </c>
      <c r="F129" s="11">
        <v>10.5</v>
      </c>
      <c r="G129" s="10">
        <v>1.2250000000000001</v>
      </c>
      <c r="H129" s="10">
        <v>2.8</v>
      </c>
      <c r="I129" s="17">
        <v>28</v>
      </c>
      <c r="J129" s="11">
        <v>30</v>
      </c>
      <c r="K129" s="10">
        <v>75</v>
      </c>
      <c r="L129" s="10">
        <v>135</v>
      </c>
      <c r="M129" s="10">
        <v>270</v>
      </c>
      <c r="N129" s="10">
        <v>4.0820782999999999E-2</v>
      </c>
      <c r="O129" s="41">
        <v>0.93922499999999998</v>
      </c>
      <c r="P129" s="17" t="str">
        <f t="shared" si="10"/>
        <v>semi global mechanism</v>
      </c>
      <c r="Q129" s="11">
        <v>30</v>
      </c>
      <c r="R129" s="10">
        <v>75</v>
      </c>
      <c r="S129" s="10">
        <v>135</v>
      </c>
      <c r="T129" s="10">
        <v>270</v>
      </c>
      <c r="U129" s="10">
        <v>4.4096036999999998E-2</v>
      </c>
      <c r="V129" s="41">
        <v>0.93922499999999998</v>
      </c>
      <c r="W129" s="41">
        <v>3.9627400000000002</v>
      </c>
      <c r="X129" s="17" t="str">
        <f t="shared" si="11"/>
        <v>semi global mechanism</v>
      </c>
      <c r="Y129" s="11">
        <v>30</v>
      </c>
      <c r="Z129" s="10">
        <v>75</v>
      </c>
      <c r="AA129" s="10">
        <v>135</v>
      </c>
      <c r="AB129" s="10">
        <v>270</v>
      </c>
      <c r="AC129" s="10">
        <v>4.4824402999999999E-2</v>
      </c>
      <c r="AD129" s="41">
        <v>0.93922499999999998</v>
      </c>
      <c r="AE129" s="41">
        <v>5.5045900000000003</v>
      </c>
      <c r="AF129" s="17" t="str">
        <f t="shared" si="8"/>
        <v>semi global mechanism</v>
      </c>
      <c r="AG129" s="11">
        <v>30</v>
      </c>
      <c r="AH129" s="10">
        <v>75</v>
      </c>
      <c r="AI129" s="10">
        <v>135</v>
      </c>
      <c r="AJ129" s="10">
        <v>270</v>
      </c>
      <c r="AK129" s="10">
        <v>4.8099762999999997E-2</v>
      </c>
      <c r="AL129" s="41">
        <v>0.93922499999999998</v>
      </c>
      <c r="AM129" s="41">
        <v>3.9627400000000002</v>
      </c>
      <c r="AN129" s="17" t="str">
        <f t="shared" si="9"/>
        <v>semi global mechanism</v>
      </c>
    </row>
    <row r="130" spans="2:40" ht="15" customHeight="1" thickBot="1" x14ac:dyDescent="0.3">
      <c r="B130" s="77"/>
      <c r="C130" s="62"/>
      <c r="D130" s="65"/>
      <c r="E130" s="4" t="s">
        <v>22</v>
      </c>
      <c r="F130" s="12">
        <v>10.5</v>
      </c>
      <c r="G130" s="7">
        <v>1.2250000000000001</v>
      </c>
      <c r="H130" s="7">
        <v>2.8</v>
      </c>
      <c r="I130" s="18">
        <v>18.666699999999999</v>
      </c>
      <c r="J130" s="12">
        <v>30</v>
      </c>
      <c r="K130" s="7">
        <v>75</v>
      </c>
      <c r="L130" s="7">
        <v>135</v>
      </c>
      <c r="M130" s="7">
        <v>270</v>
      </c>
      <c r="N130" s="7">
        <v>6.5948651999999996E-2</v>
      </c>
      <c r="O130" s="42">
        <v>0.92895000000000005</v>
      </c>
      <c r="P130" s="18" t="str">
        <f t="shared" si="10"/>
        <v>semi global mechanism</v>
      </c>
      <c r="Q130" s="12">
        <v>30</v>
      </c>
      <c r="R130" s="7">
        <v>75</v>
      </c>
      <c r="S130" s="7">
        <v>135</v>
      </c>
      <c r="T130" s="7">
        <v>270</v>
      </c>
      <c r="U130" s="7">
        <v>7.024996E-2</v>
      </c>
      <c r="V130" s="42">
        <v>0.92895000000000005</v>
      </c>
      <c r="W130" s="42">
        <v>3.72363</v>
      </c>
      <c r="X130" s="18" t="str">
        <f t="shared" si="11"/>
        <v>semi global mechanism</v>
      </c>
      <c r="Y130" s="12">
        <v>30</v>
      </c>
      <c r="Z130" s="7">
        <v>75</v>
      </c>
      <c r="AA130" s="7">
        <v>135</v>
      </c>
      <c r="AB130" s="7">
        <v>270</v>
      </c>
      <c r="AC130" s="7">
        <v>7.1557995999999999E-2</v>
      </c>
      <c r="AD130" s="42">
        <v>0.92895000000000005</v>
      </c>
      <c r="AE130" s="42">
        <v>5.3587400000000001</v>
      </c>
      <c r="AF130" s="18" t="str">
        <f t="shared" si="8"/>
        <v>semi global mechanism</v>
      </c>
      <c r="AG130" s="12">
        <v>30</v>
      </c>
      <c r="AH130" s="7">
        <v>75</v>
      </c>
      <c r="AI130" s="7">
        <v>135</v>
      </c>
      <c r="AJ130" s="7">
        <v>270</v>
      </c>
      <c r="AK130" s="7">
        <v>7.5859304000000002E-2</v>
      </c>
      <c r="AL130" s="42">
        <v>0.92895000000000005</v>
      </c>
      <c r="AM130" s="42">
        <v>3.72363</v>
      </c>
      <c r="AN130" s="18" t="str">
        <f t="shared" si="9"/>
        <v>semi global mechanism</v>
      </c>
    </row>
    <row r="131" spans="2:40" ht="15" customHeight="1" thickBot="1" x14ac:dyDescent="0.3">
      <c r="B131" s="77"/>
      <c r="C131" s="62"/>
      <c r="D131" s="66"/>
      <c r="E131" s="4" t="s">
        <v>23</v>
      </c>
      <c r="F131" s="12">
        <v>10.5</v>
      </c>
      <c r="G131" s="7">
        <v>1.2250000000000001</v>
      </c>
      <c r="H131" s="7">
        <v>2.8</v>
      </c>
      <c r="I131" s="18">
        <v>14</v>
      </c>
      <c r="J131" s="12">
        <v>30</v>
      </c>
      <c r="K131" s="7">
        <v>75</v>
      </c>
      <c r="L131" s="7">
        <v>135</v>
      </c>
      <c r="M131" s="7">
        <v>270</v>
      </c>
      <c r="N131" s="7">
        <v>9.0528062000000006E-2</v>
      </c>
      <c r="O131" s="42">
        <v>0.92333799999999999</v>
      </c>
      <c r="P131" s="18" t="str">
        <f t="shared" ref="P131:P146" si="12">IF(AND(J131&gt;=0,M131&gt;180),"semi global mechanism", "local mechanism")</f>
        <v>semi global mechanism</v>
      </c>
      <c r="Q131" s="12">
        <v>30</v>
      </c>
      <c r="R131" s="7">
        <v>75</v>
      </c>
      <c r="S131" s="7">
        <v>135</v>
      </c>
      <c r="T131" s="7">
        <v>270</v>
      </c>
      <c r="U131" s="7">
        <v>9.5630527000000007E-2</v>
      </c>
      <c r="V131" s="42">
        <v>0.92333799999999999</v>
      </c>
      <c r="W131" s="42">
        <v>3.5228100000000002</v>
      </c>
      <c r="X131" s="18" t="str">
        <f t="shared" ref="X131:X145" si="13">IF(AND(Q131&gt;=0,T131&gt;180),"semi global mechanism", "local mechanism")</f>
        <v>semi global mechanism</v>
      </c>
      <c r="Y131" s="12">
        <v>30</v>
      </c>
      <c r="Z131" s="7">
        <v>75</v>
      </c>
      <c r="AA131" s="7">
        <v>135</v>
      </c>
      <c r="AB131" s="7">
        <v>270</v>
      </c>
      <c r="AC131" s="7">
        <v>9.7532431000000003E-2</v>
      </c>
      <c r="AD131" s="42">
        <v>0.92333799999999999</v>
      </c>
      <c r="AE131" s="42">
        <v>5.0405100000000003</v>
      </c>
      <c r="AF131" s="18" t="str">
        <f t="shared" ref="AF131:AF146" si="14">IF(AND(Y131&gt;=0,AB131&gt;180),"semi global mechanism", "local mechanism")</f>
        <v>semi global mechanism</v>
      </c>
      <c r="AG131" s="12">
        <v>15</v>
      </c>
      <c r="AH131" s="7">
        <v>75</v>
      </c>
      <c r="AI131" s="7">
        <v>135</v>
      </c>
      <c r="AJ131" s="7">
        <v>270</v>
      </c>
      <c r="AK131" s="7">
        <v>0.102616898</v>
      </c>
      <c r="AL131" s="42">
        <v>0.91994399999999998</v>
      </c>
      <c r="AM131" s="42">
        <v>4.2123699999999999</v>
      </c>
      <c r="AN131" s="18" t="str">
        <f t="shared" ref="AN131:AN146" si="15">IF(AND(AG131&gt;=0,AJ131&gt;180),"semi global mechanism", "local mechanism")</f>
        <v>semi global mechanism</v>
      </c>
    </row>
    <row r="132" spans="2:40" ht="15" customHeight="1" thickBot="1" x14ac:dyDescent="0.3">
      <c r="B132" s="77"/>
      <c r="C132" s="62"/>
      <c r="D132" s="67" t="s">
        <v>24</v>
      </c>
      <c r="E132" s="5" t="s">
        <v>21</v>
      </c>
      <c r="F132" s="13">
        <v>10.5</v>
      </c>
      <c r="G132" s="8">
        <v>1.2250000000000001</v>
      </c>
      <c r="H132" s="8">
        <v>3.5</v>
      </c>
      <c r="I132" s="19">
        <v>28</v>
      </c>
      <c r="J132" s="13">
        <v>30</v>
      </c>
      <c r="K132" s="8">
        <v>75</v>
      </c>
      <c r="L132" s="8">
        <v>135</v>
      </c>
      <c r="M132" s="8">
        <v>270</v>
      </c>
      <c r="N132" s="8">
        <v>7.1899063999999999E-2</v>
      </c>
      <c r="O132" s="43">
        <v>0.94384400000000002</v>
      </c>
      <c r="P132" s="19" t="str">
        <f t="shared" si="12"/>
        <v>semi global mechanism</v>
      </c>
      <c r="Q132" s="13">
        <v>30</v>
      </c>
      <c r="R132" s="8">
        <v>75</v>
      </c>
      <c r="S132" s="8">
        <v>135</v>
      </c>
      <c r="T132" s="8">
        <v>270</v>
      </c>
      <c r="U132" s="8">
        <v>7.4785664000000002E-2</v>
      </c>
      <c r="V132" s="43">
        <v>0.94384400000000002</v>
      </c>
      <c r="W132" s="43">
        <v>3.8466800000000001</v>
      </c>
      <c r="X132" s="19" t="str">
        <f t="shared" si="13"/>
        <v>semi global mechanism</v>
      </c>
      <c r="Y132" s="13">
        <v>30</v>
      </c>
      <c r="Z132" s="8">
        <v>75</v>
      </c>
      <c r="AA132" s="8">
        <v>135</v>
      </c>
      <c r="AB132" s="8">
        <v>270</v>
      </c>
      <c r="AC132" s="8">
        <v>7.5425387999999996E-2</v>
      </c>
      <c r="AD132" s="43">
        <v>0.94384400000000002</v>
      </c>
      <c r="AE132" s="43">
        <v>5.4350800000000001</v>
      </c>
      <c r="AF132" s="19" t="str">
        <f t="shared" si="14"/>
        <v>semi global mechanism</v>
      </c>
      <c r="AG132" s="13">
        <v>30</v>
      </c>
      <c r="AH132" s="8">
        <v>75</v>
      </c>
      <c r="AI132" s="8">
        <v>135</v>
      </c>
      <c r="AJ132" s="8">
        <v>270</v>
      </c>
      <c r="AK132" s="8">
        <v>7.8311881999999999E-2</v>
      </c>
      <c r="AL132" s="43">
        <v>0.94384400000000002</v>
      </c>
      <c r="AM132" s="43">
        <v>3.8466800000000001</v>
      </c>
      <c r="AN132" s="19" t="str">
        <f t="shared" si="15"/>
        <v>semi global mechanism</v>
      </c>
    </row>
    <row r="133" spans="2:40" ht="15" customHeight="1" thickBot="1" x14ac:dyDescent="0.3">
      <c r="B133" s="77"/>
      <c r="C133" s="62"/>
      <c r="D133" s="68"/>
      <c r="E133" s="5" t="s">
        <v>22</v>
      </c>
      <c r="F133" s="13">
        <v>10.5</v>
      </c>
      <c r="G133" s="8">
        <v>1.2250000000000001</v>
      </c>
      <c r="H133" s="8">
        <v>3.5</v>
      </c>
      <c r="I133" s="19">
        <v>18.666699999999999</v>
      </c>
      <c r="J133" s="13">
        <v>30</v>
      </c>
      <c r="K133" s="8">
        <v>75</v>
      </c>
      <c r="L133" s="8">
        <v>120</v>
      </c>
      <c r="M133" s="8">
        <v>270</v>
      </c>
      <c r="N133" s="8">
        <v>0.10891305799999999</v>
      </c>
      <c r="O133" s="43">
        <v>0.92763899999999999</v>
      </c>
      <c r="P133" s="19" t="str">
        <f t="shared" si="12"/>
        <v>semi global mechanism</v>
      </c>
      <c r="Q133" s="13">
        <v>15</v>
      </c>
      <c r="R133" s="8">
        <v>75</v>
      </c>
      <c r="S133" s="8">
        <v>135</v>
      </c>
      <c r="T133" s="8">
        <v>270</v>
      </c>
      <c r="U133" s="8">
        <v>0.112754722</v>
      </c>
      <c r="V133" s="43">
        <v>0.92905199999999999</v>
      </c>
      <c r="W133" s="43">
        <v>4.2682599999999997</v>
      </c>
      <c r="X133" s="19" t="str">
        <f t="shared" si="13"/>
        <v>semi global mechanism</v>
      </c>
      <c r="Y133" s="13">
        <v>15</v>
      </c>
      <c r="Z133" s="8">
        <v>75</v>
      </c>
      <c r="AA133" s="8">
        <v>135</v>
      </c>
      <c r="AB133" s="8">
        <v>270</v>
      </c>
      <c r="AC133" s="8">
        <v>0.113913968</v>
      </c>
      <c r="AD133" s="43">
        <v>0.92905199999999999</v>
      </c>
      <c r="AE133" s="43">
        <v>6.0411599999999996</v>
      </c>
      <c r="AF133" s="19" t="str">
        <f t="shared" si="14"/>
        <v>semi global mechanism</v>
      </c>
      <c r="AG133" s="13">
        <v>15</v>
      </c>
      <c r="AH133" s="8">
        <v>75</v>
      </c>
      <c r="AI133" s="8">
        <v>135</v>
      </c>
      <c r="AJ133" s="8">
        <v>270</v>
      </c>
      <c r="AK133" s="8">
        <v>0.117216259</v>
      </c>
      <c r="AL133" s="43">
        <v>0.92905199999999999</v>
      </c>
      <c r="AM133" s="43">
        <v>4.2682599999999997</v>
      </c>
      <c r="AN133" s="19" t="str">
        <f t="shared" si="15"/>
        <v>semi global mechanism</v>
      </c>
    </row>
    <row r="134" spans="2:40" ht="15" customHeight="1" thickBot="1" x14ac:dyDescent="0.3">
      <c r="B134" s="77"/>
      <c r="C134" s="62"/>
      <c r="D134" s="69"/>
      <c r="E134" s="5" t="s">
        <v>23</v>
      </c>
      <c r="F134" s="13">
        <v>10.5</v>
      </c>
      <c r="G134" s="8">
        <v>1.2250000000000001</v>
      </c>
      <c r="H134" s="8">
        <v>3.5</v>
      </c>
      <c r="I134" s="19">
        <v>14</v>
      </c>
      <c r="J134" s="13">
        <v>30</v>
      </c>
      <c r="K134" s="8">
        <v>75</v>
      </c>
      <c r="L134" s="8">
        <v>90</v>
      </c>
      <c r="M134" s="8">
        <v>180</v>
      </c>
      <c r="N134" s="8">
        <v>0.13499506</v>
      </c>
      <c r="O134" s="43">
        <v>0.913026</v>
      </c>
      <c r="P134" s="19" t="str">
        <f t="shared" si="12"/>
        <v>local mechanism</v>
      </c>
      <c r="Q134" s="13">
        <v>15</v>
      </c>
      <c r="R134" s="8">
        <v>75</v>
      </c>
      <c r="S134" s="8">
        <v>120</v>
      </c>
      <c r="T134" s="8">
        <v>270</v>
      </c>
      <c r="U134" s="8">
        <v>0.14580949700000001</v>
      </c>
      <c r="V134" s="43">
        <v>0.91771800000000003</v>
      </c>
      <c r="W134" s="43">
        <v>3.6410999999999998</v>
      </c>
      <c r="X134" s="19" t="str">
        <f t="shared" si="13"/>
        <v>semi global mechanism</v>
      </c>
      <c r="Y134" s="13">
        <v>15</v>
      </c>
      <c r="Z134" s="8">
        <v>75</v>
      </c>
      <c r="AA134" s="8">
        <v>120</v>
      </c>
      <c r="AB134" s="8">
        <v>270</v>
      </c>
      <c r="AC134" s="8">
        <v>0.147382965</v>
      </c>
      <c r="AD134" s="43">
        <v>0.91771800000000003</v>
      </c>
      <c r="AE134" s="43">
        <v>4.90822</v>
      </c>
      <c r="AF134" s="19" t="str">
        <f t="shared" si="14"/>
        <v>semi global mechanism</v>
      </c>
      <c r="AG134" s="13">
        <v>15</v>
      </c>
      <c r="AH134" s="8">
        <v>75</v>
      </c>
      <c r="AI134" s="8">
        <v>120</v>
      </c>
      <c r="AJ134" s="8">
        <v>270</v>
      </c>
      <c r="AK134" s="8">
        <v>0.152150225</v>
      </c>
      <c r="AL134" s="43">
        <v>0.91771800000000003</v>
      </c>
      <c r="AM134" s="43">
        <v>3.6410999999999998</v>
      </c>
      <c r="AN134" s="19" t="str">
        <f t="shared" si="15"/>
        <v>semi global mechanism</v>
      </c>
    </row>
    <row r="135" spans="2:40" ht="15" customHeight="1" thickBot="1" x14ac:dyDescent="0.3">
      <c r="B135" s="77"/>
      <c r="C135" s="62"/>
      <c r="D135" s="70" t="s">
        <v>25</v>
      </c>
      <c r="E135" s="6" t="s">
        <v>21</v>
      </c>
      <c r="F135" s="14">
        <v>10.5</v>
      </c>
      <c r="G135" s="9">
        <v>1.2250000000000001</v>
      </c>
      <c r="H135" s="9">
        <v>4.2</v>
      </c>
      <c r="I135" s="20">
        <v>28</v>
      </c>
      <c r="J135" s="14">
        <v>30</v>
      </c>
      <c r="K135" s="9">
        <v>75</v>
      </c>
      <c r="L135" s="9">
        <v>135</v>
      </c>
      <c r="M135" s="9">
        <v>270</v>
      </c>
      <c r="N135" s="9">
        <v>0.101854796</v>
      </c>
      <c r="O135" s="44">
        <v>0.94867599999999996</v>
      </c>
      <c r="P135" s="20" t="str">
        <f t="shared" si="12"/>
        <v>semi global mechanism</v>
      </c>
      <c r="Q135" s="14">
        <v>30</v>
      </c>
      <c r="R135" s="9">
        <v>75</v>
      </c>
      <c r="S135" s="9">
        <v>135</v>
      </c>
      <c r="T135" s="9">
        <v>270</v>
      </c>
      <c r="U135" s="9">
        <v>0.104433758</v>
      </c>
      <c r="V135" s="44">
        <v>0.94867599999999996</v>
      </c>
      <c r="W135" s="44">
        <v>3.73143</v>
      </c>
      <c r="X135" s="20" t="str">
        <f t="shared" si="13"/>
        <v>semi global mechanism</v>
      </c>
      <c r="Y135" s="14">
        <v>30</v>
      </c>
      <c r="Z135" s="9">
        <v>75</v>
      </c>
      <c r="AA135" s="9">
        <v>135</v>
      </c>
      <c r="AB135" s="9">
        <v>270</v>
      </c>
      <c r="AC135" s="9">
        <v>0.105003394</v>
      </c>
      <c r="AD135" s="44">
        <v>0.94867599999999996</v>
      </c>
      <c r="AE135" s="44">
        <v>5.3636600000000003</v>
      </c>
      <c r="AF135" s="20" t="str">
        <f t="shared" si="14"/>
        <v>semi global mechanism</v>
      </c>
      <c r="AG135" s="14">
        <v>15</v>
      </c>
      <c r="AH135" s="9">
        <v>75</v>
      </c>
      <c r="AI135" s="9">
        <v>135</v>
      </c>
      <c r="AJ135" s="9">
        <v>270</v>
      </c>
      <c r="AK135" s="9">
        <v>0.10753351899999999</v>
      </c>
      <c r="AL135" s="44">
        <v>0.94610499999999997</v>
      </c>
      <c r="AM135" s="44">
        <v>4.4812099999999999</v>
      </c>
      <c r="AN135" s="20" t="str">
        <f t="shared" si="15"/>
        <v>semi global mechanism</v>
      </c>
    </row>
    <row r="136" spans="2:40" ht="15" customHeight="1" thickBot="1" x14ac:dyDescent="0.3">
      <c r="B136" s="77"/>
      <c r="C136" s="62"/>
      <c r="D136" s="71"/>
      <c r="E136" s="6" t="s">
        <v>22</v>
      </c>
      <c r="F136" s="14">
        <v>10.5</v>
      </c>
      <c r="G136" s="9">
        <v>1.2250000000000001</v>
      </c>
      <c r="H136" s="9">
        <v>4.2</v>
      </c>
      <c r="I136" s="20">
        <v>18.666699999999999</v>
      </c>
      <c r="J136" s="14">
        <v>30</v>
      </c>
      <c r="K136" s="9">
        <v>75</v>
      </c>
      <c r="L136" s="9">
        <v>90</v>
      </c>
      <c r="M136" s="9">
        <v>180</v>
      </c>
      <c r="N136" s="9">
        <v>0.13499506</v>
      </c>
      <c r="O136" s="44">
        <v>0.913026</v>
      </c>
      <c r="P136" s="20" t="str">
        <f t="shared" si="12"/>
        <v>local mechanism</v>
      </c>
      <c r="Q136" s="14">
        <v>15</v>
      </c>
      <c r="R136" s="9">
        <v>75</v>
      </c>
      <c r="S136" s="9">
        <v>90</v>
      </c>
      <c r="T136" s="9">
        <v>270</v>
      </c>
      <c r="U136" s="9">
        <v>0.16170528100000001</v>
      </c>
      <c r="V136" s="44">
        <v>0.87035499999999999</v>
      </c>
      <c r="W136" s="44">
        <v>2.58053</v>
      </c>
      <c r="X136" s="20" t="str">
        <f t="shared" si="13"/>
        <v>semi global mechanism</v>
      </c>
      <c r="Y136" s="14">
        <v>15</v>
      </c>
      <c r="Z136" s="9">
        <v>75</v>
      </c>
      <c r="AA136" s="9">
        <v>120</v>
      </c>
      <c r="AB136" s="9">
        <v>270</v>
      </c>
      <c r="AC136" s="9">
        <v>0.153661252</v>
      </c>
      <c r="AD136" s="44">
        <v>0.92772900000000003</v>
      </c>
      <c r="AE136" s="44">
        <v>5.5316200000000002</v>
      </c>
      <c r="AF136" s="20" t="str">
        <f t="shared" si="14"/>
        <v>semi global mechanism</v>
      </c>
      <c r="AG136" s="14">
        <v>15</v>
      </c>
      <c r="AH136" s="9">
        <v>75</v>
      </c>
      <c r="AI136" s="9">
        <v>120</v>
      </c>
      <c r="AJ136" s="9">
        <v>270</v>
      </c>
      <c r="AK136" s="9">
        <v>0.15728731100000001</v>
      </c>
      <c r="AL136" s="44">
        <v>0.92772900000000003</v>
      </c>
      <c r="AM136" s="44">
        <v>3.7491099999999999</v>
      </c>
      <c r="AN136" s="20" t="str">
        <f t="shared" si="15"/>
        <v>semi global mechanism</v>
      </c>
    </row>
    <row r="137" spans="2:40" ht="15" customHeight="1" thickBot="1" x14ac:dyDescent="0.3">
      <c r="B137" s="77"/>
      <c r="C137" s="63"/>
      <c r="D137" s="72"/>
      <c r="E137" s="6" t="s">
        <v>23</v>
      </c>
      <c r="F137" s="21">
        <v>10.5</v>
      </c>
      <c r="G137" s="22">
        <v>1.2250000000000001</v>
      </c>
      <c r="H137" s="22">
        <v>4.2</v>
      </c>
      <c r="I137" s="23">
        <v>14</v>
      </c>
      <c r="J137" s="24">
        <v>30</v>
      </c>
      <c r="K137" s="22">
        <v>75</v>
      </c>
      <c r="L137" s="22">
        <v>90</v>
      </c>
      <c r="M137" s="22">
        <v>180</v>
      </c>
      <c r="N137" s="22">
        <v>0.13499506</v>
      </c>
      <c r="O137" s="45">
        <v>0.913026</v>
      </c>
      <c r="P137" s="23" t="str">
        <f t="shared" si="12"/>
        <v>local mechanism</v>
      </c>
      <c r="Q137" s="24">
        <v>15</v>
      </c>
      <c r="R137" s="22">
        <v>75</v>
      </c>
      <c r="S137" s="22">
        <v>90</v>
      </c>
      <c r="T137" s="22">
        <v>180</v>
      </c>
      <c r="U137" s="22">
        <v>0.15922187700000001</v>
      </c>
      <c r="V137" s="45">
        <v>0.92042000000000002</v>
      </c>
      <c r="W137" s="45">
        <v>2.15509</v>
      </c>
      <c r="X137" s="23" t="str">
        <f t="shared" si="13"/>
        <v>local mechanism</v>
      </c>
      <c r="Y137" s="24">
        <v>15</v>
      </c>
      <c r="Z137" s="22">
        <v>75</v>
      </c>
      <c r="AA137" s="22">
        <v>90</v>
      </c>
      <c r="AB137" s="22">
        <v>180</v>
      </c>
      <c r="AC137" s="22">
        <v>0.16308315800000001</v>
      </c>
      <c r="AD137" s="45">
        <v>0.92042000000000002</v>
      </c>
      <c r="AE137" s="45">
        <v>2.1847599999999998</v>
      </c>
      <c r="AF137" s="23" t="str">
        <f t="shared" si="14"/>
        <v>local mechanism</v>
      </c>
      <c r="AG137" s="24">
        <v>15</v>
      </c>
      <c r="AH137" s="22">
        <v>75</v>
      </c>
      <c r="AI137" s="22">
        <v>90</v>
      </c>
      <c r="AJ137" s="22">
        <v>180</v>
      </c>
      <c r="AK137" s="22">
        <v>0.18784142000000001</v>
      </c>
      <c r="AL137" s="45">
        <v>0.92042000000000002</v>
      </c>
      <c r="AM137" s="45">
        <v>2.15509</v>
      </c>
      <c r="AN137" s="23" t="str">
        <f t="shared" si="15"/>
        <v>local mechanism</v>
      </c>
    </row>
    <row r="138" spans="2:40" ht="15" customHeight="1" thickBot="1" x14ac:dyDescent="0.3">
      <c r="B138" s="77"/>
      <c r="C138" s="61" t="s">
        <v>29</v>
      </c>
      <c r="D138" s="64" t="s">
        <v>20</v>
      </c>
      <c r="E138" s="4" t="s">
        <v>21</v>
      </c>
      <c r="F138" s="11">
        <v>10.5</v>
      </c>
      <c r="G138" s="10">
        <v>1.4</v>
      </c>
      <c r="H138" s="10">
        <v>2.8</v>
      </c>
      <c r="I138" s="17">
        <v>28</v>
      </c>
      <c r="J138" s="11">
        <v>30</v>
      </c>
      <c r="K138" s="10">
        <v>75</v>
      </c>
      <c r="L138" s="10">
        <v>135</v>
      </c>
      <c r="M138" s="10">
        <v>270</v>
      </c>
      <c r="N138" s="10">
        <v>3.9832554999999999E-2</v>
      </c>
      <c r="O138" s="41">
        <v>0.93618900000000005</v>
      </c>
      <c r="P138" s="33" t="str">
        <f t="shared" si="12"/>
        <v>semi global mechanism</v>
      </c>
      <c r="Q138" s="11">
        <v>30</v>
      </c>
      <c r="R138" s="10">
        <v>75</v>
      </c>
      <c r="S138" s="10">
        <v>135</v>
      </c>
      <c r="T138" s="10">
        <v>270</v>
      </c>
      <c r="U138" s="10">
        <v>4.3272886000000003E-2</v>
      </c>
      <c r="V138" s="41">
        <v>0.93618900000000005</v>
      </c>
      <c r="W138" s="41">
        <v>3.5864400000000001</v>
      </c>
      <c r="X138" s="33" t="str">
        <f t="shared" si="13"/>
        <v>semi global mechanism</v>
      </c>
      <c r="Y138" s="11">
        <v>30</v>
      </c>
      <c r="Z138" s="10">
        <v>75</v>
      </c>
      <c r="AA138" s="10">
        <v>135</v>
      </c>
      <c r="AB138" s="10">
        <v>270</v>
      </c>
      <c r="AC138" s="10">
        <v>4.4051682000000002E-2</v>
      </c>
      <c r="AD138" s="41">
        <v>0.93618900000000005</v>
      </c>
      <c r="AE138" s="41">
        <v>4.91629</v>
      </c>
      <c r="AF138" s="33" t="str">
        <f t="shared" si="14"/>
        <v>semi global mechanism</v>
      </c>
      <c r="AG138" s="11">
        <v>30</v>
      </c>
      <c r="AH138" s="10">
        <v>75</v>
      </c>
      <c r="AI138" s="10">
        <v>150</v>
      </c>
      <c r="AJ138" s="10">
        <v>270</v>
      </c>
      <c r="AK138" s="10">
        <v>4.7184455E-2</v>
      </c>
      <c r="AL138" s="41">
        <v>0.93878799999999996</v>
      </c>
      <c r="AM138" s="41">
        <v>3.71733</v>
      </c>
      <c r="AN138" s="33" t="str">
        <f t="shared" si="15"/>
        <v>semi global mechanism</v>
      </c>
    </row>
    <row r="139" spans="2:40" ht="15" customHeight="1" thickBot="1" x14ac:dyDescent="0.3">
      <c r="B139" s="77"/>
      <c r="C139" s="62"/>
      <c r="D139" s="65"/>
      <c r="E139" s="4" t="s">
        <v>22</v>
      </c>
      <c r="F139" s="12">
        <v>10.5</v>
      </c>
      <c r="G139" s="7">
        <v>1.4</v>
      </c>
      <c r="H139" s="7">
        <v>2.8</v>
      </c>
      <c r="I139" s="18">
        <v>18.666699999999999</v>
      </c>
      <c r="J139" s="12">
        <v>30</v>
      </c>
      <c r="K139" s="7">
        <v>75</v>
      </c>
      <c r="L139" s="7">
        <v>135</v>
      </c>
      <c r="M139" s="7">
        <v>270</v>
      </c>
      <c r="N139" s="7">
        <v>6.5134756000000002E-2</v>
      </c>
      <c r="O139" s="42">
        <v>0.927643</v>
      </c>
      <c r="P139" s="18" t="str">
        <f t="shared" si="12"/>
        <v>semi global mechanism</v>
      </c>
      <c r="Q139" s="12">
        <v>30</v>
      </c>
      <c r="R139" s="7">
        <v>75</v>
      </c>
      <c r="S139" s="7">
        <v>135</v>
      </c>
      <c r="T139" s="7">
        <v>270</v>
      </c>
      <c r="U139" s="7">
        <v>6.9568464999999996E-2</v>
      </c>
      <c r="V139" s="42">
        <v>0.927643</v>
      </c>
      <c r="W139" s="42">
        <v>3.3696999999999999</v>
      </c>
      <c r="X139" s="18" t="str">
        <f t="shared" si="13"/>
        <v>semi global mechanism</v>
      </c>
      <c r="Y139" s="12">
        <v>30</v>
      </c>
      <c r="Z139" s="7">
        <v>75</v>
      </c>
      <c r="AA139" s="7">
        <v>135</v>
      </c>
      <c r="AB139" s="7">
        <v>270</v>
      </c>
      <c r="AC139" s="7">
        <v>7.0940653000000006E-2</v>
      </c>
      <c r="AD139" s="42">
        <v>0.927643</v>
      </c>
      <c r="AE139" s="42">
        <v>4.78627</v>
      </c>
      <c r="AF139" s="18" t="str">
        <f t="shared" si="14"/>
        <v>semi global mechanism</v>
      </c>
      <c r="AG139" s="12">
        <v>30</v>
      </c>
      <c r="AH139" s="7">
        <v>75</v>
      </c>
      <c r="AI139" s="7">
        <v>135</v>
      </c>
      <c r="AJ139" s="7">
        <v>270</v>
      </c>
      <c r="AK139" s="7">
        <v>7.5374470999999998E-2</v>
      </c>
      <c r="AL139" s="42">
        <v>0.927643</v>
      </c>
      <c r="AM139" s="42">
        <v>3.3696999999999999</v>
      </c>
      <c r="AN139" s="18" t="str">
        <f t="shared" si="15"/>
        <v>semi global mechanism</v>
      </c>
    </row>
    <row r="140" spans="2:40" ht="15" customHeight="1" thickBot="1" x14ac:dyDescent="0.3">
      <c r="B140" s="77"/>
      <c r="C140" s="62"/>
      <c r="D140" s="66"/>
      <c r="E140" s="4" t="s">
        <v>23</v>
      </c>
      <c r="F140" s="12">
        <v>10.5</v>
      </c>
      <c r="G140" s="7">
        <v>1.4</v>
      </c>
      <c r="H140" s="7">
        <v>2.8</v>
      </c>
      <c r="I140" s="18">
        <v>14</v>
      </c>
      <c r="J140" s="12">
        <v>30</v>
      </c>
      <c r="K140" s="7">
        <v>75</v>
      </c>
      <c r="L140" s="7">
        <v>135</v>
      </c>
      <c r="M140" s="7">
        <v>270</v>
      </c>
      <c r="N140" s="7">
        <v>8.9802605999999993E-2</v>
      </c>
      <c r="O140" s="42">
        <v>0.923481</v>
      </c>
      <c r="P140" s="18" t="str">
        <f t="shared" si="12"/>
        <v>semi global mechanism</v>
      </c>
      <c r="Q140" s="12">
        <v>30</v>
      </c>
      <c r="R140" s="7">
        <v>75</v>
      </c>
      <c r="S140" s="7">
        <v>135</v>
      </c>
      <c r="T140" s="7">
        <v>270</v>
      </c>
      <c r="U140" s="7">
        <v>9.4991991999999997E-2</v>
      </c>
      <c r="V140" s="42">
        <v>0.923481</v>
      </c>
      <c r="W140" s="42">
        <v>3.1876600000000002</v>
      </c>
      <c r="X140" s="18" t="str">
        <f t="shared" si="13"/>
        <v>semi global mechanism</v>
      </c>
      <c r="Y140" s="12">
        <v>30</v>
      </c>
      <c r="Z140" s="7">
        <v>75</v>
      </c>
      <c r="AA140" s="7">
        <v>135</v>
      </c>
      <c r="AB140" s="7">
        <v>270</v>
      </c>
      <c r="AC140" s="7">
        <v>9.6960521999999993E-2</v>
      </c>
      <c r="AD140" s="42">
        <v>0.923481</v>
      </c>
      <c r="AE140" s="42">
        <v>4.5755299999999997</v>
      </c>
      <c r="AF140" s="18" t="str">
        <f t="shared" si="14"/>
        <v>semi global mechanism</v>
      </c>
      <c r="AG140" s="12">
        <v>15</v>
      </c>
      <c r="AH140" s="7">
        <v>75</v>
      </c>
      <c r="AI140" s="7">
        <v>135</v>
      </c>
      <c r="AJ140" s="7">
        <v>270</v>
      </c>
      <c r="AK140" s="7">
        <v>0.101744762</v>
      </c>
      <c r="AL140" s="42">
        <v>0.92018299999999997</v>
      </c>
      <c r="AM140" s="42">
        <v>3.7937099999999999</v>
      </c>
      <c r="AN140" s="18" t="str">
        <f t="shared" si="15"/>
        <v>semi global mechanism</v>
      </c>
    </row>
    <row r="141" spans="2:40" ht="15" customHeight="1" thickBot="1" x14ac:dyDescent="0.3">
      <c r="B141" s="77"/>
      <c r="C141" s="62"/>
      <c r="D141" s="67" t="s">
        <v>24</v>
      </c>
      <c r="E141" s="5" t="s">
        <v>21</v>
      </c>
      <c r="F141" s="13">
        <v>10.5</v>
      </c>
      <c r="G141" s="8">
        <v>1.4</v>
      </c>
      <c r="H141" s="8">
        <v>3.5</v>
      </c>
      <c r="I141" s="19">
        <v>28</v>
      </c>
      <c r="J141" s="13">
        <v>30</v>
      </c>
      <c r="K141" s="8">
        <v>75</v>
      </c>
      <c r="L141" s="8">
        <v>135</v>
      </c>
      <c r="M141" s="8">
        <v>270</v>
      </c>
      <c r="N141" s="8">
        <v>7.0354128000000002E-2</v>
      </c>
      <c r="O141" s="43">
        <v>0.940168</v>
      </c>
      <c r="P141" s="19" t="str">
        <f t="shared" si="12"/>
        <v>semi global mechanism</v>
      </c>
      <c r="Q141" s="13">
        <v>30</v>
      </c>
      <c r="R141" s="8">
        <v>75</v>
      </c>
      <c r="S141" s="8">
        <v>135</v>
      </c>
      <c r="T141" s="8">
        <v>270</v>
      </c>
      <c r="U141" s="8">
        <v>7.3414326000000002E-2</v>
      </c>
      <c r="V141" s="43">
        <v>0.940168</v>
      </c>
      <c r="W141" s="43">
        <v>3.4812400000000001</v>
      </c>
      <c r="X141" s="19" t="str">
        <f t="shared" si="13"/>
        <v>semi global mechanism</v>
      </c>
      <c r="Y141" s="13">
        <v>30</v>
      </c>
      <c r="Z141" s="8">
        <v>75</v>
      </c>
      <c r="AA141" s="8">
        <v>135</v>
      </c>
      <c r="AB141" s="8">
        <v>270</v>
      </c>
      <c r="AC141" s="8">
        <v>7.4104628000000006E-2</v>
      </c>
      <c r="AD141" s="43">
        <v>0.940168</v>
      </c>
      <c r="AE141" s="43">
        <v>4.85433</v>
      </c>
      <c r="AF141" s="19" t="str">
        <f t="shared" si="14"/>
        <v>semi global mechanism</v>
      </c>
      <c r="AG141" s="13">
        <v>15</v>
      </c>
      <c r="AH141" s="8">
        <v>75</v>
      </c>
      <c r="AI141" s="8">
        <v>135</v>
      </c>
      <c r="AJ141" s="8">
        <v>270</v>
      </c>
      <c r="AK141" s="8">
        <v>7.7352633000000004E-2</v>
      </c>
      <c r="AL141" s="43">
        <v>0.93764099999999995</v>
      </c>
      <c r="AM141" s="43">
        <v>4.1719200000000001</v>
      </c>
      <c r="AN141" s="19" t="str">
        <f t="shared" si="15"/>
        <v>semi global mechanism</v>
      </c>
    </row>
    <row r="142" spans="2:40" ht="15" customHeight="1" thickBot="1" x14ac:dyDescent="0.3">
      <c r="B142" s="77"/>
      <c r="C142" s="62"/>
      <c r="D142" s="68"/>
      <c r="E142" s="5" t="s">
        <v>22</v>
      </c>
      <c r="F142" s="13">
        <v>10.5</v>
      </c>
      <c r="G142" s="8">
        <v>1.4</v>
      </c>
      <c r="H142" s="8">
        <v>3.5</v>
      </c>
      <c r="I142" s="19">
        <v>18.666699999999999</v>
      </c>
      <c r="J142" s="13">
        <v>30</v>
      </c>
      <c r="K142" s="8">
        <v>75</v>
      </c>
      <c r="L142" s="8">
        <v>135</v>
      </c>
      <c r="M142" s="8">
        <v>270</v>
      </c>
      <c r="N142" s="8">
        <v>0.106632978</v>
      </c>
      <c r="O142" s="43">
        <v>0.92988400000000004</v>
      </c>
      <c r="P142" s="19" t="str">
        <f t="shared" si="12"/>
        <v>semi global mechanism</v>
      </c>
      <c r="Q142" s="13">
        <v>15</v>
      </c>
      <c r="R142" s="8">
        <v>75</v>
      </c>
      <c r="S142" s="8">
        <v>135</v>
      </c>
      <c r="T142" s="8">
        <v>270</v>
      </c>
      <c r="U142" s="8">
        <v>0.11073812800000001</v>
      </c>
      <c r="V142" s="43">
        <v>0.92706100000000002</v>
      </c>
      <c r="W142" s="43">
        <v>3.84422</v>
      </c>
      <c r="X142" s="19" t="str">
        <f t="shared" si="13"/>
        <v>semi global mechanism</v>
      </c>
      <c r="Y142" s="13">
        <v>15</v>
      </c>
      <c r="Z142" s="8">
        <v>75</v>
      </c>
      <c r="AA142" s="8">
        <v>135</v>
      </c>
      <c r="AB142" s="8">
        <v>270</v>
      </c>
      <c r="AC142" s="8">
        <v>0.11196458500000001</v>
      </c>
      <c r="AD142" s="43">
        <v>0.92706100000000002</v>
      </c>
      <c r="AE142" s="43">
        <v>5.4600400000000002</v>
      </c>
      <c r="AF142" s="19" t="str">
        <f t="shared" si="14"/>
        <v>semi global mechanism</v>
      </c>
      <c r="AG142" s="13">
        <v>15</v>
      </c>
      <c r="AH142" s="8">
        <v>75</v>
      </c>
      <c r="AI142" s="8">
        <v>135</v>
      </c>
      <c r="AJ142" s="8">
        <v>270</v>
      </c>
      <c r="AK142" s="8">
        <v>0.115401252</v>
      </c>
      <c r="AL142" s="43">
        <v>0.92706100000000002</v>
      </c>
      <c r="AM142" s="43">
        <v>3.84422</v>
      </c>
      <c r="AN142" s="19" t="str">
        <f t="shared" si="15"/>
        <v>semi global mechanism</v>
      </c>
    </row>
    <row r="143" spans="2:40" ht="15" customHeight="1" thickBot="1" x14ac:dyDescent="0.3">
      <c r="B143" s="77"/>
      <c r="C143" s="62"/>
      <c r="D143" s="69"/>
      <c r="E143" s="5" t="s">
        <v>23</v>
      </c>
      <c r="F143" s="13">
        <v>10.5</v>
      </c>
      <c r="G143" s="8">
        <v>1.4</v>
      </c>
      <c r="H143" s="8">
        <v>3.5</v>
      </c>
      <c r="I143" s="19">
        <v>14</v>
      </c>
      <c r="J143" s="13">
        <v>15</v>
      </c>
      <c r="K143" s="8">
        <v>75</v>
      </c>
      <c r="L143" s="8">
        <v>120</v>
      </c>
      <c r="M143" s="8">
        <v>270</v>
      </c>
      <c r="N143" s="8">
        <v>0.13900099099999999</v>
      </c>
      <c r="O143" s="43">
        <v>0.91905099999999995</v>
      </c>
      <c r="P143" s="19" t="str">
        <f t="shared" si="12"/>
        <v>semi global mechanism</v>
      </c>
      <c r="Q143" s="13">
        <v>15</v>
      </c>
      <c r="R143" s="8">
        <v>75</v>
      </c>
      <c r="S143" s="8">
        <v>120</v>
      </c>
      <c r="T143" s="8">
        <v>270</v>
      </c>
      <c r="U143" s="8">
        <v>0.14384185399999999</v>
      </c>
      <c r="V143" s="43">
        <v>0.91905099999999995</v>
      </c>
      <c r="W143" s="43">
        <v>3.28267</v>
      </c>
      <c r="X143" s="19" t="str">
        <f t="shared" si="13"/>
        <v>semi global mechanism</v>
      </c>
      <c r="Y143" s="13">
        <v>15</v>
      </c>
      <c r="Z143" s="8">
        <v>75</v>
      </c>
      <c r="AA143" s="8">
        <v>120</v>
      </c>
      <c r="AB143" s="8">
        <v>270</v>
      </c>
      <c r="AC143" s="8">
        <v>0.14547397300000001</v>
      </c>
      <c r="AD143" s="43">
        <v>0.91905099999999995</v>
      </c>
      <c r="AE143" s="43">
        <v>4.42896</v>
      </c>
      <c r="AF143" s="19" t="str">
        <f t="shared" si="14"/>
        <v>semi global mechanism</v>
      </c>
      <c r="AG143" s="13">
        <v>15</v>
      </c>
      <c r="AH143" s="8">
        <v>75</v>
      </c>
      <c r="AI143" s="8">
        <v>120</v>
      </c>
      <c r="AJ143" s="8">
        <v>270</v>
      </c>
      <c r="AK143" s="8">
        <v>0.15031483600000001</v>
      </c>
      <c r="AL143" s="43">
        <v>0.91905099999999995</v>
      </c>
      <c r="AM143" s="43">
        <v>3.28267</v>
      </c>
      <c r="AN143" s="19" t="str">
        <f t="shared" si="15"/>
        <v>semi global mechanism</v>
      </c>
    </row>
    <row r="144" spans="2:40" ht="15" customHeight="1" thickBot="1" x14ac:dyDescent="0.3">
      <c r="B144" s="77"/>
      <c r="C144" s="62"/>
      <c r="D144" s="70" t="s">
        <v>25</v>
      </c>
      <c r="E144" s="6" t="s">
        <v>21</v>
      </c>
      <c r="F144" s="14">
        <v>10.5</v>
      </c>
      <c r="G144" s="9">
        <v>1.4</v>
      </c>
      <c r="H144" s="9">
        <v>4.2</v>
      </c>
      <c r="I144" s="20">
        <v>28</v>
      </c>
      <c r="J144" s="14">
        <v>30</v>
      </c>
      <c r="K144" s="9">
        <v>75</v>
      </c>
      <c r="L144" s="9">
        <v>135</v>
      </c>
      <c r="M144" s="9">
        <v>270</v>
      </c>
      <c r="N144" s="9">
        <v>9.9981157000000001E-2</v>
      </c>
      <c r="O144" s="44">
        <v>0.94463799999999998</v>
      </c>
      <c r="P144" s="20" t="str">
        <f t="shared" si="12"/>
        <v>semi global mechanism</v>
      </c>
      <c r="Q144" s="14">
        <v>15</v>
      </c>
      <c r="R144" s="9">
        <v>75</v>
      </c>
      <c r="S144" s="9">
        <v>135</v>
      </c>
      <c r="T144" s="9">
        <v>270</v>
      </c>
      <c r="U144" s="9">
        <v>0.10289467300000001</v>
      </c>
      <c r="V144" s="44">
        <v>0.94224799999999997</v>
      </c>
      <c r="W144" s="44">
        <v>4.0366400000000002</v>
      </c>
      <c r="X144" s="20" t="str">
        <f t="shared" si="13"/>
        <v>semi global mechanism</v>
      </c>
      <c r="Y144" s="14">
        <v>15</v>
      </c>
      <c r="Z144" s="9">
        <v>75</v>
      </c>
      <c r="AA144" s="9">
        <v>135</v>
      </c>
      <c r="AB144" s="9">
        <v>270</v>
      </c>
      <c r="AC144" s="9">
        <v>0.103504385</v>
      </c>
      <c r="AD144" s="44">
        <v>0.94224799999999997</v>
      </c>
      <c r="AE144" s="44">
        <v>6.0043499999999996</v>
      </c>
      <c r="AF144" s="20" t="str">
        <f t="shared" si="14"/>
        <v>semi global mechanism</v>
      </c>
      <c r="AG144" s="14">
        <v>15</v>
      </c>
      <c r="AH144" s="9">
        <v>75</v>
      </c>
      <c r="AI144" s="9">
        <v>135</v>
      </c>
      <c r="AJ144" s="9">
        <v>270</v>
      </c>
      <c r="AK144" s="9">
        <v>0.10583561900000001</v>
      </c>
      <c r="AL144" s="44">
        <v>0.94224799999999997</v>
      </c>
      <c r="AM144" s="44">
        <v>4.0366400000000002</v>
      </c>
      <c r="AN144" s="20" t="str">
        <f t="shared" si="15"/>
        <v>semi global mechanism</v>
      </c>
    </row>
    <row r="145" spans="2:40" ht="15" customHeight="1" thickBot="1" x14ac:dyDescent="0.3">
      <c r="B145" s="77"/>
      <c r="C145" s="62"/>
      <c r="D145" s="71"/>
      <c r="E145" s="6" t="s">
        <v>22</v>
      </c>
      <c r="F145" s="14">
        <v>10.5</v>
      </c>
      <c r="G145" s="9">
        <v>1.4</v>
      </c>
      <c r="H145" s="9">
        <v>4.2</v>
      </c>
      <c r="I145" s="20">
        <v>18.666699999999999</v>
      </c>
      <c r="J145" s="14">
        <v>15</v>
      </c>
      <c r="K145" s="9">
        <v>75</v>
      </c>
      <c r="L145" s="9">
        <v>90</v>
      </c>
      <c r="M145" s="9">
        <v>270</v>
      </c>
      <c r="N145" s="9">
        <v>0.15218219999999999</v>
      </c>
      <c r="O145" s="44">
        <v>0.88408500000000001</v>
      </c>
      <c r="P145" s="20" t="str">
        <f t="shared" si="12"/>
        <v>semi global mechanism</v>
      </c>
      <c r="Q145" s="14">
        <v>15</v>
      </c>
      <c r="R145" s="9">
        <v>75</v>
      </c>
      <c r="S145" s="9">
        <v>120</v>
      </c>
      <c r="T145" s="9">
        <v>270</v>
      </c>
      <c r="U145" s="9">
        <v>0.150232649</v>
      </c>
      <c r="V145" s="44">
        <v>0.92650299999999997</v>
      </c>
      <c r="W145" s="44">
        <v>3.38076</v>
      </c>
      <c r="X145" s="20" t="str">
        <f t="shared" si="13"/>
        <v>semi global mechanism</v>
      </c>
      <c r="Y145" s="14">
        <v>15</v>
      </c>
      <c r="Z145" s="9">
        <v>75</v>
      </c>
      <c r="AA145" s="9">
        <v>120</v>
      </c>
      <c r="AB145" s="9">
        <v>270</v>
      </c>
      <c r="AC145" s="9">
        <v>0.15129362800000001</v>
      </c>
      <c r="AD145" s="44">
        <v>0.92650299999999997</v>
      </c>
      <c r="AE145" s="44">
        <v>5.00345</v>
      </c>
      <c r="AF145" s="20" t="str">
        <f t="shared" si="14"/>
        <v>semi global mechanism</v>
      </c>
      <c r="AG145" s="14">
        <v>15</v>
      </c>
      <c r="AH145" s="9">
        <v>75</v>
      </c>
      <c r="AI145" s="9">
        <v>120</v>
      </c>
      <c r="AJ145" s="9">
        <v>270</v>
      </c>
      <c r="AK145" s="9">
        <v>0.155056163</v>
      </c>
      <c r="AL145" s="44">
        <v>0.92650299999999997</v>
      </c>
      <c r="AM145" s="44">
        <v>3.38076</v>
      </c>
      <c r="AN145" s="20" t="str">
        <f t="shared" si="15"/>
        <v>semi global mechanism</v>
      </c>
    </row>
    <row r="146" spans="2:40" ht="15" customHeight="1" thickBot="1" x14ac:dyDescent="0.3">
      <c r="B146" s="78"/>
      <c r="C146" s="73"/>
      <c r="D146" s="74"/>
      <c r="E146" s="31" t="s">
        <v>23</v>
      </c>
      <c r="F146" s="26">
        <v>10.5</v>
      </c>
      <c r="G146" s="27">
        <v>1.4</v>
      </c>
      <c r="H146" s="27">
        <v>4.2</v>
      </c>
      <c r="I146" s="28">
        <v>14</v>
      </c>
      <c r="J146" s="29">
        <v>15</v>
      </c>
      <c r="K146" s="27">
        <v>75</v>
      </c>
      <c r="L146" s="27">
        <v>90</v>
      </c>
      <c r="M146" s="27">
        <v>180</v>
      </c>
      <c r="N146" s="27">
        <v>0.15925814899999999</v>
      </c>
      <c r="O146" s="32">
        <v>0.92762599999999995</v>
      </c>
      <c r="P146" s="28" t="str">
        <f t="shared" si="12"/>
        <v>local mechanism</v>
      </c>
      <c r="Q146" s="29">
        <v>15</v>
      </c>
      <c r="R146" s="27">
        <v>75</v>
      </c>
      <c r="S146" s="27">
        <v>90</v>
      </c>
      <c r="T146" s="27">
        <v>180</v>
      </c>
      <c r="U146" s="27">
        <v>0.182849554</v>
      </c>
      <c r="V146" s="32">
        <v>0.92762599999999995</v>
      </c>
      <c r="W146" s="32">
        <v>2.02704</v>
      </c>
      <c r="X146" s="28" t="str">
        <f t="shared" ref="X146" si="16">IF(AND(Q146&gt;=0,T146&gt;180),"semi global mechanism", "local mechanism")</f>
        <v>local mechanism</v>
      </c>
      <c r="Y146" s="29">
        <v>15</v>
      </c>
      <c r="Z146" s="27">
        <v>75</v>
      </c>
      <c r="AA146" s="27">
        <v>90</v>
      </c>
      <c r="AB146" s="27">
        <v>180</v>
      </c>
      <c r="AC146" s="27">
        <v>0.18648679500000001</v>
      </c>
      <c r="AD146" s="32">
        <v>0.92762599999999995</v>
      </c>
      <c r="AE146" s="32">
        <v>2.0402300000000002</v>
      </c>
      <c r="AF146" s="28" t="str">
        <f t="shared" si="14"/>
        <v>local mechanism</v>
      </c>
      <c r="AG146" s="29">
        <v>15</v>
      </c>
      <c r="AH146" s="27">
        <v>75</v>
      </c>
      <c r="AI146" s="27">
        <v>120</v>
      </c>
      <c r="AJ146" s="27">
        <v>270</v>
      </c>
      <c r="AK146" s="27">
        <v>0.196901776</v>
      </c>
      <c r="AL146" s="32">
        <v>0.91884900000000003</v>
      </c>
      <c r="AM146" s="32">
        <v>3.1108600000000002</v>
      </c>
      <c r="AN146" s="28" t="str">
        <f t="shared" si="15"/>
        <v>semi global mechanism</v>
      </c>
    </row>
    <row r="147" spans="2:40" ht="16.5" thickTop="1" thickBot="1" x14ac:dyDescent="0.3">
      <c r="N147" s="36"/>
      <c r="O147" s="36"/>
      <c r="P147" s="40" t="s">
        <v>32</v>
      </c>
      <c r="U147" s="35"/>
      <c r="X147" s="38" t="s">
        <v>33</v>
      </c>
      <c r="Y147" s="37"/>
      <c r="AF147" s="39" t="s">
        <v>34</v>
      </c>
      <c r="AG147" s="37"/>
      <c r="AN147" s="40" t="s">
        <v>35</v>
      </c>
    </row>
    <row r="148" spans="2:40" ht="15.75" thickBot="1" x14ac:dyDescent="0.3">
      <c r="N148" s="34" t="s">
        <v>36</v>
      </c>
      <c r="O148" s="34"/>
      <c r="P148" s="34">
        <f>COUNTIF(P3:P146, "local mechanism")</f>
        <v>60</v>
      </c>
      <c r="U148" s="34" t="s">
        <v>36</v>
      </c>
      <c r="V148" s="34"/>
      <c r="W148" s="34"/>
      <c r="X148" s="34">
        <f>COUNTIF(X3:X146, "local mechanism")</f>
        <v>42</v>
      </c>
      <c r="AC148" s="34" t="s">
        <v>36</v>
      </c>
      <c r="AD148" s="34"/>
      <c r="AE148" s="34"/>
      <c r="AF148" s="34">
        <f>COUNTIF(AF3:AF146, "local mechanism")</f>
        <v>44</v>
      </c>
      <c r="AK148" s="34" t="s">
        <v>36</v>
      </c>
      <c r="AL148" s="34"/>
      <c r="AM148" s="34"/>
      <c r="AN148" s="34">
        <f>COUNTIF(AN3:AN146, "local mechanism")</f>
        <v>28</v>
      </c>
    </row>
    <row r="149" spans="2:40" ht="15.75" thickBot="1" x14ac:dyDescent="0.3">
      <c r="N149" s="34" t="s">
        <v>37</v>
      </c>
      <c r="O149" s="34"/>
      <c r="P149" s="34">
        <f>COUNTIF(P3:P146, "semi global mechanism")</f>
        <v>84</v>
      </c>
      <c r="U149" s="34" t="s">
        <v>37</v>
      </c>
      <c r="V149" s="34"/>
      <c r="W149" s="34"/>
      <c r="X149" s="34">
        <f>COUNTIF(X3:X146, "semi global mechanism")</f>
        <v>102</v>
      </c>
      <c r="AC149" s="34" t="s">
        <v>37</v>
      </c>
      <c r="AD149" s="34"/>
      <c r="AE149" s="34"/>
      <c r="AF149" s="34">
        <f>COUNTIF(AF3:AF146, "semi global mechanism")</f>
        <v>100</v>
      </c>
      <c r="AK149" s="34" t="s">
        <v>37</v>
      </c>
      <c r="AL149" s="34"/>
      <c r="AM149" s="34"/>
      <c r="AN149" s="34">
        <f>COUNTIF(AN3:AN146, "semi global mechanism")</f>
        <v>116</v>
      </c>
    </row>
    <row r="150" spans="2:40" ht="15.75" thickBot="1" x14ac:dyDescent="0.3">
      <c r="U150" s="50" t="s">
        <v>38</v>
      </c>
      <c r="V150" s="51"/>
      <c r="W150" s="52"/>
      <c r="X150" s="46">
        <f>AVERAGE(W3:W146)</f>
        <v>2.8549161111111108</v>
      </c>
      <c r="AC150" s="50" t="s">
        <v>38</v>
      </c>
      <c r="AD150" s="51"/>
      <c r="AE150" s="52"/>
      <c r="AF150" s="46">
        <f>AVERAGE(AE3:AE146)</f>
        <v>3.544177319444445</v>
      </c>
      <c r="AK150" s="50" t="s">
        <v>38</v>
      </c>
      <c r="AL150" s="51"/>
      <c r="AM150" s="52"/>
      <c r="AN150" s="46">
        <f>AVERAGE(AM3:AM146)</f>
        <v>3.1186595138888888</v>
      </c>
    </row>
    <row r="151" spans="2:40" ht="15.75" thickBot="1" x14ac:dyDescent="0.3">
      <c r="U151" s="50" t="s">
        <v>39</v>
      </c>
      <c r="V151" s="51"/>
      <c r="W151" s="52"/>
      <c r="X151" s="46">
        <f>_xlfn.STDEV.P(W3:W146)</f>
        <v>0.86659188870517267</v>
      </c>
      <c r="AC151" s="50" t="s">
        <v>39</v>
      </c>
      <c r="AD151" s="51"/>
      <c r="AE151" s="52"/>
      <c r="AF151" s="46">
        <f>_xlfn.STDEV.P(AE3:AE146)</f>
        <v>1.7337231420818282</v>
      </c>
      <c r="AK151" s="50" t="s">
        <v>39</v>
      </c>
      <c r="AL151" s="51"/>
      <c r="AM151" s="52"/>
      <c r="AN151" s="46">
        <f>_xlfn.STDEV.P(AM3:AM146)</f>
        <v>1.0362155055948443</v>
      </c>
    </row>
  </sheetData>
  <mergeCells count="86">
    <mergeCell ref="B111:B146"/>
    <mergeCell ref="C111:C119"/>
    <mergeCell ref="D111:D113"/>
    <mergeCell ref="D114:D116"/>
    <mergeCell ref="D117:D119"/>
    <mergeCell ref="C120:C128"/>
    <mergeCell ref="D120:D122"/>
    <mergeCell ref="D123:D125"/>
    <mergeCell ref="D126:D128"/>
    <mergeCell ref="C129:C137"/>
    <mergeCell ref="D129:D131"/>
    <mergeCell ref="D132:D134"/>
    <mergeCell ref="D135:D137"/>
    <mergeCell ref="C138:C146"/>
    <mergeCell ref="D138:D140"/>
    <mergeCell ref="D141:D143"/>
    <mergeCell ref="D144:D146"/>
    <mergeCell ref="C93:C101"/>
    <mergeCell ref="D93:D95"/>
    <mergeCell ref="D96:D98"/>
    <mergeCell ref="D99:D101"/>
    <mergeCell ref="C102:C110"/>
    <mergeCell ref="D102:D104"/>
    <mergeCell ref="C75:C83"/>
    <mergeCell ref="D75:D77"/>
    <mergeCell ref="D78:D80"/>
    <mergeCell ref="D81:D83"/>
    <mergeCell ref="C84:C92"/>
    <mergeCell ref="D84:D86"/>
    <mergeCell ref="D87:D89"/>
    <mergeCell ref="D90:D92"/>
    <mergeCell ref="D105:D107"/>
    <mergeCell ref="D108:D110"/>
    <mergeCell ref="D33:D35"/>
    <mergeCell ref="D36:D38"/>
    <mergeCell ref="B39:B74"/>
    <mergeCell ref="C39:C47"/>
    <mergeCell ref="D39:D41"/>
    <mergeCell ref="D42:D44"/>
    <mergeCell ref="D45:D47"/>
    <mergeCell ref="C48:C56"/>
    <mergeCell ref="D48:D50"/>
    <mergeCell ref="D51:D53"/>
    <mergeCell ref="D54:D56"/>
    <mergeCell ref="C57:C65"/>
    <mergeCell ref="D57:D59"/>
    <mergeCell ref="D60:D62"/>
    <mergeCell ref="D63:D65"/>
    <mergeCell ref="C66:C74"/>
    <mergeCell ref="D66:D68"/>
    <mergeCell ref="D69:D71"/>
    <mergeCell ref="D72:D74"/>
    <mergeCell ref="D27:D29"/>
    <mergeCell ref="AK150:AM150"/>
    <mergeCell ref="AC150:AE150"/>
    <mergeCell ref="U150:W150"/>
    <mergeCell ref="B75:B110"/>
    <mergeCell ref="AO50:AS50"/>
    <mergeCell ref="AO56:AS56"/>
    <mergeCell ref="AO62:AS62"/>
    <mergeCell ref="B3:B38"/>
    <mergeCell ref="C3:C11"/>
    <mergeCell ref="D3:D5"/>
    <mergeCell ref="D6:D8"/>
    <mergeCell ref="D9:D11"/>
    <mergeCell ref="C12:C20"/>
    <mergeCell ref="D12:D14"/>
    <mergeCell ref="D15:D17"/>
    <mergeCell ref="D18:D20"/>
    <mergeCell ref="C21:C29"/>
    <mergeCell ref="D21:D23"/>
    <mergeCell ref="D24:D26"/>
    <mergeCell ref="C30:C38"/>
    <mergeCell ref="D30:D32"/>
    <mergeCell ref="U151:W151"/>
    <mergeCell ref="AC151:AE151"/>
    <mergeCell ref="AK151:AM151"/>
    <mergeCell ref="AO6:AS6"/>
    <mergeCell ref="AO8:AS8"/>
    <mergeCell ref="AO14:AS14"/>
    <mergeCell ref="AO20:AS20"/>
    <mergeCell ref="AO27:AS27"/>
    <mergeCell ref="AO29:AS29"/>
    <mergeCell ref="AO35:AS35"/>
    <mergeCell ref="AO41:AS41"/>
    <mergeCell ref="AO48:AS48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Collapse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corrado</cp:lastModifiedBy>
  <cp:revision/>
  <dcterms:created xsi:type="dcterms:W3CDTF">2020-02-05T10:36:48Z</dcterms:created>
  <dcterms:modified xsi:type="dcterms:W3CDTF">2021-09-10T11:07:31Z</dcterms:modified>
  <cp:category/>
  <cp:contentStatus/>
</cp:coreProperties>
</file>