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Cases of Disease" sheetId="3" r:id="rId1"/>
    <sheet name="Isolates" sheetId="1" r:id="rId2"/>
    <sheet name="Weather data DWD 2018-2023" sheetId="4" r:id="rId3"/>
  </sheets>
  <calcPr calcId="152511" iterateDelta="1E-4"/>
</workbook>
</file>

<file path=xl/calcChain.xml><?xml version="1.0" encoding="utf-8"?>
<calcChain xmlns="http://schemas.openxmlformats.org/spreadsheetml/2006/main">
  <c r="B188" i="1" l="1"/>
  <c r="B191" i="1" s="1"/>
  <c r="AA14" i="4" l="1"/>
  <c r="AA13" i="4"/>
  <c r="AC4" i="4" l="1"/>
  <c r="AC5" i="4"/>
  <c r="AC6" i="4"/>
  <c r="AC7" i="4"/>
  <c r="AC8" i="4"/>
  <c r="AC9" i="4"/>
  <c r="AC10" i="4"/>
  <c r="AC11" i="4"/>
  <c r="AC12" i="4"/>
  <c r="AC3" i="4"/>
  <c r="Z4" i="4"/>
  <c r="Z5" i="4"/>
  <c r="Z6" i="4"/>
  <c r="Z7" i="4"/>
  <c r="Z8" i="4"/>
  <c r="Z9" i="4"/>
  <c r="Z10" i="4"/>
  <c r="Z11" i="4"/>
  <c r="Z12" i="4"/>
  <c r="Z3" i="4"/>
  <c r="Y5" i="4"/>
  <c r="Y6" i="4"/>
  <c r="Y9" i="4"/>
  <c r="Y10" i="4"/>
  <c r="X12" i="4"/>
  <c r="Y12" i="4" s="1"/>
  <c r="X11" i="4"/>
  <c r="Y11" i="4" s="1"/>
  <c r="X10" i="4"/>
  <c r="X9" i="4"/>
  <c r="X8" i="4"/>
  <c r="Y8" i="4" s="1"/>
  <c r="X7" i="4"/>
  <c r="Y7" i="4" s="1"/>
  <c r="X6" i="4"/>
  <c r="X5" i="4"/>
  <c r="X4" i="4"/>
  <c r="Y4" i="4" s="1"/>
  <c r="X3" i="4"/>
  <c r="Y3" i="4" s="1"/>
</calcChain>
</file>

<file path=xl/comments1.xml><?xml version="1.0" encoding="utf-8"?>
<comments xmlns="http://schemas.openxmlformats.org/spreadsheetml/2006/main">
  <authors>
    <author>Autor</author>
  </authors>
  <commentList>
    <comment ref="I11" authorId="0" shapeId="0">
      <text>
        <r>
          <rPr>
            <b/>
            <sz val="9"/>
            <color indexed="81"/>
            <rFont val="Segoe UI"/>
            <family val="2"/>
          </rPr>
          <t>Autor:</t>
        </r>
        <r>
          <rPr>
            <b/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<sst xmlns="http://schemas.openxmlformats.org/spreadsheetml/2006/main" count="2286" uniqueCount="665">
  <si>
    <t>NW-FVA Nr.</t>
  </si>
  <si>
    <t>2018-101-11-51</t>
  </si>
  <si>
    <t>2018-101-12-54</t>
  </si>
  <si>
    <t>2018-101-4-17b</t>
  </si>
  <si>
    <t>2018-101-11-52</t>
  </si>
  <si>
    <t>2018-101-15-60</t>
  </si>
  <si>
    <t>2018-101-1-4</t>
  </si>
  <si>
    <t>2018-101-2-9b</t>
  </si>
  <si>
    <t>Epicoccum nigrum</t>
  </si>
  <si>
    <t>2018-101-3-15a</t>
  </si>
  <si>
    <t>2018-101-1-1</t>
  </si>
  <si>
    <t>2018-101-2-6</t>
  </si>
  <si>
    <t>2018-101-1-2</t>
  </si>
  <si>
    <t>2018-101-1-3</t>
  </si>
  <si>
    <t>2018-101-1-5</t>
  </si>
  <si>
    <t>2018-101-5-22</t>
  </si>
  <si>
    <t>2018-101-5-21</t>
  </si>
  <si>
    <t>2018-101-4-17a</t>
  </si>
  <si>
    <t>2018-101-9-45</t>
  </si>
  <si>
    <t>2018-101-10-50</t>
  </si>
  <si>
    <t>2018-101-72a</t>
  </si>
  <si>
    <t>Stammscheibe</t>
  </si>
  <si>
    <t>2018-101-72b</t>
  </si>
  <si>
    <t>2018-125-6-42b</t>
  </si>
  <si>
    <t>2018-123-11-64</t>
  </si>
  <si>
    <t>2018-122-8-49</t>
  </si>
  <si>
    <t>Nemania serpens</t>
  </si>
  <si>
    <t xml:space="preserve">Peziza varia </t>
  </si>
  <si>
    <t>Morchella spongiola </t>
  </si>
  <si>
    <t xml:space="preserve">Hypoxylon howeanum </t>
  </si>
  <si>
    <t>Botrytis cinerea</t>
  </si>
  <si>
    <t xml:space="preserve">Botryosphaeria dothidea </t>
  </si>
  <si>
    <t>2018-101A-74</t>
  </si>
  <si>
    <t>Ahrenberg-Meppen</t>
  </si>
  <si>
    <t>Fungus sp.</t>
  </si>
  <si>
    <t>Hypoxylon fragiforme</t>
  </si>
  <si>
    <t>Revier</t>
  </si>
  <si>
    <t>Abteilung</t>
  </si>
  <si>
    <t>Gemarkung</t>
  </si>
  <si>
    <t>2018-123-7-49</t>
  </si>
  <si>
    <t>Meyerei</t>
  </si>
  <si>
    <t xml:space="preserve"> 404D2</t>
  </si>
  <si>
    <t>Niederlangen</t>
  </si>
  <si>
    <t xml:space="preserve"> ca. 27</t>
  </si>
  <si>
    <t>Eleonorenwald</t>
  </si>
  <si>
    <t>Neuvrees</t>
  </si>
  <si>
    <t>505 D2</t>
  </si>
  <si>
    <t>Sustrum</t>
  </si>
  <si>
    <t>506 D2</t>
  </si>
  <si>
    <t>507 D2</t>
  </si>
  <si>
    <t>506 C1</t>
  </si>
  <si>
    <t>507 C1</t>
  </si>
  <si>
    <t xml:space="preserve">Amycosphaerella africana </t>
  </si>
  <si>
    <t>Rosellinia corticium</t>
  </si>
  <si>
    <t>2018-122-1-3</t>
  </si>
  <si>
    <t>2018-122-10-62</t>
  </si>
  <si>
    <t>2018-122-10-66</t>
  </si>
  <si>
    <t>2018-122-11-68</t>
  </si>
  <si>
    <t>Heiko Hartmann</t>
  </si>
  <si>
    <t xml:space="preserve"> 28.08.2018</t>
  </si>
  <si>
    <t xml:space="preserve"> 28.08.2019</t>
  </si>
  <si>
    <t xml:space="preserve"> 28.08.2020</t>
  </si>
  <si>
    <t xml:space="preserve"> 28.08.2022</t>
  </si>
  <si>
    <t>2018-123-1-4</t>
  </si>
  <si>
    <t>2018-123-2-20</t>
  </si>
  <si>
    <t>2018-123-4-35</t>
  </si>
  <si>
    <t>2018-123-18-78</t>
  </si>
  <si>
    <t>2018-124-10-46</t>
  </si>
  <si>
    <t>2018-124-7-40</t>
  </si>
  <si>
    <t>2018-125-8-61</t>
  </si>
  <si>
    <t>2018-125-8-64</t>
  </si>
  <si>
    <t>2018-125-19-94</t>
  </si>
  <si>
    <t>2018-125-25-106</t>
  </si>
  <si>
    <t>Fruchtkörper</t>
  </si>
  <si>
    <t>2018-126-9-50</t>
  </si>
  <si>
    <t>2018-126-9-51</t>
  </si>
  <si>
    <t>2018-126-10-56</t>
  </si>
  <si>
    <t>2018-126-17-72</t>
  </si>
  <si>
    <t>2018-126-18-74</t>
  </si>
  <si>
    <t>2018-126-6-30</t>
  </si>
  <si>
    <t>2018-123-9-59</t>
  </si>
  <si>
    <t>2018-123-20-81</t>
  </si>
  <si>
    <t>2021-95-2</t>
  </si>
  <si>
    <t>Michelstadt</t>
  </si>
  <si>
    <t>ca. 60</t>
  </si>
  <si>
    <t>Penicillium carneum</t>
  </si>
  <si>
    <t>2021-95-6</t>
  </si>
  <si>
    <t>2021-95-10</t>
  </si>
  <si>
    <t>2021-95-18a</t>
  </si>
  <si>
    <t>Holz Stammfuß</t>
  </si>
  <si>
    <t>B. Klose</t>
  </si>
  <si>
    <t>Penicillium glandicola</t>
  </si>
  <si>
    <t>Kassel</t>
  </si>
  <si>
    <t xml:space="preserve"> Stadtteil Wehlheiden, Park Schönfeld</t>
  </si>
  <si>
    <t>Volker Lange</t>
  </si>
  <si>
    <t>2021-155-1-Ü1-3</t>
  </si>
  <si>
    <t>2021-155-1-Ü2-5</t>
  </si>
  <si>
    <t>Diaporthe eres Gruppe A (eres/ vacuae)</t>
  </si>
  <si>
    <t>2021-155-1-10b</t>
  </si>
  <si>
    <t>2021-155-1-Ü1-1</t>
  </si>
  <si>
    <t>2021-155-1-16a</t>
  </si>
  <si>
    <t>2021-155-1-16b</t>
  </si>
  <si>
    <t>2021-155-1-11</t>
  </si>
  <si>
    <t>Botryosphaeria dothidea</t>
  </si>
  <si>
    <t>2022-93-2-199</t>
  </si>
  <si>
    <t>2022-93-1-2-63</t>
  </si>
  <si>
    <t>Pezicula neosporulosa</t>
  </si>
  <si>
    <t>2022-93-1-1-11</t>
  </si>
  <si>
    <t>2022-93-1-4-Ne-101</t>
  </si>
  <si>
    <t>2022-93-1-4-Ne-108</t>
  </si>
  <si>
    <t>Scytalidium album</t>
  </si>
  <si>
    <t>2022-93-1-1-6</t>
  </si>
  <si>
    <t>Pezicula sporulosa</t>
  </si>
  <si>
    <t>2022-93-1-1-16</t>
  </si>
  <si>
    <t>Aureobasidium pullulans</t>
  </si>
  <si>
    <t>2022-93-1-3-82</t>
  </si>
  <si>
    <t>2022-93-1-3-81</t>
  </si>
  <si>
    <t>Coprinellus micaceus</t>
  </si>
  <si>
    <t>2022-93-1-2-67</t>
  </si>
  <si>
    <t>2022-93-1-4-N4-149</t>
  </si>
  <si>
    <t>Microsphaeropsis olivacea</t>
  </si>
  <si>
    <t>2022-93-1-4-Ne-112</t>
  </si>
  <si>
    <t>2022-93-1-4-N10-167</t>
  </si>
  <si>
    <t>2022-93-1-4-Ü3-137</t>
  </si>
  <si>
    <t>Biscogniauxia nummularia</t>
  </si>
  <si>
    <t>Alternaria infectoria</t>
  </si>
  <si>
    <t>Biscogniauxia mediterranea</t>
  </si>
  <si>
    <t>2022-93-1-4-N2-142</t>
  </si>
  <si>
    <t>2022-93-1-4-N2-143</t>
  </si>
  <si>
    <t>2022-93-1-4-N2-144</t>
  </si>
  <si>
    <t>2022-93-1-4-N3-147</t>
  </si>
  <si>
    <t xml:space="preserve">Sordariomycetes sp. </t>
  </si>
  <si>
    <t>2022-93-1-4-N5-151</t>
  </si>
  <si>
    <t>Nemania diffusa</t>
  </si>
  <si>
    <t>2022-93-1-4-N5-152b</t>
  </si>
  <si>
    <t>2022-93-1-4-N6-155a, c</t>
  </si>
  <si>
    <t xml:space="preserve">Pezizomycetes sp. </t>
  </si>
  <si>
    <t>9856A</t>
  </si>
  <si>
    <t>2022-93-1-4-N9-164</t>
  </si>
  <si>
    <t>Coniochaeta acaciae</t>
  </si>
  <si>
    <t>2022-93-1-4-N11-169</t>
  </si>
  <si>
    <t>2022-93-1-4-N12-172</t>
  </si>
  <si>
    <t>2022-93-1-4-N12-173</t>
  </si>
  <si>
    <t>2022-93-1-4-N12-174a</t>
  </si>
  <si>
    <t>2022-93-1-4-N12-174b</t>
  </si>
  <si>
    <t>Nigrospora sp. (oryzae/ gorlenkoana)</t>
  </si>
  <si>
    <t>2022-93-1-4-N14-178</t>
  </si>
  <si>
    <t>2022-93-1-4-N17-188</t>
  </si>
  <si>
    <t>2022-93-2-200</t>
  </si>
  <si>
    <t>2022-93-2-214</t>
  </si>
  <si>
    <t>2022-93-1-1-32</t>
  </si>
  <si>
    <t>Münden</t>
  </si>
  <si>
    <t>Goseplack</t>
  </si>
  <si>
    <t>Lichtenborn</t>
  </si>
  <si>
    <t>Peter Gawehn</t>
  </si>
  <si>
    <t>2022-93-1-1-13</t>
  </si>
  <si>
    <t>2022-93-1-1-51</t>
  </si>
  <si>
    <t>2022-93-1-1-49</t>
  </si>
  <si>
    <t>Baum 1 Basale Stammfußscheibe  mit Holzfäule und Verfärbungen</t>
  </si>
  <si>
    <t>Baum2 Stammscheibe mit Holzverfärbung</t>
  </si>
  <si>
    <t>Baum1 Stammscheibe2 mit Holzverfärbung</t>
  </si>
  <si>
    <t>Baum1 Stammscheibe 3 mit Holzverfärbung</t>
  </si>
  <si>
    <t>Baum1 Rindennekrose am Stamm</t>
  </si>
  <si>
    <t>Sordaria cf. fimicola</t>
  </si>
  <si>
    <t>2022-93-1-1-12</t>
  </si>
  <si>
    <t>2022-93-1-1-24</t>
  </si>
  <si>
    <t>2022-93-1-1-33</t>
  </si>
  <si>
    <t>2022-93-1-1-33b</t>
  </si>
  <si>
    <t>2022-93-1-2-68</t>
  </si>
  <si>
    <t>2022-93-1-3-79</t>
  </si>
  <si>
    <t>2022-93-1-4-Ne-99</t>
  </si>
  <si>
    <t>2022-93-1-4-Ü1-123</t>
  </si>
  <si>
    <t>2022-93-1-4-N3-145</t>
  </si>
  <si>
    <t>2022-93-1-4-N4-148</t>
  </si>
  <si>
    <t>2022-93-1-4-N6-156</t>
  </si>
  <si>
    <t>2022-93-1-4-N7-159</t>
  </si>
  <si>
    <t>2022-93-1-4-N8-160</t>
  </si>
  <si>
    <t>2022-93-1-4-N8-162</t>
  </si>
  <si>
    <t>2022-93-1-4-N9-165</t>
  </si>
  <si>
    <t>2022-93-1-4-N11-170</t>
  </si>
  <si>
    <t>2022-93-1-4-N13-175</t>
  </si>
  <si>
    <t>2022-93-1-4-N15-181</t>
  </si>
  <si>
    <t>2022-93-1-4-N15-183</t>
  </si>
  <si>
    <t>2022-93-1-4-N16-186</t>
  </si>
  <si>
    <t>2022-93-2-203</t>
  </si>
  <si>
    <t>2022-93-2-208</t>
  </si>
  <si>
    <t>2022-93-2-207</t>
  </si>
  <si>
    <t>2022-93-2-210</t>
  </si>
  <si>
    <t>32U 382357.207 5861629.670</t>
  </si>
  <si>
    <t>32U 413073.990 5865730.099</t>
  </si>
  <si>
    <t>32U 380664.898 5860332.538</t>
  </si>
  <si>
    <t xml:space="preserve">32U 420078.185 5866937.949
</t>
  </si>
  <si>
    <t>32U 418734.388 5866960.403</t>
  </si>
  <si>
    <t>32U 382341.295 5861589.882</t>
  </si>
  <si>
    <t>32U 500507.628 5503404.308</t>
  </si>
  <si>
    <t>32U 532668.304 5683198.499</t>
  </si>
  <si>
    <t>ca. 33</t>
  </si>
  <si>
    <t>Tricharina gilva</t>
  </si>
  <si>
    <t>Umbelopsis sp.</t>
  </si>
  <si>
    <t>2022-93-1-4-N4-150</t>
  </si>
  <si>
    <t>Gymnopilus sp.</t>
  </si>
  <si>
    <t>Sporormiaceae sp.</t>
  </si>
  <si>
    <t>Amycosphaerella africana</t>
  </si>
  <si>
    <t>ca. 12</t>
  </si>
  <si>
    <t>2007 b2</t>
  </si>
  <si>
    <t>UTM</t>
  </si>
  <si>
    <t>Buntsandstein</t>
  </si>
  <si>
    <t>Disease Case</t>
  </si>
  <si>
    <t>2018-101</t>
  </si>
  <si>
    <t>2018-124</t>
  </si>
  <si>
    <t>2018-126</t>
  </si>
  <si>
    <t>2018-122</t>
  </si>
  <si>
    <t>2018-123</t>
  </si>
  <si>
    <t>2018-125</t>
  </si>
  <si>
    <t>2021-95</t>
  </si>
  <si>
    <t>2021-155</t>
  </si>
  <si>
    <t>2022-93</t>
  </si>
  <si>
    <t>Forest department/ private or  muncipal forest</t>
  </si>
  <si>
    <t>404D2</t>
  </si>
  <si>
    <t>na</t>
  </si>
  <si>
    <t>Forest district</t>
  </si>
  <si>
    <t>Division</t>
  </si>
  <si>
    <t>Parish</t>
  </si>
  <si>
    <t>Bed rock</t>
  </si>
  <si>
    <t>sand</t>
  </si>
  <si>
    <t xml:space="preserve">Tree age  Giant sequoia </t>
  </si>
  <si>
    <t>Soil nutrient supply</t>
  </si>
  <si>
    <t>well mesotrophic</t>
  </si>
  <si>
    <t>weak mesotrophic</t>
  </si>
  <si>
    <t>moderately supplied with nutrients</t>
  </si>
  <si>
    <t xml:space="preserve">na </t>
  </si>
  <si>
    <t>moderately to well supplied with nutrients</t>
  </si>
  <si>
    <t>Soil moisture content</t>
  </si>
  <si>
    <t>Muncipal forest</t>
  </si>
  <si>
    <t>moderately fresh to moderately dry in summer</t>
  </si>
  <si>
    <t>weakly alternatingly moist to waterlogged</t>
  </si>
  <si>
    <t>moderately fresh to fresh</t>
  </si>
  <si>
    <t>fresh and stock-fresh</t>
  </si>
  <si>
    <t xml:space="preserve">Soil type </t>
  </si>
  <si>
    <t xml:space="preserve">Sands that are not or not significantly clayey, gravelly sands (also non-clayey, boulder-bearing sands) with drift sand overlay </t>
  </si>
  <si>
    <t>Weaker and better loamy sands, gravelly sands, boulder-bearing sands,  boulder sands with clay subsoil</t>
  </si>
  <si>
    <t>Sands that are not or not significantly clayey, gravelly sands (also non-clayey, boulder-bearing sands) with stratified sand subsoil (banks: silty, very fine sand)</t>
  </si>
  <si>
    <t>Loess loam, which is anthropogenically modified in the urban area</t>
  </si>
  <si>
    <t>Loam, which is anthropogenically modified in the urban area</t>
  </si>
  <si>
    <t>Sands that are not or not significantly clayey, gravelly sands (also non-clayey, boulder-bearing sands) with drift sand overlaytwo-layered soils; unclayed, low-silicate valley or meltwater sands, also unclayed, bedload-bearing sands with unclayed dunes 20-100 cm thick (also unclayed bedload-bearing sands).</t>
  </si>
  <si>
    <t>German growth region</t>
  </si>
  <si>
    <t>Coastal region of Lower Saxony</t>
  </si>
  <si>
    <t>Mid-west lowlands of Lower Saxony</t>
  </si>
  <si>
    <t>Odenwald</t>
  </si>
  <si>
    <t>Northwest Hessian Highlands</t>
  </si>
  <si>
    <t>Central German Triassic mountains and hills</t>
  </si>
  <si>
    <t>Dörpen</t>
  </si>
  <si>
    <t>Breddenberg</t>
  </si>
  <si>
    <t>Haren-Rütenbrock</t>
  </si>
  <si>
    <t>Kaufungen-Niederkaufungen</t>
  </si>
  <si>
    <t>Dransfeld-Ossenfeld</t>
  </si>
  <si>
    <t>Meteorological station ID</t>
  </si>
  <si>
    <t>Forest stand history</t>
  </si>
  <si>
    <t>Observed symptoms</t>
  </si>
  <si>
    <t>Altitude above see level (m)</t>
  </si>
  <si>
    <t>Closest adjecent Meteorological station</t>
  </si>
  <si>
    <t>Giant sequoia  pre-cultivation under spruce, with subsequent clearing of the spruce canopy</t>
  </si>
  <si>
    <t>Fungi associated with dieback of shoots</t>
  </si>
  <si>
    <t xml:space="preserve">Fungi associated with green shoots </t>
  </si>
  <si>
    <r>
      <t>species</t>
    </r>
    <r>
      <rPr>
        <vertAlign val="superscript"/>
        <sz val="11"/>
        <color theme="1"/>
        <rFont val="Calibri"/>
        <family val="2"/>
        <scheme val="minor"/>
      </rPr>
      <t>1</t>
    </r>
  </si>
  <si>
    <r>
      <t>species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/>
    </r>
  </si>
  <si>
    <t>dectected by  isolation and by fructification in a moist chamber</t>
  </si>
  <si>
    <t>dectected only by fructification in a moist chamber</t>
  </si>
  <si>
    <t>Detection of Heterobasion annosum</t>
  </si>
  <si>
    <t>Detection of Armillaria</t>
  </si>
  <si>
    <t>no</t>
  </si>
  <si>
    <r>
      <rPr>
        <b/>
        <sz val="11"/>
        <color theme="1"/>
        <rFont val="Calibri"/>
        <family val="2"/>
        <scheme val="minor"/>
      </rPr>
      <t>Amycosphaerella africana</t>
    </r>
    <r>
      <rPr>
        <sz val="11"/>
        <color theme="1"/>
        <rFont val="Calibri"/>
        <family val="2"/>
        <scheme val="minor"/>
      </rPr>
      <t>, Lewia infectoria,</t>
    </r>
    <r>
      <rPr>
        <b/>
        <sz val="11"/>
        <color theme="1"/>
        <rFont val="Calibri"/>
        <family val="2"/>
        <scheme val="minor"/>
      </rPr>
      <t xml:space="preserve">  </t>
    </r>
    <r>
      <rPr>
        <sz val="11"/>
        <color theme="1"/>
        <rFont val="Calibri"/>
        <family val="2"/>
        <scheme val="minor"/>
      </rPr>
      <t>Rosellinia sp. NW-FVA 4339</t>
    </r>
  </si>
  <si>
    <t>not applicable 
or no information, or not tested</t>
  </si>
  <si>
    <t>CBS 841.91</t>
  </si>
  <si>
    <t>Allantophomopsiella pseudotsugae</t>
  </si>
  <si>
    <t>Giant sequoia  pre-cultivation , with subsequent clearing of the  canopy</t>
  </si>
  <si>
    <t>2018-122-7-43</t>
  </si>
  <si>
    <t>2018-122-7-44</t>
  </si>
  <si>
    <t>Needle green with brown tip</t>
  </si>
  <si>
    <t>Needle brown</t>
  </si>
  <si>
    <t xml:space="preserve">Fungi associated with brown shoots </t>
  </si>
  <si>
    <t>2018-122-25-96</t>
  </si>
  <si>
    <t>2018-123-1-1</t>
  </si>
  <si>
    <t>shoot brown</t>
  </si>
  <si>
    <r>
      <rPr>
        <b/>
        <sz val="11"/>
        <color theme="1"/>
        <rFont val="Calibri"/>
        <family val="2"/>
        <scheme val="minor"/>
      </rPr>
      <t xml:space="preserve"> Amycosphaerella africana</t>
    </r>
    <r>
      <rPr>
        <sz val="11"/>
        <color theme="1"/>
        <rFont val="Calibri"/>
        <family val="2"/>
        <scheme val="minor"/>
      </rPr>
      <t>, Botrytis cinerea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, Diaporthe nobilis/eres (4458), Hypoxylon fragiforme, Lewia infectoria, Fungus sp. 4486, Pestalotiopsis funera</t>
    </r>
    <r>
      <rPr>
        <vertAlign val="superscript"/>
        <sz val="11"/>
        <color theme="1"/>
        <rFont val="Calibri"/>
        <family val="2"/>
        <scheme val="minor"/>
      </rPr>
      <t>2</t>
    </r>
  </si>
  <si>
    <r>
      <rPr>
        <b/>
        <sz val="11"/>
        <color theme="1"/>
        <rFont val="Calibri"/>
        <family val="2"/>
        <scheme val="minor"/>
      </rPr>
      <t>Amycosphaerella africana</t>
    </r>
    <r>
      <rPr>
        <sz val="11"/>
        <color theme="1"/>
        <rFont val="Calibri"/>
        <family val="2"/>
        <scheme val="minor"/>
      </rPr>
      <t>,  Botrytis cinerea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, Coniochaeta cf.  velutina, Epicoccum nigrum,  Hypoxylon fragiforme, Hypoxylon howeanum, Nemania serpens, Pestalotiopsis  funera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. Peziza varia, </t>
    </r>
    <r>
      <rPr>
        <b/>
        <sz val="11"/>
        <color theme="1"/>
        <rFont val="Calibri"/>
        <family val="2"/>
        <scheme val="minor"/>
      </rPr>
      <t>Phacidiopycnis washingtoniensis</t>
    </r>
    <r>
      <rPr>
        <sz val="11"/>
        <color theme="1"/>
        <rFont val="Calibri"/>
        <family val="2"/>
        <scheme val="minor"/>
      </rPr>
      <t>, Morchella spongiola, Rhizosphaera kalkhoffii, Ascomycota sp. NW-FVA 4346, cf. ConiochaetaNW-FVA 4348</t>
    </r>
  </si>
  <si>
    <t>2018-123-2-16</t>
  </si>
  <si>
    <t>Fungus sp. 4492</t>
  </si>
  <si>
    <t>2018-123-4-31a</t>
  </si>
  <si>
    <t>2018-123-4-31b</t>
  </si>
  <si>
    <t xml:space="preserve">Fungi associated with dead brown needles </t>
  </si>
  <si>
    <t xml:space="preserve">Fungi associated with green needles </t>
  </si>
  <si>
    <t>shoot dieback</t>
  </si>
  <si>
    <t>Fungus sp. 4493</t>
  </si>
  <si>
    <t>Fungus sp. 4494</t>
  </si>
  <si>
    <t>2018-123-9-57</t>
  </si>
  <si>
    <t>2018-123-9-58</t>
  </si>
  <si>
    <t>2018-123-12-66</t>
  </si>
  <si>
    <r>
      <rPr>
        <b/>
        <sz val="11"/>
        <color theme="1"/>
        <rFont val="Calibri"/>
        <family val="2"/>
        <scheme val="minor"/>
      </rPr>
      <t>Amycosphaerella africana</t>
    </r>
    <r>
      <rPr>
        <sz val="11"/>
        <color theme="1"/>
        <rFont val="Calibri"/>
        <family val="2"/>
        <scheme val="minor"/>
      </rPr>
      <t xml:space="preserve">, Fungus sp. 4486, </t>
    </r>
  </si>
  <si>
    <r>
      <rPr>
        <b/>
        <sz val="11"/>
        <color theme="1"/>
        <rFont val="Calibri"/>
        <family val="2"/>
        <scheme val="minor"/>
      </rPr>
      <t>Amycosphaerella africana</t>
    </r>
    <r>
      <rPr>
        <sz val="11"/>
        <color theme="1"/>
        <rFont val="Calibri"/>
        <family val="2"/>
        <scheme val="minor"/>
      </rPr>
      <t xml:space="preserve">, Fungus sp. 4485 cf. H. fragiforme), </t>
    </r>
  </si>
  <si>
    <t>brown needle</t>
  </si>
  <si>
    <t>Needle</t>
  </si>
  <si>
    <t>2018-123-24-90</t>
  </si>
  <si>
    <r>
      <rPr>
        <b/>
        <sz val="11"/>
        <color theme="1"/>
        <rFont val="Calibri"/>
        <family val="2"/>
        <scheme val="minor"/>
      </rPr>
      <t>Amycosphaerella africana</t>
    </r>
    <r>
      <rPr>
        <sz val="11"/>
        <color theme="1"/>
        <rFont val="Calibri"/>
        <family val="2"/>
        <scheme val="minor"/>
      </rPr>
      <t xml:space="preserve">, Fungus sp. 4487 (cf. Pestalotiopsis), </t>
    </r>
  </si>
  <si>
    <r>
      <rPr>
        <b/>
        <sz val="11"/>
        <color theme="1"/>
        <rFont val="Calibri"/>
        <family val="2"/>
        <scheme val="minor"/>
      </rPr>
      <t>Amycosphaerella africana</t>
    </r>
    <r>
      <rPr>
        <sz val="11"/>
        <color theme="1"/>
        <rFont val="Calibri"/>
        <family val="2"/>
        <scheme val="minor"/>
      </rPr>
      <t xml:space="preserve">, Botrytis cinerea, Pestalotiopsis funera, </t>
    </r>
    <r>
      <rPr>
        <b/>
        <sz val="11"/>
        <color theme="1"/>
        <rFont val="Calibri"/>
        <family val="2"/>
        <scheme val="minor"/>
      </rPr>
      <t>Phacidiopycnis washingtoniensis</t>
    </r>
    <r>
      <rPr>
        <sz val="11"/>
        <color theme="1"/>
        <rFont val="Calibri"/>
        <family val="2"/>
        <scheme val="minor"/>
      </rPr>
      <t>, cf. Alternaria spp.= Fungus sp. grünlichNW.FVA 4461, Fusarium /Gibberella sp. rosa, cf. Diaporthe nobilis/eres (4460), Fungus sp. Xylariaceae 4491, Fungus sp. 4492,  Fungus sp. 4493,  Fungus sp. 4494,  Pestalotiopsis funera</t>
    </r>
    <r>
      <rPr>
        <vertAlign val="superscript"/>
        <sz val="11"/>
        <color theme="1"/>
        <rFont val="Calibri"/>
        <family val="2"/>
        <scheme val="minor"/>
      </rPr>
      <t>2</t>
    </r>
  </si>
  <si>
    <t>Dieback of the crown from tree top to trunk, shoot dieback,   dead, brown needles</t>
  </si>
  <si>
    <t xml:space="preserve">Amycosphaerella africana, </t>
  </si>
  <si>
    <r>
      <rPr>
        <b/>
        <sz val="11"/>
        <color theme="1"/>
        <rFont val="Calibri"/>
        <family val="2"/>
        <scheme val="minor"/>
      </rPr>
      <t>Amycosphaerella africana</t>
    </r>
    <r>
      <rPr>
        <sz val="11"/>
        <color theme="1"/>
        <rFont val="Calibri"/>
        <family val="2"/>
        <scheme val="minor"/>
      </rPr>
      <t xml:space="preserve">, Botrytis cinerea, </t>
    </r>
  </si>
  <si>
    <t>Fungi associated with dead brown needles with fruitbodies or bands or attached mycelium</t>
  </si>
  <si>
    <t xml:space="preserve">Botrytis cinerea, </t>
  </si>
  <si>
    <t>Dieback of the crown from tree trunk to  top, shoot dieback, green shoots with green  or pale green needles,  dead, brown needles</t>
  </si>
  <si>
    <t>Dieback of the crown from tree trunk to  top, shoot dieback,  dead, brown needles</t>
  </si>
  <si>
    <t xml:space="preserve">Fungi associated with green shoots but brown needles </t>
  </si>
  <si>
    <t>2018-125-1-2</t>
  </si>
  <si>
    <t>2018-125-1-8</t>
  </si>
  <si>
    <t>shoot</t>
  </si>
  <si>
    <t>2018-125-5-36</t>
  </si>
  <si>
    <t>shoot  basal green with brown needle</t>
  </si>
  <si>
    <t>shoot  basal green with brown needle+J62:O62</t>
  </si>
  <si>
    <t>2018-125-7-52</t>
  </si>
  <si>
    <t>2018-125-7-53</t>
  </si>
  <si>
    <t>Shoot</t>
  </si>
  <si>
    <t>Fungus sp. 4500</t>
  </si>
  <si>
    <t>2018-125-7-54c</t>
  </si>
  <si>
    <t>2018-125-10-72</t>
  </si>
  <si>
    <r>
      <rPr>
        <b/>
        <sz val="11"/>
        <color theme="1"/>
        <rFont val="Calibri"/>
        <family val="2"/>
        <scheme val="minor"/>
      </rPr>
      <t>Amycosphaerella africana</t>
    </r>
    <r>
      <rPr>
        <sz val="11"/>
        <color theme="1"/>
        <rFont val="Calibri"/>
        <family val="2"/>
        <scheme val="minor"/>
      </rPr>
      <t xml:space="preserve">, Botryosphaeria dothidea,   Botrytis cinerea, Epicoccum nigrum,  Pestalotiopsis  funera, </t>
    </r>
    <r>
      <rPr>
        <b/>
        <sz val="11"/>
        <color theme="1"/>
        <rFont val="Calibri"/>
        <family val="2"/>
        <scheme val="minor"/>
      </rPr>
      <t xml:space="preserve">Phacidiopycnis washingtoniensis, </t>
    </r>
    <r>
      <rPr>
        <sz val="11"/>
        <color theme="1"/>
        <rFont val="Calibri"/>
        <family val="2"/>
        <scheme val="minor"/>
      </rPr>
      <t>Fungus sp. 4500, cf. Diaporthe sp. 4501, Fungus sp. weißes Mycel 4505</t>
    </r>
  </si>
  <si>
    <r>
      <rPr>
        <b/>
        <sz val="11"/>
        <color theme="1"/>
        <rFont val="Calibri"/>
        <family val="2"/>
        <scheme val="minor"/>
      </rPr>
      <t>Amycosphaerella africana</t>
    </r>
    <r>
      <rPr>
        <sz val="11"/>
        <color theme="1"/>
        <rFont val="Calibri"/>
        <family val="2"/>
        <scheme val="minor"/>
      </rPr>
      <t xml:space="preserve">,   Botrytis cinerea, Epicoccum nigrum,  Pestalotiopsis  funera, </t>
    </r>
    <r>
      <rPr>
        <b/>
        <sz val="11"/>
        <color theme="1"/>
        <rFont val="Calibri"/>
        <family val="2"/>
        <scheme val="minor"/>
      </rPr>
      <t>Phacidiopycnis washingtoniensis</t>
    </r>
  </si>
  <si>
    <t xml:space="preserve">Fungi associated with dying needles (tips dead and brown, basal part green) </t>
  </si>
  <si>
    <t>2018-125-13-82</t>
  </si>
  <si>
    <t>2018-125-17-90</t>
  </si>
  <si>
    <r>
      <rPr>
        <b/>
        <sz val="11"/>
        <color theme="1"/>
        <rFont val="Calibri"/>
        <family val="2"/>
        <scheme val="minor"/>
      </rPr>
      <t>Amycosphaerella africana</t>
    </r>
    <r>
      <rPr>
        <sz val="11"/>
        <color theme="1"/>
        <rFont val="Calibri"/>
        <family val="2"/>
        <scheme val="minor"/>
      </rPr>
      <t>, Fungus sp. 4466 cf. Pestalotiopsis</t>
    </r>
  </si>
  <si>
    <r>
      <rPr>
        <b/>
        <sz val="11"/>
        <color theme="1"/>
        <rFont val="Calibri"/>
        <family val="2"/>
        <scheme val="minor"/>
      </rPr>
      <t>Amycosphaerella africana</t>
    </r>
    <r>
      <rPr>
        <sz val="11"/>
        <color theme="1"/>
        <rFont val="Calibri"/>
        <family val="2"/>
        <scheme val="minor"/>
      </rPr>
      <t>, Fungus sp. 4466 cf. Pestalotiopsis, Epicoccum nigrum</t>
    </r>
  </si>
  <si>
    <r>
      <rPr>
        <b/>
        <sz val="11"/>
        <color theme="1"/>
        <rFont val="Calibri"/>
        <family val="2"/>
        <scheme val="minor"/>
      </rPr>
      <t>Amycosphaerella africana</t>
    </r>
    <r>
      <rPr>
        <sz val="11"/>
        <color theme="1"/>
        <rFont val="Calibri"/>
        <family val="2"/>
        <scheme val="minor"/>
      </rPr>
      <t xml:space="preserve">,  Pestalotiopsis  funera, </t>
    </r>
  </si>
  <si>
    <t>2018-125-25-105</t>
  </si>
  <si>
    <t>2018-126-1-1</t>
  </si>
  <si>
    <t>2018-126-2-9</t>
  </si>
  <si>
    <t>2018-126-3-15a</t>
  </si>
  <si>
    <t>2018-126-3-15b</t>
  </si>
  <si>
    <t>2018-126-5-24</t>
  </si>
  <si>
    <t>Giant sequoia  pre-cultivation , with subsequent clearing of all other  tree species</t>
  </si>
  <si>
    <t>2018-126-14-66</t>
  </si>
  <si>
    <t xml:space="preserve">Botrytis cinerea, Fungus sp.=4461, Fungus sp. 4512  </t>
  </si>
  <si>
    <t xml:space="preserve">Alternaria sp. 4514, Fungus sp. 4513  </t>
  </si>
  <si>
    <t>needle</t>
  </si>
  <si>
    <t>needle braun</t>
  </si>
  <si>
    <t>Baum 1 needle braun</t>
  </si>
  <si>
    <t>Baum 1 needle grün</t>
  </si>
  <si>
    <t>Baum 1 needle</t>
  </si>
  <si>
    <t>Baum1 shoot</t>
  </si>
  <si>
    <t>Single tree in urban green area</t>
  </si>
  <si>
    <t>wood discolouration at the stem base along a tension crack</t>
  </si>
  <si>
    <t>Associated fungi diseased or dicolourated woody tissue</t>
  </si>
  <si>
    <t>Fungus sp. 6956, Penicillium carneum, Ophiostoma quercus/ piceae, Penicillium glandicola</t>
  </si>
  <si>
    <t xml:space="preserve">Urban forest </t>
  </si>
  <si>
    <t>Botrytis cinerea, Diaporthe eres Gruppe A (eres/ vacuae), Fungus sp., Ascomycet sp. 7950, Phomopsis sp. 7953, Fungus sp. 7952, Fusarium/ Gibberella sp.</t>
  </si>
  <si>
    <t>Phacidium lacerum</t>
  </si>
  <si>
    <t>Afforestation on an open area previously planted with Picea abies</t>
  </si>
  <si>
    <r>
      <rPr>
        <b/>
        <sz val="11"/>
        <color theme="1"/>
        <rFont val="Calibri"/>
        <family val="2"/>
        <scheme val="minor"/>
      </rPr>
      <t>Amycosphaerella africana, Phacidium lacereum,</t>
    </r>
    <r>
      <rPr>
        <sz val="11"/>
        <color theme="1"/>
        <rFont val="Calibri"/>
        <family val="2"/>
        <scheme val="minor"/>
      </rPr>
      <t xml:space="preserve"> Epicoccum nigrum,  Pestalotiopsis  funera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, cf. Lewia infectoria 4509, Fungus sp. 4453, Fungus sp. 4511, Fungus sp. 4512, Diaporthe eres/nobilis 4447, Rosellinia corticium</t>
    </r>
  </si>
  <si>
    <r>
      <rPr>
        <b/>
        <sz val="11"/>
        <color theme="1"/>
        <rFont val="Calibri"/>
        <family val="2"/>
        <scheme val="minor"/>
      </rPr>
      <t>Phacidium lacereum</t>
    </r>
    <r>
      <rPr>
        <sz val="11"/>
        <color theme="1"/>
        <rFont val="Calibri"/>
        <family val="2"/>
        <scheme val="minor"/>
      </rPr>
      <t xml:space="preserve">, Epicoccum nigrum,  Pestalotiopsis  funera, cf. Lewia infectoria 4509, Fungus sp. 4453, Fungus sp. 4511,  </t>
    </r>
  </si>
  <si>
    <t>Trichoderma sp.</t>
  </si>
  <si>
    <t xml:space="preserve">Fungus sp. </t>
  </si>
  <si>
    <t>Phacidium cf. pseudophacidioides</t>
  </si>
  <si>
    <t>Phacidiopycnis washingtonensis</t>
  </si>
  <si>
    <t>2023-121</t>
  </si>
  <si>
    <t>Schotten</t>
  </si>
  <si>
    <t>290 B1</t>
  </si>
  <si>
    <t xml:space="preserve">Fungus sp. 9821, Pezicula neosporulosa, Scytalidium album, Trichoderma sp. 9844, cf. Cantharellales 9923, Botryosphaeria dothidea, Coprinellus micaceus, Pestalotiopsis funerea, Sordaria cf. fimicola , Aureobasidium pullulans, Fungus sp. 9828, Fungus sp. 9948, Fungus sp. 9873, </t>
  </si>
  <si>
    <t>Alternaria infectoria, Biscogniauxia nummularia, Biscogniauxia mediterranea, Hypoxylon fragiforme, Cladosporium spp., Tricharina gilva, Sordariomycetes sp. , Sordariomycetes sp. , Nemania diffusa, Pezizomycetes sp. , Diaporthe rudis-Gr., Pestalotiopsis funerea, Microsphaeropsis olivacea</t>
  </si>
  <si>
    <r>
      <rPr>
        <b/>
        <sz val="11"/>
        <color theme="1"/>
        <rFont val="Calibri"/>
        <family val="2"/>
        <scheme val="minor"/>
      </rPr>
      <t>Botryosphaeria dothidea</t>
    </r>
    <r>
      <rPr>
        <sz val="11"/>
        <color theme="1"/>
        <rFont val="Calibri"/>
        <family val="2"/>
        <scheme val="minor"/>
      </rPr>
      <t>, Coprinellus micaceus, Pestalotiopsis funerea, Sordaria cf. fimicola,  Phacidiopycnis washingtoniensis, Epicoccum nigrum, Microsphaeropsis olivacea</t>
    </r>
  </si>
  <si>
    <r>
      <rPr>
        <b/>
        <sz val="11"/>
        <color theme="1"/>
        <rFont val="Calibri"/>
        <family val="2"/>
        <scheme val="minor"/>
      </rPr>
      <t>Pestalotiopsis funerea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, Botrytis cinerea</t>
    </r>
    <r>
      <rPr>
        <sz val="11"/>
        <color theme="1"/>
        <rFont val="Calibri"/>
        <family val="2"/>
        <scheme val="minor"/>
      </rPr>
      <t>, Diaporthe eres Gruppe A (eres/ vacuae), Nemania diffusa</t>
    </r>
  </si>
  <si>
    <r>
      <t xml:space="preserve">Amycosphaerella africana, Phacidium cf. pseudophacidioides, </t>
    </r>
    <r>
      <rPr>
        <sz val="11"/>
        <color theme="1"/>
        <rFont val="Calibri"/>
        <family val="2"/>
        <scheme val="minor"/>
      </rPr>
      <t>Hypoxylon fragiforme</t>
    </r>
  </si>
  <si>
    <r>
      <rPr>
        <b/>
        <sz val="11"/>
        <color theme="1"/>
        <rFont val="Calibri"/>
        <family val="2"/>
        <scheme val="minor"/>
      </rPr>
      <t>Amycosphaerella africana, Botrytis cinerea</t>
    </r>
    <r>
      <rPr>
        <sz val="11"/>
        <color theme="1"/>
        <rFont val="Calibri"/>
        <family val="2"/>
        <scheme val="minor"/>
      </rPr>
      <t xml:space="preserve">, Pestalotiopsis funera, cf. </t>
    </r>
    <r>
      <rPr>
        <b/>
        <sz val="11"/>
        <color theme="1"/>
        <rFont val="Calibri"/>
        <family val="2"/>
        <scheme val="minor"/>
      </rPr>
      <t xml:space="preserve">Phacidium cf. pseudophacidioides, </t>
    </r>
    <r>
      <rPr>
        <sz val="11"/>
        <color theme="1"/>
        <rFont val="Calibri"/>
        <family val="2"/>
        <scheme val="minor"/>
      </rPr>
      <t>Alternaria spp.= Fungus sp. grünlichNW.FVA 4461,  Fusarium /Gibberella sp. rosa, Fungus sp. Xylariaceae 4491, Fungus sp. 4492</t>
    </r>
  </si>
  <si>
    <t>Neofusicoccum parvum = Botryosphaeria parva</t>
  </si>
  <si>
    <t xml:space="preserve">Pezizaceae sp. (Chromelosporium o. Plicaria) </t>
  </si>
  <si>
    <t xml:space="preserve">Gyromitra infula </t>
  </si>
  <si>
    <t>2023-121-Sch-G-92</t>
  </si>
  <si>
    <t>2023-121-Sch-G-97</t>
  </si>
  <si>
    <t>2023-121-Sch-G-99</t>
  </si>
  <si>
    <t>2023-121-Sch-T-106</t>
  </si>
  <si>
    <t>2023-121-Sch-T-108</t>
  </si>
  <si>
    <t>ca. 90</t>
  </si>
  <si>
    <t>Rainrod-L</t>
  </si>
  <si>
    <t>Pestalotiopsis hollandica</t>
  </si>
  <si>
    <t>Dieback of the crown (brown needles, shoots and branches) beginning the tree top, wood discolourtion  and rot at the stem base and in branches</t>
  </si>
  <si>
    <t>Dieback of the crown (brown needles, shoots and branches) since 2019</t>
  </si>
  <si>
    <r>
      <rPr>
        <b/>
        <sz val="11"/>
        <color theme="1"/>
        <rFont val="Calibri"/>
        <family val="2"/>
        <scheme val="minor"/>
      </rPr>
      <t>Botryosphaeria dothidea</t>
    </r>
    <r>
      <rPr>
        <sz val="11"/>
        <color theme="1"/>
        <rFont val="Calibri"/>
        <family val="2"/>
        <scheme val="minor"/>
      </rPr>
      <t>, Biscogniauxia nummularia</t>
    </r>
  </si>
  <si>
    <r>
      <rPr>
        <b/>
        <sz val="11"/>
        <color theme="1"/>
        <rFont val="Calibri"/>
        <family val="2"/>
        <scheme val="minor"/>
      </rPr>
      <t>Botryosphaeria dothidea</t>
    </r>
    <r>
      <rPr>
        <sz val="11"/>
        <color theme="1"/>
        <rFont val="Calibri"/>
        <family val="2"/>
        <scheme val="minor"/>
      </rPr>
      <t>, Biscogniauxia nummularia, Neofusicoccum parvum = Botryosphaeria parva, Pezizaceae sp. (Chromelosporium o. Plicaria), Diaporthe Phomopsis velata/eres</t>
    </r>
  </si>
  <si>
    <r>
      <rPr>
        <b/>
        <sz val="11"/>
        <color theme="1"/>
        <rFont val="Calibri"/>
        <family val="2"/>
        <scheme val="minor"/>
      </rPr>
      <t xml:space="preserve">Botryosphaeria dothidea, </t>
    </r>
    <r>
      <rPr>
        <sz val="11"/>
        <color theme="1"/>
        <rFont val="Calibri"/>
        <family val="2"/>
        <scheme val="minor"/>
      </rPr>
      <t>Biscogniauxia nummularia, Diaporthe Phomopsis velata/eres, Microsphaeropsis olivacea, Fungus sp. 12037, Diaporthe eres/nobilis, cf. Pestalotia 12038, Gyromitra infula , Alternaria sp. 12039, Nemania diffusa</t>
    </r>
  </si>
  <si>
    <r>
      <rPr>
        <b/>
        <sz val="11"/>
        <color theme="1"/>
        <rFont val="Calibri"/>
        <family val="2"/>
        <scheme val="minor"/>
      </rPr>
      <t>Botryosphaeria dothidea</t>
    </r>
    <r>
      <rPr>
        <sz val="11"/>
        <color theme="1"/>
        <rFont val="Calibri"/>
        <family val="2"/>
        <scheme val="minor"/>
      </rPr>
      <t xml:space="preserve">, Microsphaeropsis olivacea </t>
    </r>
  </si>
  <si>
    <r>
      <rPr>
        <b/>
        <sz val="11"/>
        <color theme="1"/>
        <rFont val="Calibri"/>
        <family val="2"/>
        <scheme val="minor"/>
      </rPr>
      <t xml:space="preserve">Botryosphaeria dothidea, </t>
    </r>
    <r>
      <rPr>
        <sz val="11"/>
        <color theme="1"/>
        <rFont val="Calibri"/>
        <family val="2"/>
        <scheme val="minor"/>
      </rPr>
      <t>Biscogniauxia nummularia, Hypoxylon fragiforme, Coniochaeta acaciae 9903, Diaporthe cf. eres 9863, Nigrospora sp. 9906 (oryzae/ gorlenkoana), Sporormiaceae sp. 9925</t>
    </r>
  </si>
  <si>
    <t>ID Wetterstation</t>
  </si>
  <si>
    <t>Name Wetterstation</t>
  </si>
  <si>
    <t>Ø 1961-1990</t>
  </si>
  <si>
    <t>Urban forest</t>
  </si>
  <si>
    <t>Stadtteil Wehlheiden, Park Schönfeld</t>
  </si>
  <si>
    <t>32U 552707.445 5719700.316</t>
  </si>
  <si>
    <t>290 b1</t>
  </si>
  <si>
    <t>32U 507779.943 5591173.525</t>
  </si>
  <si>
    <t>Gedern-Schönhausen</t>
  </si>
  <si>
    <t>Yearly precipitation sum (rounded in mm)</t>
  </si>
  <si>
    <t>Average I3:W131961-1990</t>
  </si>
  <si>
    <t>Average annual precipitation (mm) 1961-1990</t>
  </si>
  <si>
    <t>ID</t>
  </si>
  <si>
    <t>No</t>
  </si>
  <si>
    <t>Ø 2018-2023</t>
  </si>
  <si>
    <t>2018/Ø 1961-1990</t>
  </si>
  <si>
    <t>deficit in %</t>
  </si>
  <si>
    <t>Precipitation sum of the vegation peroid may-October (gerundet)</t>
  </si>
  <si>
    <t xml:space="preserve">Average annual precipitation sum Ø 1961-1990 (mm) </t>
  </si>
  <si>
    <t>Average precipitation sum of the vegation peroid (may-October, mm)</t>
  </si>
  <si>
    <t>annual Precipitation  2018 / Ø 1961-1990</t>
  </si>
  <si>
    <t xml:space="preserve"> deviation  in 2018 from the annual average precioitation Ø 1961-1990 (%)</t>
  </si>
  <si>
    <t>Volcanic rocks of the Miocene: Basanite, alkali basalt, tholeiitic basalt, nepheline</t>
  </si>
  <si>
    <t>loess loam, with a medium to deep depth and a weak skeleton content ranging from 2 to 25%.</t>
  </si>
  <si>
    <t xml:space="preserve"> Deviation  in 2018 from the annual average precipitation Ø 1961-1990 (%)</t>
  </si>
  <si>
    <t>Precipitation deficit in the vegetation period  2018 in respect to Ø 1961-1990 (%)</t>
  </si>
  <si>
    <t>Dieback of the crown (brown needles, shoots and branches) since 2020</t>
  </si>
  <si>
    <t>2023-121-N-Ü4-11</t>
  </si>
  <si>
    <t>2023-121-N-Ü9-26</t>
  </si>
  <si>
    <t>2023-121-N-G3-39</t>
  </si>
  <si>
    <t>2023-121-Sch-T-100b</t>
  </si>
  <si>
    <t>2023-121-N-Ü2-6</t>
  </si>
  <si>
    <t>2023-121-N-G1-31</t>
  </si>
  <si>
    <t>2023-121-N-G5-45ab</t>
  </si>
  <si>
    <t>2023-121-N-G2-36</t>
  </si>
  <si>
    <t>2023-121-N-G5-45aa</t>
  </si>
  <si>
    <t>2023-121-N-T10-90</t>
  </si>
  <si>
    <t>2023-121-N-T3-68</t>
  </si>
  <si>
    <t>2023-121-N-T5-74</t>
  </si>
  <si>
    <t>2023-121-N-T6-78</t>
  </si>
  <si>
    <t>2023-121-N-T7-81</t>
  </si>
  <si>
    <t>2023-121-N-T9-85</t>
  </si>
  <si>
    <t>2023-121-N-T9-86</t>
  </si>
  <si>
    <t>Sören Wilsdorf</t>
  </si>
  <si>
    <t>Shoot dieback</t>
  </si>
  <si>
    <t>Shoot vital green</t>
  </si>
  <si>
    <t>Needle dead</t>
  </si>
  <si>
    <t>Shoot dead</t>
  </si>
  <si>
    <t>Needle vital green</t>
  </si>
  <si>
    <t>Welheiden</t>
  </si>
  <si>
    <t>Vogelsberg and neighbouring sandstone areas to the east</t>
  </si>
  <si>
    <t xml:space="preserve">Single tree standing on the embankment between a forest path and an old plant garden hut </t>
  </si>
  <si>
    <t>Federal state of Germnany</t>
  </si>
  <si>
    <t>Lower Saxony</t>
  </si>
  <si>
    <t>Hesse</t>
  </si>
  <si>
    <t>Biscogniauxia nummularia, Diaporthe eres/nobilis, Pestalotiopsis hollandica Maharachch., K.D. Hyde &amp; Crous, Sordaria fimicola</t>
  </si>
  <si>
    <t>weakly to moderately supplied with nutrients</t>
  </si>
  <si>
    <t>Amycosphaerella africana, cf. Pestalotiopsis  funerea Nw-FVA4497</t>
  </si>
  <si>
    <t>Rhizosphaera minteri</t>
  </si>
  <si>
    <t>Paraphaeosphaeria verruculosa</t>
  </si>
  <si>
    <t>2023-121-N-T3-69b</t>
  </si>
  <si>
    <t>Alternaria alternata-Gr.</t>
  </si>
  <si>
    <t xml:space="preserve">Alternaria alternata </t>
  </si>
  <si>
    <t>Jackrogersella cohaerens</t>
  </si>
  <si>
    <t>2023-121-Sch-T-108b</t>
  </si>
  <si>
    <t xml:space="preserve">Anthostomella pinea </t>
  </si>
  <si>
    <t>Pezicula melanigena o. Pezicula radicicola</t>
  </si>
  <si>
    <t>Muriformistrickeria rubi</t>
  </si>
  <si>
    <t>Nothophoma cf. quercina</t>
  </si>
  <si>
    <t>Diaporthe rudis Gruppe B</t>
  </si>
  <si>
    <t>Penicillium glabrum</t>
  </si>
  <si>
    <t>Penicillium miczynskii/Penicillium aurantiacobrunneum</t>
  </si>
  <si>
    <t>Pestalotiopsis cf. verruculosa</t>
  </si>
  <si>
    <t>Pestalotiopsis australis</t>
  </si>
  <si>
    <t>Desmazierella acicola</t>
  </si>
  <si>
    <t>Epicoccum  nigrum</t>
  </si>
  <si>
    <t>Nigrospora sp.</t>
  </si>
  <si>
    <t>Fungus sp. 4491</t>
  </si>
  <si>
    <t>cf. Diaporthe 4501</t>
  </si>
  <si>
    <t xml:space="preserve"> </t>
  </si>
  <si>
    <t>Diaporthe eres Gruppe B</t>
  </si>
  <si>
    <t>Mucoromycota sp.</t>
  </si>
  <si>
    <t>Fungus sp. 6956</t>
  </si>
  <si>
    <t>Penicillium sp.</t>
  </si>
  <si>
    <t>Diaporthe eres Gruppe A</t>
  </si>
  <si>
    <t>Diaporthe nobilis Gruppe</t>
  </si>
  <si>
    <t xml:space="preserve">2023-121-Sch-T-101 </t>
  </si>
  <si>
    <t>MTs</t>
  </si>
  <si>
    <t>A</t>
  </si>
  <si>
    <t>B</t>
  </si>
  <si>
    <t xml:space="preserve">B </t>
  </si>
  <si>
    <t>Coniochaeta velutina</t>
  </si>
  <si>
    <t xml:space="preserve">Fusarium sp. </t>
  </si>
  <si>
    <t>eutrophic</t>
  </si>
  <si>
    <t>fresh</t>
  </si>
  <si>
    <t>Pestalotiopsis sp.</t>
  </si>
  <si>
    <t>Coniothyrium pyrinum</t>
  </si>
  <si>
    <t>cf. Diaporthe</t>
  </si>
  <si>
    <t>Phacidium sp. (lauri  oder pseudophacidioides)</t>
  </si>
  <si>
    <t>Cladosporium sp.</t>
  </si>
  <si>
    <t>2022-93-1-4-Ne-94</t>
  </si>
  <si>
    <t>2022-93-1-2-73</t>
  </si>
  <si>
    <t>2022-93-14-Ne-116</t>
  </si>
  <si>
    <t>Isolate ID</t>
  </si>
  <si>
    <t>leg.</t>
  </si>
  <si>
    <t>Collector</t>
  </si>
  <si>
    <t>Date of Isolation</t>
  </si>
  <si>
    <t>Tree compartment</t>
  </si>
  <si>
    <t>Forest site</t>
  </si>
  <si>
    <t>Forest compartment</t>
  </si>
  <si>
    <t>Isolate</t>
  </si>
  <si>
    <t>case of disease</t>
  </si>
  <si>
    <t>2018-122-12-69</t>
  </si>
  <si>
    <t>2018-122-16-77</t>
  </si>
  <si>
    <t>2022-93-1-4-N5-152</t>
  </si>
  <si>
    <t xml:space="preserve">Hypoxylon argillaceum </t>
  </si>
  <si>
    <t>2023-121-N-G5-45b</t>
  </si>
  <si>
    <t>2022-93-1-4-N2-140</t>
  </si>
  <si>
    <t>2022-93-1-4-N2-139</t>
  </si>
  <si>
    <t>2022-93-1-4-N2-141</t>
  </si>
  <si>
    <t>2022-93-1-3-88                      2022-93-1-3-88a</t>
  </si>
  <si>
    <t>2022-93-1-4-N3-147 = 9846                                2022-93-1-4-N3-146</t>
  </si>
  <si>
    <t>2022-93-1-4-N6-155</t>
  </si>
  <si>
    <t>CBS 680.95</t>
  </si>
  <si>
    <t>Cantharellales sp.</t>
  </si>
  <si>
    <t>M</t>
  </si>
  <si>
    <t>Basidiomycota</t>
  </si>
  <si>
    <t>Tree age</t>
  </si>
  <si>
    <t>Asco- und  Basidiomycota</t>
  </si>
  <si>
    <t>Pseudocercospora sp. (rhododendri, lindericola, natalensis)</t>
  </si>
  <si>
    <t>Morphotype</t>
  </si>
  <si>
    <t>Ophiostoma quercus</t>
  </si>
  <si>
    <t>2018-126-10-58</t>
  </si>
  <si>
    <t>Pestalotiopsis monochaeta</t>
  </si>
  <si>
    <t>MH862549</t>
  </si>
  <si>
    <t>KJ663829.2</t>
  </si>
  <si>
    <t>PP913380</t>
  </si>
  <si>
    <t>PP913381</t>
  </si>
  <si>
    <t>PP913382</t>
  </si>
  <si>
    <t>PP913383</t>
  </si>
  <si>
    <t>PP913384</t>
  </si>
  <si>
    <t>PP913385</t>
  </si>
  <si>
    <t>PP913386</t>
  </si>
  <si>
    <t>PP913387</t>
  </si>
  <si>
    <t>PP913388</t>
  </si>
  <si>
    <t>PP913389</t>
  </si>
  <si>
    <t>PP913390</t>
  </si>
  <si>
    <t>PP913391</t>
  </si>
  <si>
    <t>PP913392</t>
  </si>
  <si>
    <t>PP913393</t>
  </si>
  <si>
    <t>PP913394</t>
  </si>
  <si>
    <t>PP913395</t>
  </si>
  <si>
    <t>PP913396</t>
  </si>
  <si>
    <t>PP913397</t>
  </si>
  <si>
    <t>PP913398</t>
  </si>
  <si>
    <t>PP913399</t>
  </si>
  <si>
    <t>PP913400</t>
  </si>
  <si>
    <t>PP913401</t>
  </si>
  <si>
    <t>PP913402</t>
  </si>
  <si>
    <t>PP913403</t>
  </si>
  <si>
    <t>PP913404</t>
  </si>
  <si>
    <t>PP913405</t>
  </si>
  <si>
    <t>PP913406</t>
  </si>
  <si>
    <t>NCBI Acc ITS</t>
  </si>
  <si>
    <t>PP913407</t>
  </si>
  <si>
    <t>PP913408</t>
  </si>
  <si>
    <t>PP913409</t>
  </si>
  <si>
    <t>PP913410</t>
  </si>
  <si>
    <t>PP913411</t>
  </si>
  <si>
    <t>PP913412</t>
  </si>
  <si>
    <t>PP913413</t>
  </si>
  <si>
    <t>PP913414</t>
  </si>
  <si>
    <t>PP913415</t>
  </si>
  <si>
    <t>PP913416</t>
  </si>
  <si>
    <t>PP913417</t>
  </si>
  <si>
    <t>PP913418</t>
  </si>
  <si>
    <t>PP913419</t>
  </si>
  <si>
    <t>PP913420</t>
  </si>
  <si>
    <t>PP913421</t>
  </si>
  <si>
    <t>PP913422</t>
  </si>
  <si>
    <t>PP913423</t>
  </si>
  <si>
    <t>PP913424</t>
  </si>
  <si>
    <t>PP913425</t>
  </si>
  <si>
    <t>PP913426</t>
  </si>
  <si>
    <t>PP913427</t>
  </si>
  <si>
    <t>PP913428</t>
  </si>
  <si>
    <t>PP913429</t>
  </si>
  <si>
    <t>PP913430</t>
  </si>
  <si>
    <t>PP913431</t>
  </si>
  <si>
    <t>PP913432</t>
  </si>
  <si>
    <t>PP913433</t>
  </si>
  <si>
    <t>PP913434</t>
  </si>
  <si>
    <t>PP913435</t>
  </si>
  <si>
    <t>PP913436</t>
  </si>
  <si>
    <t>PP913437</t>
  </si>
  <si>
    <t>PP913438</t>
  </si>
  <si>
    <t>PP913439</t>
  </si>
  <si>
    <t>PP913440</t>
  </si>
  <si>
    <t>PP913441</t>
  </si>
  <si>
    <t>PP913442</t>
  </si>
  <si>
    <t>PP913443</t>
  </si>
  <si>
    <t>PP913444</t>
  </si>
  <si>
    <t>PP913445</t>
  </si>
  <si>
    <t>PP913446</t>
  </si>
  <si>
    <t>PP913447</t>
  </si>
  <si>
    <t>PP913448</t>
  </si>
  <si>
    <t>PP913449</t>
  </si>
  <si>
    <t>PP913450</t>
  </si>
  <si>
    <t>PP913451</t>
  </si>
  <si>
    <t>PP913452</t>
  </si>
  <si>
    <t>PP913453</t>
  </si>
  <si>
    <t>PP913454</t>
  </si>
  <si>
    <t>PP913455</t>
  </si>
  <si>
    <t>PP913456</t>
  </si>
  <si>
    <t>PP913457</t>
  </si>
  <si>
    <t>PP913458</t>
  </si>
  <si>
    <t>PP913459</t>
  </si>
  <si>
    <t>PP913460</t>
  </si>
  <si>
    <t>PP913461</t>
  </si>
  <si>
    <t>PP913462</t>
  </si>
  <si>
    <t>PP913463</t>
  </si>
  <si>
    <t>PP913464</t>
  </si>
  <si>
    <t>PP913465</t>
  </si>
  <si>
    <t>PP913466</t>
  </si>
  <si>
    <t>PP913467</t>
  </si>
  <si>
    <t>PP913468</t>
  </si>
  <si>
    <t>PP913469</t>
  </si>
  <si>
    <t>PP913470</t>
  </si>
  <si>
    <t>PP913471</t>
  </si>
  <si>
    <t>PP913472</t>
  </si>
  <si>
    <t>PP913473</t>
  </si>
  <si>
    <t>PP913474</t>
  </si>
  <si>
    <t>PP913475</t>
  </si>
  <si>
    <t>PP913476</t>
  </si>
  <si>
    <t>PP913477</t>
  </si>
  <si>
    <t>PP913478</t>
  </si>
  <si>
    <t>PP913479</t>
  </si>
  <si>
    <t>PP913480</t>
  </si>
  <si>
    <t>PP913481</t>
  </si>
  <si>
    <t>PP913482</t>
  </si>
  <si>
    <t>PP913483</t>
  </si>
  <si>
    <t>PP913484</t>
  </si>
  <si>
    <t>PP913485</t>
  </si>
  <si>
    <t>PP913486</t>
  </si>
  <si>
    <t>PP913487</t>
  </si>
  <si>
    <t>PP913488</t>
  </si>
  <si>
    <t>PP913489</t>
  </si>
  <si>
    <t>PP913490</t>
  </si>
  <si>
    <t>PP913491</t>
  </si>
  <si>
    <t>PP913492</t>
  </si>
  <si>
    <t>PP913493</t>
  </si>
  <si>
    <t>PP913494</t>
  </si>
  <si>
    <t>PP913495</t>
  </si>
  <si>
    <t>PP913496</t>
  </si>
  <si>
    <t>PP913497</t>
  </si>
  <si>
    <t>PP913498</t>
  </si>
  <si>
    <t>PP913499</t>
  </si>
  <si>
    <t>PP913500</t>
  </si>
  <si>
    <t>PP913501</t>
  </si>
  <si>
    <t>PP913502</t>
  </si>
  <si>
    <t>PP913503</t>
  </si>
  <si>
    <t>PP913504</t>
  </si>
  <si>
    <t>PP913505</t>
  </si>
  <si>
    <t>PP913506</t>
  </si>
  <si>
    <t>PP913507</t>
  </si>
  <si>
    <t>PP913508</t>
  </si>
  <si>
    <t>PP913509</t>
  </si>
  <si>
    <t>PP913510</t>
  </si>
  <si>
    <t>PP913511</t>
  </si>
  <si>
    <t>PP913512</t>
  </si>
  <si>
    <t>PP913513</t>
  </si>
  <si>
    <t>PP913514</t>
  </si>
  <si>
    <t>PP913515</t>
  </si>
  <si>
    <t>PP913516</t>
  </si>
  <si>
    <t>PP913517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</si>
</sst>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vertAlign val="superscript"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b/>
      <vertAlign val="superscript"/>
      <sz val="11"/>
      <color theme="1"/>
      <name val="Calibri"/>
      <family val="2"/>
      <scheme val="minor"/>
    </font>
    <font>
      <b/>
      <sz val="9"/>
      <color indexed="81"/>
      <name val="Segoe UI"/>
      <family val="2"/>
    </font>
    <font>
      <sz val="11"/>
      <color theme="1"/>
      <name val="Calibri"/>
      <family val="2"/>
      <scheme val="minor"/>
    </font>
    <font>
      <sz val="10"/>
      <color rgb="FF222222"/>
      <name val="Arial"/>
      <family val="2"/>
    </font>
    <font>
      <sz val="10"/>
      <color theme="1"/>
      <name val="Arial Unicode MS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137">
    <xf numFmtId="0" fontId="0" fillId="0" borderId="0" xfId="0"/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1" xfId="0" applyBorder="1" applyAlignment="1">
      <alignment vertical="top" wrapText="1"/>
    </xf>
    <xf numFmtId="0" fontId="0" fillId="2" borderId="1" xfId="0" applyFill="1" applyBorder="1" applyAlignment="1">
      <alignment horizontal="center" vertical="top"/>
    </xf>
    <xf numFmtId="0" fontId="0" fillId="2" borderId="1" xfId="0" applyFill="1" applyBorder="1" applyAlignment="1">
      <alignment vertical="top"/>
    </xf>
    <xf numFmtId="0" fontId="0" fillId="0" borderId="1" xfId="0" applyBorder="1" applyAlignment="1">
      <alignment horizontal="center" vertical="top" wrapText="1"/>
    </xf>
    <xf numFmtId="0" fontId="0" fillId="0" borderId="1" xfId="0" applyFont="1" applyBorder="1" applyAlignment="1">
      <alignment vertical="top" wrapText="1"/>
    </xf>
    <xf numFmtId="0" fontId="0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0" fillId="0" borderId="1" xfId="0" applyFont="1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vertical="top"/>
    </xf>
    <xf numFmtId="0" fontId="0" fillId="0" borderId="3" xfId="0" applyBorder="1" applyAlignment="1">
      <alignment vertical="top"/>
    </xf>
    <xf numFmtId="0" fontId="0" fillId="2" borderId="1" xfId="0" applyFont="1" applyFill="1" applyBorder="1" applyAlignment="1">
      <alignment horizontal="left" vertical="top" wrapText="1"/>
    </xf>
    <xf numFmtId="0" fontId="1" fillId="3" borderId="0" xfId="0" applyFont="1" applyFill="1" applyAlignment="1">
      <alignment vertical="top"/>
    </xf>
    <xf numFmtId="0" fontId="1" fillId="3" borderId="0" xfId="0" applyFont="1" applyFill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3" fillId="2" borderId="1" xfId="0" applyNumberFormat="1" applyFont="1" applyFill="1" applyBorder="1" applyAlignment="1">
      <alignment vertical="top"/>
    </xf>
    <xf numFmtId="0" fontId="0" fillId="0" borderId="1" xfId="0" applyFill="1" applyBorder="1" applyAlignment="1">
      <alignment vertical="top"/>
    </xf>
    <xf numFmtId="0" fontId="3" fillId="0" borderId="1" xfId="0" applyFont="1" applyBorder="1" applyAlignment="1">
      <alignment horizontal="left"/>
    </xf>
    <xf numFmtId="0" fontId="3" fillId="0" borderId="1" xfId="0" applyFont="1" applyBorder="1"/>
    <xf numFmtId="0" fontId="9" fillId="0" borderId="0" xfId="0" applyFont="1" applyAlignment="1">
      <alignment horizontal="left" vertical="center"/>
    </xf>
    <xf numFmtId="0" fontId="7" fillId="2" borderId="1" xfId="0" applyNumberFormat="1" applyFont="1" applyFill="1" applyBorder="1" applyAlignment="1">
      <alignment horizontal="left" vertical="top"/>
    </xf>
    <xf numFmtId="0" fontId="9" fillId="2" borderId="1" xfId="0" applyFont="1" applyFill="1" applyBorder="1" applyAlignment="1">
      <alignment horizontal="left" vertical="top"/>
    </xf>
    <xf numFmtId="0" fontId="7" fillId="2" borderId="1" xfId="0" applyFont="1" applyFill="1" applyBorder="1" applyAlignment="1">
      <alignment horizontal="left" vertical="top"/>
    </xf>
    <xf numFmtId="0" fontId="7" fillId="2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8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vertical="top" wrapText="1"/>
    </xf>
    <xf numFmtId="0" fontId="0" fillId="2" borderId="1" xfId="0" applyFont="1" applyFill="1" applyBorder="1" applyAlignment="1">
      <alignment vertical="top" wrapText="1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10" fillId="3" borderId="1" xfId="0" applyFont="1" applyFill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1" fillId="3" borderId="1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/>
    </xf>
    <xf numFmtId="49" fontId="3" fillId="2" borderId="1" xfId="0" applyNumberFormat="1" applyFont="1" applyFill="1" applyBorder="1" applyAlignment="1">
      <alignment vertical="top"/>
    </xf>
    <xf numFmtId="0" fontId="3" fillId="2" borderId="1" xfId="0" applyFont="1" applyFill="1" applyBorder="1" applyAlignment="1">
      <alignment vertical="top"/>
    </xf>
    <xf numFmtId="0" fontId="3" fillId="2" borderId="1" xfId="0" applyFont="1" applyFill="1" applyBorder="1" applyAlignment="1">
      <alignment horizontal="left" vertical="top"/>
    </xf>
    <xf numFmtId="0" fontId="3" fillId="2" borderId="1" xfId="0" applyFont="1" applyFill="1" applyBorder="1"/>
    <xf numFmtId="0" fontId="3" fillId="2" borderId="1" xfId="0" applyNumberFormat="1" applyFont="1" applyFill="1" applyBorder="1" applyAlignment="1">
      <alignment vertical="top"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9" fillId="0" borderId="1" xfId="0" applyFon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6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right" wrapText="1"/>
    </xf>
    <xf numFmtId="0" fontId="5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1" fontId="0" fillId="6" borderId="0" xfId="0" applyNumberFormat="1" applyFill="1"/>
    <xf numFmtId="0" fontId="5" fillId="0" borderId="1" xfId="0" applyFont="1" applyBorder="1" applyAlignment="1">
      <alignment horizontal="left" vertical="top"/>
    </xf>
    <xf numFmtId="0" fontId="5" fillId="0" borderId="1" xfId="0" applyFont="1" applyFill="1" applyBorder="1" applyAlignment="1">
      <alignment horizontal="left" vertical="center"/>
    </xf>
    <xf numFmtId="1" fontId="0" fillId="0" borderId="0" xfId="0" applyNumberFormat="1"/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/>
    </xf>
    <xf numFmtId="0" fontId="3" fillId="2" borderId="1" xfId="0" applyNumberFormat="1" applyFont="1" applyFill="1" applyBorder="1" applyAlignment="1">
      <alignment horizontal="left" vertical="top"/>
    </xf>
    <xf numFmtId="0" fontId="5" fillId="0" borderId="1" xfId="0" applyFont="1" applyBorder="1" applyAlignment="1">
      <alignment horizontal="left"/>
    </xf>
    <xf numFmtId="0" fontId="1" fillId="0" borderId="6" xfId="0" applyFont="1" applyBorder="1" applyAlignment="1">
      <alignment horizontal="center"/>
    </xf>
    <xf numFmtId="0" fontId="2" fillId="5" borderId="1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1" fontId="3" fillId="6" borderId="1" xfId="0" applyNumberFormat="1" applyFont="1" applyFill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1" fontId="3" fillId="0" borderId="7" xfId="0" applyNumberFormat="1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7" xfId="0" applyNumberFormat="1" applyFont="1" applyFill="1" applyBorder="1" applyAlignment="1">
      <alignment horizontal="center"/>
    </xf>
    <xf numFmtId="0" fontId="2" fillId="0" borderId="0" xfId="0" applyFont="1"/>
    <xf numFmtId="0" fontId="2" fillId="3" borderId="2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" fontId="0" fillId="0" borderId="2" xfId="0" applyNumberFormat="1" applyBorder="1" applyAlignment="1">
      <alignment horizontal="center"/>
    </xf>
    <xf numFmtId="1" fontId="0" fillId="6" borderId="1" xfId="0" applyNumberForma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1" fontId="3" fillId="0" borderId="2" xfId="0" applyNumberFormat="1" applyFont="1" applyFill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1" fontId="0" fillId="0" borderId="1" xfId="0" applyNumberForma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/>
    </xf>
    <xf numFmtId="164" fontId="0" fillId="0" borderId="0" xfId="0" applyNumberFormat="1"/>
    <xf numFmtId="0" fontId="0" fillId="0" borderId="0" xfId="0" applyAlignment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0" fontId="13" fillId="2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 vertical="top" wrapText="1"/>
    </xf>
    <xf numFmtId="0" fontId="0" fillId="4" borderId="0" xfId="0" applyFill="1" applyAlignment="1">
      <alignment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/>
    </xf>
    <xf numFmtId="0" fontId="0" fillId="0" borderId="2" xfId="0" applyBorder="1" applyAlignment="1">
      <alignment vertical="top"/>
    </xf>
    <xf numFmtId="0" fontId="1" fillId="0" borderId="0" xfId="0" applyFont="1" applyBorder="1" applyAlignment="1">
      <alignment vertical="top"/>
    </xf>
    <xf numFmtId="0" fontId="0" fillId="0" borderId="1" xfId="0" applyFill="1" applyBorder="1" applyAlignment="1">
      <alignment vertical="top" wrapText="1"/>
    </xf>
    <xf numFmtId="0" fontId="0" fillId="0" borderId="0" xfId="0" applyFont="1" applyBorder="1" applyAlignment="1">
      <alignment vertical="top"/>
    </xf>
    <xf numFmtId="0" fontId="3" fillId="2" borderId="1" xfId="0" applyFont="1" applyFill="1" applyBorder="1" applyAlignment="1">
      <alignment vertical="top" wrapText="1"/>
    </xf>
    <xf numFmtId="14" fontId="3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14" fontId="3" fillId="2" borderId="1" xfId="0" applyNumberFormat="1" applyFont="1" applyFill="1" applyBorder="1" applyAlignment="1">
      <alignment horizontal="center" vertical="top"/>
    </xf>
    <xf numFmtId="14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left" vertical="top"/>
    </xf>
    <xf numFmtId="0" fontId="13" fillId="2" borderId="1" xfId="0" applyFont="1" applyFill="1" applyBorder="1" applyAlignment="1">
      <alignment horizontal="center" vertical="top"/>
    </xf>
    <xf numFmtId="49" fontId="3" fillId="2" borderId="1" xfId="0" applyNumberFormat="1" applyFont="1" applyFill="1" applyBorder="1" applyAlignment="1">
      <alignment horizontal="left" vertical="top"/>
    </xf>
    <xf numFmtId="49" fontId="3" fillId="2" borderId="1" xfId="0" applyNumberFormat="1" applyFont="1" applyFill="1" applyBorder="1" applyAlignment="1">
      <alignment horizontal="center" vertical="top"/>
    </xf>
    <xf numFmtId="0" fontId="17" fillId="2" borderId="1" xfId="0" applyFont="1" applyFill="1" applyBorder="1" applyAlignment="1">
      <alignment vertical="top"/>
    </xf>
    <xf numFmtId="0" fontId="13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justify" vertical="top" wrapText="1"/>
    </xf>
    <xf numFmtId="0" fontId="0" fillId="0" borderId="2" xfId="0" applyFont="1" applyBorder="1" applyAlignment="1">
      <alignment vertical="top"/>
    </xf>
    <xf numFmtId="0" fontId="13" fillId="0" borderId="4" xfId="0" applyFont="1" applyBorder="1" applyAlignment="1">
      <alignment horizontal="center" vertical="top"/>
    </xf>
    <xf numFmtId="49" fontId="13" fillId="2" borderId="1" xfId="0" applyNumberFormat="1" applyFont="1" applyFill="1" applyBorder="1" applyAlignment="1">
      <alignment horizontal="center" vertical="top"/>
    </xf>
    <xf numFmtId="0" fontId="3" fillId="2" borderId="1" xfId="1" applyFont="1" applyFill="1" applyBorder="1"/>
    <xf numFmtId="0" fontId="0" fillId="0" borderId="0" xfId="0" applyBorder="1" applyAlignment="1">
      <alignment horizontal="center" vertical="top"/>
    </xf>
    <xf numFmtId="0" fontId="13" fillId="0" borderId="1" xfId="0" applyFont="1" applyFill="1" applyBorder="1" applyAlignment="1">
      <alignment horizontal="center" vertical="top"/>
    </xf>
    <xf numFmtId="0" fontId="0" fillId="0" borderId="0" xfId="0" applyFill="1" applyAlignment="1">
      <alignment vertical="top"/>
    </xf>
    <xf numFmtId="0" fontId="9" fillId="0" borderId="0" xfId="0" applyFont="1" applyFill="1" applyAlignment="1">
      <alignment horizontal="left" vertical="top"/>
    </xf>
    <xf numFmtId="0" fontId="0" fillId="0" borderId="0" xfId="0" applyFill="1" applyAlignment="1">
      <alignment horizontal="center" vertical="top"/>
    </xf>
    <xf numFmtId="0" fontId="18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6" fillId="3" borderId="5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</cellXfs>
  <cellStyles count="2">
    <cellStyle name="Standard" xfId="0" builtinId="0"/>
    <cellStyle name="Standard 2" xfId="1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J16"/>
  <sheetViews>
    <sheetView tabSelected="1" zoomScale="60" zoomScaleNormal="60" workbookViewId="0">
      <pane xSplit="2" ySplit="1" topLeftCell="X2" activePane="bottomRight" state="frozen"/>
      <selection pane="topRight" activeCell="B1" sqref="B1"/>
      <selection pane="bottomLeft" activeCell="A2" sqref="A2"/>
      <selection pane="bottomRight" activeCell="AJ1" sqref="AJ1"/>
    </sheetView>
  </sheetViews>
  <sheetFormatPr baseColWidth="10" defaultRowHeight="15"/>
  <cols>
    <col min="2" max="2" width="14.28515625" bestFit="1" customWidth="1"/>
    <col min="3" max="3" width="14.28515625" customWidth="1"/>
    <col min="4" max="4" width="26.28515625" style="25" customWidth="1"/>
    <col min="5" max="5" width="14.7109375" bestFit="1" customWidth="1"/>
    <col min="7" max="7" width="21.42578125" customWidth="1"/>
    <col min="8" max="8" width="13.140625" style="30" customWidth="1"/>
    <col min="9" max="9" width="26.85546875" customWidth="1"/>
    <col min="10" max="10" width="41.5703125" customWidth="1"/>
    <col min="11" max="11" width="33" bestFit="1" customWidth="1"/>
    <col min="12" max="12" width="24.85546875" customWidth="1"/>
    <col min="13" max="13" width="21.28515625" bestFit="1" customWidth="1"/>
    <col min="14" max="14" width="11.42578125" style="30"/>
    <col min="15" max="15" width="21" bestFit="1" customWidth="1"/>
    <col min="16" max="16" width="16" customWidth="1"/>
    <col min="17" max="20" width="13.7109375" style="30" customWidth="1"/>
    <col min="21" max="21" width="28.42578125" customWidth="1"/>
    <col min="22" max="22" width="39.85546875" customWidth="1"/>
    <col min="23" max="23" width="50.28515625" customWidth="1"/>
    <col min="24" max="24" width="75" customWidth="1"/>
    <col min="25" max="25" width="44.5703125" customWidth="1"/>
    <col min="26" max="26" width="46.42578125" customWidth="1"/>
    <col min="27" max="27" width="47.28515625" customWidth="1"/>
    <col min="28" max="28" width="52.7109375" bestFit="1" customWidth="1"/>
    <col min="29" max="30" width="24.5703125" customWidth="1"/>
    <col min="31" max="31" width="40.5703125" bestFit="1" customWidth="1"/>
    <col min="32" max="32" width="10.7109375" style="30" bestFit="1" customWidth="1"/>
    <col min="33" max="33" width="11.42578125" style="30"/>
  </cols>
  <sheetData>
    <row r="1" spans="1:36" s="38" customFormat="1" ht="144.75" customHeight="1">
      <c r="A1" s="38" t="s">
        <v>403</v>
      </c>
      <c r="B1" s="37" t="s">
        <v>207</v>
      </c>
      <c r="C1" s="37" t="s">
        <v>442</v>
      </c>
      <c r="D1" s="31" t="s">
        <v>217</v>
      </c>
      <c r="E1" s="31" t="s">
        <v>220</v>
      </c>
      <c r="F1" s="31" t="s">
        <v>221</v>
      </c>
      <c r="G1" s="31" t="s">
        <v>222</v>
      </c>
      <c r="H1" s="32" t="s">
        <v>225</v>
      </c>
      <c r="I1" s="33" t="s">
        <v>223</v>
      </c>
      <c r="J1" s="33" t="s">
        <v>238</v>
      </c>
      <c r="K1" s="33" t="s">
        <v>226</v>
      </c>
      <c r="L1" s="33" t="s">
        <v>232</v>
      </c>
      <c r="M1" s="33" t="s">
        <v>245</v>
      </c>
      <c r="N1" s="39" t="s">
        <v>259</v>
      </c>
      <c r="O1" s="39" t="s">
        <v>260</v>
      </c>
      <c r="P1" s="39" t="s">
        <v>256</v>
      </c>
      <c r="Q1" s="39" t="s">
        <v>408</v>
      </c>
      <c r="R1" s="39" t="s">
        <v>414</v>
      </c>
      <c r="S1" s="39" t="s">
        <v>409</v>
      </c>
      <c r="T1" s="39" t="s">
        <v>415</v>
      </c>
      <c r="U1" s="39" t="s">
        <v>257</v>
      </c>
      <c r="V1" s="39" t="s">
        <v>258</v>
      </c>
      <c r="W1" s="39" t="s">
        <v>351</v>
      </c>
      <c r="X1" s="39" t="s">
        <v>262</v>
      </c>
      <c r="Y1" s="39" t="s">
        <v>263</v>
      </c>
      <c r="Z1" s="39" t="s">
        <v>312</v>
      </c>
      <c r="AA1" s="39" t="s">
        <v>280</v>
      </c>
      <c r="AB1" s="39" t="s">
        <v>327</v>
      </c>
      <c r="AC1" s="39" t="s">
        <v>290</v>
      </c>
      <c r="AD1" s="39" t="s">
        <v>308</v>
      </c>
      <c r="AE1" s="39" t="s">
        <v>291</v>
      </c>
      <c r="AF1" s="39" t="s">
        <v>268</v>
      </c>
      <c r="AG1" s="39" t="s">
        <v>269</v>
      </c>
      <c r="AJ1" s="99"/>
    </row>
    <row r="2" spans="1:36" s="12" customFormat="1" ht="79.5">
      <c r="A2" s="12">
        <v>1</v>
      </c>
      <c r="B2" s="27" t="s">
        <v>208</v>
      </c>
      <c r="C2" s="27" t="s">
        <v>443</v>
      </c>
      <c r="D2" s="29" t="s">
        <v>33</v>
      </c>
      <c r="E2" s="28" t="s">
        <v>40</v>
      </c>
      <c r="F2" s="28" t="s">
        <v>218</v>
      </c>
      <c r="G2" s="29" t="s">
        <v>42</v>
      </c>
      <c r="H2" s="8" t="s">
        <v>43</v>
      </c>
      <c r="I2" s="34" t="s">
        <v>224</v>
      </c>
      <c r="J2" s="34" t="s">
        <v>239</v>
      </c>
      <c r="K2" s="9" t="s">
        <v>228</v>
      </c>
      <c r="L2" s="9" t="s">
        <v>234</v>
      </c>
      <c r="M2" s="9" t="s">
        <v>246</v>
      </c>
      <c r="N2" s="40">
        <v>10</v>
      </c>
      <c r="O2" s="9" t="s">
        <v>251</v>
      </c>
      <c r="P2" s="40">
        <v>6159</v>
      </c>
      <c r="Q2" s="86">
        <v>726.36666666666679</v>
      </c>
      <c r="R2" s="3">
        <v>-22.4</v>
      </c>
      <c r="S2" s="86">
        <v>387.55666666666667</v>
      </c>
      <c r="T2" s="3">
        <v>39.700000000000003</v>
      </c>
      <c r="U2" s="9" t="s">
        <v>261</v>
      </c>
      <c r="V2" s="9" t="s">
        <v>305</v>
      </c>
      <c r="W2" s="9" t="s">
        <v>219</v>
      </c>
      <c r="X2" s="9" t="s">
        <v>285</v>
      </c>
      <c r="Y2" s="9" t="s">
        <v>219</v>
      </c>
      <c r="Z2" s="9" t="s">
        <v>219</v>
      </c>
      <c r="AA2" s="9" t="s">
        <v>219</v>
      </c>
      <c r="AB2" s="9" t="s">
        <v>271</v>
      </c>
      <c r="AC2" s="9" t="s">
        <v>219</v>
      </c>
      <c r="AD2" s="9" t="s">
        <v>219</v>
      </c>
      <c r="AE2" s="9" t="s">
        <v>219</v>
      </c>
      <c r="AF2" s="13" t="s">
        <v>270</v>
      </c>
      <c r="AG2" s="13" t="s">
        <v>270</v>
      </c>
      <c r="AH2" s="12">
        <v>1</v>
      </c>
    </row>
    <row r="3" spans="1:36" s="1" customFormat="1" ht="57.75" customHeight="1">
      <c r="A3" s="12">
        <v>2</v>
      </c>
      <c r="B3" s="28" t="s">
        <v>211</v>
      </c>
      <c r="C3" s="27" t="s">
        <v>443</v>
      </c>
      <c r="D3" s="28" t="s">
        <v>33</v>
      </c>
      <c r="E3" s="28" t="s">
        <v>44</v>
      </c>
      <c r="F3" s="28">
        <v>820</v>
      </c>
      <c r="G3" s="29" t="s">
        <v>45</v>
      </c>
      <c r="H3" s="8">
        <v>12</v>
      </c>
      <c r="I3" s="34" t="s">
        <v>224</v>
      </c>
      <c r="J3" s="34" t="s">
        <v>239</v>
      </c>
      <c r="K3" s="5" t="s">
        <v>229</v>
      </c>
      <c r="L3" s="9" t="s">
        <v>234</v>
      </c>
      <c r="M3" s="9" t="s">
        <v>247</v>
      </c>
      <c r="N3" s="40">
        <v>20</v>
      </c>
      <c r="O3" s="9" t="s">
        <v>252</v>
      </c>
      <c r="P3" s="40">
        <v>668</v>
      </c>
      <c r="Q3" s="86">
        <v>671.06333333333339</v>
      </c>
      <c r="R3" s="3">
        <v>-29.7</v>
      </c>
      <c r="S3" s="86">
        <v>354.85</v>
      </c>
      <c r="T3" s="3">
        <v>60.2</v>
      </c>
      <c r="U3" s="9" t="s">
        <v>275</v>
      </c>
      <c r="V3" s="9" t="s">
        <v>305</v>
      </c>
      <c r="W3" s="9" t="s">
        <v>219</v>
      </c>
      <c r="X3" s="9" t="s">
        <v>284</v>
      </c>
      <c r="Y3" s="9" t="s">
        <v>219</v>
      </c>
      <c r="Z3" s="9" t="s">
        <v>219</v>
      </c>
      <c r="AA3" s="9" t="s">
        <v>219</v>
      </c>
      <c r="AB3" s="9" t="s">
        <v>299</v>
      </c>
      <c r="AC3" s="9" t="s">
        <v>298</v>
      </c>
      <c r="AD3" s="9" t="s">
        <v>298</v>
      </c>
      <c r="AE3" s="9" t="s">
        <v>303</v>
      </c>
      <c r="AF3" s="13" t="s">
        <v>219</v>
      </c>
      <c r="AG3" s="13" t="s">
        <v>219</v>
      </c>
      <c r="AH3" s="12">
        <v>2</v>
      </c>
    </row>
    <row r="4" spans="1:36" s="1" customFormat="1" ht="75">
      <c r="A4" s="12">
        <v>3</v>
      </c>
      <c r="B4" s="29" t="s">
        <v>212</v>
      </c>
      <c r="C4" s="27" t="s">
        <v>443</v>
      </c>
      <c r="D4" s="28" t="s">
        <v>33</v>
      </c>
      <c r="E4" s="28" t="s">
        <v>44</v>
      </c>
      <c r="F4" s="28">
        <v>835</v>
      </c>
      <c r="G4" s="29" t="s">
        <v>45</v>
      </c>
      <c r="H4" s="8">
        <v>18</v>
      </c>
      <c r="I4" s="34" t="s">
        <v>224</v>
      </c>
      <c r="J4" s="34" t="s">
        <v>241</v>
      </c>
      <c r="K4" s="5" t="s">
        <v>229</v>
      </c>
      <c r="L4" s="9" t="s">
        <v>234</v>
      </c>
      <c r="M4" s="9" t="s">
        <v>247</v>
      </c>
      <c r="N4" s="40">
        <v>20</v>
      </c>
      <c r="O4" s="9" t="s">
        <v>252</v>
      </c>
      <c r="P4" s="40">
        <v>668</v>
      </c>
      <c r="Q4" s="87">
        <v>612.10333333333324</v>
      </c>
      <c r="R4" s="3">
        <v>6.4</v>
      </c>
      <c r="S4" s="92">
        <v>326.61666666666662</v>
      </c>
      <c r="T4" s="3">
        <v>9.3000000000000007</v>
      </c>
      <c r="U4" s="9" t="s">
        <v>275</v>
      </c>
      <c r="V4" s="9" t="s">
        <v>305</v>
      </c>
      <c r="W4" s="9" t="s">
        <v>219</v>
      </c>
      <c r="X4" s="9" t="s">
        <v>304</v>
      </c>
      <c r="Y4" s="9" t="s">
        <v>219</v>
      </c>
      <c r="Z4" s="9" t="s">
        <v>219</v>
      </c>
      <c r="AA4" s="9" t="s">
        <v>371</v>
      </c>
      <c r="AB4" s="11" t="s">
        <v>370</v>
      </c>
      <c r="AC4" s="11" t="s">
        <v>361</v>
      </c>
      <c r="AD4" s="9" t="s">
        <v>447</v>
      </c>
      <c r="AE4" s="9" t="s">
        <v>219</v>
      </c>
      <c r="AF4" s="13" t="s">
        <v>219</v>
      </c>
      <c r="AG4" s="13" t="s">
        <v>219</v>
      </c>
      <c r="AH4" s="12">
        <v>3</v>
      </c>
    </row>
    <row r="5" spans="1:36" s="1" customFormat="1" ht="60">
      <c r="A5" s="12">
        <v>4</v>
      </c>
      <c r="B5" s="27" t="s">
        <v>209</v>
      </c>
      <c r="C5" s="27" t="s">
        <v>443</v>
      </c>
      <c r="D5" s="28" t="s">
        <v>33</v>
      </c>
      <c r="E5" s="28" t="s">
        <v>44</v>
      </c>
      <c r="F5" s="28">
        <v>832</v>
      </c>
      <c r="G5" s="29" t="s">
        <v>45</v>
      </c>
      <c r="H5" s="8">
        <v>25</v>
      </c>
      <c r="I5" s="34" t="s">
        <v>224</v>
      </c>
      <c r="J5" s="34" t="s">
        <v>240</v>
      </c>
      <c r="K5" s="9" t="s">
        <v>227</v>
      </c>
      <c r="L5" s="5" t="s">
        <v>235</v>
      </c>
      <c r="M5" s="9" t="s">
        <v>247</v>
      </c>
      <c r="N5" s="40">
        <v>23</v>
      </c>
      <c r="O5" s="9" t="s">
        <v>252</v>
      </c>
      <c r="P5" s="40">
        <v>668</v>
      </c>
      <c r="Q5" s="86">
        <v>671.06333333333339</v>
      </c>
      <c r="R5" s="3">
        <v>-29.7</v>
      </c>
      <c r="S5" s="86">
        <v>354.85</v>
      </c>
      <c r="T5" s="3">
        <v>60.2</v>
      </c>
      <c r="U5" s="9" t="s">
        <v>275</v>
      </c>
      <c r="V5" s="9" t="s">
        <v>310</v>
      </c>
      <c r="W5" s="9" t="s">
        <v>219</v>
      </c>
      <c r="X5" s="9" t="s">
        <v>307</v>
      </c>
      <c r="Y5" s="11" t="s">
        <v>306</v>
      </c>
      <c r="Z5" s="9" t="s">
        <v>219</v>
      </c>
      <c r="AA5" s="9" t="s">
        <v>219</v>
      </c>
      <c r="AB5" s="9" t="s">
        <v>307</v>
      </c>
      <c r="AC5" s="9" t="s">
        <v>219</v>
      </c>
      <c r="AD5" s="9" t="s">
        <v>309</v>
      </c>
      <c r="AE5" s="9" t="s">
        <v>219</v>
      </c>
      <c r="AF5" s="13" t="s">
        <v>219</v>
      </c>
      <c r="AG5" s="13" t="s">
        <v>219</v>
      </c>
      <c r="AH5" s="12">
        <v>4</v>
      </c>
    </row>
    <row r="6" spans="1:36" s="1" customFormat="1" ht="45">
      <c r="A6" s="12">
        <v>5</v>
      </c>
      <c r="B6" s="28" t="s">
        <v>213</v>
      </c>
      <c r="C6" s="27" t="s">
        <v>443</v>
      </c>
      <c r="D6" s="28" t="s">
        <v>33</v>
      </c>
      <c r="E6" s="28" t="s">
        <v>40</v>
      </c>
      <c r="F6" s="28" t="s">
        <v>46</v>
      </c>
      <c r="G6" s="29" t="s">
        <v>47</v>
      </c>
      <c r="H6" s="8">
        <v>28</v>
      </c>
      <c r="I6" s="34" t="s">
        <v>224</v>
      </c>
      <c r="J6" s="34" t="s">
        <v>239</v>
      </c>
      <c r="K6" s="5" t="s">
        <v>446</v>
      </c>
      <c r="L6" s="9" t="s">
        <v>234</v>
      </c>
      <c r="M6" s="9" t="s">
        <v>246</v>
      </c>
      <c r="N6" s="40">
        <v>10</v>
      </c>
      <c r="O6" s="9" t="s">
        <v>251</v>
      </c>
      <c r="P6" s="40">
        <v>6159</v>
      </c>
      <c r="Q6" s="86">
        <v>671.06333333333339</v>
      </c>
      <c r="R6" s="3">
        <v>-29.7</v>
      </c>
      <c r="S6" s="86">
        <v>354.85</v>
      </c>
      <c r="T6" s="3">
        <v>60.2</v>
      </c>
      <c r="U6" s="9" t="s">
        <v>275</v>
      </c>
      <c r="V6" s="9" t="s">
        <v>311</v>
      </c>
      <c r="W6" s="9" t="s">
        <v>219</v>
      </c>
      <c r="X6" s="9" t="s">
        <v>325</v>
      </c>
      <c r="Y6" s="9" t="s">
        <v>219</v>
      </c>
      <c r="Z6" s="9" t="s">
        <v>326</v>
      </c>
      <c r="AA6" s="10" t="s">
        <v>219</v>
      </c>
      <c r="AB6" s="9" t="s">
        <v>331</v>
      </c>
      <c r="AC6" s="9" t="s">
        <v>330</v>
      </c>
      <c r="AD6" s="9" t="s">
        <v>332</v>
      </c>
      <c r="AE6" s="9" t="s">
        <v>219</v>
      </c>
      <c r="AF6" s="13" t="s">
        <v>219</v>
      </c>
      <c r="AG6" s="13" t="s">
        <v>219</v>
      </c>
      <c r="AH6" s="12">
        <v>5</v>
      </c>
    </row>
    <row r="7" spans="1:36" s="1" customFormat="1" ht="47.25">
      <c r="A7" s="12">
        <v>6</v>
      </c>
      <c r="B7" s="27" t="s">
        <v>210</v>
      </c>
      <c r="C7" s="27" t="s">
        <v>443</v>
      </c>
      <c r="D7" s="28" t="s">
        <v>33</v>
      </c>
      <c r="E7" s="28" t="s">
        <v>40</v>
      </c>
      <c r="F7" s="28" t="s">
        <v>50</v>
      </c>
      <c r="G7" s="29" t="s">
        <v>47</v>
      </c>
      <c r="H7" s="8">
        <v>21</v>
      </c>
      <c r="I7" s="34" t="s">
        <v>224</v>
      </c>
      <c r="J7" s="34" t="s">
        <v>239</v>
      </c>
      <c r="K7" s="5" t="s">
        <v>446</v>
      </c>
      <c r="L7" s="9" t="s">
        <v>234</v>
      </c>
      <c r="M7" s="9" t="s">
        <v>246</v>
      </c>
      <c r="N7" s="40">
        <v>13</v>
      </c>
      <c r="O7" s="9" t="s">
        <v>253</v>
      </c>
      <c r="P7" s="40">
        <v>4312</v>
      </c>
      <c r="Q7" s="87">
        <v>726.36666666666679</v>
      </c>
      <c r="R7" s="3">
        <v>-22.4</v>
      </c>
      <c r="S7" s="87">
        <v>387.55666666666667</v>
      </c>
      <c r="T7" s="3">
        <v>39.700000000000003</v>
      </c>
      <c r="U7" s="9" t="s">
        <v>339</v>
      </c>
      <c r="V7" s="9" t="s">
        <v>311</v>
      </c>
      <c r="W7" s="9" t="s">
        <v>219</v>
      </c>
      <c r="X7" s="9" t="s">
        <v>357</v>
      </c>
      <c r="Y7" s="9" t="s">
        <v>219</v>
      </c>
      <c r="Z7" s="9" t="s">
        <v>219</v>
      </c>
      <c r="AA7" s="9" t="s">
        <v>358</v>
      </c>
      <c r="AB7" s="9" t="s">
        <v>342</v>
      </c>
      <c r="AC7" s="9" t="s">
        <v>341</v>
      </c>
      <c r="AD7" s="9" t="s">
        <v>332</v>
      </c>
      <c r="AE7" s="9" t="s">
        <v>219</v>
      </c>
      <c r="AF7" s="13" t="s">
        <v>219</v>
      </c>
      <c r="AG7" s="13" t="s">
        <v>219</v>
      </c>
      <c r="AH7" s="12">
        <v>6</v>
      </c>
    </row>
    <row r="8" spans="1:36" s="1" customFormat="1" ht="30">
      <c r="A8" s="12">
        <v>7</v>
      </c>
      <c r="B8" s="28" t="s">
        <v>214</v>
      </c>
      <c r="C8" s="28" t="s">
        <v>444</v>
      </c>
      <c r="D8" s="28" t="s">
        <v>83</v>
      </c>
      <c r="E8" s="28" t="s">
        <v>83</v>
      </c>
      <c r="F8" s="28" t="s">
        <v>219</v>
      </c>
      <c r="G8" s="29" t="s">
        <v>83</v>
      </c>
      <c r="H8" s="8" t="s">
        <v>84</v>
      </c>
      <c r="I8" s="34" t="s">
        <v>219</v>
      </c>
      <c r="J8" s="34" t="s">
        <v>242</v>
      </c>
      <c r="K8" s="5" t="s">
        <v>231</v>
      </c>
      <c r="L8" s="9" t="s">
        <v>236</v>
      </c>
      <c r="M8" s="2" t="s">
        <v>248</v>
      </c>
      <c r="N8" s="40">
        <v>212</v>
      </c>
      <c r="O8" s="9" t="s">
        <v>83</v>
      </c>
      <c r="P8" s="40">
        <v>3284</v>
      </c>
      <c r="Q8" s="87">
        <v>819.76333333333343</v>
      </c>
      <c r="R8" s="3">
        <v>-25.5</v>
      </c>
      <c r="S8" s="87">
        <v>405.51666666666665</v>
      </c>
      <c r="T8" s="3">
        <v>59.1</v>
      </c>
      <c r="U8" s="2" t="s">
        <v>349</v>
      </c>
      <c r="V8" s="5" t="s">
        <v>350</v>
      </c>
      <c r="W8" s="9" t="s">
        <v>352</v>
      </c>
      <c r="X8" s="9" t="s">
        <v>219</v>
      </c>
      <c r="Y8" s="9" t="s">
        <v>219</v>
      </c>
      <c r="Z8" s="9" t="s">
        <v>219</v>
      </c>
      <c r="AA8" s="9" t="s">
        <v>219</v>
      </c>
      <c r="AB8" s="9" t="s">
        <v>219</v>
      </c>
      <c r="AC8" s="9" t="s">
        <v>219</v>
      </c>
      <c r="AD8" s="9" t="s">
        <v>219</v>
      </c>
      <c r="AE8" s="9" t="s">
        <v>219</v>
      </c>
      <c r="AF8" s="13" t="s">
        <v>270</v>
      </c>
      <c r="AG8" s="13" t="s">
        <v>270</v>
      </c>
      <c r="AH8" s="12">
        <v>7</v>
      </c>
    </row>
    <row r="9" spans="1:36" s="1" customFormat="1" ht="45">
      <c r="A9" s="12">
        <v>8</v>
      </c>
      <c r="B9" s="28" t="s">
        <v>215</v>
      </c>
      <c r="C9" s="28" t="s">
        <v>444</v>
      </c>
      <c r="D9" s="28" t="s">
        <v>92</v>
      </c>
      <c r="E9" s="28" t="s">
        <v>233</v>
      </c>
      <c r="F9" s="28" t="s">
        <v>219</v>
      </c>
      <c r="G9" s="17" t="s">
        <v>439</v>
      </c>
      <c r="H9" s="97" t="s">
        <v>203</v>
      </c>
      <c r="I9" s="34" t="s">
        <v>219</v>
      </c>
      <c r="J9" s="34" t="s">
        <v>243</v>
      </c>
      <c r="K9" s="5" t="s">
        <v>231</v>
      </c>
      <c r="L9" s="9" t="s">
        <v>236</v>
      </c>
      <c r="M9" s="9" t="s">
        <v>249</v>
      </c>
      <c r="N9" s="40">
        <v>172</v>
      </c>
      <c r="O9" s="9" t="s">
        <v>254</v>
      </c>
      <c r="P9" s="40">
        <v>2544</v>
      </c>
      <c r="Q9" s="87">
        <v>605.54827586206886</v>
      </c>
      <c r="R9" s="3">
        <v>-28.7</v>
      </c>
      <c r="S9" s="87">
        <v>356.18214285714294</v>
      </c>
      <c r="T9" s="3">
        <v>58.4</v>
      </c>
      <c r="U9" s="2" t="s">
        <v>353</v>
      </c>
      <c r="V9" s="9" t="s">
        <v>416</v>
      </c>
      <c r="W9" s="2" t="s">
        <v>219</v>
      </c>
      <c r="X9" s="9" t="s">
        <v>369</v>
      </c>
      <c r="Y9" s="9" t="s">
        <v>219</v>
      </c>
      <c r="Z9" s="9" t="s">
        <v>219</v>
      </c>
      <c r="AA9" s="9" t="s">
        <v>219</v>
      </c>
      <c r="AB9" s="9" t="s">
        <v>354</v>
      </c>
      <c r="AC9" s="9" t="s">
        <v>219</v>
      </c>
      <c r="AD9" s="9" t="s">
        <v>219</v>
      </c>
      <c r="AE9" s="9" t="s">
        <v>219</v>
      </c>
      <c r="AF9" s="13" t="s">
        <v>219</v>
      </c>
      <c r="AG9" s="13" t="s">
        <v>219</v>
      </c>
      <c r="AH9" s="12">
        <v>8</v>
      </c>
    </row>
    <row r="10" spans="1:36" s="1" customFormat="1" ht="112.5" customHeight="1">
      <c r="A10" s="12">
        <v>9</v>
      </c>
      <c r="B10" s="26" t="s">
        <v>216</v>
      </c>
      <c r="C10" s="26" t="s">
        <v>443</v>
      </c>
      <c r="D10" s="28" t="s">
        <v>151</v>
      </c>
      <c r="E10" s="28" t="s">
        <v>152</v>
      </c>
      <c r="F10" s="28" t="s">
        <v>204</v>
      </c>
      <c r="G10" s="29" t="s">
        <v>153</v>
      </c>
      <c r="H10" s="8" t="s">
        <v>196</v>
      </c>
      <c r="I10" s="17" t="s">
        <v>206</v>
      </c>
      <c r="J10" s="34" t="s">
        <v>244</v>
      </c>
      <c r="K10" s="5" t="s">
        <v>229</v>
      </c>
      <c r="L10" s="5" t="s">
        <v>237</v>
      </c>
      <c r="M10" s="5" t="s">
        <v>250</v>
      </c>
      <c r="N10" s="40">
        <v>347</v>
      </c>
      <c r="O10" s="9" t="s">
        <v>255</v>
      </c>
      <c r="P10" s="40">
        <v>1039</v>
      </c>
      <c r="Q10" s="87">
        <v>705.48999999999978</v>
      </c>
      <c r="R10" s="3">
        <v>-24.7</v>
      </c>
      <c r="S10" s="87">
        <v>370.48000000000013</v>
      </c>
      <c r="T10" s="3">
        <v>51.1</v>
      </c>
      <c r="U10" s="5" t="s">
        <v>356</v>
      </c>
      <c r="V10" s="9" t="s">
        <v>383</v>
      </c>
      <c r="W10" s="9" t="s">
        <v>366</v>
      </c>
      <c r="X10" s="9" t="s">
        <v>368</v>
      </c>
      <c r="Y10" s="9" t="s">
        <v>219</v>
      </c>
      <c r="Z10" s="9" t="s">
        <v>219</v>
      </c>
      <c r="AA10" s="9" t="s">
        <v>219</v>
      </c>
      <c r="AB10" s="9" t="s">
        <v>367</v>
      </c>
      <c r="AC10" s="9" t="s">
        <v>219</v>
      </c>
      <c r="AD10" s="9" t="s">
        <v>219</v>
      </c>
      <c r="AE10" s="9" t="s">
        <v>389</v>
      </c>
      <c r="AF10" s="13" t="s">
        <v>270</v>
      </c>
      <c r="AG10" s="13" t="s">
        <v>270</v>
      </c>
      <c r="AH10" s="12">
        <v>9</v>
      </c>
    </row>
    <row r="11" spans="1:36" s="1" customFormat="1" ht="90">
      <c r="A11" s="12">
        <v>10</v>
      </c>
      <c r="B11" s="2" t="s">
        <v>363</v>
      </c>
      <c r="C11" s="2" t="s">
        <v>444</v>
      </c>
      <c r="D11" s="48" t="s">
        <v>364</v>
      </c>
      <c r="E11" s="2" t="s">
        <v>364</v>
      </c>
      <c r="F11" s="2" t="s">
        <v>365</v>
      </c>
      <c r="G11" s="7" t="s">
        <v>381</v>
      </c>
      <c r="H11" s="6" t="s">
        <v>380</v>
      </c>
      <c r="I11" s="93" t="s">
        <v>412</v>
      </c>
      <c r="J11" s="93" t="s">
        <v>413</v>
      </c>
      <c r="K11" s="104" t="s">
        <v>483</v>
      </c>
      <c r="L11" s="22" t="s">
        <v>484</v>
      </c>
      <c r="M11" s="34" t="s">
        <v>440</v>
      </c>
      <c r="N11" s="3">
        <v>300</v>
      </c>
      <c r="O11" s="7" t="s">
        <v>398</v>
      </c>
      <c r="P11" s="6">
        <v>1561</v>
      </c>
      <c r="Q11" s="87">
        <v>865.4133333333333</v>
      </c>
      <c r="R11" s="3">
        <v>-21.3</v>
      </c>
      <c r="S11" s="87">
        <v>419.94</v>
      </c>
      <c r="T11" s="98">
        <v>45.7</v>
      </c>
      <c r="U11" s="34" t="s">
        <v>441</v>
      </c>
      <c r="V11" s="9" t="s">
        <v>384</v>
      </c>
      <c r="W11" s="2" t="s">
        <v>219</v>
      </c>
      <c r="X11" s="2" t="s">
        <v>385</v>
      </c>
      <c r="Y11" s="5" t="s">
        <v>386</v>
      </c>
      <c r="Z11" s="2" t="s">
        <v>219</v>
      </c>
      <c r="AA11" s="5" t="s">
        <v>387</v>
      </c>
      <c r="AB11" s="5" t="s">
        <v>219</v>
      </c>
      <c r="AC11" s="5" t="s">
        <v>388</v>
      </c>
      <c r="AD11" s="5" t="s">
        <v>219</v>
      </c>
      <c r="AE11" s="5" t="s">
        <v>445</v>
      </c>
      <c r="AF11" s="8" t="s">
        <v>219</v>
      </c>
      <c r="AG11" s="8" t="s">
        <v>219</v>
      </c>
      <c r="AH11" s="12">
        <v>10</v>
      </c>
    </row>
    <row r="12" spans="1:36" s="1" customFormat="1">
      <c r="D12" s="35"/>
      <c r="H12" s="4"/>
      <c r="N12" s="4"/>
      <c r="Q12" s="4"/>
      <c r="AC12" s="94"/>
      <c r="AD12" s="94"/>
      <c r="AE12" s="94"/>
      <c r="AF12" s="94"/>
      <c r="AG12" s="4"/>
    </row>
    <row r="13" spans="1:36" s="1" customFormat="1" ht="17.25">
      <c r="B13" s="1" t="s">
        <v>264</v>
      </c>
      <c r="D13" s="1" t="s">
        <v>266</v>
      </c>
      <c r="H13" s="4"/>
      <c r="I13" s="89"/>
      <c r="N13" s="4"/>
      <c r="Q13" s="4"/>
      <c r="R13" s="4"/>
      <c r="S13" s="4"/>
      <c r="T13" s="4"/>
      <c r="AF13" s="4"/>
      <c r="AG13" s="4"/>
    </row>
    <row r="14" spans="1:36" s="1" customFormat="1" ht="17.25">
      <c r="B14" s="1" t="s">
        <v>265</v>
      </c>
      <c r="D14" s="1" t="s">
        <v>267</v>
      </c>
      <c r="H14" s="4"/>
      <c r="N14" s="4"/>
      <c r="Q14" s="4"/>
      <c r="R14" s="4"/>
      <c r="S14" s="4"/>
      <c r="T14" s="4"/>
      <c r="AF14" s="4"/>
      <c r="AG14" s="4"/>
    </row>
    <row r="15" spans="1:36" s="127" customFormat="1">
      <c r="D15" s="128"/>
      <c r="H15" s="129"/>
      <c r="N15" s="129"/>
      <c r="Q15" s="129"/>
      <c r="R15" s="129"/>
      <c r="S15" s="129"/>
      <c r="T15" s="129"/>
      <c r="AF15" s="129"/>
      <c r="AG15" s="129"/>
    </row>
    <row r="16" spans="1:36" s="1" customFormat="1" ht="42.75">
      <c r="B16" s="1" t="s">
        <v>230</v>
      </c>
      <c r="D16" s="36" t="s">
        <v>272</v>
      </c>
      <c r="H16" s="4"/>
      <c r="N16" s="4"/>
      <c r="Q16" s="4"/>
      <c r="R16" s="4"/>
      <c r="S16" s="4"/>
      <c r="T16" s="4"/>
      <c r="AF16" s="4"/>
      <c r="AG16" s="4"/>
    </row>
  </sheetData>
  <sortState ref="B2:Y10">
    <sortCondition ref="B2:B10"/>
  </sortState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191"/>
  <sheetViews>
    <sheetView zoomScale="90" zoomScaleNormal="90" workbookViewId="0">
      <pane xSplit="5" ySplit="1" topLeftCell="F113" activePane="bottomRight" state="frozen"/>
      <selection pane="topRight" activeCell="D1" sqref="D1"/>
      <selection pane="bottomLeft" activeCell="A2" sqref="A2"/>
      <selection pane="bottomRight" activeCell="Q1" sqref="Q1:Q1048576"/>
    </sheetView>
  </sheetViews>
  <sheetFormatPr baseColWidth="10" defaultColWidth="9.140625" defaultRowHeight="15"/>
  <cols>
    <col min="1" max="1" width="33.140625" style="103" customWidth="1"/>
    <col min="2" max="2" width="10.7109375" style="46" customWidth="1"/>
    <col min="3" max="3" width="4.85546875" style="46" customWidth="1"/>
    <col min="4" max="4" width="13" style="95" customWidth="1"/>
    <col min="5" max="5" width="28.140625" style="46" customWidth="1"/>
    <col min="6" max="6" width="19" style="47" customWidth="1"/>
    <col min="7" max="7" width="17.42578125" style="46" customWidth="1"/>
    <col min="8" max="8" width="11.5703125" style="4" bestFit="1" customWidth="1"/>
    <col min="9" max="9" width="24.42578125" style="1" customWidth="1"/>
    <col min="10" max="10" width="14.28515625" style="4" bestFit="1" customWidth="1"/>
    <col min="11" max="11" width="17.85546875" style="1" bestFit="1" customWidth="1"/>
    <col min="12" max="12" width="0.140625" style="1" customWidth="1"/>
    <col min="13" max="13" width="9.140625" style="125"/>
    <col min="14" max="15" width="9.140625" style="15"/>
    <col min="16" max="16" width="11" style="15" customWidth="1"/>
    <col min="17" max="71" width="9.140625" style="15"/>
    <col min="72" max="16384" width="9.140625" style="1"/>
  </cols>
  <sheetData>
    <row r="1" spans="1:83" s="18" customFormat="1" ht="33.75" customHeight="1">
      <c r="A1" s="42" t="s">
        <v>500</v>
      </c>
      <c r="B1" s="106" t="s">
        <v>520</v>
      </c>
      <c r="C1" s="106"/>
      <c r="D1" s="96" t="s">
        <v>0</v>
      </c>
      <c r="E1" s="106" t="s">
        <v>493</v>
      </c>
      <c r="F1" s="108" t="s">
        <v>494</v>
      </c>
      <c r="G1" s="106" t="s">
        <v>495</v>
      </c>
      <c r="H1" s="101" t="s">
        <v>496</v>
      </c>
      <c r="I1" s="42" t="s">
        <v>497</v>
      </c>
      <c r="J1" s="101" t="s">
        <v>501</v>
      </c>
      <c r="K1" s="42" t="s">
        <v>498</v>
      </c>
      <c r="L1" s="42"/>
      <c r="M1" s="101" t="s">
        <v>499</v>
      </c>
      <c r="N1" s="42"/>
      <c r="O1" s="42" t="s">
        <v>517</v>
      </c>
      <c r="P1" s="42" t="s">
        <v>553</v>
      </c>
      <c r="Q1" s="42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</row>
    <row r="2" spans="1:83" ht="32.25" customHeight="1">
      <c r="A2" s="41" t="s">
        <v>202</v>
      </c>
      <c r="B2" s="106"/>
      <c r="C2" s="106" t="s">
        <v>478</v>
      </c>
      <c r="D2" s="96">
        <v>4531</v>
      </c>
      <c r="E2" s="106" t="s">
        <v>513</v>
      </c>
      <c r="F2" s="108"/>
      <c r="G2" s="100"/>
      <c r="H2" s="108"/>
      <c r="I2" s="106"/>
      <c r="J2" s="108"/>
      <c r="K2" s="42"/>
      <c r="L2" s="42"/>
      <c r="M2" s="101"/>
      <c r="N2" s="42"/>
      <c r="O2" s="42"/>
      <c r="P2" s="130" t="s">
        <v>524</v>
      </c>
      <c r="Q2" s="106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</row>
    <row r="3" spans="1:83">
      <c r="A3" s="117" t="s">
        <v>274</v>
      </c>
      <c r="B3" s="42"/>
      <c r="C3" s="42" t="s">
        <v>478</v>
      </c>
      <c r="D3" s="96">
        <v>4423</v>
      </c>
      <c r="E3" s="42" t="s">
        <v>273</v>
      </c>
      <c r="F3" s="107"/>
      <c r="G3" s="100"/>
      <c r="H3" s="107"/>
      <c r="I3" s="106"/>
      <c r="J3" s="108"/>
      <c r="K3" s="42"/>
      <c r="L3" s="42"/>
      <c r="M3" s="101"/>
      <c r="N3" s="42"/>
      <c r="O3" s="101"/>
      <c r="P3" t="s">
        <v>525</v>
      </c>
      <c r="Q3" s="42"/>
    </row>
    <row r="4" spans="1:83">
      <c r="A4" s="41" t="s">
        <v>452</v>
      </c>
      <c r="B4" s="42">
        <v>1</v>
      </c>
      <c r="C4" s="42" t="s">
        <v>478</v>
      </c>
      <c r="D4" s="114">
        <v>4514</v>
      </c>
      <c r="E4" s="21" t="s">
        <v>78</v>
      </c>
      <c r="F4" s="109">
        <v>43334</v>
      </c>
      <c r="G4" s="43" t="s">
        <v>58</v>
      </c>
      <c r="H4" s="109" t="s">
        <v>318</v>
      </c>
      <c r="I4" s="42" t="s">
        <v>343</v>
      </c>
      <c r="J4" s="101">
        <v>6</v>
      </c>
      <c r="K4" s="42" t="s">
        <v>33</v>
      </c>
      <c r="L4" s="42" t="s">
        <v>40</v>
      </c>
      <c r="M4" s="101" t="s">
        <v>50</v>
      </c>
      <c r="N4" s="42" t="s">
        <v>47</v>
      </c>
      <c r="O4" s="42"/>
      <c r="P4" s="130" t="s">
        <v>526</v>
      </c>
      <c r="Q4" s="42"/>
      <c r="U4" s="20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</row>
    <row r="5" spans="1:83">
      <c r="A5" s="41" t="s">
        <v>451</v>
      </c>
      <c r="B5" s="42"/>
      <c r="C5" s="42" t="s">
        <v>478</v>
      </c>
      <c r="D5" s="118">
        <v>12039</v>
      </c>
      <c r="E5" s="42" t="s">
        <v>431</v>
      </c>
      <c r="F5" s="109">
        <v>45275</v>
      </c>
      <c r="G5" s="42" t="s">
        <v>433</v>
      </c>
      <c r="H5" s="109">
        <v>45281</v>
      </c>
      <c r="I5" s="42" t="s">
        <v>437</v>
      </c>
      <c r="J5" s="101">
        <v>10</v>
      </c>
      <c r="K5" s="113" t="s">
        <v>364</v>
      </c>
      <c r="L5" s="42" t="s">
        <v>364</v>
      </c>
      <c r="M5" s="101" t="s">
        <v>365</v>
      </c>
      <c r="N5" s="42" t="s">
        <v>381</v>
      </c>
      <c r="O5" s="42" t="s">
        <v>380</v>
      </c>
      <c r="P5" s="130" t="s">
        <v>527</v>
      </c>
      <c r="Q5" s="42"/>
      <c r="R5" s="1"/>
      <c r="S5" s="1"/>
      <c r="T5" s="1"/>
      <c r="U5" s="1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</row>
    <row r="6" spans="1:83">
      <c r="A6" s="41" t="s">
        <v>125</v>
      </c>
      <c r="B6" s="106"/>
      <c r="C6" s="42" t="s">
        <v>478</v>
      </c>
      <c r="D6" s="96">
        <v>4338</v>
      </c>
      <c r="E6" s="106" t="s">
        <v>4</v>
      </c>
      <c r="F6" s="107">
        <v>43271</v>
      </c>
      <c r="G6" s="100" t="s">
        <v>58</v>
      </c>
      <c r="H6" s="107">
        <v>43277</v>
      </c>
      <c r="I6" s="106" t="s">
        <v>343</v>
      </c>
      <c r="J6" s="108">
        <v>1</v>
      </c>
      <c r="K6" s="42" t="s">
        <v>33</v>
      </c>
      <c r="L6" s="42" t="s">
        <v>40</v>
      </c>
      <c r="M6" s="101" t="s">
        <v>41</v>
      </c>
      <c r="N6" s="42" t="s">
        <v>42</v>
      </c>
      <c r="O6" s="101" t="s">
        <v>43</v>
      </c>
      <c r="P6" s="101"/>
      <c r="Q6" s="42"/>
    </row>
    <row r="7" spans="1:83">
      <c r="A7" s="41" t="s">
        <v>125</v>
      </c>
      <c r="B7" s="42">
        <v>1</v>
      </c>
      <c r="C7" s="42" t="s">
        <v>478</v>
      </c>
      <c r="D7" s="114">
        <v>4457</v>
      </c>
      <c r="E7" s="42" t="s">
        <v>56</v>
      </c>
      <c r="F7" s="109">
        <v>43334</v>
      </c>
      <c r="G7" s="43" t="s">
        <v>58</v>
      </c>
      <c r="H7" s="109" t="s">
        <v>61</v>
      </c>
      <c r="I7" s="42" t="s">
        <v>315</v>
      </c>
      <c r="J7" s="101">
        <v>2</v>
      </c>
      <c r="K7" s="42" t="s">
        <v>33</v>
      </c>
      <c r="L7" s="42" t="s">
        <v>44</v>
      </c>
      <c r="M7" s="101">
        <v>820</v>
      </c>
      <c r="N7" s="42" t="s">
        <v>45</v>
      </c>
      <c r="O7" s="101">
        <v>12</v>
      </c>
      <c r="P7" s="130" t="s">
        <v>528</v>
      </c>
      <c r="Q7" s="42"/>
      <c r="U7" s="1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</row>
    <row r="8" spans="1:83">
      <c r="A8" s="42" t="s">
        <v>125</v>
      </c>
      <c r="B8" s="42"/>
      <c r="C8" s="42" t="s">
        <v>478</v>
      </c>
      <c r="D8" s="96">
        <v>4509</v>
      </c>
      <c r="E8" s="42" t="s">
        <v>335</v>
      </c>
      <c r="F8" s="109">
        <v>43334</v>
      </c>
      <c r="G8" s="43" t="s">
        <v>58</v>
      </c>
      <c r="H8" s="109">
        <v>43341</v>
      </c>
      <c r="I8" s="42" t="s">
        <v>315</v>
      </c>
      <c r="J8" s="101">
        <v>6</v>
      </c>
      <c r="K8" s="42" t="s">
        <v>33</v>
      </c>
      <c r="L8" s="42" t="s">
        <v>40</v>
      </c>
      <c r="M8" s="101" t="s">
        <v>50</v>
      </c>
      <c r="N8" s="42" t="s">
        <v>47</v>
      </c>
      <c r="O8" s="101"/>
      <c r="P8" s="101"/>
      <c r="Q8" s="42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</row>
    <row r="9" spans="1:83">
      <c r="A9" s="42" t="s">
        <v>125</v>
      </c>
      <c r="B9" s="42"/>
      <c r="C9" s="42" t="s">
        <v>478</v>
      </c>
      <c r="D9" s="114">
        <v>9852</v>
      </c>
      <c r="E9" s="106" t="s">
        <v>507</v>
      </c>
      <c r="F9" s="110">
        <v>44879</v>
      </c>
      <c r="G9" s="42" t="s">
        <v>154</v>
      </c>
      <c r="H9" s="109">
        <v>44882</v>
      </c>
      <c r="I9" s="42" t="s">
        <v>346</v>
      </c>
      <c r="J9" s="101">
        <v>9</v>
      </c>
      <c r="K9" s="111" t="s">
        <v>151</v>
      </c>
      <c r="L9" s="42" t="s">
        <v>152</v>
      </c>
      <c r="M9" s="112" t="s">
        <v>204</v>
      </c>
      <c r="N9" s="44" t="s">
        <v>153</v>
      </c>
      <c r="O9" s="44" t="s">
        <v>196</v>
      </c>
      <c r="P9" s="130" t="s">
        <v>529</v>
      </c>
      <c r="Q9" s="42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</row>
    <row r="10" spans="1:83">
      <c r="A10" s="41" t="s">
        <v>202</v>
      </c>
      <c r="B10" s="106">
        <v>1</v>
      </c>
      <c r="C10" s="42" t="s">
        <v>478</v>
      </c>
      <c r="D10" s="96">
        <v>4337</v>
      </c>
      <c r="E10" s="106" t="s">
        <v>2</v>
      </c>
      <c r="F10" s="107">
        <v>43271</v>
      </c>
      <c r="G10" s="100" t="s">
        <v>58</v>
      </c>
      <c r="H10" s="107">
        <v>43277</v>
      </c>
      <c r="I10" s="106" t="s">
        <v>343</v>
      </c>
      <c r="J10" s="108">
        <v>1</v>
      </c>
      <c r="K10" s="42" t="s">
        <v>33</v>
      </c>
      <c r="L10" s="42" t="s">
        <v>40</v>
      </c>
      <c r="M10" s="101" t="s">
        <v>41</v>
      </c>
      <c r="N10" s="42" t="s">
        <v>42</v>
      </c>
      <c r="O10" s="101" t="s">
        <v>43</v>
      </c>
      <c r="P10" s="130" t="s">
        <v>530</v>
      </c>
      <c r="Q10" s="42"/>
    </row>
    <row r="11" spans="1:83">
      <c r="A11" s="106" t="s">
        <v>52</v>
      </c>
      <c r="B11" s="106"/>
      <c r="C11" s="42" t="s">
        <v>478</v>
      </c>
      <c r="D11" s="96">
        <v>4336</v>
      </c>
      <c r="E11" s="106" t="s">
        <v>1</v>
      </c>
      <c r="F11" s="107">
        <v>43271</v>
      </c>
      <c r="G11" s="100" t="s">
        <v>58</v>
      </c>
      <c r="H11" s="107">
        <v>43277</v>
      </c>
      <c r="I11" s="106" t="s">
        <v>343</v>
      </c>
      <c r="J11" s="108">
        <v>1</v>
      </c>
      <c r="K11" s="106" t="s">
        <v>33</v>
      </c>
      <c r="L11" s="42" t="s">
        <v>40</v>
      </c>
      <c r="M11" s="101" t="s">
        <v>41</v>
      </c>
      <c r="N11" s="42" t="s">
        <v>42</v>
      </c>
      <c r="O11" s="101" t="s">
        <v>43</v>
      </c>
      <c r="P11" s="130" t="s">
        <v>531</v>
      </c>
      <c r="Q11" s="42"/>
    </row>
    <row r="12" spans="1:83">
      <c r="A12" s="106" t="s">
        <v>52</v>
      </c>
      <c r="B12" s="42"/>
      <c r="C12" s="42" t="s">
        <v>478</v>
      </c>
      <c r="D12" s="114">
        <v>4455</v>
      </c>
      <c r="E12" s="42" t="s">
        <v>57</v>
      </c>
      <c r="F12" s="109">
        <v>43334</v>
      </c>
      <c r="G12" s="43" t="s">
        <v>58</v>
      </c>
      <c r="H12" s="109" t="s">
        <v>62</v>
      </c>
      <c r="I12" s="106" t="s">
        <v>343</v>
      </c>
      <c r="J12" s="108">
        <v>2</v>
      </c>
      <c r="K12" s="42" t="s">
        <v>33</v>
      </c>
      <c r="L12" s="42" t="s">
        <v>44</v>
      </c>
      <c r="M12" s="101">
        <v>820</v>
      </c>
      <c r="N12" s="42" t="s">
        <v>45</v>
      </c>
      <c r="O12" s="101">
        <v>12</v>
      </c>
      <c r="P12" s="130" t="s">
        <v>532</v>
      </c>
      <c r="Q12" s="42"/>
      <c r="R12" s="102"/>
      <c r="S12" s="2"/>
      <c r="T12" s="2"/>
      <c r="U12" s="1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</row>
    <row r="13" spans="1:83">
      <c r="A13" s="106" t="s">
        <v>52</v>
      </c>
      <c r="B13" s="42"/>
      <c r="C13" s="42" t="s">
        <v>478</v>
      </c>
      <c r="D13" s="114">
        <v>4464</v>
      </c>
      <c r="E13" s="42" t="s">
        <v>66</v>
      </c>
      <c r="F13" s="109">
        <v>43334</v>
      </c>
      <c r="G13" s="43" t="s">
        <v>58</v>
      </c>
      <c r="H13" s="109">
        <v>43341</v>
      </c>
      <c r="I13" s="42" t="s">
        <v>343</v>
      </c>
      <c r="J13" s="101">
        <v>3</v>
      </c>
      <c r="K13" s="42" t="s">
        <v>33</v>
      </c>
      <c r="L13" s="42" t="s">
        <v>44</v>
      </c>
      <c r="M13" s="101">
        <v>835</v>
      </c>
      <c r="N13" s="42" t="s">
        <v>45</v>
      </c>
      <c r="O13" s="101">
        <v>18</v>
      </c>
      <c r="P13" s="130" t="s">
        <v>533</v>
      </c>
      <c r="Q13" s="116"/>
      <c r="R13" s="102"/>
      <c r="S13" s="2"/>
      <c r="T13" s="2"/>
    </row>
    <row r="14" spans="1:83">
      <c r="A14" s="106" t="s">
        <v>52</v>
      </c>
      <c r="B14" s="42"/>
      <c r="C14" s="42" t="s">
        <v>478</v>
      </c>
      <c r="D14" s="114">
        <v>4463</v>
      </c>
      <c r="E14" s="42" t="s">
        <v>65</v>
      </c>
      <c r="F14" s="109">
        <v>43334</v>
      </c>
      <c r="G14" s="43" t="s">
        <v>58</v>
      </c>
      <c r="H14" s="109">
        <v>43341</v>
      </c>
      <c r="I14" s="42" t="s">
        <v>315</v>
      </c>
      <c r="J14" s="101">
        <v>3</v>
      </c>
      <c r="K14" s="42" t="s">
        <v>33</v>
      </c>
      <c r="L14" s="42" t="s">
        <v>44</v>
      </c>
      <c r="M14" s="101">
        <v>835</v>
      </c>
      <c r="N14" s="42" t="s">
        <v>45</v>
      </c>
      <c r="O14" s="101">
        <v>18</v>
      </c>
      <c r="P14" s="130" t="s">
        <v>534</v>
      </c>
      <c r="Q14" s="116"/>
    </row>
    <row r="15" spans="1:83">
      <c r="A15" s="106" t="s">
        <v>52</v>
      </c>
      <c r="B15" s="42"/>
      <c r="C15" s="42" t="s">
        <v>478</v>
      </c>
      <c r="D15" s="114">
        <v>4445</v>
      </c>
      <c r="E15" s="42" t="s">
        <v>67</v>
      </c>
      <c r="F15" s="109">
        <v>43334</v>
      </c>
      <c r="G15" s="43" t="s">
        <v>58</v>
      </c>
      <c r="H15" s="109">
        <v>43341</v>
      </c>
      <c r="I15" s="42" t="s">
        <v>343</v>
      </c>
      <c r="J15" s="101">
        <v>4</v>
      </c>
      <c r="K15" s="42" t="s">
        <v>33</v>
      </c>
      <c r="L15" s="42" t="s">
        <v>44</v>
      </c>
      <c r="M15" s="101">
        <v>832</v>
      </c>
      <c r="N15" s="42" t="s">
        <v>45</v>
      </c>
      <c r="O15" s="101">
        <v>25</v>
      </c>
      <c r="P15" s="101"/>
      <c r="Q15" s="42"/>
      <c r="U15" s="1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</row>
    <row r="16" spans="1:83">
      <c r="A16" s="106" t="s">
        <v>52</v>
      </c>
      <c r="B16" s="42"/>
      <c r="C16" s="42" t="s">
        <v>478</v>
      </c>
      <c r="D16" s="114">
        <v>4446</v>
      </c>
      <c r="E16" s="42" t="s">
        <v>68</v>
      </c>
      <c r="F16" s="109">
        <v>43334</v>
      </c>
      <c r="G16" s="43" t="s">
        <v>58</v>
      </c>
      <c r="H16" s="109">
        <v>43341</v>
      </c>
      <c r="I16" s="42" t="s">
        <v>343</v>
      </c>
      <c r="J16" s="101">
        <v>4</v>
      </c>
      <c r="K16" s="42" t="s">
        <v>33</v>
      </c>
      <c r="L16" s="42" t="s">
        <v>44</v>
      </c>
      <c r="M16" s="101">
        <v>832</v>
      </c>
      <c r="N16" s="42" t="s">
        <v>45</v>
      </c>
      <c r="O16" s="101">
        <v>25</v>
      </c>
      <c r="P16" s="101"/>
      <c r="Q16" s="42"/>
      <c r="U16" s="1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</row>
    <row r="17" spans="1:83">
      <c r="A17" s="106" t="s">
        <v>52</v>
      </c>
      <c r="B17" s="42"/>
      <c r="C17" s="42" t="s">
        <v>478</v>
      </c>
      <c r="D17" s="96">
        <v>4502</v>
      </c>
      <c r="E17" s="42" t="s">
        <v>313</v>
      </c>
      <c r="F17" s="109">
        <v>43334</v>
      </c>
      <c r="G17" s="43" t="s">
        <v>58</v>
      </c>
      <c r="H17" s="109">
        <v>43341</v>
      </c>
      <c r="I17" s="42" t="s">
        <v>315</v>
      </c>
      <c r="J17" s="101">
        <v>5</v>
      </c>
      <c r="K17" s="42" t="s">
        <v>33</v>
      </c>
      <c r="L17" s="42" t="s">
        <v>40</v>
      </c>
      <c r="M17" s="101" t="s">
        <v>46</v>
      </c>
      <c r="N17" s="42" t="s">
        <v>47</v>
      </c>
      <c r="O17" s="42"/>
      <c r="P17" s="42"/>
      <c r="Q17" s="42"/>
      <c r="U17" s="1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</row>
    <row r="18" spans="1:83">
      <c r="A18" s="106" t="s">
        <v>52</v>
      </c>
      <c r="B18" s="42"/>
      <c r="C18" s="42" t="s">
        <v>478</v>
      </c>
      <c r="D18" s="96">
        <v>4507</v>
      </c>
      <c r="E18" s="42" t="s">
        <v>328</v>
      </c>
      <c r="F18" s="109">
        <v>43335</v>
      </c>
      <c r="G18" s="43" t="s">
        <v>58</v>
      </c>
      <c r="H18" s="109">
        <v>43342</v>
      </c>
      <c r="I18" s="42" t="s">
        <v>300</v>
      </c>
      <c r="J18" s="101">
        <v>5</v>
      </c>
      <c r="K18" s="42" t="s">
        <v>33</v>
      </c>
      <c r="L18" s="42" t="s">
        <v>40</v>
      </c>
      <c r="M18" s="101" t="s">
        <v>46</v>
      </c>
      <c r="N18" s="42" t="s">
        <v>47</v>
      </c>
      <c r="O18" s="42"/>
      <c r="P18" s="42"/>
      <c r="Q18" s="42"/>
      <c r="U18" s="1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</row>
    <row r="19" spans="1:83">
      <c r="A19" s="106" t="s">
        <v>52</v>
      </c>
      <c r="B19" s="42"/>
      <c r="C19" s="42" t="s">
        <v>478</v>
      </c>
      <c r="D19" s="96">
        <v>4504</v>
      </c>
      <c r="E19" s="42" t="s">
        <v>329</v>
      </c>
      <c r="F19" s="109">
        <v>43334</v>
      </c>
      <c r="G19" s="43" t="s">
        <v>58</v>
      </c>
      <c r="H19" s="109">
        <v>43341</v>
      </c>
      <c r="I19" s="42" t="s">
        <v>300</v>
      </c>
      <c r="J19" s="101">
        <v>5</v>
      </c>
      <c r="K19" s="42" t="s">
        <v>33</v>
      </c>
      <c r="L19" s="42" t="s">
        <v>40</v>
      </c>
      <c r="M19" s="101" t="s">
        <v>46</v>
      </c>
      <c r="N19" s="42" t="s">
        <v>47</v>
      </c>
      <c r="O19" s="42"/>
      <c r="P19" s="42"/>
      <c r="Q19" s="42"/>
      <c r="R19" s="102"/>
      <c r="S19" s="2"/>
      <c r="T19" s="2"/>
      <c r="U19" s="1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</row>
    <row r="20" spans="1:83">
      <c r="A20" s="41" t="s">
        <v>52</v>
      </c>
      <c r="B20" s="42"/>
      <c r="C20" s="42" t="s">
        <v>478</v>
      </c>
      <c r="D20" s="114">
        <v>4475</v>
      </c>
      <c r="E20" s="42" t="s">
        <v>333</v>
      </c>
      <c r="F20" s="109">
        <v>43334</v>
      </c>
      <c r="G20" s="43" t="s">
        <v>58</v>
      </c>
      <c r="H20" s="109">
        <v>43341</v>
      </c>
      <c r="I20" s="42" t="s">
        <v>315</v>
      </c>
      <c r="J20" s="101">
        <v>5</v>
      </c>
      <c r="K20" s="42" t="s">
        <v>33</v>
      </c>
      <c r="L20" s="42" t="s">
        <v>40</v>
      </c>
      <c r="M20" s="101" t="s">
        <v>46</v>
      </c>
      <c r="N20" s="42" t="s">
        <v>47</v>
      </c>
      <c r="O20" s="42"/>
      <c r="P20" s="42"/>
      <c r="Q20" s="42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</row>
    <row r="21" spans="1:83">
      <c r="A21" s="41" t="s">
        <v>52</v>
      </c>
      <c r="B21" s="42"/>
      <c r="C21" s="42" t="s">
        <v>478</v>
      </c>
      <c r="D21" s="114">
        <v>4476</v>
      </c>
      <c r="E21" s="42" t="s">
        <v>72</v>
      </c>
      <c r="F21" s="109">
        <v>43334</v>
      </c>
      <c r="G21" s="43" t="s">
        <v>58</v>
      </c>
      <c r="H21" s="109">
        <v>47009</v>
      </c>
      <c r="I21" s="42" t="s">
        <v>73</v>
      </c>
      <c r="J21" s="101">
        <v>5</v>
      </c>
      <c r="K21" s="42" t="s">
        <v>33</v>
      </c>
      <c r="L21" s="42" t="s">
        <v>40</v>
      </c>
      <c r="M21" s="101" t="s">
        <v>46</v>
      </c>
      <c r="N21" s="42" t="s">
        <v>47</v>
      </c>
      <c r="O21" s="42"/>
      <c r="P21" s="130" t="s">
        <v>535</v>
      </c>
      <c r="Q21" s="42"/>
      <c r="U21" s="1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</row>
    <row r="22" spans="1:83">
      <c r="A22" s="41" t="s">
        <v>52</v>
      </c>
      <c r="B22" s="42"/>
      <c r="C22" s="42" t="s">
        <v>478</v>
      </c>
      <c r="D22" s="114">
        <v>4476</v>
      </c>
      <c r="E22" s="42" t="s">
        <v>72</v>
      </c>
      <c r="F22" s="109">
        <v>43334</v>
      </c>
      <c r="G22" s="43" t="s">
        <v>58</v>
      </c>
      <c r="H22" s="109">
        <v>43341</v>
      </c>
      <c r="I22" s="42" t="s">
        <v>315</v>
      </c>
      <c r="J22" s="101">
        <v>5</v>
      </c>
      <c r="K22" s="42" t="s">
        <v>33</v>
      </c>
      <c r="L22" s="42" t="s">
        <v>40</v>
      </c>
      <c r="M22" s="101" t="s">
        <v>46</v>
      </c>
      <c r="N22" s="42" t="s">
        <v>47</v>
      </c>
      <c r="O22" s="42"/>
      <c r="P22" s="130" t="s">
        <v>535</v>
      </c>
      <c r="Q22" s="42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</row>
    <row r="23" spans="1:83">
      <c r="A23" s="106" t="s">
        <v>52</v>
      </c>
      <c r="B23" s="42"/>
      <c r="C23" s="42" t="s">
        <v>478</v>
      </c>
      <c r="D23" s="96">
        <v>4499</v>
      </c>
      <c r="E23" s="42" t="s">
        <v>319</v>
      </c>
      <c r="F23" s="109">
        <v>43334</v>
      </c>
      <c r="G23" s="43" t="s">
        <v>58</v>
      </c>
      <c r="H23" s="109">
        <v>43341</v>
      </c>
      <c r="I23" s="42" t="s">
        <v>321</v>
      </c>
      <c r="J23" s="101">
        <v>5</v>
      </c>
      <c r="K23" s="42" t="s">
        <v>33</v>
      </c>
      <c r="L23" s="42" t="s">
        <v>40</v>
      </c>
      <c r="M23" s="101" t="s">
        <v>46</v>
      </c>
      <c r="N23" s="42" t="s">
        <v>47</v>
      </c>
      <c r="O23" s="101"/>
      <c r="P23" s="101"/>
      <c r="Q23" s="42"/>
      <c r="U23" s="1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</row>
    <row r="24" spans="1:83">
      <c r="A24" s="106" t="s">
        <v>52</v>
      </c>
      <c r="B24" s="42" t="s">
        <v>469</v>
      </c>
      <c r="C24" s="42" t="s">
        <v>478</v>
      </c>
      <c r="D24" s="126">
        <v>4506</v>
      </c>
      <c r="E24" s="42" t="s">
        <v>69</v>
      </c>
      <c r="F24" s="109">
        <v>43334</v>
      </c>
      <c r="G24" s="43" t="s">
        <v>58</v>
      </c>
      <c r="H24" s="109">
        <v>43341</v>
      </c>
      <c r="I24" s="42" t="s">
        <v>315</v>
      </c>
      <c r="J24" s="101">
        <v>5</v>
      </c>
      <c r="K24" s="42" t="s">
        <v>33</v>
      </c>
      <c r="L24" s="42" t="s">
        <v>40</v>
      </c>
      <c r="M24" s="101" t="s">
        <v>46</v>
      </c>
      <c r="N24" s="42" t="s">
        <v>47</v>
      </c>
      <c r="O24" s="42"/>
      <c r="P24" s="42"/>
      <c r="Q24" s="42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</row>
    <row r="25" spans="1:83">
      <c r="A25" s="106" t="s">
        <v>52</v>
      </c>
      <c r="B25" s="42"/>
      <c r="C25" s="42" t="s">
        <v>478</v>
      </c>
      <c r="D25" s="114">
        <v>4452</v>
      </c>
      <c r="E25" s="106" t="s">
        <v>76</v>
      </c>
      <c r="F25" s="109">
        <v>43334</v>
      </c>
      <c r="G25" s="43" t="s">
        <v>58</v>
      </c>
      <c r="H25" s="109">
        <v>43341</v>
      </c>
      <c r="I25" s="42" t="s">
        <v>315</v>
      </c>
      <c r="J25" s="101">
        <v>6</v>
      </c>
      <c r="K25" s="42" t="s">
        <v>33</v>
      </c>
      <c r="L25" s="42" t="s">
        <v>40</v>
      </c>
      <c r="M25" s="101" t="s">
        <v>50</v>
      </c>
      <c r="N25" s="42" t="s">
        <v>47</v>
      </c>
      <c r="O25" s="42"/>
      <c r="P25" s="130" t="s">
        <v>536</v>
      </c>
      <c r="Q25" s="42"/>
      <c r="U25" s="1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</row>
    <row r="26" spans="1:83">
      <c r="A26" s="41" t="s">
        <v>455</v>
      </c>
      <c r="B26" s="42">
        <v>1</v>
      </c>
      <c r="C26" s="42" t="s">
        <v>478</v>
      </c>
      <c r="D26" s="114">
        <v>4513</v>
      </c>
      <c r="E26" s="42" t="s">
        <v>77</v>
      </c>
      <c r="F26" s="109">
        <v>43334</v>
      </c>
      <c r="G26" s="43" t="s">
        <v>58</v>
      </c>
      <c r="H26" s="109">
        <v>43341</v>
      </c>
      <c r="I26" s="42" t="s">
        <v>343</v>
      </c>
      <c r="J26" s="101">
        <v>6</v>
      </c>
      <c r="K26" s="42" t="s">
        <v>33</v>
      </c>
      <c r="L26" s="42" t="s">
        <v>40</v>
      </c>
      <c r="M26" s="101" t="s">
        <v>50</v>
      </c>
      <c r="N26" s="42" t="s">
        <v>47</v>
      </c>
      <c r="O26" s="42"/>
      <c r="P26" s="130" t="s">
        <v>537</v>
      </c>
      <c r="Q26" s="42"/>
      <c r="U26" s="1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</row>
    <row r="27" spans="1:83">
      <c r="A27" s="41" t="s">
        <v>114</v>
      </c>
      <c r="B27" s="106">
        <v>1</v>
      </c>
      <c r="C27" s="42" t="s">
        <v>478</v>
      </c>
      <c r="D27" s="96">
        <v>4346</v>
      </c>
      <c r="E27" s="106" t="s">
        <v>15</v>
      </c>
      <c r="F27" s="107">
        <v>43271</v>
      </c>
      <c r="G27" s="100" t="s">
        <v>58</v>
      </c>
      <c r="H27" s="107">
        <v>43277</v>
      </c>
      <c r="I27" s="106" t="s">
        <v>315</v>
      </c>
      <c r="J27" s="108">
        <v>1</v>
      </c>
      <c r="K27" s="42" t="s">
        <v>33</v>
      </c>
      <c r="L27" s="42" t="s">
        <v>40</v>
      </c>
      <c r="M27" s="101" t="s">
        <v>41</v>
      </c>
      <c r="N27" s="42" t="s">
        <v>42</v>
      </c>
      <c r="O27" s="101" t="s">
        <v>43</v>
      </c>
      <c r="P27" s="130" t="s">
        <v>538</v>
      </c>
      <c r="Q27" s="42"/>
    </row>
    <row r="28" spans="1:83">
      <c r="A28" s="106" t="s">
        <v>114</v>
      </c>
      <c r="B28" s="42"/>
      <c r="C28" s="42" t="s">
        <v>478</v>
      </c>
      <c r="D28" s="114">
        <v>4453</v>
      </c>
      <c r="E28" s="42" t="s">
        <v>334</v>
      </c>
      <c r="F28" s="109">
        <v>43334</v>
      </c>
      <c r="G28" s="43" t="s">
        <v>58</v>
      </c>
      <c r="H28" s="109">
        <v>43341</v>
      </c>
      <c r="I28" s="42" t="s">
        <v>315</v>
      </c>
      <c r="J28" s="101">
        <v>6</v>
      </c>
      <c r="K28" s="42" t="s">
        <v>33</v>
      </c>
      <c r="L28" s="42" t="s">
        <v>40</v>
      </c>
      <c r="M28" s="101" t="s">
        <v>51</v>
      </c>
      <c r="N28" s="42" t="s">
        <v>47</v>
      </c>
      <c r="O28" s="42"/>
      <c r="P28" s="42"/>
      <c r="Q28" s="42"/>
      <c r="U28" s="1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</row>
    <row r="29" spans="1:83">
      <c r="A29" s="42" t="s">
        <v>114</v>
      </c>
      <c r="B29" s="42"/>
      <c r="C29" s="42" t="s">
        <v>478</v>
      </c>
      <c r="D29" s="114">
        <v>9839</v>
      </c>
      <c r="E29" s="45" t="s">
        <v>115</v>
      </c>
      <c r="F29" s="110">
        <v>44879</v>
      </c>
      <c r="G29" s="42" t="s">
        <v>154</v>
      </c>
      <c r="H29" s="109">
        <v>44882</v>
      </c>
      <c r="I29" s="42" t="s">
        <v>161</v>
      </c>
      <c r="J29" s="101">
        <v>9</v>
      </c>
      <c r="K29" s="111" t="s">
        <v>151</v>
      </c>
      <c r="L29" s="42" t="s">
        <v>152</v>
      </c>
      <c r="M29" s="112" t="s">
        <v>204</v>
      </c>
      <c r="N29" s="44" t="s">
        <v>153</v>
      </c>
      <c r="O29" s="44" t="s">
        <v>196</v>
      </c>
      <c r="P29" s="130" t="s">
        <v>539</v>
      </c>
      <c r="Q29" s="42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</row>
    <row r="30" spans="1:83">
      <c r="A30" s="41" t="s">
        <v>126</v>
      </c>
      <c r="B30" s="42">
        <v>1</v>
      </c>
      <c r="C30" s="42" t="s">
        <v>478</v>
      </c>
      <c r="D30" s="114">
        <v>9850</v>
      </c>
      <c r="E30" s="42" t="s">
        <v>127</v>
      </c>
      <c r="F30" s="110">
        <v>44879</v>
      </c>
      <c r="G30" s="42" t="s">
        <v>154</v>
      </c>
      <c r="H30" s="109">
        <v>44882</v>
      </c>
      <c r="I30" s="42" t="s">
        <v>345</v>
      </c>
      <c r="J30" s="101">
        <v>9</v>
      </c>
      <c r="K30" s="111" t="s">
        <v>151</v>
      </c>
      <c r="L30" s="42" t="s">
        <v>152</v>
      </c>
      <c r="M30" s="112" t="s">
        <v>204</v>
      </c>
      <c r="N30" s="44" t="s">
        <v>153</v>
      </c>
      <c r="O30" s="44" t="s">
        <v>196</v>
      </c>
      <c r="P30" s="130" t="s">
        <v>540</v>
      </c>
      <c r="Q30" s="42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</row>
    <row r="31" spans="1:83">
      <c r="A31" s="42" t="s">
        <v>124</v>
      </c>
      <c r="B31" s="42">
        <v>1</v>
      </c>
      <c r="C31" s="42" t="s">
        <v>478</v>
      </c>
      <c r="D31" s="114">
        <v>9867</v>
      </c>
      <c r="E31" s="106" t="s">
        <v>179</v>
      </c>
      <c r="F31" s="110">
        <v>44879</v>
      </c>
      <c r="G31" s="42" t="s">
        <v>154</v>
      </c>
      <c r="H31" s="109">
        <v>44882</v>
      </c>
      <c r="I31" s="42" t="s">
        <v>346</v>
      </c>
      <c r="J31" s="101">
        <v>9</v>
      </c>
      <c r="K31" s="111" t="s">
        <v>151</v>
      </c>
      <c r="L31" s="42" t="s">
        <v>152</v>
      </c>
      <c r="M31" s="112" t="s">
        <v>204</v>
      </c>
      <c r="N31" s="44" t="s">
        <v>153</v>
      </c>
      <c r="O31" s="44" t="s">
        <v>196</v>
      </c>
      <c r="P31" s="44"/>
      <c r="Q31" s="42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5"/>
    </row>
    <row r="32" spans="1:83">
      <c r="A32" s="42" t="s">
        <v>124</v>
      </c>
      <c r="B32" s="42"/>
      <c r="C32" s="42" t="s">
        <v>478</v>
      </c>
      <c r="D32" s="114">
        <v>9904</v>
      </c>
      <c r="E32" s="42" t="s">
        <v>180</v>
      </c>
      <c r="F32" s="110">
        <v>44879</v>
      </c>
      <c r="G32" s="42" t="s">
        <v>154</v>
      </c>
      <c r="H32" s="109">
        <v>44882</v>
      </c>
      <c r="I32" s="42" t="s">
        <v>346</v>
      </c>
      <c r="J32" s="101">
        <v>9</v>
      </c>
      <c r="K32" s="111" t="s">
        <v>151</v>
      </c>
      <c r="L32" s="42" t="s">
        <v>152</v>
      </c>
      <c r="M32" s="112" t="s">
        <v>204</v>
      </c>
      <c r="N32" s="44" t="s">
        <v>153</v>
      </c>
      <c r="O32" s="44" t="s">
        <v>196</v>
      </c>
      <c r="P32" s="44"/>
      <c r="Q32" s="42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5"/>
      <c r="CE32" s="15"/>
    </row>
    <row r="33" spans="1:83">
      <c r="A33" s="42" t="s">
        <v>124</v>
      </c>
      <c r="B33" s="42"/>
      <c r="C33" s="42" t="s">
        <v>478</v>
      </c>
      <c r="D33" s="114">
        <v>9907</v>
      </c>
      <c r="E33" s="42" t="s">
        <v>181</v>
      </c>
      <c r="F33" s="110">
        <v>44879</v>
      </c>
      <c r="G33" s="42" t="s">
        <v>154</v>
      </c>
      <c r="H33" s="109">
        <v>44882</v>
      </c>
      <c r="I33" s="42" t="s">
        <v>346</v>
      </c>
      <c r="J33" s="101">
        <v>9</v>
      </c>
      <c r="K33" s="111" t="s">
        <v>151</v>
      </c>
      <c r="L33" s="42" t="s">
        <v>152</v>
      </c>
      <c r="M33" s="112" t="s">
        <v>204</v>
      </c>
      <c r="N33" s="44" t="s">
        <v>153</v>
      </c>
      <c r="O33" s="44" t="s">
        <v>196</v>
      </c>
      <c r="P33" s="44"/>
      <c r="Q33" s="42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</row>
    <row r="34" spans="1:83">
      <c r="A34" s="42" t="s">
        <v>124</v>
      </c>
      <c r="B34" s="42"/>
      <c r="C34" s="42" t="s">
        <v>478</v>
      </c>
      <c r="D34" s="114">
        <v>9908</v>
      </c>
      <c r="E34" s="42" t="s">
        <v>183</v>
      </c>
      <c r="F34" s="110">
        <v>44879</v>
      </c>
      <c r="G34" s="42" t="s">
        <v>154</v>
      </c>
      <c r="H34" s="109">
        <v>44882</v>
      </c>
      <c r="I34" s="42" t="s">
        <v>346</v>
      </c>
      <c r="J34" s="101">
        <v>9</v>
      </c>
      <c r="K34" s="111" t="s">
        <v>151</v>
      </c>
      <c r="L34" s="42" t="s">
        <v>152</v>
      </c>
      <c r="M34" s="112" t="s">
        <v>204</v>
      </c>
      <c r="N34" s="44" t="s">
        <v>153</v>
      </c>
      <c r="O34" s="44" t="s">
        <v>196</v>
      </c>
      <c r="P34" s="44"/>
      <c r="Q34" s="42"/>
      <c r="R34" s="102"/>
      <c r="S34" s="2"/>
      <c r="T34" s="2"/>
      <c r="BT34" s="15"/>
      <c r="BU34" s="15"/>
      <c r="BV34" s="15"/>
      <c r="BW34" s="15"/>
      <c r="BX34" s="15"/>
      <c r="BY34" s="15"/>
      <c r="BZ34" s="15"/>
      <c r="CA34" s="15"/>
      <c r="CB34" s="15"/>
      <c r="CC34" s="15"/>
      <c r="CD34" s="15"/>
      <c r="CE34" s="15"/>
    </row>
    <row r="35" spans="1:83">
      <c r="A35" s="42" t="s">
        <v>124</v>
      </c>
      <c r="B35" s="42"/>
      <c r="C35" s="42" t="s">
        <v>478</v>
      </c>
      <c r="D35" s="114">
        <v>9853</v>
      </c>
      <c r="E35" s="106" t="s">
        <v>508</v>
      </c>
      <c r="F35" s="110">
        <v>44879</v>
      </c>
      <c r="G35" s="42" t="s">
        <v>154</v>
      </c>
      <c r="H35" s="109">
        <v>44882</v>
      </c>
      <c r="I35" s="42" t="s">
        <v>345</v>
      </c>
      <c r="J35" s="101">
        <v>9</v>
      </c>
      <c r="K35" s="111" t="s">
        <v>151</v>
      </c>
      <c r="L35" s="42" t="s">
        <v>152</v>
      </c>
      <c r="M35" s="112" t="s">
        <v>204</v>
      </c>
      <c r="N35" s="44" t="s">
        <v>153</v>
      </c>
      <c r="O35" s="44" t="s">
        <v>196</v>
      </c>
      <c r="P35" s="130" t="s">
        <v>541</v>
      </c>
      <c r="Q35" s="42"/>
      <c r="R35" s="102"/>
      <c r="S35" s="2"/>
      <c r="T35" s="2"/>
      <c r="BT35" s="15"/>
      <c r="BU35" s="15"/>
      <c r="BV35" s="15"/>
      <c r="BW35" s="15"/>
      <c r="BX35" s="15"/>
      <c r="BY35" s="15"/>
      <c r="BZ35" s="15"/>
      <c r="CA35" s="15"/>
      <c r="CB35" s="15"/>
      <c r="CC35" s="15"/>
      <c r="CD35" s="15"/>
      <c r="CE35" s="15"/>
    </row>
    <row r="36" spans="1:83">
      <c r="A36" s="42" t="s">
        <v>124</v>
      </c>
      <c r="B36" s="42"/>
      <c r="C36" s="42" t="s">
        <v>478</v>
      </c>
      <c r="D36" s="114">
        <v>9851</v>
      </c>
      <c r="E36" s="106" t="s">
        <v>509</v>
      </c>
      <c r="F36" s="110">
        <v>44879</v>
      </c>
      <c r="G36" s="42" t="s">
        <v>154</v>
      </c>
      <c r="H36" s="109">
        <v>44882</v>
      </c>
      <c r="I36" s="42" t="s">
        <v>346</v>
      </c>
      <c r="J36" s="101">
        <v>9</v>
      </c>
      <c r="K36" s="111" t="s">
        <v>151</v>
      </c>
      <c r="L36" s="42" t="s">
        <v>152</v>
      </c>
      <c r="M36" s="112" t="s">
        <v>204</v>
      </c>
      <c r="N36" s="44" t="s">
        <v>153</v>
      </c>
      <c r="O36" s="44" t="s">
        <v>196</v>
      </c>
      <c r="P36" s="130" t="s">
        <v>542</v>
      </c>
      <c r="Q36" s="42"/>
      <c r="R36" s="102"/>
      <c r="S36" s="2"/>
      <c r="T36" s="2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</row>
    <row r="37" spans="1:83">
      <c r="A37" s="42" t="s">
        <v>124</v>
      </c>
      <c r="B37" s="42"/>
      <c r="C37" s="42" t="s">
        <v>478</v>
      </c>
      <c r="D37" s="118">
        <v>9845</v>
      </c>
      <c r="E37" s="42" t="s">
        <v>172</v>
      </c>
      <c r="F37" s="110">
        <v>44880</v>
      </c>
      <c r="G37" s="42" t="s">
        <v>154</v>
      </c>
      <c r="H37" s="109">
        <v>44883</v>
      </c>
      <c r="I37" s="42" t="s">
        <v>345</v>
      </c>
      <c r="J37" s="101">
        <v>9</v>
      </c>
      <c r="K37" s="111" t="s">
        <v>151</v>
      </c>
      <c r="L37" s="42" t="s">
        <v>152</v>
      </c>
      <c r="M37" s="112" t="s">
        <v>204</v>
      </c>
      <c r="N37" s="44" t="s">
        <v>153</v>
      </c>
      <c r="O37" s="44" t="s">
        <v>196</v>
      </c>
      <c r="P37" s="130" t="s">
        <v>543</v>
      </c>
      <c r="Q37" s="42"/>
      <c r="R37" s="102"/>
      <c r="S37" s="2"/>
      <c r="T37" s="2"/>
      <c r="U37" s="1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</row>
    <row r="38" spans="1:83">
      <c r="A38" s="42" t="s">
        <v>124</v>
      </c>
      <c r="B38" s="42"/>
      <c r="C38" s="42" t="s">
        <v>478</v>
      </c>
      <c r="D38" s="118">
        <v>9846</v>
      </c>
      <c r="E38" s="42" t="s">
        <v>130</v>
      </c>
      <c r="F38" s="110">
        <v>44880</v>
      </c>
      <c r="G38" s="42" t="s">
        <v>154</v>
      </c>
      <c r="H38" s="109">
        <v>44883</v>
      </c>
      <c r="I38" s="42" t="s">
        <v>346</v>
      </c>
      <c r="J38" s="101">
        <v>9</v>
      </c>
      <c r="K38" s="111" t="s">
        <v>151</v>
      </c>
      <c r="L38" s="42" t="s">
        <v>152</v>
      </c>
      <c r="M38" s="112" t="s">
        <v>204</v>
      </c>
      <c r="N38" s="44" t="s">
        <v>153</v>
      </c>
      <c r="O38" s="44" t="s">
        <v>196</v>
      </c>
      <c r="P38" s="130" t="s">
        <v>544</v>
      </c>
      <c r="Q38" s="42"/>
      <c r="R38" s="102"/>
      <c r="S38" s="2"/>
      <c r="T38" s="2"/>
      <c r="U38" s="1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5"/>
    </row>
    <row r="39" spans="1:83">
      <c r="A39" s="41" t="s">
        <v>124</v>
      </c>
      <c r="B39" s="42"/>
      <c r="C39" s="42" t="s">
        <v>478</v>
      </c>
      <c r="D39" s="114">
        <v>9862</v>
      </c>
      <c r="E39" s="42" t="s">
        <v>173</v>
      </c>
      <c r="F39" s="110">
        <v>44880</v>
      </c>
      <c r="G39" s="42" t="s">
        <v>154</v>
      </c>
      <c r="H39" s="109">
        <v>44882</v>
      </c>
      <c r="I39" s="42" t="s">
        <v>345</v>
      </c>
      <c r="J39" s="101">
        <v>9</v>
      </c>
      <c r="K39" s="111" t="s">
        <v>151</v>
      </c>
      <c r="L39" s="42" t="s">
        <v>152</v>
      </c>
      <c r="M39" s="112" t="s">
        <v>204</v>
      </c>
      <c r="N39" s="44" t="s">
        <v>153</v>
      </c>
      <c r="O39" s="44" t="s">
        <v>196</v>
      </c>
      <c r="P39" s="130" t="s">
        <v>545</v>
      </c>
      <c r="Q39" s="42"/>
      <c r="R39" s="102"/>
      <c r="S39" s="2"/>
      <c r="T39" s="2"/>
      <c r="U39" s="1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</row>
    <row r="40" spans="1:83">
      <c r="A40" s="42" t="s">
        <v>124</v>
      </c>
      <c r="B40" s="42"/>
      <c r="C40" s="42" t="s">
        <v>478</v>
      </c>
      <c r="D40" s="118">
        <v>9860</v>
      </c>
      <c r="E40" s="42" t="s">
        <v>199</v>
      </c>
      <c r="F40" s="110">
        <v>44879</v>
      </c>
      <c r="G40" s="42" t="s">
        <v>154</v>
      </c>
      <c r="H40" s="109">
        <v>44882</v>
      </c>
      <c r="I40" s="42" t="s">
        <v>345</v>
      </c>
      <c r="J40" s="101">
        <v>9</v>
      </c>
      <c r="K40" s="111" t="s">
        <v>151</v>
      </c>
      <c r="L40" s="42" t="s">
        <v>152</v>
      </c>
      <c r="M40" s="112" t="s">
        <v>204</v>
      </c>
      <c r="N40" s="44" t="s">
        <v>153</v>
      </c>
      <c r="O40" s="44" t="s">
        <v>196</v>
      </c>
      <c r="P40" s="130" t="s">
        <v>546</v>
      </c>
      <c r="Q40" s="42"/>
      <c r="R40" s="102"/>
      <c r="S40" s="2"/>
      <c r="T40" s="2"/>
      <c r="U40" s="1"/>
      <c r="BT40" s="15"/>
      <c r="BU40" s="15"/>
      <c r="BV40" s="15"/>
      <c r="BW40" s="15"/>
      <c r="BX40" s="15"/>
      <c r="BY40" s="15"/>
      <c r="BZ40" s="15"/>
      <c r="CA40" s="15"/>
      <c r="CB40" s="15"/>
      <c r="CC40" s="15"/>
      <c r="CD40" s="15"/>
      <c r="CE40" s="15"/>
    </row>
    <row r="41" spans="1:83">
      <c r="A41" s="42" t="s">
        <v>124</v>
      </c>
      <c r="B41" s="42"/>
      <c r="C41" s="42" t="s">
        <v>478</v>
      </c>
      <c r="D41" s="114">
        <v>9855</v>
      </c>
      <c r="E41" s="42" t="s">
        <v>174</v>
      </c>
      <c r="F41" s="110">
        <v>44879</v>
      </c>
      <c r="G41" s="42" t="s">
        <v>154</v>
      </c>
      <c r="H41" s="109">
        <v>44882</v>
      </c>
      <c r="I41" s="42" t="s">
        <v>346</v>
      </c>
      <c r="J41" s="101">
        <v>9</v>
      </c>
      <c r="K41" s="111" t="s">
        <v>151</v>
      </c>
      <c r="L41" s="42" t="s">
        <v>152</v>
      </c>
      <c r="M41" s="112" t="s">
        <v>204</v>
      </c>
      <c r="N41" s="44" t="s">
        <v>153</v>
      </c>
      <c r="O41" s="44" t="s">
        <v>196</v>
      </c>
      <c r="P41" s="44"/>
      <c r="Q41" s="42"/>
      <c r="R41" s="102"/>
      <c r="S41" s="2"/>
      <c r="T41" s="2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</row>
    <row r="42" spans="1:83">
      <c r="A42" s="42" t="s">
        <v>124</v>
      </c>
      <c r="B42" s="42"/>
      <c r="C42" s="42" t="s">
        <v>478</v>
      </c>
      <c r="D42" s="114">
        <v>9866</v>
      </c>
      <c r="E42" s="42" t="s">
        <v>175</v>
      </c>
      <c r="F42" s="110">
        <v>44879</v>
      </c>
      <c r="G42" s="42" t="s">
        <v>154</v>
      </c>
      <c r="H42" s="109">
        <v>44882</v>
      </c>
      <c r="I42" s="42" t="s">
        <v>346</v>
      </c>
      <c r="J42" s="101">
        <v>9</v>
      </c>
      <c r="K42" s="111" t="s">
        <v>151</v>
      </c>
      <c r="L42" s="42" t="s">
        <v>152</v>
      </c>
      <c r="M42" s="112" t="s">
        <v>204</v>
      </c>
      <c r="N42" s="44" t="s">
        <v>153</v>
      </c>
      <c r="O42" s="44" t="s">
        <v>196</v>
      </c>
      <c r="P42" s="44"/>
      <c r="Q42" s="42"/>
      <c r="R42" s="102"/>
      <c r="S42" s="2"/>
      <c r="T42" s="2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</row>
    <row r="43" spans="1:83">
      <c r="A43" s="42" t="s">
        <v>124</v>
      </c>
      <c r="B43" s="42"/>
      <c r="C43" s="42" t="s">
        <v>478</v>
      </c>
      <c r="D43" s="114">
        <v>9871</v>
      </c>
      <c r="E43" s="42" t="s">
        <v>177</v>
      </c>
      <c r="F43" s="110">
        <v>44880</v>
      </c>
      <c r="G43" s="42" t="s">
        <v>154</v>
      </c>
      <c r="H43" s="109">
        <v>44882</v>
      </c>
      <c r="I43" s="42" t="s">
        <v>346</v>
      </c>
      <c r="J43" s="101">
        <v>9</v>
      </c>
      <c r="K43" s="111" t="s">
        <v>151</v>
      </c>
      <c r="L43" s="42" t="s">
        <v>152</v>
      </c>
      <c r="M43" s="112" t="s">
        <v>204</v>
      </c>
      <c r="N43" s="44" t="s">
        <v>153</v>
      </c>
      <c r="O43" s="44" t="s">
        <v>196</v>
      </c>
      <c r="P43" s="130" t="s">
        <v>547</v>
      </c>
      <c r="Q43" s="42"/>
      <c r="R43" s="102"/>
      <c r="S43" s="2"/>
      <c r="T43" s="2"/>
      <c r="U43" s="1"/>
      <c r="BT43" s="15"/>
      <c r="BU43" s="15"/>
      <c r="BV43" s="15"/>
      <c r="BW43" s="15"/>
      <c r="BX43" s="15"/>
      <c r="BY43" s="15"/>
      <c r="BZ43" s="15"/>
      <c r="CA43" s="15"/>
      <c r="CB43" s="15"/>
      <c r="CC43" s="15"/>
      <c r="CD43" s="15"/>
      <c r="CE43" s="15"/>
    </row>
    <row r="44" spans="1:83">
      <c r="A44" s="41" t="s">
        <v>124</v>
      </c>
      <c r="B44" s="42"/>
      <c r="C44" s="42" t="s">
        <v>478</v>
      </c>
      <c r="D44" s="114">
        <v>9870</v>
      </c>
      <c r="E44" s="42" t="s">
        <v>178</v>
      </c>
      <c r="F44" s="110">
        <v>44880</v>
      </c>
      <c r="G44" s="42" t="s">
        <v>154</v>
      </c>
      <c r="H44" s="109">
        <v>44882</v>
      </c>
      <c r="I44" s="42" t="s">
        <v>346</v>
      </c>
      <c r="J44" s="101">
        <v>9</v>
      </c>
      <c r="K44" s="111" t="s">
        <v>151</v>
      </c>
      <c r="L44" s="42" t="s">
        <v>152</v>
      </c>
      <c r="M44" s="112" t="s">
        <v>204</v>
      </c>
      <c r="N44" s="44" t="s">
        <v>153</v>
      </c>
      <c r="O44" s="44" t="s">
        <v>196</v>
      </c>
      <c r="P44" s="130" t="s">
        <v>548</v>
      </c>
      <c r="Q44" s="42"/>
      <c r="U44" s="1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</row>
    <row r="45" spans="1:83">
      <c r="A45" s="42" t="s">
        <v>124</v>
      </c>
      <c r="B45" s="42"/>
      <c r="C45" s="42" t="s">
        <v>478</v>
      </c>
      <c r="D45" s="114">
        <v>11984</v>
      </c>
      <c r="E45" s="42" t="s">
        <v>421</v>
      </c>
      <c r="F45" s="109">
        <v>45275</v>
      </c>
      <c r="G45" s="42" t="s">
        <v>433</v>
      </c>
      <c r="H45" s="109">
        <v>45281</v>
      </c>
      <c r="I45" s="42" t="s">
        <v>434</v>
      </c>
      <c r="J45" s="101">
        <v>10</v>
      </c>
      <c r="K45" s="113" t="s">
        <v>364</v>
      </c>
      <c r="L45" s="42" t="s">
        <v>364</v>
      </c>
      <c r="M45" s="101" t="s">
        <v>365</v>
      </c>
      <c r="N45" s="42" t="s">
        <v>381</v>
      </c>
      <c r="O45" s="42" t="s">
        <v>380</v>
      </c>
      <c r="P45" s="130" t="s">
        <v>549</v>
      </c>
      <c r="Q45" s="42"/>
      <c r="U45" s="1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</row>
    <row r="46" spans="1:83">
      <c r="A46" s="42" t="s">
        <v>103</v>
      </c>
      <c r="B46" s="42"/>
      <c r="C46" s="42" t="s">
        <v>478</v>
      </c>
      <c r="D46" s="114">
        <v>9830</v>
      </c>
      <c r="E46" s="45" t="s">
        <v>105</v>
      </c>
      <c r="F46" s="110">
        <v>44879</v>
      </c>
      <c r="G46" s="42" t="s">
        <v>154</v>
      </c>
      <c r="H46" s="109">
        <v>44882</v>
      </c>
      <c r="I46" s="42" t="s">
        <v>160</v>
      </c>
      <c r="J46" s="101">
        <v>9</v>
      </c>
      <c r="K46" s="111" t="s">
        <v>151</v>
      </c>
      <c r="L46" s="42" t="s">
        <v>152</v>
      </c>
      <c r="M46" s="112" t="s">
        <v>204</v>
      </c>
      <c r="N46" s="44" t="s">
        <v>153</v>
      </c>
      <c r="O46" s="44" t="s">
        <v>196</v>
      </c>
      <c r="P46" s="130" t="s">
        <v>550</v>
      </c>
      <c r="Q46" s="42"/>
      <c r="BT46" s="15"/>
      <c r="BU46" s="15"/>
      <c r="BV46" s="15"/>
      <c r="BW46" s="15"/>
      <c r="BX46" s="15"/>
      <c r="BY46" s="15"/>
      <c r="BZ46" s="15"/>
      <c r="CA46" s="15"/>
      <c r="CB46" s="15"/>
      <c r="CC46" s="15"/>
      <c r="CD46" s="15"/>
      <c r="CE46" s="15"/>
    </row>
    <row r="47" spans="1:83">
      <c r="A47" s="42" t="s">
        <v>103</v>
      </c>
      <c r="B47" s="42"/>
      <c r="C47" s="42" t="s">
        <v>478</v>
      </c>
      <c r="D47" s="114">
        <v>9831</v>
      </c>
      <c r="E47" s="42" t="s">
        <v>168</v>
      </c>
      <c r="F47" s="110">
        <v>44879</v>
      </c>
      <c r="G47" s="42" t="s">
        <v>154</v>
      </c>
      <c r="H47" s="109">
        <v>44882</v>
      </c>
      <c r="I47" s="42" t="s">
        <v>160</v>
      </c>
      <c r="J47" s="101">
        <v>9</v>
      </c>
      <c r="K47" s="111" t="s">
        <v>151</v>
      </c>
      <c r="L47" s="42" t="s">
        <v>152</v>
      </c>
      <c r="M47" s="112" t="s">
        <v>204</v>
      </c>
      <c r="N47" s="44" t="s">
        <v>153</v>
      </c>
      <c r="O47" s="44" t="s">
        <v>196</v>
      </c>
      <c r="P47" s="130" t="s">
        <v>551</v>
      </c>
      <c r="Q47" s="42"/>
      <c r="BT47" s="15"/>
      <c r="BU47" s="15"/>
      <c r="BV47" s="15"/>
      <c r="BW47" s="15"/>
      <c r="BX47" s="15"/>
      <c r="BY47" s="15"/>
      <c r="BZ47" s="15"/>
      <c r="CA47" s="15"/>
      <c r="CB47" s="15"/>
      <c r="CC47" s="15"/>
      <c r="CD47" s="15"/>
      <c r="CE47" s="15"/>
    </row>
    <row r="48" spans="1:83">
      <c r="A48" s="42" t="s">
        <v>103</v>
      </c>
      <c r="B48" s="42"/>
      <c r="C48" s="42" t="s">
        <v>478</v>
      </c>
      <c r="D48" s="114">
        <v>9829</v>
      </c>
      <c r="E48" s="45" t="s">
        <v>104</v>
      </c>
      <c r="F48" s="110">
        <v>44879</v>
      </c>
      <c r="G48" s="42" t="s">
        <v>154</v>
      </c>
      <c r="H48" s="109">
        <v>44882</v>
      </c>
      <c r="I48" s="42" t="s">
        <v>159</v>
      </c>
      <c r="J48" s="101">
        <v>9</v>
      </c>
      <c r="K48" s="111" t="s">
        <v>151</v>
      </c>
      <c r="L48" s="42" t="s">
        <v>152</v>
      </c>
      <c r="M48" s="112" t="s">
        <v>204</v>
      </c>
      <c r="N48" s="44" t="s">
        <v>153</v>
      </c>
      <c r="O48" s="44" t="s">
        <v>196</v>
      </c>
      <c r="P48" s="130" t="s">
        <v>552</v>
      </c>
      <c r="Q48" s="42"/>
      <c r="BT48" s="15"/>
      <c r="BU48" s="15"/>
      <c r="BV48" s="15"/>
      <c r="BW48" s="15"/>
      <c r="BX48" s="15"/>
      <c r="BY48" s="15"/>
      <c r="BZ48" s="15"/>
      <c r="CA48" s="15"/>
      <c r="CB48" s="15"/>
      <c r="CC48" s="15"/>
      <c r="CD48" s="15"/>
      <c r="CE48" s="15"/>
    </row>
    <row r="49" spans="1:83">
      <c r="A49" s="42" t="s">
        <v>103</v>
      </c>
      <c r="B49" s="42"/>
      <c r="C49" s="42" t="s">
        <v>478</v>
      </c>
      <c r="D49" s="114">
        <v>9874</v>
      </c>
      <c r="E49" s="42" t="s">
        <v>187</v>
      </c>
      <c r="F49" s="110">
        <v>44879</v>
      </c>
      <c r="G49" s="42" t="s">
        <v>154</v>
      </c>
      <c r="H49" s="109">
        <v>44882</v>
      </c>
      <c r="I49" s="42" t="s">
        <v>159</v>
      </c>
      <c r="J49" s="101">
        <v>9</v>
      </c>
      <c r="K49" s="111" t="s">
        <v>151</v>
      </c>
      <c r="L49" s="42" t="s">
        <v>152</v>
      </c>
      <c r="M49" s="112" t="s">
        <v>204</v>
      </c>
      <c r="N49" s="44" t="s">
        <v>153</v>
      </c>
      <c r="O49" s="44" t="s">
        <v>196</v>
      </c>
      <c r="P49" s="44"/>
      <c r="Q49" s="42"/>
      <c r="BT49" s="15"/>
      <c r="BU49" s="15"/>
      <c r="BV49" s="15"/>
      <c r="BW49" s="15"/>
      <c r="BX49" s="15"/>
      <c r="BY49" s="15"/>
      <c r="BZ49" s="15"/>
      <c r="CA49" s="15"/>
      <c r="CB49" s="15"/>
      <c r="CC49" s="15"/>
      <c r="CD49" s="15"/>
      <c r="CE49" s="15"/>
    </row>
    <row r="50" spans="1:83">
      <c r="A50" s="41" t="s">
        <v>103</v>
      </c>
      <c r="B50" s="42"/>
      <c r="C50" s="42" t="s">
        <v>478</v>
      </c>
      <c r="D50" s="114">
        <v>9873</v>
      </c>
      <c r="E50" s="42" t="s">
        <v>149</v>
      </c>
      <c r="F50" s="110">
        <v>44879</v>
      </c>
      <c r="G50" s="42" t="s">
        <v>154</v>
      </c>
      <c r="H50" s="109">
        <v>44882</v>
      </c>
      <c r="I50" s="42" t="s">
        <v>159</v>
      </c>
      <c r="J50" s="101">
        <v>9</v>
      </c>
      <c r="K50" s="111" t="s">
        <v>151</v>
      </c>
      <c r="L50" s="42" t="s">
        <v>152</v>
      </c>
      <c r="M50" s="112" t="s">
        <v>204</v>
      </c>
      <c r="N50" s="44" t="s">
        <v>153</v>
      </c>
      <c r="O50" s="44" t="s">
        <v>196</v>
      </c>
      <c r="P50" s="130" t="s">
        <v>554</v>
      </c>
      <c r="Q50" s="42"/>
      <c r="U50" s="1"/>
      <c r="BT50" s="15"/>
      <c r="BU50" s="15"/>
      <c r="BV50" s="15"/>
      <c r="BW50" s="15"/>
      <c r="BX50" s="15"/>
      <c r="BY50" s="15"/>
      <c r="BZ50" s="15"/>
      <c r="CA50" s="15"/>
      <c r="CB50" s="15"/>
      <c r="CC50" s="15"/>
      <c r="CD50" s="15"/>
      <c r="CE50" s="15"/>
    </row>
    <row r="51" spans="1:83">
      <c r="A51" s="115" t="s">
        <v>103</v>
      </c>
      <c r="B51" s="42"/>
      <c r="C51" s="42" t="s">
        <v>478</v>
      </c>
      <c r="D51" s="123">
        <v>11983</v>
      </c>
      <c r="E51" s="42" t="s">
        <v>419</v>
      </c>
      <c r="F51" s="109">
        <v>45275</v>
      </c>
      <c r="G51" s="42" t="s">
        <v>433</v>
      </c>
      <c r="H51" s="109">
        <v>45281</v>
      </c>
      <c r="I51" s="42" t="s">
        <v>435</v>
      </c>
      <c r="J51" s="101">
        <v>10</v>
      </c>
      <c r="K51" s="113" t="s">
        <v>364</v>
      </c>
      <c r="L51" s="42" t="s">
        <v>364</v>
      </c>
      <c r="M51" s="101" t="s">
        <v>365</v>
      </c>
      <c r="N51" s="42" t="s">
        <v>381</v>
      </c>
      <c r="O51" s="42" t="s">
        <v>380</v>
      </c>
      <c r="P51" s="130" t="s">
        <v>555</v>
      </c>
      <c r="Q51" s="42"/>
      <c r="U51" s="1"/>
      <c r="BT51" s="15"/>
      <c r="BU51" s="15"/>
      <c r="BV51" s="15"/>
      <c r="BW51" s="15"/>
      <c r="BX51" s="15"/>
      <c r="BY51" s="15"/>
      <c r="BZ51" s="15"/>
      <c r="CA51" s="15"/>
      <c r="CB51" s="15"/>
      <c r="CC51" s="15"/>
      <c r="CD51" s="15"/>
      <c r="CE51" s="15"/>
    </row>
    <row r="52" spans="1:83">
      <c r="A52" s="41" t="s">
        <v>103</v>
      </c>
      <c r="B52" s="42"/>
      <c r="C52" s="42" t="s">
        <v>478</v>
      </c>
      <c r="D52" s="114">
        <v>11969</v>
      </c>
      <c r="E52" s="42" t="s">
        <v>417</v>
      </c>
      <c r="F52" s="109">
        <v>45275</v>
      </c>
      <c r="G52" s="42" t="s">
        <v>433</v>
      </c>
      <c r="H52" s="109">
        <v>45281</v>
      </c>
      <c r="I52" s="42" t="s">
        <v>434</v>
      </c>
      <c r="J52" s="101">
        <v>10</v>
      </c>
      <c r="K52" s="113" t="s">
        <v>364</v>
      </c>
      <c r="L52" s="42" t="s">
        <v>364</v>
      </c>
      <c r="M52" s="101" t="s">
        <v>365</v>
      </c>
      <c r="N52" s="42" t="s">
        <v>381</v>
      </c>
      <c r="O52" s="42" t="s">
        <v>380</v>
      </c>
      <c r="P52" s="130" t="s">
        <v>556</v>
      </c>
      <c r="Q52" s="42"/>
      <c r="U52" s="1"/>
      <c r="BT52" s="15"/>
      <c r="BU52" s="15"/>
      <c r="BV52" s="15"/>
      <c r="BW52" s="15"/>
      <c r="BX52" s="15"/>
      <c r="BY52" s="15"/>
      <c r="BZ52" s="15"/>
      <c r="CA52" s="15"/>
      <c r="CB52" s="15"/>
      <c r="CC52" s="15"/>
      <c r="CD52" s="15"/>
      <c r="CE52" s="15"/>
    </row>
    <row r="53" spans="1:83">
      <c r="A53" s="41" t="s">
        <v>103</v>
      </c>
      <c r="B53" s="42"/>
      <c r="C53" s="42" t="s">
        <v>478</v>
      </c>
      <c r="D53" s="114">
        <v>11985</v>
      </c>
      <c r="E53" s="42" t="s">
        <v>418</v>
      </c>
      <c r="F53" s="109">
        <v>45275</v>
      </c>
      <c r="G53" s="42" t="s">
        <v>433</v>
      </c>
      <c r="H53" s="109">
        <v>45281</v>
      </c>
      <c r="I53" s="42" t="s">
        <v>434</v>
      </c>
      <c r="J53" s="101">
        <v>10</v>
      </c>
      <c r="K53" s="113" t="s">
        <v>364</v>
      </c>
      <c r="L53" s="42" t="s">
        <v>364</v>
      </c>
      <c r="M53" s="101" t="s">
        <v>365</v>
      </c>
      <c r="N53" s="42" t="s">
        <v>381</v>
      </c>
      <c r="O53" s="42" t="s">
        <v>380</v>
      </c>
      <c r="P53" s="130" t="s">
        <v>557</v>
      </c>
      <c r="Q53" s="42"/>
      <c r="U53" s="1"/>
      <c r="BT53" s="15"/>
      <c r="BU53" s="15"/>
      <c r="BV53" s="15"/>
      <c r="BW53" s="15"/>
      <c r="BX53" s="15"/>
      <c r="BY53" s="15"/>
      <c r="BZ53" s="15"/>
      <c r="CA53" s="15"/>
      <c r="CB53" s="15"/>
      <c r="CC53" s="15"/>
      <c r="CD53" s="15"/>
      <c r="CE53" s="15"/>
    </row>
    <row r="54" spans="1:83">
      <c r="A54" s="115" t="s">
        <v>103</v>
      </c>
      <c r="B54" s="42"/>
      <c r="C54" s="42" t="s">
        <v>478</v>
      </c>
      <c r="D54" s="114">
        <v>12000</v>
      </c>
      <c r="E54" s="115" t="s">
        <v>420</v>
      </c>
      <c r="F54" s="109">
        <v>45275</v>
      </c>
      <c r="G54" s="42" t="s">
        <v>433</v>
      </c>
      <c r="H54" s="109">
        <v>45281</v>
      </c>
      <c r="I54" s="42" t="s">
        <v>436</v>
      </c>
      <c r="J54" s="101">
        <v>10</v>
      </c>
      <c r="K54" s="113" t="s">
        <v>364</v>
      </c>
      <c r="L54" s="42" t="s">
        <v>364</v>
      </c>
      <c r="M54" s="101" t="s">
        <v>365</v>
      </c>
      <c r="N54" s="42" t="s">
        <v>381</v>
      </c>
      <c r="O54" s="42" t="s">
        <v>380</v>
      </c>
      <c r="P54" s="130" t="s">
        <v>558</v>
      </c>
      <c r="Q54" s="42"/>
      <c r="R54" s="1"/>
      <c r="S54" s="1"/>
      <c r="T54" s="1"/>
      <c r="U54" s="1"/>
      <c r="BT54" s="15"/>
      <c r="BU54" s="15"/>
      <c r="BV54" s="15"/>
      <c r="BW54" s="15"/>
      <c r="BX54" s="15"/>
      <c r="BY54" s="15"/>
      <c r="BZ54" s="15"/>
      <c r="CA54" s="15"/>
      <c r="CB54" s="15"/>
      <c r="CC54" s="15"/>
      <c r="CD54" s="15"/>
      <c r="CE54" s="15"/>
    </row>
    <row r="55" spans="1:83">
      <c r="A55" s="115" t="s">
        <v>103</v>
      </c>
      <c r="B55" s="42"/>
      <c r="C55" s="42" t="s">
        <v>478</v>
      </c>
      <c r="D55" s="114">
        <v>12003</v>
      </c>
      <c r="E55" s="42" t="s">
        <v>378</v>
      </c>
      <c r="F55" s="109">
        <v>45275</v>
      </c>
      <c r="G55" s="42" t="s">
        <v>433</v>
      </c>
      <c r="H55" s="109">
        <v>45281</v>
      </c>
      <c r="I55" s="42" t="s">
        <v>436</v>
      </c>
      <c r="J55" s="101">
        <v>10</v>
      </c>
      <c r="K55" s="113" t="s">
        <v>364</v>
      </c>
      <c r="L55" s="42" t="s">
        <v>364</v>
      </c>
      <c r="M55" s="101" t="s">
        <v>365</v>
      </c>
      <c r="N55" s="42" t="s">
        <v>381</v>
      </c>
      <c r="O55" s="42" t="s">
        <v>380</v>
      </c>
      <c r="P55" s="130" t="s">
        <v>559</v>
      </c>
      <c r="Q55" s="42"/>
      <c r="R55" s="1"/>
      <c r="S55" s="1"/>
      <c r="T55" s="1"/>
      <c r="U55" s="1"/>
      <c r="BT55" s="15"/>
      <c r="BU55" s="15"/>
      <c r="BV55" s="15"/>
      <c r="BW55" s="15"/>
      <c r="BX55" s="15"/>
      <c r="BY55" s="15"/>
      <c r="BZ55" s="15"/>
      <c r="CA55" s="15"/>
      <c r="CB55" s="15"/>
      <c r="CC55" s="15"/>
      <c r="CD55" s="15"/>
      <c r="CE55" s="15"/>
    </row>
    <row r="56" spans="1:83">
      <c r="A56" s="119" t="s">
        <v>31</v>
      </c>
      <c r="B56" s="42">
        <v>1</v>
      </c>
      <c r="C56" s="42" t="s">
        <v>478</v>
      </c>
      <c r="D56" s="96">
        <v>4467</v>
      </c>
      <c r="E56" s="106" t="s">
        <v>23</v>
      </c>
      <c r="F56" s="109">
        <v>43334</v>
      </c>
      <c r="G56" s="43" t="s">
        <v>58</v>
      </c>
      <c r="H56" s="109">
        <v>43341</v>
      </c>
      <c r="I56" s="42" t="s">
        <v>315</v>
      </c>
      <c r="J56" s="101">
        <v>5</v>
      </c>
      <c r="K56" s="42" t="s">
        <v>33</v>
      </c>
      <c r="L56" s="42" t="s">
        <v>40</v>
      </c>
      <c r="M56" s="101" t="s">
        <v>46</v>
      </c>
      <c r="N56" s="42" t="s">
        <v>47</v>
      </c>
      <c r="O56" s="42"/>
      <c r="P56" s="130" t="s">
        <v>560</v>
      </c>
      <c r="Q56" s="106"/>
      <c r="U56" s="1"/>
      <c r="BT56" s="15"/>
      <c r="BU56" s="15"/>
      <c r="BV56" s="15"/>
      <c r="BW56" s="15"/>
      <c r="BX56" s="15"/>
      <c r="BY56" s="15"/>
      <c r="BZ56" s="15"/>
      <c r="CA56" s="15"/>
      <c r="CB56" s="15"/>
      <c r="CC56" s="15"/>
      <c r="CD56" s="15"/>
      <c r="CE56" s="15"/>
    </row>
    <row r="57" spans="1:83">
      <c r="A57" s="106" t="s">
        <v>30</v>
      </c>
      <c r="B57" s="106">
        <v>1</v>
      </c>
      <c r="C57" s="42" t="s">
        <v>478</v>
      </c>
      <c r="D57" s="96">
        <v>4361</v>
      </c>
      <c r="E57" s="106" t="s">
        <v>18</v>
      </c>
      <c r="F57" s="107">
        <v>43271</v>
      </c>
      <c r="G57" s="100" t="s">
        <v>58</v>
      </c>
      <c r="H57" s="107">
        <v>43277</v>
      </c>
      <c r="I57" s="106" t="s">
        <v>315</v>
      </c>
      <c r="J57" s="108">
        <v>1</v>
      </c>
      <c r="K57" s="42" t="s">
        <v>33</v>
      </c>
      <c r="L57" s="42" t="s">
        <v>40</v>
      </c>
      <c r="M57" s="101" t="s">
        <v>41</v>
      </c>
      <c r="N57" s="42" t="s">
        <v>42</v>
      </c>
      <c r="O57" s="101" t="s">
        <v>43</v>
      </c>
      <c r="P57" s="130" t="s">
        <v>561</v>
      </c>
      <c r="Q57" s="42"/>
    </row>
    <row r="58" spans="1:83">
      <c r="A58" s="42" t="s">
        <v>30</v>
      </c>
      <c r="B58" s="42"/>
      <c r="C58" s="42" t="s">
        <v>478</v>
      </c>
      <c r="D58" s="114">
        <v>4448</v>
      </c>
      <c r="E58" s="42" t="s">
        <v>340</v>
      </c>
      <c r="F58" s="109"/>
      <c r="G58" s="43"/>
      <c r="H58" s="109"/>
      <c r="I58" s="42"/>
      <c r="J58" s="101">
        <v>6</v>
      </c>
      <c r="K58" s="42" t="s">
        <v>33</v>
      </c>
      <c r="L58" s="42" t="s">
        <v>40</v>
      </c>
      <c r="M58" s="101" t="s">
        <v>50</v>
      </c>
      <c r="N58" s="42" t="s">
        <v>47</v>
      </c>
      <c r="O58" s="42"/>
      <c r="P58" s="42"/>
      <c r="Q58" s="42"/>
      <c r="U58" s="1"/>
      <c r="BT58" s="15"/>
      <c r="BU58" s="15"/>
      <c r="BV58" s="15"/>
      <c r="BW58" s="15"/>
      <c r="BX58" s="15"/>
      <c r="BY58" s="15"/>
      <c r="BZ58" s="15"/>
      <c r="CA58" s="15"/>
      <c r="CB58" s="15"/>
      <c r="CC58" s="15"/>
      <c r="CD58" s="15"/>
      <c r="CE58" s="15"/>
    </row>
    <row r="59" spans="1:83">
      <c r="A59" s="41" t="s">
        <v>30</v>
      </c>
      <c r="B59" s="42"/>
      <c r="C59" s="42" t="s">
        <v>478</v>
      </c>
      <c r="D59" s="118">
        <v>7912</v>
      </c>
      <c r="E59" s="44" t="s">
        <v>102</v>
      </c>
      <c r="F59" s="109">
        <v>44525</v>
      </c>
      <c r="G59" s="43" t="s">
        <v>94</v>
      </c>
      <c r="H59" s="109">
        <v>44531</v>
      </c>
      <c r="I59" s="44" t="s">
        <v>344</v>
      </c>
      <c r="J59" s="112">
        <v>8</v>
      </c>
      <c r="K59" s="42" t="s">
        <v>92</v>
      </c>
      <c r="L59" s="42"/>
      <c r="M59" s="101"/>
      <c r="N59" s="42" t="s">
        <v>93</v>
      </c>
      <c r="O59" s="42" t="s">
        <v>203</v>
      </c>
      <c r="P59" s="130" t="s">
        <v>562</v>
      </c>
      <c r="Q59" s="44"/>
      <c r="BT59" s="15"/>
      <c r="BU59" s="15"/>
      <c r="BV59" s="15"/>
      <c r="BW59" s="15"/>
      <c r="BX59" s="15"/>
      <c r="BY59" s="15"/>
      <c r="BZ59" s="15"/>
      <c r="CA59" s="15"/>
      <c r="CB59" s="15"/>
      <c r="CC59" s="15"/>
      <c r="CD59" s="15"/>
      <c r="CE59" s="15"/>
    </row>
    <row r="60" spans="1:83">
      <c r="A60" s="44" t="s">
        <v>30</v>
      </c>
      <c r="B60" s="42"/>
      <c r="C60" s="42" t="s">
        <v>478</v>
      </c>
      <c r="D60" s="118">
        <v>7911</v>
      </c>
      <c r="E60" s="44" t="s">
        <v>95</v>
      </c>
      <c r="F60" s="109">
        <v>44525</v>
      </c>
      <c r="G60" s="43" t="s">
        <v>94</v>
      </c>
      <c r="H60" s="109">
        <v>44531</v>
      </c>
      <c r="I60" s="44" t="s">
        <v>315</v>
      </c>
      <c r="J60" s="112">
        <v>8</v>
      </c>
      <c r="K60" s="42" t="s">
        <v>92</v>
      </c>
      <c r="L60" s="42"/>
      <c r="M60" s="101"/>
      <c r="N60" s="42" t="s">
        <v>93</v>
      </c>
      <c r="O60" s="42" t="s">
        <v>203</v>
      </c>
      <c r="P60" s="42"/>
      <c r="Q60" s="42"/>
      <c r="R60" s="102"/>
      <c r="S60" s="2"/>
      <c r="T60" s="2"/>
      <c r="BT60" s="15"/>
      <c r="BU60" s="15"/>
      <c r="BV60" s="15"/>
      <c r="BW60" s="15"/>
      <c r="BX60" s="15"/>
      <c r="BY60" s="15"/>
      <c r="BZ60" s="15"/>
      <c r="CA60" s="15"/>
      <c r="CB60" s="15"/>
      <c r="CC60" s="15"/>
      <c r="CD60" s="15"/>
      <c r="CE60" s="15"/>
    </row>
    <row r="61" spans="1:83">
      <c r="A61" s="41" t="s">
        <v>514</v>
      </c>
      <c r="B61" s="42">
        <v>1</v>
      </c>
      <c r="C61" s="42" t="s">
        <v>480</v>
      </c>
      <c r="D61" s="118">
        <v>9923</v>
      </c>
      <c r="E61" s="45" t="s">
        <v>150</v>
      </c>
      <c r="F61" s="110">
        <v>44879</v>
      </c>
      <c r="G61" s="42" t="s">
        <v>154</v>
      </c>
      <c r="H61" s="109">
        <v>44882</v>
      </c>
      <c r="I61" s="42" t="s">
        <v>158</v>
      </c>
      <c r="J61" s="101">
        <v>9</v>
      </c>
      <c r="K61" s="111" t="s">
        <v>151</v>
      </c>
      <c r="L61" s="42" t="s">
        <v>152</v>
      </c>
      <c r="M61" s="112" t="s">
        <v>204</v>
      </c>
      <c r="N61" s="44" t="s">
        <v>153</v>
      </c>
      <c r="O61" s="44" t="s">
        <v>196</v>
      </c>
      <c r="P61" s="130" t="s">
        <v>563</v>
      </c>
      <c r="Q61" s="42"/>
      <c r="R61" s="102"/>
      <c r="S61" s="2"/>
      <c r="T61" s="2"/>
      <c r="U61" s="1"/>
      <c r="BT61" s="15"/>
      <c r="BU61" s="15"/>
      <c r="BV61" s="15"/>
      <c r="BW61" s="15"/>
      <c r="BX61" s="15"/>
      <c r="BY61" s="15"/>
      <c r="BZ61" s="15"/>
      <c r="CA61" s="15"/>
      <c r="CB61" s="15"/>
      <c r="CC61" s="15"/>
      <c r="CD61" s="15"/>
      <c r="CE61" s="15"/>
    </row>
    <row r="62" spans="1:83">
      <c r="A62" s="42" t="s">
        <v>487</v>
      </c>
      <c r="B62" s="42">
        <v>1</v>
      </c>
      <c r="C62" s="42" t="s">
        <v>478</v>
      </c>
      <c r="D62" s="114">
        <v>4489</v>
      </c>
      <c r="E62" s="42" t="s">
        <v>282</v>
      </c>
      <c r="F62" s="109">
        <v>43334</v>
      </c>
      <c r="G62" s="43" t="s">
        <v>58</v>
      </c>
      <c r="H62" s="109">
        <v>43341</v>
      </c>
      <c r="I62" s="42" t="s">
        <v>283</v>
      </c>
      <c r="J62" s="101">
        <v>3</v>
      </c>
      <c r="K62" s="42" t="s">
        <v>33</v>
      </c>
      <c r="L62" s="42" t="s">
        <v>44</v>
      </c>
      <c r="M62" s="101">
        <v>835</v>
      </c>
      <c r="N62" s="42" t="s">
        <v>45</v>
      </c>
      <c r="O62" s="101">
        <v>18</v>
      </c>
      <c r="P62" s="101"/>
      <c r="Q62" s="42"/>
      <c r="R62" s="102"/>
      <c r="S62" s="2"/>
      <c r="T62" s="2"/>
    </row>
    <row r="63" spans="1:83">
      <c r="A63" s="42" t="s">
        <v>468</v>
      </c>
      <c r="B63" s="42">
        <v>1</v>
      </c>
      <c r="C63" s="42" t="s">
        <v>478</v>
      </c>
      <c r="D63" s="96">
        <v>4501</v>
      </c>
      <c r="E63" s="42" t="s">
        <v>323</v>
      </c>
      <c r="F63" s="109">
        <v>43334</v>
      </c>
      <c r="G63" s="43" t="s">
        <v>58</v>
      </c>
      <c r="H63" s="109">
        <v>43341</v>
      </c>
      <c r="I63" s="42" t="s">
        <v>315</v>
      </c>
      <c r="J63" s="101">
        <v>5</v>
      </c>
      <c r="K63" s="42" t="s">
        <v>33</v>
      </c>
      <c r="L63" s="42" t="s">
        <v>40</v>
      </c>
      <c r="M63" s="101" t="s">
        <v>49</v>
      </c>
      <c r="N63" s="42" t="s">
        <v>47</v>
      </c>
      <c r="O63" s="101"/>
      <c r="P63" s="101"/>
      <c r="Q63" s="42"/>
      <c r="R63" s="102"/>
      <c r="S63" s="2"/>
      <c r="T63" s="2"/>
      <c r="U63" s="1"/>
      <c r="BT63" s="15"/>
      <c r="BU63" s="15"/>
      <c r="BV63" s="15"/>
      <c r="BW63" s="15"/>
      <c r="BX63" s="15"/>
      <c r="BY63" s="15"/>
      <c r="BZ63" s="15"/>
      <c r="CA63" s="15"/>
      <c r="CB63" s="15"/>
      <c r="CC63" s="15"/>
      <c r="CD63" s="15"/>
      <c r="CE63" s="15"/>
    </row>
    <row r="64" spans="1:83">
      <c r="A64" s="41" t="s">
        <v>489</v>
      </c>
      <c r="B64" s="42">
        <v>1</v>
      </c>
      <c r="C64" s="42" t="s">
        <v>478</v>
      </c>
      <c r="D64" s="114">
        <v>9848</v>
      </c>
      <c r="E64" s="42" t="s">
        <v>129</v>
      </c>
      <c r="F64" s="110">
        <v>44879</v>
      </c>
      <c r="G64" s="42" t="s">
        <v>154</v>
      </c>
      <c r="H64" s="109">
        <v>44882</v>
      </c>
      <c r="I64" s="42" t="s">
        <v>346</v>
      </c>
      <c r="J64" s="101">
        <v>9</v>
      </c>
      <c r="K64" s="111" t="s">
        <v>151</v>
      </c>
      <c r="L64" s="42" t="s">
        <v>152</v>
      </c>
      <c r="M64" s="112" t="s">
        <v>204</v>
      </c>
      <c r="N64" s="44" t="s">
        <v>153</v>
      </c>
      <c r="O64" s="44" t="s">
        <v>196</v>
      </c>
      <c r="P64" s="130" t="s">
        <v>564</v>
      </c>
      <c r="Q64" s="42"/>
      <c r="R64" s="102"/>
      <c r="S64" s="2"/>
      <c r="T64" s="2"/>
      <c r="BT64" s="15"/>
      <c r="BU64" s="15"/>
      <c r="BV64" s="15"/>
      <c r="BW64" s="15"/>
      <c r="BX64" s="15"/>
      <c r="BY64" s="15"/>
      <c r="BZ64" s="15"/>
      <c r="CA64" s="15"/>
      <c r="CB64" s="15"/>
      <c r="CC64" s="15"/>
      <c r="CD64" s="15"/>
      <c r="CE64" s="15"/>
    </row>
    <row r="65" spans="1:83">
      <c r="A65" s="41" t="s">
        <v>139</v>
      </c>
      <c r="B65" s="42">
        <v>1</v>
      </c>
      <c r="C65" s="42" t="s">
        <v>478</v>
      </c>
      <c r="D65" s="114">
        <v>9903</v>
      </c>
      <c r="E65" s="42" t="s">
        <v>140</v>
      </c>
      <c r="F65" s="110">
        <v>44879</v>
      </c>
      <c r="G65" s="42" t="s">
        <v>154</v>
      </c>
      <c r="H65" s="109">
        <v>44882</v>
      </c>
      <c r="I65" s="42" t="s">
        <v>346</v>
      </c>
      <c r="J65" s="101">
        <v>9</v>
      </c>
      <c r="K65" s="111" t="s">
        <v>151</v>
      </c>
      <c r="L65" s="42" t="s">
        <v>152</v>
      </c>
      <c r="M65" s="112" t="s">
        <v>204</v>
      </c>
      <c r="N65" s="44" t="s">
        <v>153</v>
      </c>
      <c r="O65" s="44" t="s">
        <v>196</v>
      </c>
      <c r="P65" s="130" t="s">
        <v>565</v>
      </c>
      <c r="Q65" s="42"/>
      <c r="R65" s="102"/>
      <c r="S65" s="2"/>
      <c r="T65" s="2"/>
      <c r="U65" s="1"/>
      <c r="BT65" s="15"/>
      <c r="BU65" s="15"/>
      <c r="BV65" s="15"/>
      <c r="BW65" s="15"/>
      <c r="BX65" s="15"/>
      <c r="BY65" s="15"/>
      <c r="BZ65" s="15"/>
      <c r="CA65" s="15"/>
      <c r="CB65" s="15"/>
      <c r="CC65" s="15"/>
      <c r="CD65" s="15"/>
      <c r="CE65" s="15"/>
    </row>
    <row r="66" spans="1:83">
      <c r="A66" s="42" t="s">
        <v>481</v>
      </c>
      <c r="B66" s="106">
        <v>1</v>
      </c>
      <c r="C66" s="42" t="s">
        <v>478</v>
      </c>
      <c r="D66" s="96">
        <v>4360</v>
      </c>
      <c r="E66" s="106" t="s">
        <v>17</v>
      </c>
      <c r="F66" s="107">
        <v>43271</v>
      </c>
      <c r="G66" s="100" t="s">
        <v>58</v>
      </c>
      <c r="H66" s="107">
        <v>43277</v>
      </c>
      <c r="I66" s="106" t="s">
        <v>315</v>
      </c>
      <c r="J66" s="108">
        <v>1</v>
      </c>
      <c r="K66" s="42" t="s">
        <v>33</v>
      </c>
      <c r="L66" s="42" t="s">
        <v>40</v>
      </c>
      <c r="M66" s="101" t="s">
        <v>41</v>
      </c>
      <c r="N66" s="42" t="s">
        <v>42</v>
      </c>
      <c r="O66" s="101" t="s">
        <v>43</v>
      </c>
      <c r="P66" s="130" t="s">
        <v>566</v>
      </c>
      <c r="Q66" s="42"/>
      <c r="R66" s="102"/>
      <c r="S66" s="2"/>
      <c r="T66" s="2"/>
    </row>
    <row r="67" spans="1:83">
      <c r="A67" s="41" t="s">
        <v>486</v>
      </c>
      <c r="B67" s="42">
        <v>1</v>
      </c>
      <c r="C67" s="42" t="s">
        <v>478</v>
      </c>
      <c r="D67" s="114">
        <v>12161</v>
      </c>
      <c r="E67" s="42" t="s">
        <v>454</v>
      </c>
      <c r="F67" s="109"/>
      <c r="G67" s="42" t="s">
        <v>433</v>
      </c>
      <c r="H67" s="109">
        <v>45281</v>
      </c>
      <c r="I67" s="42" t="s">
        <v>436</v>
      </c>
      <c r="J67" s="101">
        <v>10</v>
      </c>
      <c r="K67" s="113" t="s">
        <v>364</v>
      </c>
      <c r="L67" s="42" t="s">
        <v>364</v>
      </c>
      <c r="M67" s="101" t="s">
        <v>365</v>
      </c>
      <c r="N67" s="42" t="s">
        <v>381</v>
      </c>
      <c r="O67" s="42" t="s">
        <v>380</v>
      </c>
      <c r="P67" s="130" t="s">
        <v>567</v>
      </c>
      <c r="Q67" s="42"/>
      <c r="R67" s="102"/>
      <c r="S67" s="2"/>
      <c r="T67" s="2"/>
      <c r="U67" s="1"/>
      <c r="BT67" s="15"/>
      <c r="BU67" s="15"/>
      <c r="BV67" s="15"/>
      <c r="BW67" s="15"/>
      <c r="BX67" s="15"/>
      <c r="BY67" s="15"/>
      <c r="BZ67" s="15"/>
      <c r="CA67" s="15"/>
      <c r="CB67" s="15"/>
      <c r="CC67" s="15"/>
      <c r="CD67" s="15"/>
      <c r="CE67" s="15"/>
    </row>
    <row r="68" spans="1:83">
      <c r="A68" s="41" t="s">
        <v>117</v>
      </c>
      <c r="B68" s="42">
        <v>1</v>
      </c>
      <c r="C68" s="42" t="s">
        <v>479</v>
      </c>
      <c r="D68" s="114">
        <v>9842</v>
      </c>
      <c r="E68" s="45" t="s">
        <v>118</v>
      </c>
      <c r="F68" s="110">
        <v>44879</v>
      </c>
      <c r="G68" s="42" t="s">
        <v>154</v>
      </c>
      <c r="H68" s="109">
        <v>44882</v>
      </c>
      <c r="I68" s="42" t="s">
        <v>161</v>
      </c>
      <c r="J68" s="101">
        <v>9</v>
      </c>
      <c r="K68" s="111" t="s">
        <v>151</v>
      </c>
      <c r="L68" s="42" t="s">
        <v>152</v>
      </c>
      <c r="M68" s="112" t="s">
        <v>204</v>
      </c>
      <c r="N68" s="44" t="s">
        <v>153</v>
      </c>
      <c r="O68" s="44" t="s">
        <v>196</v>
      </c>
      <c r="P68" s="130" t="s">
        <v>568</v>
      </c>
      <c r="Q68" s="42"/>
      <c r="R68" s="102"/>
      <c r="S68" s="2"/>
      <c r="T68" s="2"/>
      <c r="BT68" s="15"/>
      <c r="BU68" s="15"/>
      <c r="BV68" s="15"/>
      <c r="BW68" s="15"/>
      <c r="BX68" s="15"/>
      <c r="BY68" s="15"/>
      <c r="BZ68" s="15"/>
      <c r="CA68" s="15"/>
      <c r="CB68" s="15"/>
      <c r="CC68" s="15"/>
      <c r="CD68" s="15"/>
      <c r="CE68" s="15"/>
    </row>
    <row r="69" spans="1:83">
      <c r="A69" s="41" t="s">
        <v>117</v>
      </c>
      <c r="B69" s="42"/>
      <c r="C69" s="42" t="s">
        <v>479</v>
      </c>
      <c r="D69" s="114">
        <v>9861</v>
      </c>
      <c r="E69" s="42" t="s">
        <v>119</v>
      </c>
      <c r="F69" s="110">
        <v>44879</v>
      </c>
      <c r="G69" s="42" t="s">
        <v>154</v>
      </c>
      <c r="H69" s="109">
        <v>44882</v>
      </c>
      <c r="I69" s="42" t="s">
        <v>346</v>
      </c>
      <c r="J69" s="101">
        <v>9</v>
      </c>
      <c r="K69" s="111" t="s">
        <v>151</v>
      </c>
      <c r="L69" s="42" t="s">
        <v>152</v>
      </c>
      <c r="M69" s="112" t="s">
        <v>204</v>
      </c>
      <c r="N69" s="44" t="s">
        <v>153</v>
      </c>
      <c r="O69" s="44" t="s">
        <v>196</v>
      </c>
      <c r="P69" s="130" t="s">
        <v>569</v>
      </c>
      <c r="Q69" s="42"/>
      <c r="R69" s="102"/>
      <c r="S69" s="2"/>
      <c r="T69" s="2"/>
      <c r="BT69" s="15"/>
      <c r="BU69" s="15"/>
      <c r="BV69" s="15"/>
      <c r="BW69" s="15"/>
      <c r="BX69" s="15"/>
      <c r="BY69" s="15"/>
      <c r="BZ69" s="15"/>
      <c r="CA69" s="15"/>
      <c r="CB69" s="15"/>
      <c r="CC69" s="15"/>
      <c r="CD69" s="15"/>
      <c r="CE69" s="15"/>
    </row>
    <row r="70" spans="1:83">
      <c r="A70" s="41" t="s">
        <v>464</v>
      </c>
      <c r="B70" s="106">
        <v>1</v>
      </c>
      <c r="C70" s="42" t="s">
        <v>478</v>
      </c>
      <c r="D70" s="96">
        <v>4339</v>
      </c>
      <c r="E70" s="106" t="s">
        <v>5</v>
      </c>
      <c r="F70" s="107">
        <v>43271</v>
      </c>
      <c r="G70" s="100" t="s">
        <v>58</v>
      </c>
      <c r="H70" s="107">
        <v>43277</v>
      </c>
      <c r="I70" s="106" t="s">
        <v>343</v>
      </c>
      <c r="J70" s="108">
        <v>1</v>
      </c>
      <c r="K70" s="42" t="s">
        <v>33</v>
      </c>
      <c r="L70" s="42" t="s">
        <v>40</v>
      </c>
      <c r="M70" s="101" t="s">
        <v>41</v>
      </c>
      <c r="N70" s="42" t="s">
        <v>42</v>
      </c>
      <c r="O70" s="101" t="s">
        <v>43</v>
      </c>
      <c r="P70" s="130" t="s">
        <v>570</v>
      </c>
      <c r="Q70" s="42"/>
      <c r="R70" s="102"/>
      <c r="S70" s="2"/>
      <c r="T70" s="2"/>
    </row>
    <row r="71" spans="1:83">
      <c r="A71" s="111" t="s">
        <v>474</v>
      </c>
      <c r="B71" s="42"/>
      <c r="C71" s="42" t="s">
        <v>478</v>
      </c>
      <c r="D71" s="114">
        <v>9854</v>
      </c>
      <c r="E71" s="42" t="s">
        <v>144</v>
      </c>
      <c r="F71" s="110">
        <v>44879</v>
      </c>
      <c r="G71" s="42" t="s">
        <v>154</v>
      </c>
      <c r="H71" s="109">
        <v>44882</v>
      </c>
      <c r="I71" s="42" t="s">
        <v>346</v>
      </c>
      <c r="J71" s="101">
        <v>9</v>
      </c>
      <c r="K71" s="111" t="s">
        <v>151</v>
      </c>
      <c r="L71" s="42" t="s">
        <v>152</v>
      </c>
      <c r="M71" s="112" t="s">
        <v>204</v>
      </c>
      <c r="N71" s="44" t="s">
        <v>153</v>
      </c>
      <c r="O71" s="44" t="s">
        <v>196</v>
      </c>
      <c r="P71" s="130" t="s">
        <v>571</v>
      </c>
      <c r="Q71" s="42"/>
      <c r="R71" s="102"/>
      <c r="S71" s="2"/>
      <c r="T71" s="2"/>
      <c r="U71" s="1"/>
      <c r="BT71" s="15"/>
      <c r="BU71" s="15"/>
      <c r="BV71" s="15"/>
      <c r="BW71" s="15"/>
      <c r="BX71" s="15"/>
      <c r="BY71" s="15"/>
      <c r="BZ71" s="15"/>
      <c r="CA71" s="15"/>
      <c r="CB71" s="15"/>
      <c r="CC71" s="15"/>
      <c r="CD71" s="15"/>
      <c r="CE71" s="15"/>
    </row>
    <row r="72" spans="1:83">
      <c r="A72" s="41" t="s">
        <v>474</v>
      </c>
      <c r="B72" s="42">
        <v>1</v>
      </c>
      <c r="C72" s="42" t="s">
        <v>478</v>
      </c>
      <c r="D72" s="118">
        <v>11993</v>
      </c>
      <c r="E72" s="42" t="s">
        <v>430</v>
      </c>
      <c r="F72" s="109">
        <v>45275</v>
      </c>
      <c r="G72" s="42" t="s">
        <v>433</v>
      </c>
      <c r="H72" s="109">
        <v>45281</v>
      </c>
      <c r="I72" s="42" t="s">
        <v>437</v>
      </c>
      <c r="J72" s="101">
        <v>10</v>
      </c>
      <c r="K72" s="113" t="s">
        <v>364</v>
      </c>
      <c r="L72" s="42" t="s">
        <v>364</v>
      </c>
      <c r="M72" s="101" t="s">
        <v>365</v>
      </c>
      <c r="N72" s="42" t="s">
        <v>381</v>
      </c>
      <c r="O72" s="42" t="s">
        <v>380</v>
      </c>
      <c r="P72" s="130" t="s">
        <v>572</v>
      </c>
      <c r="Q72" s="42"/>
      <c r="R72" s="102"/>
      <c r="S72" s="2"/>
      <c r="T72" s="2"/>
      <c r="U72" s="1"/>
      <c r="BT72" s="15"/>
      <c r="BU72" s="15"/>
      <c r="BV72" s="15"/>
      <c r="BW72" s="15"/>
      <c r="BX72" s="15"/>
      <c r="BY72" s="15"/>
      <c r="BZ72" s="15"/>
      <c r="CA72" s="15"/>
      <c r="CB72" s="15"/>
      <c r="CC72" s="15"/>
      <c r="CD72" s="15"/>
      <c r="CE72" s="15"/>
    </row>
    <row r="73" spans="1:83">
      <c r="A73" s="111" t="s">
        <v>97</v>
      </c>
      <c r="B73" s="42"/>
      <c r="C73" s="42" t="s">
        <v>478</v>
      </c>
      <c r="D73" s="114">
        <v>7949</v>
      </c>
      <c r="E73" s="44" t="s">
        <v>96</v>
      </c>
      <c r="F73" s="109">
        <v>44525</v>
      </c>
      <c r="G73" s="43" t="s">
        <v>94</v>
      </c>
      <c r="H73" s="109">
        <v>44531</v>
      </c>
      <c r="I73" s="44" t="s">
        <v>315</v>
      </c>
      <c r="J73" s="112">
        <v>8</v>
      </c>
      <c r="K73" s="42" t="s">
        <v>92</v>
      </c>
      <c r="L73" s="42"/>
      <c r="M73" s="101"/>
      <c r="N73" s="42" t="s">
        <v>93</v>
      </c>
      <c r="O73" s="42" t="s">
        <v>203</v>
      </c>
      <c r="P73" s="130" t="s">
        <v>573</v>
      </c>
      <c r="Q73" s="42"/>
      <c r="R73" s="102"/>
      <c r="S73" s="2"/>
      <c r="T73" s="2"/>
      <c r="BT73" s="15"/>
      <c r="BU73" s="15"/>
      <c r="BV73" s="15"/>
      <c r="BW73" s="15"/>
      <c r="BX73" s="15"/>
      <c r="BY73" s="15"/>
      <c r="BZ73" s="15"/>
      <c r="CA73" s="15"/>
      <c r="CB73" s="15"/>
      <c r="CC73" s="15"/>
      <c r="CD73" s="15"/>
      <c r="CE73" s="15"/>
    </row>
    <row r="74" spans="1:83">
      <c r="A74" s="111" t="s">
        <v>470</v>
      </c>
      <c r="B74" s="42"/>
      <c r="C74" s="42" t="s">
        <v>478</v>
      </c>
      <c r="D74" s="114">
        <v>7953</v>
      </c>
      <c r="E74" s="44" t="s">
        <v>101</v>
      </c>
      <c r="F74" s="109">
        <v>44525</v>
      </c>
      <c r="G74" s="43" t="s">
        <v>94</v>
      </c>
      <c r="H74" s="109">
        <v>44531</v>
      </c>
      <c r="I74" s="44" t="s">
        <v>344</v>
      </c>
      <c r="J74" s="112">
        <v>8</v>
      </c>
      <c r="K74" s="42" t="s">
        <v>92</v>
      </c>
      <c r="L74" s="42"/>
      <c r="M74" s="101"/>
      <c r="N74" s="42" t="s">
        <v>93</v>
      </c>
      <c r="O74" s="42" t="s">
        <v>203</v>
      </c>
      <c r="P74" s="130" t="s">
        <v>574</v>
      </c>
      <c r="Q74" s="42"/>
      <c r="R74" s="102"/>
      <c r="S74" s="2"/>
      <c r="T74" s="2"/>
      <c r="BT74" s="15"/>
      <c r="BU74" s="15"/>
      <c r="BV74" s="15"/>
      <c r="BW74" s="15"/>
      <c r="BX74" s="15"/>
      <c r="BY74" s="15"/>
      <c r="BZ74" s="15"/>
      <c r="CA74" s="15"/>
      <c r="CB74" s="15"/>
      <c r="CC74" s="15"/>
      <c r="CD74" s="15"/>
      <c r="CE74" s="15"/>
    </row>
    <row r="75" spans="1:83">
      <c r="A75" s="111" t="s">
        <v>470</v>
      </c>
      <c r="B75" s="42">
        <v>1</v>
      </c>
      <c r="C75" s="42" t="s">
        <v>478</v>
      </c>
      <c r="D75" s="114">
        <v>9864</v>
      </c>
      <c r="E75" s="42" t="s">
        <v>142</v>
      </c>
      <c r="F75" s="110">
        <v>44879</v>
      </c>
      <c r="G75" s="42" t="s">
        <v>154</v>
      </c>
      <c r="H75" s="109">
        <v>44882</v>
      </c>
      <c r="I75" s="42" t="s">
        <v>346</v>
      </c>
      <c r="J75" s="101">
        <v>9</v>
      </c>
      <c r="K75" s="111" t="s">
        <v>151</v>
      </c>
      <c r="L75" s="42" t="s">
        <v>152</v>
      </c>
      <c r="M75" s="112" t="s">
        <v>204</v>
      </c>
      <c r="N75" s="44" t="s">
        <v>153</v>
      </c>
      <c r="O75" s="44" t="s">
        <v>196</v>
      </c>
      <c r="P75" s="130" t="s">
        <v>575</v>
      </c>
      <c r="Q75" s="42"/>
      <c r="R75" s="102"/>
      <c r="S75" s="2"/>
      <c r="T75" s="2"/>
      <c r="U75" s="1"/>
      <c r="BT75" s="15"/>
      <c r="BU75" s="15"/>
      <c r="BV75" s="15"/>
      <c r="BW75" s="15"/>
      <c r="BX75" s="15"/>
      <c r="BY75" s="15"/>
      <c r="BZ75" s="15"/>
      <c r="CA75" s="15"/>
      <c r="CB75" s="15"/>
      <c r="CC75" s="15"/>
      <c r="CD75" s="15"/>
      <c r="CE75" s="15"/>
    </row>
    <row r="76" spans="1:83">
      <c r="A76" s="111" t="s">
        <v>470</v>
      </c>
      <c r="B76" s="42"/>
      <c r="C76" s="42" t="s">
        <v>478</v>
      </c>
      <c r="D76" s="114">
        <v>9865</v>
      </c>
      <c r="E76" s="42" t="s">
        <v>143</v>
      </c>
      <c r="F76" s="110">
        <v>44879</v>
      </c>
      <c r="G76" s="42" t="s">
        <v>154</v>
      </c>
      <c r="H76" s="109">
        <v>44882</v>
      </c>
      <c r="I76" s="42" t="s">
        <v>346</v>
      </c>
      <c r="J76" s="101">
        <v>9</v>
      </c>
      <c r="K76" s="111" t="s">
        <v>151</v>
      </c>
      <c r="L76" s="42" t="s">
        <v>152</v>
      </c>
      <c r="M76" s="112" t="s">
        <v>204</v>
      </c>
      <c r="N76" s="44" t="s">
        <v>153</v>
      </c>
      <c r="O76" s="44" t="s">
        <v>196</v>
      </c>
      <c r="P76" s="130" t="s">
        <v>576</v>
      </c>
      <c r="Q76" s="42"/>
      <c r="R76" s="102"/>
      <c r="S76" s="2"/>
      <c r="T76" s="2"/>
      <c r="U76" s="1"/>
      <c r="BT76" s="15"/>
      <c r="BU76" s="15"/>
      <c r="BV76" s="15"/>
      <c r="BW76" s="15"/>
      <c r="BX76" s="15"/>
      <c r="BY76" s="15"/>
      <c r="BZ76" s="15"/>
      <c r="CA76" s="15"/>
      <c r="CB76" s="15"/>
      <c r="CC76" s="15"/>
      <c r="CD76" s="15"/>
      <c r="CE76" s="15"/>
    </row>
    <row r="77" spans="1:83">
      <c r="A77" s="111" t="s">
        <v>470</v>
      </c>
      <c r="B77" s="42"/>
      <c r="C77" s="42" t="s">
        <v>478</v>
      </c>
      <c r="D77" s="114">
        <v>9909</v>
      </c>
      <c r="E77" s="42" t="s">
        <v>182</v>
      </c>
      <c r="F77" s="110">
        <v>44879</v>
      </c>
      <c r="G77" s="42" t="s">
        <v>154</v>
      </c>
      <c r="H77" s="109">
        <v>44882</v>
      </c>
      <c r="I77" s="42" t="s">
        <v>346</v>
      </c>
      <c r="J77" s="101">
        <v>9</v>
      </c>
      <c r="K77" s="111" t="s">
        <v>151</v>
      </c>
      <c r="L77" s="42" t="s">
        <v>152</v>
      </c>
      <c r="M77" s="112" t="s">
        <v>204</v>
      </c>
      <c r="N77" s="44" t="s">
        <v>153</v>
      </c>
      <c r="O77" s="44" t="s">
        <v>196</v>
      </c>
      <c r="P77" s="130" t="s">
        <v>577</v>
      </c>
      <c r="Q77" s="42"/>
      <c r="R77" s="102"/>
      <c r="S77" s="2"/>
      <c r="T77" s="2"/>
      <c r="U77" s="1"/>
      <c r="BT77" s="15"/>
      <c r="BU77" s="15"/>
      <c r="BV77" s="15"/>
      <c r="BW77" s="15"/>
      <c r="BX77" s="15"/>
      <c r="BY77" s="15"/>
      <c r="BZ77" s="15"/>
      <c r="CA77" s="15"/>
      <c r="CB77" s="15"/>
      <c r="CC77" s="15"/>
      <c r="CD77" s="15"/>
      <c r="CE77" s="15"/>
    </row>
    <row r="78" spans="1:83">
      <c r="A78" s="41" t="s">
        <v>470</v>
      </c>
      <c r="B78" s="42"/>
      <c r="C78" s="42" t="s">
        <v>478</v>
      </c>
      <c r="D78" s="118">
        <v>11989</v>
      </c>
      <c r="E78" s="42" t="s">
        <v>425</v>
      </c>
      <c r="F78" s="109">
        <v>45275</v>
      </c>
      <c r="G78" s="42" t="s">
        <v>433</v>
      </c>
      <c r="H78" s="109">
        <v>45281</v>
      </c>
      <c r="I78" s="42" t="s">
        <v>435</v>
      </c>
      <c r="J78" s="101">
        <v>1</v>
      </c>
      <c r="K78" s="113" t="s">
        <v>364</v>
      </c>
      <c r="L78" s="42" t="s">
        <v>364</v>
      </c>
      <c r="M78" s="101" t="s">
        <v>365</v>
      </c>
      <c r="N78" s="42" t="s">
        <v>381</v>
      </c>
      <c r="O78" s="42" t="s">
        <v>380</v>
      </c>
      <c r="P78" s="130" t="s">
        <v>578</v>
      </c>
      <c r="Q78" s="42"/>
      <c r="R78" s="102"/>
      <c r="S78" s="2"/>
      <c r="T78" s="2"/>
      <c r="U78" s="16"/>
      <c r="BT78" s="15"/>
      <c r="BU78" s="15"/>
      <c r="BV78" s="15"/>
      <c r="BW78" s="15"/>
      <c r="BX78" s="15"/>
      <c r="BY78" s="15"/>
      <c r="BZ78" s="15"/>
      <c r="CA78" s="15"/>
      <c r="CB78" s="15"/>
      <c r="CC78" s="15"/>
      <c r="CD78" s="15"/>
      <c r="CE78" s="15"/>
    </row>
    <row r="79" spans="1:83">
      <c r="A79" s="42" t="s">
        <v>475</v>
      </c>
      <c r="B79" s="42"/>
      <c r="C79" s="42" t="s">
        <v>478</v>
      </c>
      <c r="D79" s="114">
        <v>4458</v>
      </c>
      <c r="E79" s="21" t="s">
        <v>25</v>
      </c>
      <c r="F79" s="109">
        <v>43334</v>
      </c>
      <c r="G79" s="43" t="s">
        <v>58</v>
      </c>
      <c r="H79" s="109" t="s">
        <v>62</v>
      </c>
      <c r="I79" s="42" t="s">
        <v>315</v>
      </c>
      <c r="J79" s="101">
        <v>2</v>
      </c>
      <c r="K79" s="42" t="s">
        <v>33</v>
      </c>
      <c r="L79" s="42" t="s">
        <v>44</v>
      </c>
      <c r="M79" s="101">
        <v>820</v>
      </c>
      <c r="N79" s="42" t="s">
        <v>45</v>
      </c>
      <c r="O79" s="101">
        <v>12</v>
      </c>
      <c r="P79" s="130" t="s">
        <v>579</v>
      </c>
      <c r="Q79" s="42"/>
      <c r="R79" s="102"/>
      <c r="S79" s="2"/>
      <c r="T79" s="2"/>
      <c r="U79" s="1"/>
      <c r="BT79" s="15"/>
      <c r="BU79" s="15"/>
      <c r="BV79" s="15"/>
      <c r="BW79" s="15"/>
      <c r="BX79" s="15"/>
      <c r="BY79" s="15"/>
      <c r="BZ79" s="15"/>
      <c r="CA79" s="15"/>
      <c r="CB79" s="15"/>
      <c r="CC79" s="15"/>
      <c r="CD79" s="15"/>
      <c r="CE79" s="15"/>
    </row>
    <row r="80" spans="1:83">
      <c r="A80" s="42" t="s">
        <v>475</v>
      </c>
      <c r="B80" s="42"/>
      <c r="C80" s="42" t="s">
        <v>478</v>
      </c>
      <c r="D80" s="114">
        <v>4460</v>
      </c>
      <c r="E80" s="42" t="s">
        <v>39</v>
      </c>
      <c r="F80" s="109">
        <v>43334</v>
      </c>
      <c r="G80" s="43" t="s">
        <v>58</v>
      </c>
      <c r="H80" s="109">
        <v>43341</v>
      </c>
      <c r="I80" s="42" t="s">
        <v>315</v>
      </c>
      <c r="J80" s="101">
        <v>3</v>
      </c>
      <c r="K80" s="42" t="s">
        <v>33</v>
      </c>
      <c r="L80" s="42" t="s">
        <v>44</v>
      </c>
      <c r="M80" s="101">
        <v>835</v>
      </c>
      <c r="N80" s="42" t="s">
        <v>45</v>
      </c>
      <c r="O80" s="101">
        <v>18</v>
      </c>
      <c r="P80" s="130" t="s">
        <v>580</v>
      </c>
      <c r="Q80" s="42"/>
      <c r="R80" s="102"/>
      <c r="S80" s="2"/>
      <c r="T80" s="2"/>
    </row>
    <row r="81" spans="1:83">
      <c r="A81" s="42" t="s">
        <v>475</v>
      </c>
      <c r="B81" s="42">
        <v>1</v>
      </c>
      <c r="C81" s="42" t="s">
        <v>478</v>
      </c>
      <c r="D81" s="114">
        <v>4447</v>
      </c>
      <c r="E81" s="21" t="s">
        <v>74</v>
      </c>
      <c r="F81" s="109">
        <v>43334</v>
      </c>
      <c r="G81" s="43" t="s">
        <v>58</v>
      </c>
      <c r="H81" s="109">
        <v>43341</v>
      </c>
      <c r="I81" s="42" t="s">
        <v>315</v>
      </c>
      <c r="J81" s="101">
        <v>6</v>
      </c>
      <c r="K81" s="42" t="s">
        <v>33</v>
      </c>
      <c r="L81" s="42" t="s">
        <v>40</v>
      </c>
      <c r="M81" s="101" t="s">
        <v>50</v>
      </c>
      <c r="N81" s="42" t="s">
        <v>47</v>
      </c>
      <c r="O81" s="42"/>
      <c r="P81" s="130" t="s">
        <v>581</v>
      </c>
      <c r="Q81" s="42"/>
      <c r="R81" s="102"/>
      <c r="S81" s="2"/>
      <c r="T81" s="2"/>
      <c r="U81" s="1"/>
      <c r="BT81" s="15"/>
      <c r="BU81" s="15"/>
      <c r="BV81" s="15"/>
      <c r="BW81" s="15"/>
      <c r="BX81" s="15"/>
      <c r="BY81" s="15"/>
      <c r="BZ81" s="15"/>
      <c r="CA81" s="15"/>
      <c r="CB81" s="15"/>
      <c r="CC81" s="15"/>
      <c r="CD81" s="15"/>
      <c r="CE81" s="15"/>
    </row>
    <row r="82" spans="1:83">
      <c r="A82" s="41" t="s">
        <v>475</v>
      </c>
      <c r="B82" s="42"/>
      <c r="C82" s="42" t="s">
        <v>478</v>
      </c>
      <c r="D82" s="118">
        <v>11994</v>
      </c>
      <c r="E82" s="42" t="s">
        <v>432</v>
      </c>
      <c r="F82" s="109">
        <v>45275</v>
      </c>
      <c r="G82" s="42" t="s">
        <v>433</v>
      </c>
      <c r="H82" s="109">
        <v>45281</v>
      </c>
      <c r="I82" s="42" t="s">
        <v>437</v>
      </c>
      <c r="J82" s="101">
        <v>10</v>
      </c>
      <c r="K82" s="113" t="s">
        <v>364</v>
      </c>
      <c r="L82" s="42" t="s">
        <v>364</v>
      </c>
      <c r="M82" s="101" t="s">
        <v>365</v>
      </c>
      <c r="N82" s="42" t="s">
        <v>381</v>
      </c>
      <c r="O82" s="42" t="s">
        <v>380</v>
      </c>
      <c r="P82" s="130" t="s">
        <v>582</v>
      </c>
      <c r="Q82" s="42"/>
      <c r="R82" s="102"/>
      <c r="S82" s="2"/>
      <c r="T82" s="2"/>
      <c r="U82" s="1"/>
      <c r="BT82" s="15"/>
      <c r="BU82" s="15"/>
      <c r="BV82" s="15"/>
      <c r="BW82" s="15"/>
      <c r="BX82" s="15"/>
      <c r="BY82" s="15"/>
      <c r="BZ82" s="15"/>
      <c r="CA82" s="15"/>
      <c r="CB82" s="15"/>
      <c r="CC82" s="15"/>
      <c r="CD82" s="15"/>
      <c r="CE82" s="15"/>
    </row>
    <row r="83" spans="1:83">
      <c r="A83" s="42" t="s">
        <v>475</v>
      </c>
      <c r="B83" s="42"/>
      <c r="C83" s="42" t="s">
        <v>478</v>
      </c>
      <c r="D83" s="118">
        <v>11999</v>
      </c>
      <c r="E83" s="42" t="s">
        <v>377</v>
      </c>
      <c r="F83" s="109">
        <v>45275</v>
      </c>
      <c r="G83" s="42" t="s">
        <v>433</v>
      </c>
      <c r="H83" s="109">
        <v>45281</v>
      </c>
      <c r="I83" s="42" t="s">
        <v>438</v>
      </c>
      <c r="J83" s="101">
        <v>10</v>
      </c>
      <c r="K83" s="113" t="s">
        <v>364</v>
      </c>
      <c r="L83" s="42" t="s">
        <v>364</v>
      </c>
      <c r="M83" s="101" t="s">
        <v>365</v>
      </c>
      <c r="N83" s="42" t="s">
        <v>381</v>
      </c>
      <c r="O83" s="42" t="s">
        <v>380</v>
      </c>
      <c r="P83" s="42"/>
      <c r="Q83" s="42"/>
      <c r="R83" s="102"/>
      <c r="S83" s="2"/>
      <c r="T83" s="2"/>
      <c r="U83" s="1"/>
      <c r="BT83" s="15"/>
      <c r="BU83" s="15"/>
      <c r="BV83" s="15"/>
      <c r="BW83" s="15"/>
      <c r="BX83" s="15"/>
      <c r="BY83" s="15"/>
      <c r="BZ83" s="15"/>
      <c r="CA83" s="15"/>
      <c r="CB83" s="15"/>
      <c r="CC83" s="15"/>
      <c r="CD83" s="15"/>
      <c r="CE83" s="15"/>
    </row>
    <row r="84" spans="1:83">
      <c r="A84" s="124" t="s">
        <v>459</v>
      </c>
      <c r="B84" s="106"/>
      <c r="C84" s="42" t="s">
        <v>478</v>
      </c>
      <c r="D84" s="96">
        <v>4359</v>
      </c>
      <c r="E84" s="42" t="s">
        <v>10</v>
      </c>
      <c r="F84" s="107">
        <v>43271</v>
      </c>
      <c r="G84" s="100" t="s">
        <v>58</v>
      </c>
      <c r="H84" s="107">
        <v>43277</v>
      </c>
      <c r="I84" s="106" t="s">
        <v>315</v>
      </c>
      <c r="J84" s="108">
        <v>1</v>
      </c>
      <c r="K84" s="42" t="s">
        <v>33</v>
      </c>
      <c r="L84" s="42" t="s">
        <v>40</v>
      </c>
      <c r="M84" s="101" t="s">
        <v>41</v>
      </c>
      <c r="N84" s="42" t="s">
        <v>42</v>
      </c>
      <c r="O84" s="101" t="s">
        <v>43</v>
      </c>
      <c r="P84" s="130" t="s">
        <v>583</v>
      </c>
      <c r="Q84" s="42"/>
      <c r="R84" s="102"/>
      <c r="S84" s="2"/>
      <c r="T84" s="2"/>
    </row>
    <row r="85" spans="1:83">
      <c r="A85" s="124" t="s">
        <v>459</v>
      </c>
      <c r="B85" s="42">
        <v>1</v>
      </c>
      <c r="C85" s="42" t="s">
        <v>478</v>
      </c>
      <c r="D85" s="114">
        <v>9869</v>
      </c>
      <c r="E85" s="42" t="s">
        <v>138</v>
      </c>
      <c r="F85" s="110">
        <v>44879</v>
      </c>
      <c r="G85" s="42" t="s">
        <v>154</v>
      </c>
      <c r="H85" s="109">
        <v>44882</v>
      </c>
      <c r="I85" s="42" t="s">
        <v>346</v>
      </c>
      <c r="J85" s="101">
        <v>9</v>
      </c>
      <c r="K85" s="111" t="s">
        <v>151</v>
      </c>
      <c r="L85" s="42" t="s">
        <v>152</v>
      </c>
      <c r="M85" s="112" t="s">
        <v>204</v>
      </c>
      <c r="N85" s="44" t="s">
        <v>153</v>
      </c>
      <c r="O85" s="44" t="s">
        <v>196</v>
      </c>
      <c r="P85" s="130" t="s">
        <v>584</v>
      </c>
      <c r="Q85" s="42"/>
      <c r="R85" s="102"/>
      <c r="S85" s="2"/>
      <c r="T85" s="2"/>
      <c r="BT85" s="15"/>
      <c r="BU85" s="15"/>
      <c r="BV85" s="15"/>
      <c r="BW85" s="15"/>
      <c r="BX85" s="15"/>
      <c r="BY85" s="15"/>
      <c r="BZ85" s="15"/>
      <c r="CA85" s="15"/>
      <c r="CB85" s="15"/>
      <c r="CC85" s="15"/>
      <c r="CD85" s="15"/>
      <c r="CE85" s="15"/>
    </row>
    <row r="86" spans="1:83">
      <c r="A86" s="106" t="s">
        <v>465</v>
      </c>
      <c r="B86" s="106"/>
      <c r="C86" s="42" t="s">
        <v>478</v>
      </c>
      <c r="D86" s="96">
        <v>4350</v>
      </c>
      <c r="E86" s="106" t="s">
        <v>20</v>
      </c>
      <c r="F86" s="107">
        <v>43271</v>
      </c>
      <c r="G86" s="100" t="s">
        <v>58</v>
      </c>
      <c r="H86" s="107">
        <v>43277</v>
      </c>
      <c r="I86" s="106" t="s">
        <v>21</v>
      </c>
      <c r="J86" s="108">
        <v>1</v>
      </c>
      <c r="K86" s="42" t="s">
        <v>33</v>
      </c>
      <c r="L86" s="42" t="s">
        <v>40</v>
      </c>
      <c r="M86" s="101" t="s">
        <v>41</v>
      </c>
      <c r="N86" s="42" t="s">
        <v>42</v>
      </c>
      <c r="O86" s="101" t="s">
        <v>43</v>
      </c>
      <c r="P86" s="101"/>
      <c r="Q86" s="42"/>
      <c r="R86" s="102"/>
      <c r="S86" s="2"/>
      <c r="T86" s="2"/>
    </row>
    <row r="87" spans="1:83">
      <c r="A87" s="106" t="s">
        <v>8</v>
      </c>
      <c r="B87" s="106"/>
      <c r="C87" s="42" t="s">
        <v>478</v>
      </c>
      <c r="D87" s="96">
        <v>4340</v>
      </c>
      <c r="E87" s="106" t="s">
        <v>7</v>
      </c>
      <c r="F87" s="107">
        <v>43271</v>
      </c>
      <c r="G87" s="100" t="s">
        <v>58</v>
      </c>
      <c r="H87" s="107">
        <v>43277</v>
      </c>
      <c r="I87" s="106" t="s">
        <v>315</v>
      </c>
      <c r="J87" s="108">
        <v>1</v>
      </c>
      <c r="K87" s="42" t="s">
        <v>33</v>
      </c>
      <c r="L87" s="42" t="s">
        <v>40</v>
      </c>
      <c r="M87" s="101" t="s">
        <v>41</v>
      </c>
      <c r="N87" s="42" t="s">
        <v>42</v>
      </c>
      <c r="O87" s="101" t="s">
        <v>43</v>
      </c>
      <c r="P87" s="101"/>
      <c r="Q87" s="42"/>
      <c r="R87" s="102"/>
      <c r="S87" s="2"/>
      <c r="T87" s="2"/>
    </row>
    <row r="88" spans="1:83">
      <c r="A88" s="106" t="s">
        <v>8</v>
      </c>
      <c r="B88" s="106"/>
      <c r="C88" s="42" t="s">
        <v>478</v>
      </c>
      <c r="D88" s="96">
        <v>4351</v>
      </c>
      <c r="E88" s="106" t="s">
        <v>22</v>
      </c>
      <c r="F88" s="107">
        <v>43271</v>
      </c>
      <c r="G88" s="100" t="s">
        <v>58</v>
      </c>
      <c r="H88" s="107">
        <v>43277</v>
      </c>
      <c r="I88" s="106" t="s">
        <v>21</v>
      </c>
      <c r="J88" s="108">
        <v>1</v>
      </c>
      <c r="K88" s="42" t="s">
        <v>33</v>
      </c>
      <c r="L88" s="42" t="s">
        <v>40</v>
      </c>
      <c r="M88" s="101" t="s">
        <v>41</v>
      </c>
      <c r="N88" s="42" t="s">
        <v>42</v>
      </c>
      <c r="O88" s="101" t="s">
        <v>43</v>
      </c>
      <c r="P88" s="101"/>
      <c r="Q88" s="42"/>
      <c r="R88" s="102"/>
      <c r="S88" s="2"/>
      <c r="T88" s="2"/>
    </row>
    <row r="89" spans="1:83">
      <c r="A89" s="42" t="s">
        <v>8</v>
      </c>
      <c r="B89" s="42"/>
      <c r="C89" s="42" t="s">
        <v>478</v>
      </c>
      <c r="D89" s="96">
        <v>4510</v>
      </c>
      <c r="E89" s="42" t="s">
        <v>338</v>
      </c>
      <c r="F89" s="109">
        <v>43334</v>
      </c>
      <c r="G89" s="43" t="s">
        <v>58</v>
      </c>
      <c r="H89" s="109">
        <v>43341</v>
      </c>
      <c r="I89" s="42" t="s">
        <v>315</v>
      </c>
      <c r="J89" s="101">
        <v>6</v>
      </c>
      <c r="K89" s="42" t="s">
        <v>33</v>
      </c>
      <c r="L89" s="42" t="s">
        <v>40</v>
      </c>
      <c r="M89" s="101" t="s">
        <v>50</v>
      </c>
      <c r="N89" s="42" t="s">
        <v>47</v>
      </c>
      <c r="O89" s="101"/>
      <c r="P89" s="101"/>
      <c r="Q89" s="42"/>
      <c r="R89" s="102"/>
      <c r="S89" s="2"/>
      <c r="T89" s="2"/>
      <c r="U89" s="1"/>
      <c r="BT89" s="15"/>
      <c r="BU89" s="15"/>
      <c r="BV89" s="15"/>
      <c r="BW89" s="15"/>
      <c r="BX89" s="15"/>
      <c r="BY89" s="15"/>
      <c r="BZ89" s="15"/>
      <c r="CA89" s="15"/>
      <c r="CB89" s="15"/>
      <c r="CC89" s="15"/>
      <c r="CD89" s="15"/>
      <c r="CE89" s="15"/>
    </row>
    <row r="90" spans="1:83">
      <c r="A90" s="41" t="s">
        <v>8</v>
      </c>
      <c r="B90" s="42">
        <v>1</v>
      </c>
      <c r="C90" s="42" t="s">
        <v>478</v>
      </c>
      <c r="D90" s="114">
        <v>9833</v>
      </c>
      <c r="E90" s="106" t="s">
        <v>492</v>
      </c>
      <c r="F90" s="110">
        <v>44879</v>
      </c>
      <c r="G90" s="42" t="s">
        <v>154</v>
      </c>
      <c r="H90" s="109">
        <v>44882</v>
      </c>
      <c r="I90" s="42" t="s">
        <v>162</v>
      </c>
      <c r="J90" s="101">
        <v>9</v>
      </c>
      <c r="K90" s="111" t="s">
        <v>151</v>
      </c>
      <c r="L90" s="42" t="s">
        <v>152</v>
      </c>
      <c r="M90" s="112" t="s">
        <v>204</v>
      </c>
      <c r="N90" s="44" t="s">
        <v>153</v>
      </c>
      <c r="O90" s="44" t="s">
        <v>196</v>
      </c>
      <c r="P90" s="130" t="s">
        <v>585</v>
      </c>
      <c r="Q90" s="116"/>
      <c r="R90" s="102"/>
      <c r="S90" s="2"/>
      <c r="T90" s="2"/>
      <c r="BT90" s="15"/>
      <c r="BU90" s="15"/>
      <c r="BV90" s="15"/>
      <c r="BW90" s="15"/>
      <c r="BX90" s="15"/>
      <c r="BY90" s="15"/>
      <c r="BZ90" s="15"/>
      <c r="CA90" s="15"/>
      <c r="CB90" s="15"/>
      <c r="CC90" s="15"/>
      <c r="CD90" s="15"/>
      <c r="CE90" s="15"/>
    </row>
    <row r="91" spans="1:83">
      <c r="A91" s="41" t="s">
        <v>34</v>
      </c>
      <c r="B91" s="106">
        <v>1</v>
      </c>
      <c r="C91" s="42" t="s">
        <v>478</v>
      </c>
      <c r="D91" s="96">
        <v>4345</v>
      </c>
      <c r="E91" s="106" t="s">
        <v>3</v>
      </c>
      <c r="F91" s="107">
        <v>43271</v>
      </c>
      <c r="G91" s="100" t="s">
        <v>58</v>
      </c>
      <c r="H91" s="107">
        <v>43279</v>
      </c>
      <c r="I91" s="106" t="s">
        <v>315</v>
      </c>
      <c r="J91" s="108">
        <v>1</v>
      </c>
      <c r="K91" s="42" t="s">
        <v>33</v>
      </c>
      <c r="L91" s="42" t="s">
        <v>40</v>
      </c>
      <c r="M91" s="101" t="s">
        <v>41</v>
      </c>
      <c r="N91" s="42" t="s">
        <v>42</v>
      </c>
      <c r="O91" s="101" t="s">
        <v>43</v>
      </c>
      <c r="P91" s="101"/>
      <c r="Q91" s="42"/>
      <c r="R91" s="102"/>
      <c r="S91" s="2"/>
      <c r="T91" s="2"/>
    </row>
    <row r="92" spans="1:83">
      <c r="A92" s="42" t="s">
        <v>34</v>
      </c>
      <c r="B92" s="42">
        <v>1</v>
      </c>
      <c r="C92" s="42" t="s">
        <v>478</v>
      </c>
      <c r="D92" s="96">
        <v>4508</v>
      </c>
      <c r="E92" s="42" t="s">
        <v>316</v>
      </c>
      <c r="F92" s="109">
        <v>43334</v>
      </c>
      <c r="G92" s="43" t="s">
        <v>58</v>
      </c>
      <c r="H92" s="109">
        <v>43341</v>
      </c>
      <c r="I92" s="42" t="s">
        <v>317</v>
      </c>
      <c r="J92" s="101">
        <v>5</v>
      </c>
      <c r="K92" s="42" t="s">
        <v>33</v>
      </c>
      <c r="L92" s="42" t="s">
        <v>40</v>
      </c>
      <c r="M92" s="101" t="s">
        <v>46</v>
      </c>
      <c r="N92" s="42" t="s">
        <v>47</v>
      </c>
      <c r="O92" s="101"/>
      <c r="P92" s="101"/>
      <c r="Q92" s="42"/>
      <c r="R92" s="102"/>
      <c r="S92" s="2"/>
      <c r="T92" s="2"/>
      <c r="U92" s="1"/>
      <c r="BT92" s="15"/>
      <c r="BU92" s="15"/>
      <c r="BV92" s="15"/>
      <c r="BW92" s="15"/>
      <c r="BX92" s="15"/>
      <c r="BY92" s="15"/>
      <c r="BZ92" s="15"/>
      <c r="CA92" s="15"/>
      <c r="CB92" s="15"/>
      <c r="CC92" s="15"/>
      <c r="CD92" s="15"/>
      <c r="CE92" s="15"/>
    </row>
    <row r="93" spans="1:83">
      <c r="A93" s="42" t="s">
        <v>360</v>
      </c>
      <c r="B93" s="42">
        <v>1</v>
      </c>
      <c r="C93" s="42" t="s">
        <v>478</v>
      </c>
      <c r="D93" s="96">
        <v>4505</v>
      </c>
      <c r="E93" s="42" t="s">
        <v>324</v>
      </c>
      <c r="F93" s="109">
        <v>43334</v>
      </c>
      <c r="G93" s="43" t="s">
        <v>58</v>
      </c>
      <c r="H93" s="109">
        <v>43341</v>
      </c>
      <c r="I93" s="42" t="s">
        <v>315</v>
      </c>
      <c r="J93" s="101">
        <v>5</v>
      </c>
      <c r="K93" s="42" t="s">
        <v>33</v>
      </c>
      <c r="L93" s="42" t="s">
        <v>40</v>
      </c>
      <c r="M93" s="101" t="s">
        <v>46</v>
      </c>
      <c r="N93" s="42" t="s">
        <v>47</v>
      </c>
      <c r="O93" s="42"/>
      <c r="P93" s="42"/>
      <c r="Q93" s="42"/>
      <c r="R93" s="102"/>
      <c r="S93" s="2"/>
      <c r="T93" s="2"/>
      <c r="U93" s="1"/>
      <c r="BT93" s="15"/>
      <c r="BU93" s="15"/>
      <c r="BV93" s="15"/>
      <c r="BW93" s="15"/>
      <c r="BX93" s="15"/>
      <c r="BY93" s="15"/>
      <c r="BZ93" s="15"/>
      <c r="CA93" s="15"/>
      <c r="CB93" s="15"/>
      <c r="CC93" s="15"/>
      <c r="CD93" s="15"/>
      <c r="CE93" s="15"/>
    </row>
    <row r="94" spans="1:83">
      <c r="A94" s="42" t="s">
        <v>360</v>
      </c>
      <c r="B94" s="42">
        <v>1</v>
      </c>
      <c r="C94" s="42" t="s">
        <v>478</v>
      </c>
      <c r="D94" s="114">
        <v>4512</v>
      </c>
      <c r="E94" s="42" t="s">
        <v>75</v>
      </c>
      <c r="F94" s="109">
        <v>43334</v>
      </c>
      <c r="G94" s="43" t="s">
        <v>58</v>
      </c>
      <c r="H94" s="109">
        <v>43341</v>
      </c>
      <c r="I94" s="42" t="s">
        <v>315</v>
      </c>
      <c r="J94" s="101">
        <v>6</v>
      </c>
      <c r="K94" s="42" t="s">
        <v>33</v>
      </c>
      <c r="L94" s="42" t="s">
        <v>40</v>
      </c>
      <c r="M94" s="101" t="s">
        <v>50</v>
      </c>
      <c r="N94" s="42" t="s">
        <v>47</v>
      </c>
      <c r="O94" s="42"/>
      <c r="P94" s="42"/>
      <c r="Q94" s="42"/>
      <c r="R94" s="102"/>
      <c r="S94" s="2"/>
      <c r="T94" s="2"/>
      <c r="U94" s="1"/>
      <c r="BT94" s="15"/>
      <c r="BU94" s="15"/>
      <c r="BV94" s="15"/>
      <c r="BW94" s="15"/>
      <c r="BX94" s="15"/>
      <c r="BY94" s="15"/>
      <c r="BZ94" s="15"/>
      <c r="CA94" s="15"/>
      <c r="CB94" s="15"/>
      <c r="CC94" s="15"/>
      <c r="CD94" s="15"/>
      <c r="CE94" s="15"/>
    </row>
    <row r="95" spans="1:83">
      <c r="A95" s="106" t="s">
        <v>467</v>
      </c>
      <c r="B95" s="42">
        <v>1</v>
      </c>
      <c r="C95" s="42" t="s">
        <v>478</v>
      </c>
      <c r="D95" s="114">
        <v>4491</v>
      </c>
      <c r="E95" s="42" t="s">
        <v>288</v>
      </c>
      <c r="F95" s="109">
        <v>43334</v>
      </c>
      <c r="G95" s="43" t="s">
        <v>58</v>
      </c>
      <c r="H95" s="109">
        <v>43341</v>
      </c>
      <c r="I95" s="42" t="s">
        <v>283</v>
      </c>
      <c r="J95" s="101">
        <v>3</v>
      </c>
      <c r="K95" s="42" t="s">
        <v>33</v>
      </c>
      <c r="L95" s="42" t="s">
        <v>44</v>
      </c>
      <c r="M95" s="101">
        <v>835</v>
      </c>
      <c r="N95" s="42" t="s">
        <v>45</v>
      </c>
      <c r="O95" s="101">
        <v>18</v>
      </c>
      <c r="P95" s="101"/>
      <c r="Q95" s="42"/>
      <c r="R95" s="102"/>
      <c r="S95" s="2"/>
      <c r="T95" s="2"/>
    </row>
    <row r="96" spans="1:83">
      <c r="A96" s="42" t="s">
        <v>287</v>
      </c>
      <c r="B96" s="42">
        <v>1</v>
      </c>
      <c r="C96" s="42" t="s">
        <v>478</v>
      </c>
      <c r="D96" s="114">
        <v>4492</v>
      </c>
      <c r="E96" s="42" t="s">
        <v>289</v>
      </c>
      <c r="F96" s="109">
        <v>43334</v>
      </c>
      <c r="G96" s="43" t="s">
        <v>58</v>
      </c>
      <c r="H96" s="109">
        <v>43341</v>
      </c>
      <c r="I96" s="42" t="s">
        <v>283</v>
      </c>
      <c r="J96" s="101">
        <v>3</v>
      </c>
      <c r="K96" s="42" t="s">
        <v>33</v>
      </c>
      <c r="L96" s="42" t="s">
        <v>44</v>
      </c>
      <c r="M96" s="101">
        <v>835</v>
      </c>
      <c r="N96" s="42" t="s">
        <v>45</v>
      </c>
      <c r="O96" s="101">
        <v>18</v>
      </c>
      <c r="P96" s="101"/>
      <c r="Q96" s="42"/>
      <c r="R96" s="102"/>
      <c r="S96" s="2"/>
      <c r="T96" s="2"/>
    </row>
    <row r="97" spans="1:83">
      <c r="A97" s="42" t="s">
        <v>293</v>
      </c>
      <c r="B97" s="42">
        <v>1</v>
      </c>
      <c r="C97" s="42" t="s">
        <v>478</v>
      </c>
      <c r="D97" s="114">
        <v>4493</v>
      </c>
      <c r="E97" s="42" t="s">
        <v>295</v>
      </c>
      <c r="F97" s="109">
        <v>43334</v>
      </c>
      <c r="G97" s="43" t="s">
        <v>58</v>
      </c>
      <c r="H97" s="109">
        <v>43341</v>
      </c>
      <c r="I97" s="42" t="s">
        <v>292</v>
      </c>
      <c r="J97" s="101">
        <v>3</v>
      </c>
      <c r="K97" s="42" t="s">
        <v>33</v>
      </c>
      <c r="L97" s="42" t="s">
        <v>44</v>
      </c>
      <c r="M97" s="101">
        <v>835</v>
      </c>
      <c r="N97" s="42" t="s">
        <v>45</v>
      </c>
      <c r="O97" s="101"/>
      <c r="P97" s="101"/>
      <c r="Q97" s="42"/>
      <c r="R97" s="102"/>
      <c r="S97" s="2"/>
      <c r="T97" s="2"/>
    </row>
    <row r="98" spans="1:83">
      <c r="A98" s="42" t="s">
        <v>294</v>
      </c>
      <c r="B98" s="42">
        <v>1</v>
      </c>
      <c r="C98" s="42" t="s">
        <v>478</v>
      </c>
      <c r="D98" s="114">
        <v>4494</v>
      </c>
      <c r="E98" s="42" t="s">
        <v>296</v>
      </c>
      <c r="F98" s="109">
        <v>43334</v>
      </c>
      <c r="G98" s="43" t="s">
        <v>58</v>
      </c>
      <c r="H98" s="109">
        <v>43341</v>
      </c>
      <c r="I98" s="42" t="s">
        <v>292</v>
      </c>
      <c r="J98" s="101">
        <v>3</v>
      </c>
      <c r="K98" s="42" t="s">
        <v>33</v>
      </c>
      <c r="L98" s="42" t="s">
        <v>44</v>
      </c>
      <c r="M98" s="101">
        <v>835</v>
      </c>
      <c r="N98" s="42" t="s">
        <v>45</v>
      </c>
      <c r="O98" s="101"/>
      <c r="P98" s="101"/>
      <c r="Q98" s="42"/>
      <c r="R98" s="102"/>
      <c r="S98" s="2"/>
      <c r="T98" s="2"/>
    </row>
    <row r="99" spans="1:83">
      <c r="A99" s="42" t="s">
        <v>322</v>
      </c>
      <c r="B99" s="42">
        <v>1</v>
      </c>
      <c r="C99" s="42" t="s">
        <v>478</v>
      </c>
      <c r="D99" s="96">
        <v>4500</v>
      </c>
      <c r="E99" s="42" t="s">
        <v>320</v>
      </c>
      <c r="F99" s="109">
        <v>43334</v>
      </c>
      <c r="G99" s="43" t="s">
        <v>58</v>
      </c>
      <c r="H99" s="109">
        <v>43341</v>
      </c>
      <c r="I99" s="42" t="s">
        <v>315</v>
      </c>
      <c r="J99" s="101">
        <v>5</v>
      </c>
      <c r="K99" s="42" t="s">
        <v>33</v>
      </c>
      <c r="L99" s="42" t="s">
        <v>40</v>
      </c>
      <c r="M99" s="101" t="s">
        <v>48</v>
      </c>
      <c r="N99" s="42" t="s">
        <v>47</v>
      </c>
      <c r="O99" s="101"/>
      <c r="P99" s="101"/>
      <c r="Q99" s="42"/>
      <c r="R99" s="102"/>
      <c r="S99" s="2"/>
      <c r="T99" s="2"/>
      <c r="U99" s="1"/>
      <c r="BT99" s="15"/>
      <c r="BU99" s="15"/>
      <c r="BV99" s="15"/>
      <c r="BW99" s="15"/>
      <c r="BX99" s="15"/>
      <c r="BY99" s="15"/>
      <c r="BZ99" s="15"/>
      <c r="CA99" s="15"/>
      <c r="CB99" s="15"/>
      <c r="CC99" s="15"/>
      <c r="CD99" s="15"/>
      <c r="CE99" s="15"/>
    </row>
    <row r="100" spans="1:83" ht="15" customHeight="1">
      <c r="A100" s="106" t="s">
        <v>472</v>
      </c>
      <c r="B100" s="42">
        <v>1</v>
      </c>
      <c r="C100" s="42" t="s">
        <v>478</v>
      </c>
      <c r="D100" s="118">
        <v>6956</v>
      </c>
      <c r="E100" s="44" t="s">
        <v>82</v>
      </c>
      <c r="F100" s="109">
        <v>44396</v>
      </c>
      <c r="G100" s="43" t="s">
        <v>90</v>
      </c>
      <c r="H100" s="109">
        <v>44400</v>
      </c>
      <c r="I100" s="42" t="s">
        <v>89</v>
      </c>
      <c r="J100" s="101">
        <v>7</v>
      </c>
      <c r="K100" s="111" t="s">
        <v>83</v>
      </c>
      <c r="L100" s="44" t="s">
        <v>83</v>
      </c>
      <c r="M100" s="112"/>
      <c r="N100" s="44" t="s">
        <v>83</v>
      </c>
      <c r="O100" s="44" t="s">
        <v>84</v>
      </c>
      <c r="P100" s="44"/>
      <c r="Q100" s="42"/>
      <c r="R100" s="102"/>
      <c r="S100" s="2"/>
      <c r="T100" s="2"/>
      <c r="BT100" s="15"/>
      <c r="BU100" s="15"/>
      <c r="BV100" s="15"/>
      <c r="BW100" s="15"/>
      <c r="BX100" s="15"/>
      <c r="BY100" s="15"/>
      <c r="BZ100" s="15"/>
      <c r="CA100" s="15"/>
      <c r="CB100" s="15"/>
      <c r="CC100" s="15"/>
      <c r="CD100" s="15"/>
      <c r="CE100" s="15"/>
    </row>
    <row r="101" spans="1:83">
      <c r="A101" s="41" t="s">
        <v>482</v>
      </c>
      <c r="B101" s="42">
        <v>1</v>
      </c>
      <c r="C101" s="42" t="s">
        <v>478</v>
      </c>
      <c r="D101" s="114">
        <v>4495</v>
      </c>
      <c r="E101" s="21" t="s">
        <v>80</v>
      </c>
      <c r="F101" s="109">
        <v>43334</v>
      </c>
      <c r="G101" s="43" t="s">
        <v>58</v>
      </c>
      <c r="H101" s="109">
        <v>43341</v>
      </c>
      <c r="I101" s="42" t="s">
        <v>315</v>
      </c>
      <c r="J101" s="101">
        <v>3</v>
      </c>
      <c r="K101" s="42" t="s">
        <v>33</v>
      </c>
      <c r="L101" s="42" t="s">
        <v>44</v>
      </c>
      <c r="M101" s="101">
        <v>835</v>
      </c>
      <c r="N101" s="42" t="s">
        <v>45</v>
      </c>
      <c r="O101" s="101">
        <v>18</v>
      </c>
      <c r="P101" s="130" t="s">
        <v>586</v>
      </c>
      <c r="Q101" s="116"/>
      <c r="R101" s="102"/>
      <c r="S101" s="2"/>
      <c r="T101" s="2"/>
    </row>
    <row r="102" spans="1:83">
      <c r="A102" s="42" t="s">
        <v>200</v>
      </c>
      <c r="B102" s="42">
        <v>1</v>
      </c>
      <c r="C102" s="42" t="s">
        <v>478</v>
      </c>
      <c r="D102" s="114">
        <v>9924</v>
      </c>
      <c r="E102" s="42" t="s">
        <v>116</v>
      </c>
      <c r="F102" s="110">
        <v>44879</v>
      </c>
      <c r="G102" s="42" t="s">
        <v>154</v>
      </c>
      <c r="H102" s="109">
        <v>44882</v>
      </c>
      <c r="I102" s="42" t="s">
        <v>161</v>
      </c>
      <c r="J102" s="101">
        <v>9</v>
      </c>
      <c r="K102" s="111" t="s">
        <v>151</v>
      </c>
      <c r="L102" s="42" t="s">
        <v>152</v>
      </c>
      <c r="M102" s="112" t="s">
        <v>204</v>
      </c>
      <c r="N102" s="44" t="s">
        <v>153</v>
      </c>
      <c r="O102" s="44" t="s">
        <v>196</v>
      </c>
      <c r="P102" s="130" t="s">
        <v>587</v>
      </c>
      <c r="Q102" s="42"/>
      <c r="R102" s="102"/>
      <c r="S102" s="2"/>
      <c r="T102" s="2"/>
      <c r="BT102" s="15"/>
      <c r="BU102" s="15"/>
      <c r="BV102" s="15"/>
      <c r="BW102" s="15"/>
      <c r="BX102" s="15"/>
      <c r="BY102" s="15"/>
      <c r="BZ102" s="15"/>
      <c r="CA102" s="15"/>
      <c r="CB102" s="15"/>
      <c r="CC102" s="15"/>
      <c r="CD102" s="15"/>
      <c r="CE102" s="15"/>
    </row>
    <row r="103" spans="1:83">
      <c r="A103" s="41" t="s">
        <v>374</v>
      </c>
      <c r="B103" s="42">
        <v>1</v>
      </c>
      <c r="C103" s="42" t="s">
        <v>478</v>
      </c>
      <c r="D103" s="118">
        <v>11992</v>
      </c>
      <c r="E103" s="42" t="s">
        <v>429</v>
      </c>
      <c r="F103" s="109">
        <v>45275</v>
      </c>
      <c r="G103" s="42" t="s">
        <v>433</v>
      </c>
      <c r="H103" s="109">
        <v>45281</v>
      </c>
      <c r="I103" s="42" t="s">
        <v>437</v>
      </c>
      <c r="J103" s="101">
        <v>10</v>
      </c>
      <c r="K103" s="113" t="s">
        <v>364</v>
      </c>
      <c r="L103" s="42" t="s">
        <v>364</v>
      </c>
      <c r="M103" s="101" t="s">
        <v>365</v>
      </c>
      <c r="N103" s="42" t="s">
        <v>381</v>
      </c>
      <c r="O103" s="42" t="s">
        <v>380</v>
      </c>
      <c r="P103" s="130" t="s">
        <v>588</v>
      </c>
      <c r="Q103" s="42"/>
      <c r="S103" s="2"/>
      <c r="T103" s="2"/>
      <c r="U103" s="1"/>
      <c r="BT103" s="15"/>
      <c r="BU103" s="15"/>
      <c r="BV103" s="15"/>
      <c r="BW103" s="15"/>
      <c r="BX103" s="15"/>
      <c r="BY103" s="15"/>
      <c r="BZ103" s="15"/>
      <c r="CA103" s="15"/>
      <c r="CB103" s="15"/>
      <c r="CC103" s="15"/>
      <c r="CD103" s="15"/>
      <c r="CE103" s="15"/>
    </row>
    <row r="104" spans="1:83">
      <c r="A104" s="41" t="s">
        <v>505</v>
      </c>
      <c r="B104" s="42">
        <v>1</v>
      </c>
      <c r="C104" s="42" t="s">
        <v>478</v>
      </c>
      <c r="D104" s="118">
        <v>11996</v>
      </c>
      <c r="E104" s="42" t="s">
        <v>426</v>
      </c>
      <c r="F104" s="109">
        <v>45275</v>
      </c>
      <c r="G104" s="42" t="s">
        <v>433</v>
      </c>
      <c r="H104" s="109">
        <v>45281</v>
      </c>
      <c r="I104" s="42" t="s">
        <v>437</v>
      </c>
      <c r="J104" s="101">
        <v>10</v>
      </c>
      <c r="K104" s="113" t="s">
        <v>364</v>
      </c>
      <c r="L104" s="42" t="s">
        <v>364</v>
      </c>
      <c r="M104" s="101" t="s">
        <v>365</v>
      </c>
      <c r="N104" s="42" t="s">
        <v>381</v>
      </c>
      <c r="O104" s="42" t="s">
        <v>380</v>
      </c>
      <c r="P104" s="130" t="s">
        <v>589</v>
      </c>
      <c r="Q104" s="42"/>
      <c r="R104" s="102"/>
      <c r="S104" s="2"/>
      <c r="T104" s="2"/>
      <c r="U104" s="1"/>
      <c r="BT104" s="15"/>
      <c r="BU104" s="15"/>
      <c r="BV104" s="15"/>
      <c r="BW104" s="15"/>
      <c r="BX104" s="15"/>
      <c r="BY104" s="15"/>
      <c r="BZ104" s="15"/>
      <c r="CA104" s="15"/>
      <c r="CB104" s="15"/>
      <c r="CC104" s="15"/>
      <c r="CD104" s="15"/>
      <c r="CE104" s="15"/>
    </row>
    <row r="105" spans="1:83">
      <c r="A105" s="106" t="s">
        <v>35</v>
      </c>
      <c r="B105" s="42"/>
      <c r="C105" s="42" t="s">
        <v>478</v>
      </c>
      <c r="D105" s="114">
        <v>4485</v>
      </c>
      <c r="E105" s="106" t="s">
        <v>502</v>
      </c>
      <c r="F105" s="109">
        <v>43334</v>
      </c>
      <c r="G105" s="43" t="s">
        <v>58</v>
      </c>
      <c r="H105" s="109" t="s">
        <v>59</v>
      </c>
      <c r="I105" s="42" t="s">
        <v>315</v>
      </c>
      <c r="J105" s="101">
        <v>2</v>
      </c>
      <c r="K105" s="42" t="s">
        <v>33</v>
      </c>
      <c r="L105" s="42" t="s">
        <v>44</v>
      </c>
      <c r="M105" s="101">
        <v>820</v>
      </c>
      <c r="N105" s="42" t="s">
        <v>45</v>
      </c>
      <c r="O105" s="101">
        <v>12</v>
      </c>
      <c r="P105" s="101"/>
      <c r="Q105" s="42"/>
      <c r="R105" s="102"/>
      <c r="S105" s="2"/>
      <c r="T105" s="2"/>
      <c r="U105" s="1"/>
      <c r="BT105" s="15"/>
      <c r="BU105" s="15"/>
      <c r="BV105" s="15"/>
      <c r="BW105" s="15"/>
      <c r="BX105" s="15"/>
      <c r="BY105" s="15"/>
      <c r="BZ105" s="15"/>
      <c r="CA105" s="15"/>
      <c r="CB105" s="15"/>
      <c r="CC105" s="15"/>
      <c r="CD105" s="15"/>
      <c r="CE105" s="15"/>
    </row>
    <row r="106" spans="1:83">
      <c r="A106" s="42" t="s">
        <v>35</v>
      </c>
      <c r="B106" s="42">
        <v>1</v>
      </c>
      <c r="C106" s="42" t="s">
        <v>478</v>
      </c>
      <c r="D106" s="114">
        <v>4483</v>
      </c>
      <c r="E106" s="42" t="s">
        <v>276</v>
      </c>
      <c r="F106" s="109">
        <v>43334</v>
      </c>
      <c r="G106" s="43" t="s">
        <v>58</v>
      </c>
      <c r="H106" s="109" t="s">
        <v>59</v>
      </c>
      <c r="I106" s="42" t="s">
        <v>315</v>
      </c>
      <c r="J106" s="101">
        <v>2</v>
      </c>
      <c r="K106" s="42" t="s">
        <v>33</v>
      </c>
      <c r="L106" s="42" t="s">
        <v>44</v>
      </c>
      <c r="M106" s="101">
        <v>820</v>
      </c>
      <c r="N106" s="42" t="s">
        <v>45</v>
      </c>
      <c r="O106" s="101">
        <v>12</v>
      </c>
      <c r="P106" s="101"/>
      <c r="Q106" s="42"/>
      <c r="R106" s="102"/>
      <c r="S106" s="2"/>
      <c r="T106" s="2"/>
      <c r="U106" s="1"/>
      <c r="BT106" s="15"/>
      <c r="BU106" s="15"/>
      <c r="BV106" s="15"/>
      <c r="BW106" s="15"/>
      <c r="BX106" s="15"/>
      <c r="BY106" s="15"/>
      <c r="BZ106" s="15"/>
      <c r="CA106" s="15"/>
      <c r="CB106" s="15"/>
      <c r="CC106" s="15"/>
      <c r="CD106" s="15"/>
      <c r="CE106" s="15"/>
    </row>
    <row r="107" spans="1:83">
      <c r="A107" s="41" t="s">
        <v>35</v>
      </c>
      <c r="B107" s="42"/>
      <c r="C107" s="42" t="s">
        <v>478</v>
      </c>
      <c r="D107" s="96">
        <v>4496</v>
      </c>
      <c r="E107" s="21" t="s">
        <v>81</v>
      </c>
      <c r="F107" s="109">
        <v>43334</v>
      </c>
      <c r="G107" s="43" t="s">
        <v>58</v>
      </c>
      <c r="H107" s="109">
        <v>43341</v>
      </c>
      <c r="I107" s="42" t="s">
        <v>301</v>
      </c>
      <c r="J107" s="101">
        <v>3</v>
      </c>
      <c r="K107" s="42" t="s">
        <v>33</v>
      </c>
      <c r="L107" s="42" t="s">
        <v>44</v>
      </c>
      <c r="M107" s="101">
        <v>835</v>
      </c>
      <c r="N107" s="42" t="s">
        <v>45</v>
      </c>
      <c r="O107" s="101">
        <v>18</v>
      </c>
      <c r="P107" s="130" t="s">
        <v>590</v>
      </c>
      <c r="Q107" s="42"/>
      <c r="R107" s="102"/>
      <c r="S107" s="2"/>
      <c r="T107" s="2"/>
    </row>
    <row r="108" spans="1:83">
      <c r="A108" s="42" t="s">
        <v>35</v>
      </c>
      <c r="B108" s="42"/>
      <c r="C108" s="42" t="s">
        <v>478</v>
      </c>
      <c r="D108" s="114">
        <v>9863</v>
      </c>
      <c r="E108" s="42" t="s">
        <v>141</v>
      </c>
      <c r="F108" s="110">
        <v>44879</v>
      </c>
      <c r="G108" s="42" t="s">
        <v>154</v>
      </c>
      <c r="H108" s="109">
        <v>44882</v>
      </c>
      <c r="I108" s="42" t="s">
        <v>346</v>
      </c>
      <c r="J108" s="101">
        <v>9</v>
      </c>
      <c r="K108" s="111" t="s">
        <v>151</v>
      </c>
      <c r="L108" s="42" t="s">
        <v>152</v>
      </c>
      <c r="M108" s="112" t="s">
        <v>204</v>
      </c>
      <c r="N108" s="44" t="s">
        <v>153</v>
      </c>
      <c r="O108" s="44" t="s">
        <v>196</v>
      </c>
      <c r="P108" s="130" t="s">
        <v>591</v>
      </c>
      <c r="Q108" s="42"/>
      <c r="R108" s="102"/>
      <c r="S108" s="2"/>
      <c r="T108" s="2"/>
      <c r="U108" s="1"/>
      <c r="BT108" s="15"/>
      <c r="BU108" s="15"/>
      <c r="BV108" s="15"/>
      <c r="BW108" s="15"/>
      <c r="BX108" s="15"/>
      <c r="BY108" s="15"/>
      <c r="BZ108" s="15"/>
      <c r="CA108" s="15"/>
      <c r="CB108" s="15"/>
      <c r="CC108" s="15"/>
      <c r="CD108" s="15"/>
      <c r="CE108" s="15"/>
    </row>
    <row r="109" spans="1:83">
      <c r="A109" s="41" t="s">
        <v>35</v>
      </c>
      <c r="B109" s="42"/>
      <c r="C109" s="42" t="s">
        <v>478</v>
      </c>
      <c r="D109" s="114">
        <v>9849</v>
      </c>
      <c r="E109" s="42" t="s">
        <v>128</v>
      </c>
      <c r="F109" s="110">
        <v>44879</v>
      </c>
      <c r="G109" s="42" t="s">
        <v>154</v>
      </c>
      <c r="H109" s="109">
        <v>44882</v>
      </c>
      <c r="I109" s="42" t="s">
        <v>346</v>
      </c>
      <c r="J109" s="101">
        <v>9</v>
      </c>
      <c r="K109" s="111" t="s">
        <v>151</v>
      </c>
      <c r="L109" s="42" t="s">
        <v>152</v>
      </c>
      <c r="M109" s="112" t="s">
        <v>204</v>
      </c>
      <c r="N109" s="44" t="s">
        <v>153</v>
      </c>
      <c r="O109" s="44" t="s">
        <v>196</v>
      </c>
      <c r="P109" s="130" t="s">
        <v>592</v>
      </c>
      <c r="Q109" s="42"/>
      <c r="R109" s="102"/>
      <c r="S109" s="2"/>
      <c r="T109" s="2"/>
      <c r="BT109" s="15"/>
      <c r="BU109" s="15"/>
      <c r="BV109" s="15"/>
      <c r="BW109" s="15"/>
      <c r="BX109" s="15"/>
      <c r="BY109" s="15"/>
      <c r="BZ109" s="15"/>
      <c r="CA109" s="15"/>
      <c r="CB109" s="15"/>
      <c r="CC109" s="15"/>
      <c r="CD109" s="15"/>
      <c r="CE109" s="15"/>
    </row>
    <row r="110" spans="1:83">
      <c r="A110" s="41" t="s">
        <v>35</v>
      </c>
      <c r="B110" s="42"/>
      <c r="C110" s="42" t="s">
        <v>478</v>
      </c>
      <c r="D110" s="114">
        <v>9931</v>
      </c>
      <c r="E110" s="42" t="s">
        <v>135</v>
      </c>
      <c r="F110" s="110">
        <v>44879</v>
      </c>
      <c r="G110" s="42" t="s">
        <v>154</v>
      </c>
      <c r="H110" s="109">
        <v>44882</v>
      </c>
      <c r="I110" s="42" t="s">
        <v>162</v>
      </c>
      <c r="J110" s="101">
        <v>9</v>
      </c>
      <c r="K110" s="111" t="s">
        <v>151</v>
      </c>
      <c r="L110" s="42" t="s">
        <v>152</v>
      </c>
      <c r="M110" s="112" t="s">
        <v>204</v>
      </c>
      <c r="N110" s="44" t="s">
        <v>153</v>
      </c>
      <c r="O110" s="44" t="s">
        <v>196</v>
      </c>
      <c r="P110" s="130" t="s">
        <v>593</v>
      </c>
      <c r="Q110" s="42"/>
      <c r="R110" s="102"/>
      <c r="S110" s="2"/>
      <c r="T110" s="2"/>
      <c r="U110" s="1"/>
      <c r="BT110" s="15"/>
      <c r="BU110" s="15"/>
      <c r="BV110" s="15"/>
      <c r="BW110" s="15"/>
      <c r="BX110" s="15"/>
      <c r="BY110" s="15"/>
      <c r="BZ110" s="15"/>
      <c r="CA110" s="15"/>
      <c r="CB110" s="15"/>
      <c r="CC110" s="15"/>
      <c r="CD110" s="15"/>
      <c r="CE110" s="15"/>
    </row>
    <row r="111" spans="1:83">
      <c r="A111" s="106" t="s">
        <v>29</v>
      </c>
      <c r="B111" s="106">
        <v>1</v>
      </c>
      <c r="C111" s="42" t="s">
        <v>478</v>
      </c>
      <c r="D111" s="96">
        <v>4347</v>
      </c>
      <c r="E111" s="106" t="s">
        <v>16</v>
      </c>
      <c r="F111" s="107">
        <v>43271</v>
      </c>
      <c r="G111" s="100" t="s">
        <v>58</v>
      </c>
      <c r="H111" s="107">
        <v>43277</v>
      </c>
      <c r="I111" s="106" t="s">
        <v>315</v>
      </c>
      <c r="J111" s="108">
        <v>1</v>
      </c>
      <c r="K111" s="42" t="s">
        <v>33</v>
      </c>
      <c r="L111" s="42" t="s">
        <v>40</v>
      </c>
      <c r="M111" s="101" t="s">
        <v>41</v>
      </c>
      <c r="N111" s="42" t="s">
        <v>42</v>
      </c>
      <c r="O111" s="101" t="s">
        <v>43</v>
      </c>
      <c r="P111" s="130" t="s">
        <v>594</v>
      </c>
      <c r="Q111" s="42"/>
      <c r="R111" s="102"/>
      <c r="S111" s="2"/>
      <c r="T111" s="2"/>
      <c r="U111" s="1"/>
      <c r="BT111" s="15"/>
      <c r="BU111" s="15"/>
      <c r="BV111" s="15"/>
      <c r="BW111" s="15"/>
      <c r="BX111" s="15"/>
      <c r="BY111" s="15"/>
      <c r="BZ111" s="15"/>
      <c r="CA111" s="15"/>
      <c r="CB111" s="15"/>
      <c r="CC111" s="15"/>
      <c r="CD111" s="15"/>
      <c r="CE111" s="15"/>
    </row>
    <row r="112" spans="1:83">
      <c r="A112" s="41" t="s">
        <v>453</v>
      </c>
      <c r="B112" s="42"/>
      <c r="C112" s="42" t="s">
        <v>478</v>
      </c>
      <c r="D112" s="114">
        <v>4486</v>
      </c>
      <c r="E112" s="106" t="s">
        <v>503</v>
      </c>
      <c r="F112" s="109">
        <v>43334</v>
      </c>
      <c r="G112" s="43" t="s">
        <v>58</v>
      </c>
      <c r="H112" s="109" t="s">
        <v>59</v>
      </c>
      <c r="I112" s="42" t="s">
        <v>278</v>
      </c>
      <c r="J112" s="101">
        <v>2</v>
      </c>
      <c r="K112" s="42" t="s">
        <v>33</v>
      </c>
      <c r="L112" s="42" t="s">
        <v>44</v>
      </c>
      <c r="M112" s="101">
        <v>820</v>
      </c>
      <c r="N112" s="42" t="s">
        <v>45</v>
      </c>
      <c r="O112" s="101">
        <v>12</v>
      </c>
      <c r="P112" s="101"/>
      <c r="Q112" s="42"/>
      <c r="R112" s="102"/>
      <c r="S112" s="2"/>
      <c r="T112" s="2"/>
      <c r="U112" s="1"/>
      <c r="BT112" s="15"/>
      <c r="BU112" s="15"/>
      <c r="BV112" s="15"/>
      <c r="BW112" s="15"/>
      <c r="BX112" s="15"/>
      <c r="BY112" s="15"/>
      <c r="BZ112" s="15"/>
      <c r="CA112" s="15"/>
      <c r="CB112" s="15"/>
      <c r="CC112" s="15"/>
      <c r="CD112" s="15"/>
      <c r="CE112" s="15"/>
    </row>
    <row r="113" spans="1:83">
      <c r="A113" s="41" t="s">
        <v>453</v>
      </c>
      <c r="B113" s="42"/>
      <c r="C113" s="42" t="s">
        <v>478</v>
      </c>
      <c r="D113" s="114">
        <v>4484</v>
      </c>
      <c r="E113" s="42" t="s">
        <v>277</v>
      </c>
      <c r="F113" s="109">
        <v>43334</v>
      </c>
      <c r="G113" s="43" t="s">
        <v>58</v>
      </c>
      <c r="H113" s="109" t="s">
        <v>59</v>
      </c>
      <c r="I113" s="42" t="s">
        <v>315</v>
      </c>
      <c r="J113" s="101">
        <v>2</v>
      </c>
      <c r="K113" s="42" t="s">
        <v>33</v>
      </c>
      <c r="L113" s="42" t="s">
        <v>44</v>
      </c>
      <c r="M113" s="101">
        <v>820</v>
      </c>
      <c r="N113" s="42" t="s">
        <v>45</v>
      </c>
      <c r="O113" s="101">
        <v>12</v>
      </c>
      <c r="P113" s="101"/>
      <c r="Q113" s="42"/>
      <c r="R113" s="102"/>
      <c r="S113" s="2"/>
      <c r="T113" s="2"/>
      <c r="U113" s="1"/>
      <c r="BT113" s="15"/>
      <c r="BU113" s="15"/>
      <c r="BV113" s="15"/>
      <c r="BW113" s="15"/>
      <c r="BX113" s="15"/>
      <c r="BY113" s="15"/>
      <c r="BZ113" s="15"/>
      <c r="CA113" s="15"/>
      <c r="CB113" s="15"/>
      <c r="CC113" s="15"/>
      <c r="CD113" s="15"/>
      <c r="CE113" s="15"/>
    </row>
    <row r="114" spans="1:83" s="15" customFormat="1">
      <c r="A114" s="41" t="s">
        <v>453</v>
      </c>
      <c r="B114" s="42">
        <v>1</v>
      </c>
      <c r="C114" s="42" t="s">
        <v>478</v>
      </c>
      <c r="D114" s="114">
        <v>4511</v>
      </c>
      <c r="E114" s="21" t="s">
        <v>79</v>
      </c>
      <c r="F114" s="109">
        <v>43334</v>
      </c>
      <c r="G114" s="43" t="s">
        <v>58</v>
      </c>
      <c r="H114" s="109">
        <v>43341</v>
      </c>
      <c r="I114" s="42" t="s">
        <v>315</v>
      </c>
      <c r="J114" s="101">
        <v>6</v>
      </c>
      <c r="K114" s="42" t="s">
        <v>33</v>
      </c>
      <c r="L114" s="42" t="s">
        <v>40</v>
      </c>
      <c r="M114" s="101" t="s">
        <v>50</v>
      </c>
      <c r="N114" s="42" t="s">
        <v>47</v>
      </c>
      <c r="O114" s="42"/>
      <c r="P114" s="130" t="s">
        <v>595</v>
      </c>
      <c r="Q114" s="42"/>
      <c r="R114" s="102"/>
      <c r="S114" s="2"/>
      <c r="T114" s="2"/>
    </row>
    <row r="115" spans="1:83" s="15" customFormat="1">
      <c r="A115" s="42" t="s">
        <v>120</v>
      </c>
      <c r="B115" s="42">
        <v>1</v>
      </c>
      <c r="C115" s="42" t="s">
        <v>478</v>
      </c>
      <c r="D115" s="114">
        <v>9868</v>
      </c>
      <c r="E115" s="42" t="s">
        <v>122</v>
      </c>
      <c r="F115" s="110">
        <v>44879</v>
      </c>
      <c r="G115" s="42" t="s">
        <v>154</v>
      </c>
      <c r="H115" s="109">
        <v>44882</v>
      </c>
      <c r="I115" s="42" t="s">
        <v>346</v>
      </c>
      <c r="J115" s="101">
        <v>9</v>
      </c>
      <c r="K115" s="111" t="s">
        <v>151</v>
      </c>
      <c r="L115" s="42" t="s">
        <v>152</v>
      </c>
      <c r="M115" s="112" t="s">
        <v>204</v>
      </c>
      <c r="N115" s="44" t="s">
        <v>153</v>
      </c>
      <c r="O115" s="44" t="s">
        <v>196</v>
      </c>
      <c r="P115" s="130" t="s">
        <v>596</v>
      </c>
      <c r="Q115" s="42"/>
      <c r="R115" s="102"/>
      <c r="S115" s="2"/>
      <c r="T115" s="2"/>
    </row>
    <row r="116" spans="1:83" s="15" customFormat="1">
      <c r="A116" s="44" t="s">
        <v>120</v>
      </c>
      <c r="B116" s="42"/>
      <c r="C116" s="42" t="s">
        <v>478</v>
      </c>
      <c r="D116" s="118">
        <v>9834</v>
      </c>
      <c r="E116" s="42" t="s">
        <v>121</v>
      </c>
      <c r="F116" s="110">
        <v>44879</v>
      </c>
      <c r="G116" s="42" t="s">
        <v>154</v>
      </c>
      <c r="H116" s="109">
        <v>44882</v>
      </c>
      <c r="I116" s="42" t="s">
        <v>162</v>
      </c>
      <c r="J116" s="101">
        <v>9</v>
      </c>
      <c r="K116" s="111" t="s">
        <v>151</v>
      </c>
      <c r="L116" s="42" t="s">
        <v>152</v>
      </c>
      <c r="M116" s="112" t="s">
        <v>204</v>
      </c>
      <c r="N116" s="44" t="s">
        <v>153</v>
      </c>
      <c r="O116" s="44" t="s">
        <v>196</v>
      </c>
      <c r="P116" s="130" t="s">
        <v>597</v>
      </c>
      <c r="Q116" s="42"/>
      <c r="R116" s="102"/>
      <c r="S116" s="2"/>
      <c r="T116" s="2"/>
    </row>
    <row r="117" spans="1:83" s="15" customFormat="1">
      <c r="A117" s="41" t="s">
        <v>120</v>
      </c>
      <c r="B117" s="42"/>
      <c r="C117" s="42" t="s">
        <v>478</v>
      </c>
      <c r="D117" s="114">
        <v>11991</v>
      </c>
      <c r="E117" s="42" t="s">
        <v>427</v>
      </c>
      <c r="F117" s="109">
        <v>45275</v>
      </c>
      <c r="G117" s="42" t="s">
        <v>433</v>
      </c>
      <c r="H117" s="109">
        <v>45281</v>
      </c>
      <c r="I117" s="42" t="s">
        <v>437</v>
      </c>
      <c r="J117" s="101">
        <v>10</v>
      </c>
      <c r="K117" s="113" t="s">
        <v>364</v>
      </c>
      <c r="L117" s="42" t="s">
        <v>364</v>
      </c>
      <c r="M117" s="101" t="s">
        <v>365</v>
      </c>
      <c r="N117" s="42" t="s">
        <v>381</v>
      </c>
      <c r="O117" s="42" t="s">
        <v>380</v>
      </c>
      <c r="P117" s="130" t="s">
        <v>598</v>
      </c>
      <c r="Q117" s="42"/>
      <c r="R117" s="102"/>
      <c r="S117" s="2"/>
      <c r="T117" s="2"/>
      <c r="U117" s="1"/>
    </row>
    <row r="118" spans="1:83" s="15" customFormat="1">
      <c r="A118" s="41" t="s">
        <v>120</v>
      </c>
      <c r="B118" s="42"/>
      <c r="C118" s="42" t="s">
        <v>478</v>
      </c>
      <c r="D118" s="118">
        <v>12001</v>
      </c>
      <c r="E118" s="42" t="s">
        <v>476</v>
      </c>
      <c r="F118" s="109">
        <v>45275</v>
      </c>
      <c r="G118" s="42" t="s">
        <v>433</v>
      </c>
      <c r="H118" s="109">
        <v>45281</v>
      </c>
      <c r="I118" s="42" t="s">
        <v>436</v>
      </c>
      <c r="J118" s="101">
        <v>10</v>
      </c>
      <c r="K118" s="113" t="s">
        <v>364</v>
      </c>
      <c r="L118" s="42" t="s">
        <v>364</v>
      </c>
      <c r="M118" s="101" t="s">
        <v>365</v>
      </c>
      <c r="N118" s="42" t="s">
        <v>381</v>
      </c>
      <c r="O118" s="42" t="s">
        <v>380</v>
      </c>
      <c r="P118" s="130" t="s">
        <v>599</v>
      </c>
      <c r="Q118" s="42"/>
      <c r="R118" s="102"/>
      <c r="S118" s="2"/>
      <c r="T118" s="2"/>
      <c r="U118" s="1"/>
    </row>
    <row r="119" spans="1:83" s="15" customFormat="1">
      <c r="A119" s="41" t="s">
        <v>120</v>
      </c>
      <c r="B119" s="42"/>
      <c r="C119" s="42" t="s">
        <v>478</v>
      </c>
      <c r="D119" s="118">
        <v>12002</v>
      </c>
      <c r="E119" s="42" t="s">
        <v>379</v>
      </c>
      <c r="F119" s="109">
        <v>45275</v>
      </c>
      <c r="G119" s="42" t="s">
        <v>433</v>
      </c>
      <c r="H119" s="109">
        <v>45281</v>
      </c>
      <c r="I119" s="42" t="s">
        <v>436</v>
      </c>
      <c r="J119" s="101">
        <v>10</v>
      </c>
      <c r="K119" s="113" t="s">
        <v>364</v>
      </c>
      <c r="L119" s="42" t="s">
        <v>364</v>
      </c>
      <c r="M119" s="101" t="s">
        <v>365</v>
      </c>
      <c r="N119" s="42" t="s">
        <v>381</v>
      </c>
      <c r="O119" s="42" t="s">
        <v>380</v>
      </c>
      <c r="P119" s="130" t="s">
        <v>600</v>
      </c>
      <c r="Q119" s="42"/>
      <c r="R119" s="102"/>
      <c r="S119" s="2"/>
      <c r="T119" s="2"/>
      <c r="U119" s="1"/>
    </row>
    <row r="120" spans="1:83" s="15" customFormat="1">
      <c r="A120" s="120" t="s">
        <v>28</v>
      </c>
      <c r="B120" s="106">
        <v>1</v>
      </c>
      <c r="C120" s="42" t="s">
        <v>478</v>
      </c>
      <c r="D120" s="96">
        <v>4344</v>
      </c>
      <c r="E120" s="106" t="s">
        <v>14</v>
      </c>
      <c r="F120" s="107">
        <v>43271</v>
      </c>
      <c r="G120" s="100" t="s">
        <v>58</v>
      </c>
      <c r="H120" s="107">
        <v>43277</v>
      </c>
      <c r="I120" s="106" t="s">
        <v>315</v>
      </c>
      <c r="J120" s="108">
        <v>1</v>
      </c>
      <c r="K120" s="42" t="s">
        <v>33</v>
      </c>
      <c r="L120" s="42" t="s">
        <v>40</v>
      </c>
      <c r="M120" s="101" t="s">
        <v>41</v>
      </c>
      <c r="N120" s="42" t="s">
        <v>42</v>
      </c>
      <c r="O120" s="101" t="s">
        <v>43</v>
      </c>
      <c r="P120" s="130" t="s">
        <v>601</v>
      </c>
      <c r="Q120" s="42"/>
      <c r="R120" s="102"/>
      <c r="S120" s="2"/>
      <c r="T120" s="2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</row>
    <row r="121" spans="1:83" s="15" customFormat="1">
      <c r="A121" s="106" t="s">
        <v>471</v>
      </c>
      <c r="B121" s="106"/>
      <c r="C121" s="42" t="s">
        <v>478</v>
      </c>
      <c r="D121" s="96">
        <v>4352</v>
      </c>
      <c r="E121" s="106" t="s">
        <v>32</v>
      </c>
      <c r="F121" s="107">
        <v>43271</v>
      </c>
      <c r="G121" s="100" t="s">
        <v>58</v>
      </c>
      <c r="H121" s="107">
        <v>43277</v>
      </c>
      <c r="I121" s="106" t="s">
        <v>21</v>
      </c>
      <c r="J121" s="108">
        <v>1</v>
      </c>
      <c r="K121" s="42" t="s">
        <v>33</v>
      </c>
      <c r="L121" s="42" t="s">
        <v>40</v>
      </c>
      <c r="M121" s="101" t="s">
        <v>41</v>
      </c>
      <c r="N121" s="42" t="s">
        <v>42</v>
      </c>
      <c r="O121" s="101" t="s">
        <v>43</v>
      </c>
      <c r="P121" s="101"/>
      <c r="Q121" s="42"/>
      <c r="R121" s="102"/>
      <c r="S121" s="2"/>
      <c r="T121" s="2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</row>
    <row r="122" spans="1:83" s="15" customFormat="1">
      <c r="A122" s="115" t="s">
        <v>457</v>
      </c>
      <c r="B122" s="42">
        <v>1</v>
      </c>
      <c r="C122" s="42" t="s">
        <v>478</v>
      </c>
      <c r="D122" s="114">
        <v>12037</v>
      </c>
      <c r="E122" s="42" t="s">
        <v>450</v>
      </c>
      <c r="F122" s="109">
        <v>45275</v>
      </c>
      <c r="G122" s="42" t="s">
        <v>433</v>
      </c>
      <c r="H122" s="109">
        <v>45281</v>
      </c>
      <c r="I122" s="42" t="s">
        <v>436</v>
      </c>
      <c r="J122" s="101">
        <v>10</v>
      </c>
      <c r="K122" s="113" t="s">
        <v>364</v>
      </c>
      <c r="L122" s="42" t="s">
        <v>364</v>
      </c>
      <c r="M122" s="101" t="s">
        <v>365</v>
      </c>
      <c r="N122" s="42" t="s">
        <v>381</v>
      </c>
      <c r="O122" s="42" t="s">
        <v>380</v>
      </c>
      <c r="P122" s="130" t="s">
        <v>602</v>
      </c>
      <c r="Q122" s="42"/>
      <c r="R122" s="102"/>
      <c r="S122" s="2"/>
      <c r="T122" s="2"/>
      <c r="U122" s="1"/>
    </row>
    <row r="123" spans="1:83" s="15" customFormat="1">
      <c r="A123" s="41" t="s">
        <v>133</v>
      </c>
      <c r="B123" s="42">
        <v>1</v>
      </c>
      <c r="C123" s="42" t="s">
        <v>478</v>
      </c>
      <c r="D123" s="114">
        <v>7951</v>
      </c>
      <c r="E123" s="44" t="s">
        <v>99</v>
      </c>
      <c r="F123" s="109">
        <v>44525</v>
      </c>
      <c r="G123" s="43" t="s">
        <v>94</v>
      </c>
      <c r="H123" s="109">
        <v>44531</v>
      </c>
      <c r="I123" s="44" t="s">
        <v>315</v>
      </c>
      <c r="J123" s="112">
        <v>8</v>
      </c>
      <c r="K123" s="42" t="s">
        <v>92</v>
      </c>
      <c r="L123" s="42"/>
      <c r="M123" s="101"/>
      <c r="N123" s="42" t="s">
        <v>93</v>
      </c>
      <c r="O123" s="42" t="s">
        <v>203</v>
      </c>
      <c r="P123" s="130" t="s">
        <v>603</v>
      </c>
      <c r="Q123" s="42"/>
      <c r="R123" s="102"/>
      <c r="S123" s="2"/>
      <c r="T123" s="2"/>
    </row>
    <row r="124" spans="1:83" s="15" customFormat="1">
      <c r="A124" s="44" t="s">
        <v>133</v>
      </c>
      <c r="B124" s="42"/>
      <c r="C124" s="42" t="s">
        <v>478</v>
      </c>
      <c r="D124" s="114">
        <v>9858</v>
      </c>
      <c r="E124" s="106" t="s">
        <v>504</v>
      </c>
      <c r="F124" s="110">
        <v>44879</v>
      </c>
      <c r="G124" s="42" t="s">
        <v>154</v>
      </c>
      <c r="H124" s="109">
        <v>44882</v>
      </c>
      <c r="I124" s="42" t="s">
        <v>346</v>
      </c>
      <c r="J124" s="101">
        <v>9</v>
      </c>
      <c r="K124" s="111" t="s">
        <v>151</v>
      </c>
      <c r="L124" s="42" t="s">
        <v>152</v>
      </c>
      <c r="M124" s="112" t="s">
        <v>204</v>
      </c>
      <c r="N124" s="44" t="s">
        <v>153</v>
      </c>
      <c r="O124" s="44" t="s">
        <v>196</v>
      </c>
      <c r="P124" s="130" t="s">
        <v>604</v>
      </c>
      <c r="Q124" s="42"/>
      <c r="R124" s="102"/>
      <c r="S124" s="2"/>
      <c r="T124" s="2"/>
      <c r="U124" s="1"/>
    </row>
    <row r="125" spans="1:83" s="15" customFormat="1">
      <c r="A125" s="44" t="s">
        <v>133</v>
      </c>
      <c r="B125" s="42"/>
      <c r="C125" s="42" t="s">
        <v>478</v>
      </c>
      <c r="D125" s="118">
        <v>9902</v>
      </c>
      <c r="E125" s="44" t="s">
        <v>134</v>
      </c>
      <c r="F125" s="110">
        <v>44879</v>
      </c>
      <c r="G125" s="42" t="s">
        <v>154</v>
      </c>
      <c r="H125" s="109">
        <v>44882</v>
      </c>
      <c r="I125" s="42" t="s">
        <v>347</v>
      </c>
      <c r="J125" s="101">
        <v>9</v>
      </c>
      <c r="K125" s="111" t="s">
        <v>151</v>
      </c>
      <c r="L125" s="42" t="s">
        <v>152</v>
      </c>
      <c r="M125" s="112" t="s">
        <v>204</v>
      </c>
      <c r="N125" s="44" t="s">
        <v>153</v>
      </c>
      <c r="O125" s="44" t="s">
        <v>196</v>
      </c>
      <c r="P125" s="130" t="s">
        <v>605</v>
      </c>
      <c r="Q125" s="42"/>
      <c r="R125" s="102"/>
      <c r="S125" s="2"/>
      <c r="T125" s="2"/>
      <c r="U125" s="1"/>
    </row>
    <row r="126" spans="1:83" s="15" customFormat="1">
      <c r="A126" s="106" t="s">
        <v>26</v>
      </c>
      <c r="B126" s="106">
        <v>1</v>
      </c>
      <c r="C126" s="42" t="s">
        <v>478</v>
      </c>
      <c r="D126" s="96">
        <v>4342</v>
      </c>
      <c r="E126" s="106" t="s">
        <v>12</v>
      </c>
      <c r="F126" s="107">
        <v>43271</v>
      </c>
      <c r="G126" s="100" t="s">
        <v>58</v>
      </c>
      <c r="H126" s="107">
        <v>43277</v>
      </c>
      <c r="I126" s="106" t="s">
        <v>315</v>
      </c>
      <c r="J126" s="108">
        <v>1</v>
      </c>
      <c r="K126" s="42" t="s">
        <v>33</v>
      </c>
      <c r="L126" s="42" t="s">
        <v>40</v>
      </c>
      <c r="M126" s="101" t="s">
        <v>41</v>
      </c>
      <c r="N126" s="42" t="s">
        <v>42</v>
      </c>
      <c r="O126" s="101" t="s">
        <v>43</v>
      </c>
      <c r="P126" s="130" t="s">
        <v>606</v>
      </c>
      <c r="Q126" s="42"/>
      <c r="R126" s="102"/>
      <c r="S126" s="2"/>
      <c r="T126" s="2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</row>
    <row r="127" spans="1:83" s="15" customFormat="1">
      <c r="A127" s="41" t="s">
        <v>372</v>
      </c>
      <c r="B127" s="42">
        <v>1</v>
      </c>
      <c r="C127" s="42" t="s">
        <v>478</v>
      </c>
      <c r="D127" s="114">
        <v>11986</v>
      </c>
      <c r="E127" s="42" t="s">
        <v>422</v>
      </c>
      <c r="F127" s="109">
        <v>45275</v>
      </c>
      <c r="G127" s="42" t="s">
        <v>433</v>
      </c>
      <c r="H127" s="109">
        <v>45281</v>
      </c>
      <c r="I127" s="42" t="s">
        <v>435</v>
      </c>
      <c r="J127" s="101">
        <v>10</v>
      </c>
      <c r="K127" s="113" t="s">
        <v>364</v>
      </c>
      <c r="L127" s="42" t="s">
        <v>364</v>
      </c>
      <c r="M127" s="101" t="s">
        <v>365</v>
      </c>
      <c r="N127" s="42" t="s">
        <v>381</v>
      </c>
      <c r="O127" s="42" t="s">
        <v>380</v>
      </c>
      <c r="P127" s="130" t="s">
        <v>607</v>
      </c>
      <c r="Q127" s="42"/>
      <c r="R127" s="102"/>
      <c r="S127" s="2"/>
      <c r="T127" s="2"/>
      <c r="U127" s="1"/>
    </row>
    <row r="128" spans="1:83" s="15" customFormat="1">
      <c r="A128" s="41" t="s">
        <v>372</v>
      </c>
      <c r="B128" s="42"/>
      <c r="C128" s="42" t="s">
        <v>478</v>
      </c>
      <c r="D128" s="118">
        <v>11990</v>
      </c>
      <c r="E128" s="42" t="s">
        <v>423</v>
      </c>
      <c r="F128" s="109">
        <v>45275</v>
      </c>
      <c r="G128" s="42" t="s">
        <v>433</v>
      </c>
      <c r="H128" s="109">
        <v>45281</v>
      </c>
      <c r="I128" s="42" t="s">
        <v>435</v>
      </c>
      <c r="J128" s="101">
        <v>10</v>
      </c>
      <c r="K128" s="113" t="s">
        <v>364</v>
      </c>
      <c r="L128" s="42" t="s">
        <v>364</v>
      </c>
      <c r="M128" s="101" t="s">
        <v>365</v>
      </c>
      <c r="N128" s="42" t="s">
        <v>381</v>
      </c>
      <c r="O128" s="42" t="s">
        <v>380</v>
      </c>
      <c r="P128" s="130" t="s">
        <v>608</v>
      </c>
      <c r="Q128" s="42"/>
      <c r="R128" s="102"/>
      <c r="S128" s="2"/>
      <c r="T128" s="2"/>
      <c r="U128" s="1"/>
    </row>
    <row r="129" spans="1:83" s="15" customFormat="1">
      <c r="A129" s="41" t="s">
        <v>372</v>
      </c>
      <c r="B129" s="42"/>
      <c r="C129" s="42" t="s">
        <v>478</v>
      </c>
      <c r="D129" s="118">
        <v>11987</v>
      </c>
      <c r="E129" s="106" t="s">
        <v>506</v>
      </c>
      <c r="F129" s="109">
        <v>45275</v>
      </c>
      <c r="G129" s="42" t="s">
        <v>433</v>
      </c>
      <c r="H129" s="109">
        <v>45281</v>
      </c>
      <c r="I129" s="42" t="s">
        <v>435</v>
      </c>
      <c r="J129" s="101">
        <v>10</v>
      </c>
      <c r="K129" s="113" t="s">
        <v>364</v>
      </c>
      <c r="L129" s="42" t="s">
        <v>364</v>
      </c>
      <c r="M129" s="101" t="s">
        <v>365</v>
      </c>
      <c r="N129" s="42" t="s">
        <v>381</v>
      </c>
      <c r="O129" s="42" t="s">
        <v>380</v>
      </c>
      <c r="P129" s="130" t="s">
        <v>609</v>
      </c>
      <c r="Q129" s="42"/>
      <c r="R129" s="102"/>
      <c r="S129" s="2"/>
      <c r="T129" s="2"/>
      <c r="U129" s="1"/>
    </row>
    <row r="130" spans="1:83" s="15" customFormat="1">
      <c r="A130" s="106" t="s">
        <v>466</v>
      </c>
      <c r="B130" s="42">
        <v>1</v>
      </c>
      <c r="C130" s="42" t="s">
        <v>478</v>
      </c>
      <c r="D130" s="114">
        <v>4490</v>
      </c>
      <c r="E130" s="42" t="s">
        <v>286</v>
      </c>
      <c r="F130" s="109">
        <v>43334</v>
      </c>
      <c r="G130" s="43" t="s">
        <v>58</v>
      </c>
      <c r="H130" s="109">
        <v>43341</v>
      </c>
      <c r="I130" s="42" t="s">
        <v>283</v>
      </c>
      <c r="J130" s="101">
        <v>3</v>
      </c>
      <c r="K130" s="42" t="s">
        <v>33</v>
      </c>
      <c r="L130" s="42" t="s">
        <v>44</v>
      </c>
      <c r="M130" s="101">
        <v>835</v>
      </c>
      <c r="N130" s="42" t="s">
        <v>45</v>
      </c>
      <c r="O130" s="101">
        <v>18</v>
      </c>
      <c r="P130" s="101"/>
      <c r="Q130" s="42"/>
      <c r="R130" s="102"/>
      <c r="S130" s="2"/>
      <c r="T130" s="2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</row>
    <row r="131" spans="1:83" s="15" customFormat="1">
      <c r="A131" s="42" t="s">
        <v>145</v>
      </c>
      <c r="B131" s="42">
        <v>1</v>
      </c>
      <c r="C131" s="42" t="s">
        <v>478</v>
      </c>
      <c r="D131" s="114">
        <v>9906</v>
      </c>
      <c r="E131" s="42" t="s">
        <v>146</v>
      </c>
      <c r="F131" s="110">
        <v>44879</v>
      </c>
      <c r="G131" s="42" t="s">
        <v>154</v>
      </c>
      <c r="H131" s="109">
        <v>44882</v>
      </c>
      <c r="I131" s="42" t="s">
        <v>346</v>
      </c>
      <c r="J131" s="101">
        <v>9</v>
      </c>
      <c r="K131" s="111" t="s">
        <v>151</v>
      </c>
      <c r="L131" s="42" t="s">
        <v>152</v>
      </c>
      <c r="M131" s="112" t="s">
        <v>204</v>
      </c>
      <c r="N131" s="44" t="s">
        <v>153</v>
      </c>
      <c r="O131" s="44" t="s">
        <v>196</v>
      </c>
      <c r="P131" s="130" t="s">
        <v>610</v>
      </c>
      <c r="Q131" s="42"/>
      <c r="R131" s="102"/>
      <c r="S131" s="2"/>
      <c r="T131" s="2"/>
      <c r="U131" s="1"/>
    </row>
    <row r="132" spans="1:83" s="15" customFormat="1">
      <c r="A132" s="41" t="s">
        <v>458</v>
      </c>
      <c r="B132" s="42">
        <v>1</v>
      </c>
      <c r="C132" s="42" t="s">
        <v>478</v>
      </c>
      <c r="D132" s="114">
        <v>7950</v>
      </c>
      <c r="E132" s="44" t="s">
        <v>98</v>
      </c>
      <c r="F132" s="109">
        <v>44525</v>
      </c>
      <c r="G132" s="43" t="s">
        <v>94</v>
      </c>
      <c r="H132" s="109">
        <v>44531</v>
      </c>
      <c r="I132" s="44" t="s">
        <v>344</v>
      </c>
      <c r="J132" s="112">
        <v>8</v>
      </c>
      <c r="K132" s="42" t="s">
        <v>92</v>
      </c>
      <c r="L132" s="42"/>
      <c r="M132" s="101"/>
      <c r="N132" s="42" t="s">
        <v>93</v>
      </c>
      <c r="O132" s="42" t="s">
        <v>203</v>
      </c>
      <c r="P132" s="130" t="s">
        <v>611</v>
      </c>
      <c r="Q132" s="42"/>
      <c r="R132" s="102"/>
      <c r="S132" s="2"/>
      <c r="T132" s="2"/>
    </row>
    <row r="133" spans="1:83" s="15" customFormat="1">
      <c r="A133" s="106" t="s">
        <v>521</v>
      </c>
      <c r="B133" s="42">
        <v>1</v>
      </c>
      <c r="C133" s="42" t="s">
        <v>478</v>
      </c>
      <c r="D133" s="118">
        <v>6920</v>
      </c>
      <c r="E133" s="44" t="s">
        <v>87</v>
      </c>
      <c r="F133" s="109">
        <v>44396</v>
      </c>
      <c r="G133" s="43" t="s">
        <v>90</v>
      </c>
      <c r="H133" s="109">
        <v>44400</v>
      </c>
      <c r="I133" s="42" t="s">
        <v>89</v>
      </c>
      <c r="J133" s="101">
        <v>7</v>
      </c>
      <c r="K133" s="111" t="s">
        <v>83</v>
      </c>
      <c r="L133" s="44" t="s">
        <v>83</v>
      </c>
      <c r="M133" s="101"/>
      <c r="N133" s="44" t="s">
        <v>83</v>
      </c>
      <c r="O133" s="44" t="s">
        <v>84</v>
      </c>
      <c r="P133" s="130" t="s">
        <v>612</v>
      </c>
      <c r="Q133" s="42"/>
      <c r="R133" s="102"/>
      <c r="S133" s="2"/>
      <c r="T133" s="2"/>
    </row>
    <row r="134" spans="1:83" s="15" customFormat="1">
      <c r="A134" s="41" t="s">
        <v>449</v>
      </c>
      <c r="B134" s="42">
        <v>1</v>
      </c>
      <c r="C134" s="42" t="s">
        <v>478</v>
      </c>
      <c r="D134" s="114">
        <v>4461</v>
      </c>
      <c r="E134" s="43" t="s">
        <v>63</v>
      </c>
      <c r="F134" s="109">
        <v>43334</v>
      </c>
      <c r="G134" s="43" t="s">
        <v>58</v>
      </c>
      <c r="H134" s="109">
        <v>43341</v>
      </c>
      <c r="I134" s="42" t="s">
        <v>315</v>
      </c>
      <c r="J134" s="101">
        <v>3</v>
      </c>
      <c r="K134" s="42" t="s">
        <v>33</v>
      </c>
      <c r="L134" s="42" t="s">
        <v>44</v>
      </c>
      <c r="M134" s="101">
        <v>835</v>
      </c>
      <c r="N134" s="42" t="s">
        <v>45</v>
      </c>
      <c r="O134" s="101">
        <v>18</v>
      </c>
      <c r="P134" s="130" t="s">
        <v>613</v>
      </c>
      <c r="Q134" s="42"/>
      <c r="R134" s="102"/>
      <c r="S134" s="2"/>
      <c r="T134" s="2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</row>
    <row r="135" spans="1:83" s="15" customFormat="1">
      <c r="A135" s="41" t="s">
        <v>85</v>
      </c>
      <c r="B135" s="42">
        <v>1</v>
      </c>
      <c r="C135" s="42" t="s">
        <v>478</v>
      </c>
      <c r="D135" s="118">
        <v>6919</v>
      </c>
      <c r="E135" s="44" t="s">
        <v>86</v>
      </c>
      <c r="F135" s="109">
        <v>44396</v>
      </c>
      <c r="G135" s="43" t="s">
        <v>90</v>
      </c>
      <c r="H135" s="109">
        <v>44400</v>
      </c>
      <c r="I135" s="42" t="s">
        <v>89</v>
      </c>
      <c r="J135" s="101">
        <v>7</v>
      </c>
      <c r="K135" s="111" t="s">
        <v>83</v>
      </c>
      <c r="L135" s="44" t="s">
        <v>83</v>
      </c>
      <c r="M135" s="112"/>
      <c r="N135" s="44" t="s">
        <v>83</v>
      </c>
      <c r="O135" s="44" t="s">
        <v>84</v>
      </c>
      <c r="P135" s="130" t="s">
        <v>614</v>
      </c>
      <c r="Q135" s="42"/>
      <c r="R135" s="102"/>
      <c r="S135" s="2"/>
      <c r="T135" s="2"/>
    </row>
    <row r="136" spans="1:83" s="15" customFormat="1" ht="25.5">
      <c r="A136" s="41" t="s">
        <v>460</v>
      </c>
      <c r="B136" s="42">
        <v>1</v>
      </c>
      <c r="C136" s="42" t="s">
        <v>478</v>
      </c>
      <c r="D136" s="114">
        <v>9838</v>
      </c>
      <c r="E136" s="106" t="s">
        <v>510</v>
      </c>
      <c r="F136" s="110">
        <v>44879</v>
      </c>
      <c r="G136" s="42" t="s">
        <v>154</v>
      </c>
      <c r="H136" s="109">
        <v>44882</v>
      </c>
      <c r="I136" s="42" t="s">
        <v>161</v>
      </c>
      <c r="J136" s="101">
        <v>7</v>
      </c>
      <c r="K136" s="111" t="s">
        <v>151</v>
      </c>
      <c r="L136" s="42" t="s">
        <v>152</v>
      </c>
      <c r="M136" s="112" t="s">
        <v>204</v>
      </c>
      <c r="N136" s="44" t="s">
        <v>153</v>
      </c>
      <c r="O136" s="44" t="s">
        <v>196</v>
      </c>
      <c r="P136" s="130" t="s">
        <v>615</v>
      </c>
      <c r="Q136" s="42"/>
      <c r="R136" s="102"/>
      <c r="S136" s="2"/>
      <c r="T136" s="2"/>
    </row>
    <row r="137" spans="1:83" s="15" customFormat="1">
      <c r="A137" s="44" t="s">
        <v>91</v>
      </c>
      <c r="B137" s="42">
        <v>1</v>
      </c>
      <c r="C137" s="42" t="s">
        <v>478</v>
      </c>
      <c r="D137" s="114">
        <v>7396</v>
      </c>
      <c r="E137" s="44" t="s">
        <v>88</v>
      </c>
      <c r="F137" s="109">
        <v>44396</v>
      </c>
      <c r="G137" s="43" t="s">
        <v>90</v>
      </c>
      <c r="H137" s="109">
        <v>44400</v>
      </c>
      <c r="I137" s="42" t="s">
        <v>89</v>
      </c>
      <c r="J137" s="101">
        <v>7</v>
      </c>
      <c r="K137" s="111" t="s">
        <v>83</v>
      </c>
      <c r="L137" s="44" t="s">
        <v>83</v>
      </c>
      <c r="M137" s="101"/>
      <c r="N137" s="44" t="s">
        <v>83</v>
      </c>
      <c r="O137" s="44" t="s">
        <v>84</v>
      </c>
      <c r="P137" s="130" t="s">
        <v>616</v>
      </c>
      <c r="Q137" s="42"/>
      <c r="R137" s="102"/>
      <c r="S137" s="2"/>
      <c r="T137" s="2"/>
    </row>
    <row r="138" spans="1:83" s="15" customFormat="1">
      <c r="A138" s="42" t="s">
        <v>461</v>
      </c>
      <c r="B138" s="42">
        <v>1</v>
      </c>
      <c r="C138" s="42" t="s">
        <v>478</v>
      </c>
      <c r="D138" s="114">
        <v>9822</v>
      </c>
      <c r="E138" s="21" t="s">
        <v>155</v>
      </c>
      <c r="F138" s="110">
        <v>44879</v>
      </c>
      <c r="G138" s="42" t="s">
        <v>154</v>
      </c>
      <c r="H138" s="109">
        <v>44882</v>
      </c>
      <c r="I138" s="42" t="s">
        <v>158</v>
      </c>
      <c r="J138" s="101">
        <v>9</v>
      </c>
      <c r="K138" s="111" t="s">
        <v>151</v>
      </c>
      <c r="L138" s="42" t="s">
        <v>152</v>
      </c>
      <c r="M138" s="112" t="s">
        <v>204</v>
      </c>
      <c r="N138" s="44" t="s">
        <v>153</v>
      </c>
      <c r="O138" s="44" t="s">
        <v>196</v>
      </c>
      <c r="P138" s="130" t="s">
        <v>617</v>
      </c>
      <c r="Q138" s="116"/>
      <c r="R138" s="102"/>
      <c r="S138" s="2"/>
      <c r="T138" s="2"/>
    </row>
    <row r="139" spans="1:83" s="15" customFormat="1">
      <c r="A139" s="44" t="s">
        <v>473</v>
      </c>
      <c r="B139" s="42">
        <v>1</v>
      </c>
      <c r="C139" s="42" t="s">
        <v>478</v>
      </c>
      <c r="D139" s="118">
        <v>9877</v>
      </c>
      <c r="E139" s="42" t="s">
        <v>148</v>
      </c>
      <c r="F139" s="110">
        <v>44879</v>
      </c>
      <c r="G139" s="42" t="s">
        <v>154</v>
      </c>
      <c r="H139" s="109">
        <v>44882</v>
      </c>
      <c r="I139" s="42" t="s">
        <v>159</v>
      </c>
      <c r="J139" s="101">
        <v>9</v>
      </c>
      <c r="K139" s="111" t="s">
        <v>151</v>
      </c>
      <c r="L139" s="42" t="s">
        <v>152</v>
      </c>
      <c r="M139" s="112" t="s">
        <v>204</v>
      </c>
      <c r="N139" s="44" t="s">
        <v>153</v>
      </c>
      <c r="O139" s="44" t="s">
        <v>196</v>
      </c>
      <c r="P139" s="130" t="s">
        <v>618</v>
      </c>
      <c r="Q139" s="42"/>
      <c r="R139" s="102"/>
      <c r="S139" s="2"/>
      <c r="T139" s="2"/>
      <c r="U139" s="1"/>
    </row>
    <row r="140" spans="1:83" s="15" customFormat="1">
      <c r="A140" s="42" t="s">
        <v>463</v>
      </c>
      <c r="B140" s="106">
        <v>1</v>
      </c>
      <c r="C140" s="42" t="s">
        <v>478</v>
      </c>
      <c r="D140" s="96">
        <v>4349</v>
      </c>
      <c r="E140" s="106" t="s">
        <v>11</v>
      </c>
      <c r="F140" s="107">
        <v>43271</v>
      </c>
      <c r="G140" s="100" t="s">
        <v>58</v>
      </c>
      <c r="H140" s="107">
        <v>43277</v>
      </c>
      <c r="I140" s="106" t="s">
        <v>315</v>
      </c>
      <c r="J140" s="108">
        <v>1</v>
      </c>
      <c r="K140" s="42" t="s">
        <v>33</v>
      </c>
      <c r="L140" s="42" t="s">
        <v>40</v>
      </c>
      <c r="M140" s="101" t="s">
        <v>41</v>
      </c>
      <c r="N140" s="42" t="s">
        <v>42</v>
      </c>
      <c r="O140" s="101" t="s">
        <v>43</v>
      </c>
      <c r="P140" s="130" t="s">
        <v>619</v>
      </c>
      <c r="Q140" s="42"/>
      <c r="R140" s="102"/>
      <c r="S140" s="2"/>
      <c r="T140" s="2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</row>
    <row r="141" spans="1:83" s="15" customFormat="1">
      <c r="A141" s="42" t="s">
        <v>463</v>
      </c>
      <c r="B141" s="106"/>
      <c r="C141" s="42" t="s">
        <v>478</v>
      </c>
      <c r="D141" s="96">
        <v>4341</v>
      </c>
      <c r="E141" s="106" t="s">
        <v>9</v>
      </c>
      <c r="F141" s="107">
        <v>43271</v>
      </c>
      <c r="G141" s="100" t="s">
        <v>58</v>
      </c>
      <c r="H141" s="107">
        <v>43277</v>
      </c>
      <c r="I141" s="106" t="s">
        <v>315</v>
      </c>
      <c r="J141" s="108">
        <v>1</v>
      </c>
      <c r="K141" s="42" t="s">
        <v>33</v>
      </c>
      <c r="L141" s="42" t="s">
        <v>40</v>
      </c>
      <c r="M141" s="101" t="s">
        <v>41</v>
      </c>
      <c r="N141" s="42" t="s">
        <v>42</v>
      </c>
      <c r="O141" s="101" t="s">
        <v>43</v>
      </c>
      <c r="P141" s="130" t="s">
        <v>620</v>
      </c>
      <c r="Q141" s="42"/>
      <c r="R141" s="102"/>
      <c r="S141" s="2"/>
      <c r="T141" s="2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</row>
    <row r="142" spans="1:83" s="15" customFormat="1">
      <c r="A142" s="42" t="s">
        <v>463</v>
      </c>
      <c r="B142" s="42"/>
      <c r="C142" s="42" t="s">
        <v>478</v>
      </c>
      <c r="D142" s="114">
        <v>4462</v>
      </c>
      <c r="E142" s="42" t="s">
        <v>64</v>
      </c>
      <c r="F142" s="109">
        <v>43334</v>
      </c>
      <c r="G142" s="43" t="s">
        <v>58</v>
      </c>
      <c r="H142" s="109">
        <v>43341</v>
      </c>
      <c r="I142" s="42" t="s">
        <v>315</v>
      </c>
      <c r="J142" s="101">
        <v>3</v>
      </c>
      <c r="K142" s="42" t="s">
        <v>33</v>
      </c>
      <c r="L142" s="42" t="s">
        <v>44</v>
      </c>
      <c r="M142" s="101">
        <v>835</v>
      </c>
      <c r="N142" s="42" t="s">
        <v>45</v>
      </c>
      <c r="O142" s="101">
        <v>18</v>
      </c>
      <c r="P142" s="130" t="s">
        <v>621</v>
      </c>
      <c r="Q142" s="42"/>
      <c r="R142" s="102"/>
      <c r="S142" s="2"/>
      <c r="T142" s="2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</row>
    <row r="143" spans="1:83" s="15" customFormat="1">
      <c r="A143" s="42" t="s">
        <v>463</v>
      </c>
      <c r="B143" s="42"/>
      <c r="C143" s="42" t="s">
        <v>478</v>
      </c>
      <c r="D143" s="114">
        <v>4466</v>
      </c>
      <c r="E143" s="42" t="s">
        <v>71</v>
      </c>
      <c r="F143" s="109">
        <v>43334</v>
      </c>
      <c r="G143" s="43" t="s">
        <v>58</v>
      </c>
      <c r="H143" s="109">
        <v>43341</v>
      </c>
      <c r="I143" s="42" t="s">
        <v>301</v>
      </c>
      <c r="J143" s="101">
        <v>5</v>
      </c>
      <c r="K143" s="42" t="s">
        <v>33</v>
      </c>
      <c r="L143" s="42" t="s">
        <v>40</v>
      </c>
      <c r="M143" s="101" t="s">
        <v>46</v>
      </c>
      <c r="N143" s="42" t="s">
        <v>47</v>
      </c>
      <c r="O143" s="42"/>
      <c r="P143" s="130" t="s">
        <v>622</v>
      </c>
      <c r="Q143" s="42"/>
      <c r="R143" s="102"/>
      <c r="S143" s="2"/>
      <c r="T143" s="2"/>
      <c r="U143" s="1"/>
    </row>
    <row r="144" spans="1:83" s="15" customFormat="1">
      <c r="A144" s="41" t="s">
        <v>523</v>
      </c>
      <c r="B144" s="42">
        <v>1</v>
      </c>
      <c r="C144" s="42" t="s">
        <v>478</v>
      </c>
      <c r="D144" s="114">
        <v>9837</v>
      </c>
      <c r="E144" s="106" t="s">
        <v>490</v>
      </c>
      <c r="F144" s="110">
        <v>44879</v>
      </c>
      <c r="G144" s="42" t="s">
        <v>154</v>
      </c>
      <c r="H144" s="109">
        <v>44882</v>
      </c>
      <c r="I144" s="42" t="s">
        <v>162</v>
      </c>
      <c r="J144" s="101">
        <v>9</v>
      </c>
      <c r="K144" s="111" t="s">
        <v>151</v>
      </c>
      <c r="L144" s="42" t="s">
        <v>152</v>
      </c>
      <c r="M144" s="112" t="s">
        <v>204</v>
      </c>
      <c r="N144" s="44" t="s">
        <v>153</v>
      </c>
      <c r="O144" s="44" t="s">
        <v>196</v>
      </c>
      <c r="P144" s="130" t="s">
        <v>623</v>
      </c>
      <c r="Q144" s="42"/>
      <c r="R144" s="102"/>
      <c r="S144" s="2"/>
      <c r="T144" s="2"/>
    </row>
    <row r="145" spans="1:83" s="15" customFormat="1">
      <c r="A145" s="41" t="s">
        <v>523</v>
      </c>
      <c r="B145" s="42"/>
      <c r="C145" s="42" t="s">
        <v>478</v>
      </c>
      <c r="D145" s="114">
        <v>9836</v>
      </c>
      <c r="E145" s="42" t="s">
        <v>170</v>
      </c>
      <c r="F145" s="110">
        <v>44879</v>
      </c>
      <c r="G145" s="42" t="s">
        <v>154</v>
      </c>
      <c r="H145" s="109">
        <v>44882</v>
      </c>
      <c r="I145" s="42" t="s">
        <v>162</v>
      </c>
      <c r="J145" s="101">
        <v>9</v>
      </c>
      <c r="K145" s="111" t="s">
        <v>151</v>
      </c>
      <c r="L145" s="42" t="s">
        <v>152</v>
      </c>
      <c r="M145" s="112" t="s">
        <v>204</v>
      </c>
      <c r="N145" s="44" t="s">
        <v>153</v>
      </c>
      <c r="O145" s="44" t="s">
        <v>196</v>
      </c>
      <c r="P145" s="130" t="s">
        <v>624</v>
      </c>
      <c r="Q145" s="42"/>
      <c r="R145" s="102"/>
      <c r="S145" s="2"/>
      <c r="T145" s="2"/>
    </row>
    <row r="146" spans="1:83" s="15" customFormat="1">
      <c r="A146" s="41" t="s">
        <v>523</v>
      </c>
      <c r="B146" s="42"/>
      <c r="C146" s="42" t="s">
        <v>478</v>
      </c>
      <c r="D146" s="114">
        <v>9832</v>
      </c>
      <c r="E146" s="42" t="s">
        <v>171</v>
      </c>
      <c r="F146" s="110">
        <v>44879</v>
      </c>
      <c r="G146" s="42" t="s">
        <v>154</v>
      </c>
      <c r="H146" s="109">
        <v>44882</v>
      </c>
      <c r="I146" s="42" t="s">
        <v>348</v>
      </c>
      <c r="J146" s="101">
        <v>9</v>
      </c>
      <c r="K146" s="111" t="s">
        <v>151</v>
      </c>
      <c r="L146" s="42" t="s">
        <v>152</v>
      </c>
      <c r="M146" s="112" t="s">
        <v>204</v>
      </c>
      <c r="N146" s="44" t="s">
        <v>153</v>
      </c>
      <c r="O146" s="44" t="s">
        <v>196</v>
      </c>
      <c r="P146" s="130" t="s">
        <v>625</v>
      </c>
      <c r="Q146" s="116"/>
      <c r="R146" s="102"/>
      <c r="S146" s="2"/>
      <c r="T146" s="2"/>
    </row>
    <row r="147" spans="1:83" s="15" customFormat="1">
      <c r="A147" s="41" t="s">
        <v>523</v>
      </c>
      <c r="B147" s="42"/>
      <c r="C147" s="42" t="s">
        <v>478</v>
      </c>
      <c r="D147" s="118">
        <v>11997</v>
      </c>
      <c r="E147" s="42" t="s">
        <v>375</v>
      </c>
      <c r="F147" s="109">
        <v>45275</v>
      </c>
      <c r="G147" s="42" t="s">
        <v>433</v>
      </c>
      <c r="H147" s="109">
        <v>45281</v>
      </c>
      <c r="I147" s="42" t="s">
        <v>438</v>
      </c>
      <c r="J147" s="101">
        <v>10</v>
      </c>
      <c r="K147" s="113" t="s">
        <v>364</v>
      </c>
      <c r="L147" s="42" t="s">
        <v>364</v>
      </c>
      <c r="M147" s="101" t="s">
        <v>365</v>
      </c>
      <c r="N147" s="42" t="s">
        <v>381</v>
      </c>
      <c r="O147" s="42" t="s">
        <v>380</v>
      </c>
      <c r="P147" s="130" t="s">
        <v>626</v>
      </c>
      <c r="Q147" s="42"/>
      <c r="R147" s="102"/>
      <c r="S147" s="2"/>
      <c r="T147" s="2"/>
      <c r="U147" s="1"/>
    </row>
    <row r="148" spans="1:83" s="15" customFormat="1">
      <c r="A148" s="115" t="s">
        <v>462</v>
      </c>
      <c r="B148" s="42">
        <v>1</v>
      </c>
      <c r="C148" s="42" t="s">
        <v>478</v>
      </c>
      <c r="D148" s="114">
        <v>7952</v>
      </c>
      <c r="E148" s="44" t="s">
        <v>100</v>
      </c>
      <c r="F148" s="109">
        <v>44525</v>
      </c>
      <c r="G148" s="43" t="s">
        <v>94</v>
      </c>
      <c r="H148" s="109">
        <v>44531</v>
      </c>
      <c r="I148" s="44" t="s">
        <v>344</v>
      </c>
      <c r="J148" s="112">
        <v>8</v>
      </c>
      <c r="K148" s="42" t="s">
        <v>92</v>
      </c>
      <c r="L148" s="42"/>
      <c r="M148" s="101"/>
      <c r="N148" s="42" t="s">
        <v>93</v>
      </c>
      <c r="O148" s="42" t="s">
        <v>203</v>
      </c>
      <c r="P148" s="130" t="s">
        <v>627</v>
      </c>
      <c r="Q148" s="42"/>
      <c r="R148" s="102"/>
      <c r="S148" s="2"/>
      <c r="T148" s="2"/>
    </row>
    <row r="149" spans="1:83" s="15" customFormat="1">
      <c r="A149" s="41" t="s">
        <v>382</v>
      </c>
      <c r="B149" s="42">
        <v>1</v>
      </c>
      <c r="C149" s="42" t="s">
        <v>478</v>
      </c>
      <c r="D149" s="118">
        <v>12038</v>
      </c>
      <c r="E149" s="42" t="s">
        <v>428</v>
      </c>
      <c r="F149" s="109">
        <v>45275</v>
      </c>
      <c r="G149" s="42" t="s">
        <v>433</v>
      </c>
      <c r="H149" s="109">
        <v>45281</v>
      </c>
      <c r="I149" s="42" t="s">
        <v>437</v>
      </c>
      <c r="J149" s="101">
        <v>10</v>
      </c>
      <c r="K149" s="113" t="s">
        <v>364</v>
      </c>
      <c r="L149" s="42" t="s">
        <v>364</v>
      </c>
      <c r="M149" s="101" t="s">
        <v>365</v>
      </c>
      <c r="N149" s="42" t="s">
        <v>381</v>
      </c>
      <c r="O149" s="42" t="s">
        <v>380</v>
      </c>
      <c r="P149" s="130" t="s">
        <v>628</v>
      </c>
      <c r="Q149" s="42"/>
      <c r="R149" s="102"/>
      <c r="S149" s="2"/>
      <c r="T149" s="2"/>
      <c r="U149" s="1"/>
    </row>
    <row r="150" spans="1:83" s="105" customFormat="1">
      <c r="A150" s="42" t="s">
        <v>485</v>
      </c>
      <c r="B150" s="42"/>
      <c r="C150" s="42" t="s">
        <v>478</v>
      </c>
      <c r="D150" s="114">
        <v>4487</v>
      </c>
      <c r="E150" s="42" t="s">
        <v>281</v>
      </c>
      <c r="F150" s="109">
        <v>43334</v>
      </c>
      <c r="G150" s="43" t="s">
        <v>58</v>
      </c>
      <c r="H150" s="109" t="s">
        <v>59</v>
      </c>
      <c r="I150" s="42" t="s">
        <v>279</v>
      </c>
      <c r="J150" s="101">
        <v>2</v>
      </c>
      <c r="K150" s="42" t="s">
        <v>33</v>
      </c>
      <c r="L150" s="42" t="s">
        <v>44</v>
      </c>
      <c r="M150" s="101">
        <v>820</v>
      </c>
      <c r="N150" s="42" t="s">
        <v>45</v>
      </c>
      <c r="O150" s="101">
        <v>12</v>
      </c>
      <c r="P150" s="130" t="s">
        <v>629</v>
      </c>
      <c r="Q150" s="42"/>
      <c r="R150" s="102"/>
      <c r="S150" s="2"/>
      <c r="T150" s="2"/>
      <c r="U150" s="1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  <c r="AR150" s="15"/>
      <c r="AS150" s="15"/>
      <c r="AT150" s="15"/>
      <c r="AU150" s="15"/>
      <c r="AV150" s="15"/>
      <c r="AW150" s="15"/>
      <c r="AX150" s="15"/>
      <c r="AY150" s="15"/>
      <c r="AZ150" s="15"/>
      <c r="BA150" s="15"/>
      <c r="BB150" s="15"/>
      <c r="BC150" s="15"/>
      <c r="BD150" s="15"/>
      <c r="BE150" s="15"/>
      <c r="BF150" s="15"/>
      <c r="BG150" s="15"/>
      <c r="BH150" s="15"/>
      <c r="BI150" s="15"/>
      <c r="BJ150" s="15"/>
      <c r="BK150" s="15"/>
      <c r="BL150" s="15"/>
      <c r="BM150" s="15"/>
      <c r="BN150" s="15"/>
      <c r="BO150" s="15"/>
      <c r="BP150" s="15"/>
      <c r="BQ150" s="15"/>
      <c r="BR150" s="15"/>
      <c r="BS150" s="15"/>
      <c r="BT150" s="15"/>
      <c r="BU150" s="15"/>
      <c r="BV150" s="15"/>
      <c r="BW150" s="15"/>
      <c r="BX150" s="15"/>
      <c r="BY150" s="15"/>
      <c r="BZ150" s="15"/>
      <c r="CA150" s="15"/>
      <c r="CB150" s="15"/>
      <c r="CC150" s="15"/>
      <c r="CD150" s="15"/>
      <c r="CE150" s="15"/>
    </row>
    <row r="151" spans="1:83" s="15" customFormat="1">
      <c r="A151" s="42" t="s">
        <v>485</v>
      </c>
      <c r="B151" s="42"/>
      <c r="C151" s="42" t="s">
        <v>478</v>
      </c>
      <c r="D151" s="96">
        <v>4497</v>
      </c>
      <c r="E151" s="42" t="s">
        <v>302</v>
      </c>
      <c r="F151" s="109">
        <v>43334</v>
      </c>
      <c r="G151" s="43" t="s">
        <v>58</v>
      </c>
      <c r="H151" s="109">
        <v>43341</v>
      </c>
      <c r="I151" s="42" t="s">
        <v>301</v>
      </c>
      <c r="J151" s="101">
        <v>3</v>
      </c>
      <c r="K151" s="42" t="s">
        <v>33</v>
      </c>
      <c r="L151" s="42" t="s">
        <v>44</v>
      </c>
      <c r="M151" s="101">
        <v>835</v>
      </c>
      <c r="N151" s="42" t="s">
        <v>45</v>
      </c>
      <c r="O151" s="101">
        <v>18</v>
      </c>
      <c r="P151" s="130" t="s">
        <v>630</v>
      </c>
      <c r="Q151" s="42"/>
      <c r="R151" s="102"/>
      <c r="S151" s="2"/>
      <c r="T151" s="2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</row>
    <row r="152" spans="1:83" s="15" customFormat="1">
      <c r="A152" s="42" t="s">
        <v>485</v>
      </c>
      <c r="B152" s="42"/>
      <c r="C152" s="42" t="s">
        <v>478</v>
      </c>
      <c r="D152" s="114">
        <v>4465</v>
      </c>
      <c r="E152" s="42" t="s">
        <v>314</v>
      </c>
      <c r="F152" s="109">
        <v>43334</v>
      </c>
      <c r="G152" s="43" t="s">
        <v>58</v>
      </c>
      <c r="H152" s="109">
        <v>43341</v>
      </c>
      <c r="I152" s="42" t="s">
        <v>315</v>
      </c>
      <c r="J152" s="101">
        <v>5</v>
      </c>
      <c r="K152" s="42" t="s">
        <v>33</v>
      </c>
      <c r="L152" s="42" t="s">
        <v>40</v>
      </c>
      <c r="M152" s="101" t="s">
        <v>46</v>
      </c>
      <c r="N152" s="42" t="s">
        <v>47</v>
      </c>
      <c r="O152" s="42"/>
      <c r="P152" s="42"/>
      <c r="Q152" s="42"/>
      <c r="R152" s="102"/>
      <c r="S152" s="2"/>
      <c r="T152" s="2"/>
      <c r="U152" s="1"/>
    </row>
    <row r="153" spans="1:83" s="15" customFormat="1">
      <c r="A153" s="42" t="s">
        <v>485</v>
      </c>
      <c r="B153" s="42">
        <v>1</v>
      </c>
      <c r="C153" s="42" t="s">
        <v>478</v>
      </c>
      <c r="D153" s="114">
        <v>4450</v>
      </c>
      <c r="E153" s="42" t="s">
        <v>337</v>
      </c>
      <c r="F153" s="109">
        <v>43334</v>
      </c>
      <c r="G153" s="43" t="s">
        <v>58</v>
      </c>
      <c r="H153" s="109">
        <v>43341</v>
      </c>
      <c r="I153" s="42" t="s">
        <v>315</v>
      </c>
      <c r="J153" s="101">
        <v>6</v>
      </c>
      <c r="K153" s="42" t="s">
        <v>33</v>
      </c>
      <c r="L153" s="42" t="s">
        <v>40</v>
      </c>
      <c r="M153" s="101" t="s">
        <v>50</v>
      </c>
      <c r="N153" s="42" t="s">
        <v>47</v>
      </c>
      <c r="O153" s="42"/>
      <c r="P153" s="130" t="s">
        <v>631</v>
      </c>
      <c r="Q153" s="42"/>
      <c r="R153" s="102"/>
      <c r="S153" s="2"/>
      <c r="T153" s="2"/>
    </row>
    <row r="154" spans="1:83" s="15" customFormat="1">
      <c r="A154" s="41" t="s">
        <v>485</v>
      </c>
      <c r="B154" s="42"/>
      <c r="C154" s="42" t="s">
        <v>478</v>
      </c>
      <c r="D154" s="114">
        <v>9840</v>
      </c>
      <c r="E154" s="106" t="s">
        <v>491</v>
      </c>
      <c r="F154" s="110">
        <v>44879</v>
      </c>
      <c r="G154" s="42" t="s">
        <v>154</v>
      </c>
      <c r="H154" s="109">
        <v>44882</v>
      </c>
      <c r="I154" s="42" t="s">
        <v>161</v>
      </c>
      <c r="J154" s="101">
        <v>9</v>
      </c>
      <c r="K154" s="111" t="s">
        <v>151</v>
      </c>
      <c r="L154" s="42" t="s">
        <v>152</v>
      </c>
      <c r="M154" s="112" t="s">
        <v>204</v>
      </c>
      <c r="N154" s="44" t="s">
        <v>153</v>
      </c>
      <c r="O154" s="44" t="s">
        <v>196</v>
      </c>
      <c r="P154" s="130" t="s">
        <v>632</v>
      </c>
      <c r="Q154" s="42"/>
      <c r="R154" s="102"/>
      <c r="S154" s="2"/>
      <c r="T154" s="2"/>
    </row>
    <row r="155" spans="1:83" s="15" customFormat="1">
      <c r="A155" s="41" t="s">
        <v>485</v>
      </c>
      <c r="B155" s="42">
        <v>1</v>
      </c>
      <c r="C155" s="42" t="s">
        <v>478</v>
      </c>
      <c r="D155" s="114">
        <v>9841</v>
      </c>
      <c r="E155" s="42" t="s">
        <v>169</v>
      </c>
      <c r="F155" s="110">
        <v>44879</v>
      </c>
      <c r="G155" s="42" t="s">
        <v>154</v>
      </c>
      <c r="H155" s="109">
        <v>44882</v>
      </c>
      <c r="I155" s="42" t="s">
        <v>161</v>
      </c>
      <c r="J155" s="101">
        <v>9</v>
      </c>
      <c r="K155" s="111" t="s">
        <v>151</v>
      </c>
      <c r="L155" s="42" t="s">
        <v>152</v>
      </c>
      <c r="M155" s="112" t="s">
        <v>204</v>
      </c>
      <c r="N155" s="44" t="s">
        <v>153</v>
      </c>
      <c r="O155" s="44" t="s">
        <v>196</v>
      </c>
      <c r="P155" s="130" t="s">
        <v>633</v>
      </c>
      <c r="Q155" s="42"/>
      <c r="R155" s="121"/>
      <c r="S155" s="10"/>
      <c r="T155" s="10"/>
      <c r="U155" s="105"/>
      <c r="V155" s="105"/>
      <c r="W155" s="105"/>
      <c r="X155" s="105"/>
      <c r="Y155" s="105"/>
      <c r="Z155" s="105"/>
      <c r="AA155" s="105"/>
      <c r="AB155" s="105"/>
      <c r="AC155" s="105"/>
      <c r="AD155" s="105"/>
      <c r="AE155" s="105"/>
      <c r="AF155" s="105"/>
      <c r="AG155" s="105"/>
      <c r="AH155" s="105"/>
      <c r="AI155" s="105"/>
      <c r="AJ155" s="105"/>
      <c r="AK155" s="105"/>
      <c r="AL155" s="105"/>
      <c r="AM155" s="105"/>
      <c r="AN155" s="105"/>
      <c r="AO155" s="105"/>
      <c r="AP155" s="105"/>
      <c r="AQ155" s="105"/>
      <c r="AR155" s="105"/>
      <c r="AS155" s="105"/>
      <c r="AT155" s="105"/>
      <c r="AU155" s="105"/>
      <c r="AV155" s="105"/>
      <c r="AW155" s="105"/>
      <c r="AX155" s="105"/>
      <c r="AY155" s="105"/>
      <c r="AZ155" s="105"/>
      <c r="BA155" s="105"/>
      <c r="BB155" s="105"/>
      <c r="BC155" s="105"/>
      <c r="BD155" s="105"/>
      <c r="BE155" s="105"/>
      <c r="BF155" s="105"/>
      <c r="BG155" s="105"/>
      <c r="BH155" s="105"/>
      <c r="BI155" s="105"/>
      <c r="BJ155" s="105"/>
      <c r="BK155" s="105"/>
      <c r="BL155" s="105"/>
      <c r="BM155" s="105"/>
      <c r="BN155" s="105"/>
      <c r="BO155" s="105"/>
      <c r="BP155" s="105"/>
      <c r="BQ155" s="105"/>
      <c r="BR155" s="105"/>
      <c r="BS155" s="105"/>
      <c r="BT155" s="105"/>
      <c r="BU155" s="105"/>
      <c r="BV155" s="105"/>
      <c r="BW155" s="105"/>
      <c r="BX155" s="105"/>
      <c r="BY155" s="105"/>
      <c r="BZ155" s="105"/>
      <c r="CA155" s="105"/>
      <c r="CB155" s="105"/>
      <c r="CC155" s="105"/>
      <c r="CD155" s="105"/>
      <c r="CE155" s="105"/>
    </row>
    <row r="156" spans="1:83" s="15" customFormat="1">
      <c r="A156" s="41" t="s">
        <v>485</v>
      </c>
      <c r="B156" s="42"/>
      <c r="C156" s="42" t="s">
        <v>478</v>
      </c>
      <c r="D156" s="118">
        <v>9872</v>
      </c>
      <c r="E156" s="42" t="s">
        <v>176</v>
      </c>
      <c r="F156" s="110">
        <v>44879</v>
      </c>
      <c r="G156" s="42" t="s">
        <v>154</v>
      </c>
      <c r="H156" s="109">
        <v>44882</v>
      </c>
      <c r="I156" s="42" t="s">
        <v>346</v>
      </c>
      <c r="J156" s="101">
        <v>9</v>
      </c>
      <c r="K156" s="111" t="s">
        <v>151</v>
      </c>
      <c r="L156" s="42" t="s">
        <v>152</v>
      </c>
      <c r="M156" s="112" t="s">
        <v>204</v>
      </c>
      <c r="N156" s="44" t="s">
        <v>153</v>
      </c>
      <c r="O156" s="44" t="s">
        <v>196</v>
      </c>
      <c r="P156" s="130" t="s">
        <v>634</v>
      </c>
      <c r="Q156" s="42"/>
      <c r="R156" s="102"/>
      <c r="S156" s="2"/>
      <c r="T156" s="2"/>
    </row>
    <row r="157" spans="1:83" s="15" customFormat="1">
      <c r="A157" s="41" t="s">
        <v>485</v>
      </c>
      <c r="B157" s="42"/>
      <c r="C157" s="42" t="s">
        <v>478</v>
      </c>
      <c r="D157" s="114">
        <v>9823</v>
      </c>
      <c r="E157" s="42" t="s">
        <v>108</v>
      </c>
      <c r="F157" s="110">
        <v>44879</v>
      </c>
      <c r="G157" s="42" t="s">
        <v>154</v>
      </c>
      <c r="H157" s="109">
        <v>44882</v>
      </c>
      <c r="I157" s="42" t="s">
        <v>162</v>
      </c>
      <c r="J157" s="101">
        <v>9</v>
      </c>
      <c r="K157" s="111" t="s">
        <v>151</v>
      </c>
      <c r="L157" s="42" t="s">
        <v>152</v>
      </c>
      <c r="M157" s="112" t="s">
        <v>204</v>
      </c>
      <c r="N157" s="44" t="s">
        <v>153</v>
      </c>
      <c r="O157" s="44" t="s">
        <v>196</v>
      </c>
      <c r="P157" s="130" t="s">
        <v>635</v>
      </c>
      <c r="Q157" s="42"/>
      <c r="R157" s="102"/>
      <c r="S157" s="2"/>
      <c r="T157" s="2"/>
    </row>
    <row r="158" spans="1:83" s="15" customFormat="1">
      <c r="A158" s="41" t="s">
        <v>485</v>
      </c>
      <c r="B158" s="42">
        <v>1</v>
      </c>
      <c r="C158" s="42" t="s">
        <v>478</v>
      </c>
      <c r="D158" s="118">
        <v>11998</v>
      </c>
      <c r="E158" s="42" t="s">
        <v>376</v>
      </c>
      <c r="F158" s="109">
        <v>45275</v>
      </c>
      <c r="G158" s="42" t="s">
        <v>433</v>
      </c>
      <c r="H158" s="109">
        <v>45281</v>
      </c>
      <c r="I158" s="42" t="s">
        <v>438</v>
      </c>
      <c r="J158" s="101">
        <v>10</v>
      </c>
      <c r="K158" s="113" t="s">
        <v>364</v>
      </c>
      <c r="L158" s="42" t="s">
        <v>364</v>
      </c>
      <c r="M158" s="101" t="s">
        <v>365</v>
      </c>
      <c r="N158" s="42" t="s">
        <v>381</v>
      </c>
      <c r="O158" s="42" t="s">
        <v>380</v>
      </c>
      <c r="P158" s="130" t="s">
        <v>636</v>
      </c>
      <c r="Q158" s="42"/>
      <c r="R158" s="102"/>
      <c r="S158" s="2"/>
      <c r="T158" s="2"/>
      <c r="U158" s="1"/>
    </row>
    <row r="159" spans="1:83" s="15" customFormat="1">
      <c r="A159" s="41" t="s">
        <v>456</v>
      </c>
      <c r="B159" s="42"/>
      <c r="C159" s="42" t="s">
        <v>478</v>
      </c>
      <c r="D159" s="114">
        <v>9828</v>
      </c>
      <c r="E159" s="42" t="s">
        <v>166</v>
      </c>
      <c r="F159" s="110">
        <v>44879</v>
      </c>
      <c r="G159" s="42" t="s">
        <v>154</v>
      </c>
      <c r="H159" s="109">
        <v>44882</v>
      </c>
      <c r="I159" s="42" t="s">
        <v>158</v>
      </c>
      <c r="J159" s="101">
        <v>9</v>
      </c>
      <c r="K159" s="111" t="s">
        <v>151</v>
      </c>
      <c r="L159" s="42" t="s">
        <v>152</v>
      </c>
      <c r="M159" s="112" t="s">
        <v>204</v>
      </c>
      <c r="N159" s="44" t="s">
        <v>153</v>
      </c>
      <c r="O159" s="44" t="s">
        <v>196</v>
      </c>
      <c r="P159" s="44"/>
      <c r="Q159" s="42"/>
      <c r="R159" s="102"/>
      <c r="S159" s="2"/>
      <c r="T159" s="2"/>
    </row>
    <row r="160" spans="1:83" s="15" customFormat="1">
      <c r="A160" s="41" t="s">
        <v>456</v>
      </c>
      <c r="B160" s="42">
        <v>1</v>
      </c>
      <c r="C160" s="42" t="s">
        <v>478</v>
      </c>
      <c r="D160" s="114">
        <v>9948</v>
      </c>
      <c r="E160" s="42" t="s">
        <v>167</v>
      </c>
      <c r="F160" s="110">
        <v>44880</v>
      </c>
      <c r="G160" s="42" t="s">
        <v>154</v>
      </c>
      <c r="H160" s="109">
        <v>44882</v>
      </c>
      <c r="I160" s="42" t="s">
        <v>158</v>
      </c>
      <c r="J160" s="101">
        <v>9</v>
      </c>
      <c r="K160" s="111" t="s">
        <v>151</v>
      </c>
      <c r="L160" s="42" t="s">
        <v>152</v>
      </c>
      <c r="M160" s="112" t="s">
        <v>204</v>
      </c>
      <c r="N160" s="44" t="s">
        <v>153</v>
      </c>
      <c r="O160" s="44" t="s">
        <v>196</v>
      </c>
      <c r="P160" s="130" t="s">
        <v>637</v>
      </c>
      <c r="Q160" s="42"/>
      <c r="R160" s="102"/>
      <c r="S160" s="2"/>
      <c r="T160" s="2"/>
    </row>
    <row r="161" spans="1:83" s="15" customFormat="1">
      <c r="A161" s="42" t="s">
        <v>106</v>
      </c>
      <c r="B161" s="42">
        <v>1</v>
      </c>
      <c r="C161" s="42" t="s">
        <v>478</v>
      </c>
      <c r="D161" s="114">
        <v>9824</v>
      </c>
      <c r="E161" s="45" t="s">
        <v>107</v>
      </c>
      <c r="F161" s="110">
        <v>44879</v>
      </c>
      <c r="G161" s="42" t="s">
        <v>154</v>
      </c>
      <c r="H161" s="109">
        <v>44882</v>
      </c>
      <c r="I161" s="42" t="s">
        <v>158</v>
      </c>
      <c r="J161" s="101">
        <v>9</v>
      </c>
      <c r="K161" s="111" t="s">
        <v>151</v>
      </c>
      <c r="L161" s="42" t="s">
        <v>152</v>
      </c>
      <c r="M161" s="112" t="s">
        <v>204</v>
      </c>
      <c r="N161" s="44" t="s">
        <v>153</v>
      </c>
      <c r="O161" s="44" t="s">
        <v>196</v>
      </c>
      <c r="P161" s="130" t="s">
        <v>638</v>
      </c>
      <c r="Q161" s="42"/>
      <c r="R161" s="102"/>
      <c r="S161" s="2"/>
      <c r="T161" s="2"/>
    </row>
    <row r="162" spans="1:83" s="15" customFormat="1">
      <c r="A162" s="42" t="s">
        <v>106</v>
      </c>
      <c r="B162" s="42"/>
      <c r="C162" s="42" t="s">
        <v>478</v>
      </c>
      <c r="D162" s="114">
        <v>9826</v>
      </c>
      <c r="E162" s="42" t="s">
        <v>164</v>
      </c>
      <c r="F162" s="110">
        <v>44879</v>
      </c>
      <c r="G162" s="42" t="s">
        <v>154</v>
      </c>
      <c r="H162" s="109">
        <v>44882</v>
      </c>
      <c r="I162" s="42" t="s">
        <v>158</v>
      </c>
      <c r="J162" s="101">
        <v>9</v>
      </c>
      <c r="K162" s="111" t="s">
        <v>151</v>
      </c>
      <c r="L162" s="42" t="s">
        <v>152</v>
      </c>
      <c r="M162" s="112" t="s">
        <v>204</v>
      </c>
      <c r="N162" s="44" t="s">
        <v>153</v>
      </c>
      <c r="O162" s="44" t="s">
        <v>196</v>
      </c>
      <c r="P162" s="130" t="s">
        <v>639</v>
      </c>
      <c r="Q162" s="42"/>
      <c r="R162" s="102"/>
      <c r="S162" s="2"/>
      <c r="T162" s="2"/>
    </row>
    <row r="163" spans="1:83" s="15" customFormat="1">
      <c r="A163" s="42" t="s">
        <v>106</v>
      </c>
      <c r="B163" s="42"/>
      <c r="C163" s="42" t="s">
        <v>478</v>
      </c>
      <c r="D163" s="114">
        <v>9876</v>
      </c>
      <c r="E163" s="42" t="s">
        <v>184</v>
      </c>
      <c r="F163" s="110">
        <v>44879</v>
      </c>
      <c r="G163" s="42" t="s">
        <v>154</v>
      </c>
      <c r="H163" s="109">
        <v>44882</v>
      </c>
      <c r="I163" s="42" t="s">
        <v>159</v>
      </c>
      <c r="J163" s="101">
        <v>9</v>
      </c>
      <c r="K163" s="111" t="s">
        <v>151</v>
      </c>
      <c r="L163" s="42" t="s">
        <v>152</v>
      </c>
      <c r="M163" s="112" t="s">
        <v>204</v>
      </c>
      <c r="N163" s="44" t="s">
        <v>153</v>
      </c>
      <c r="O163" s="44" t="s">
        <v>196</v>
      </c>
      <c r="P163" s="130" t="s">
        <v>640</v>
      </c>
      <c r="Q163" s="42"/>
      <c r="R163" s="102"/>
      <c r="S163" s="2"/>
      <c r="T163" s="2"/>
    </row>
    <row r="164" spans="1:83" s="15" customFormat="1">
      <c r="A164" s="42" t="s">
        <v>106</v>
      </c>
      <c r="B164" s="42"/>
      <c r="C164" s="42" t="s">
        <v>478</v>
      </c>
      <c r="D164" s="114">
        <v>9910</v>
      </c>
      <c r="E164" s="42" t="s">
        <v>186</v>
      </c>
      <c r="F164" s="110">
        <v>44879</v>
      </c>
      <c r="G164" s="42" t="s">
        <v>154</v>
      </c>
      <c r="H164" s="109">
        <v>44882</v>
      </c>
      <c r="I164" s="42" t="s">
        <v>159</v>
      </c>
      <c r="J164" s="101">
        <v>9</v>
      </c>
      <c r="K164" s="111" t="s">
        <v>151</v>
      </c>
      <c r="L164" s="42" t="s">
        <v>152</v>
      </c>
      <c r="M164" s="112" t="s">
        <v>204</v>
      </c>
      <c r="N164" s="44" t="s">
        <v>153</v>
      </c>
      <c r="O164" s="44" t="s">
        <v>196</v>
      </c>
      <c r="P164" s="130" t="s">
        <v>641</v>
      </c>
      <c r="Q164" s="42"/>
      <c r="R164" s="102"/>
      <c r="S164" s="2"/>
      <c r="T164" s="2"/>
    </row>
    <row r="165" spans="1:83" s="15" customFormat="1">
      <c r="A165" s="42" t="s">
        <v>106</v>
      </c>
      <c r="B165" s="42"/>
      <c r="C165" s="42" t="s">
        <v>478</v>
      </c>
      <c r="D165" s="114">
        <v>9875</v>
      </c>
      <c r="E165" s="42" t="s">
        <v>185</v>
      </c>
      <c r="F165" s="110">
        <v>44879</v>
      </c>
      <c r="G165" s="42" t="s">
        <v>154</v>
      </c>
      <c r="H165" s="109">
        <v>44882</v>
      </c>
      <c r="I165" s="42" t="s">
        <v>159</v>
      </c>
      <c r="J165" s="101">
        <v>9</v>
      </c>
      <c r="K165" s="111" t="s">
        <v>151</v>
      </c>
      <c r="L165" s="42" t="s">
        <v>152</v>
      </c>
      <c r="M165" s="112" t="s">
        <v>204</v>
      </c>
      <c r="N165" s="44" t="s">
        <v>153</v>
      </c>
      <c r="O165" s="44" t="s">
        <v>196</v>
      </c>
      <c r="P165" s="130" t="s">
        <v>642</v>
      </c>
      <c r="Q165" s="42"/>
      <c r="R165" s="102"/>
      <c r="S165" s="2"/>
      <c r="T165" s="2"/>
    </row>
    <row r="166" spans="1:83" s="15" customFormat="1">
      <c r="A166" s="41" t="s">
        <v>112</v>
      </c>
      <c r="B166" s="42">
        <v>1</v>
      </c>
      <c r="C166" s="42" t="s">
        <v>478</v>
      </c>
      <c r="D166" s="114">
        <v>9827</v>
      </c>
      <c r="E166" s="42" t="s">
        <v>113</v>
      </c>
      <c r="F166" s="110">
        <v>44879</v>
      </c>
      <c r="G166" s="42" t="s">
        <v>154</v>
      </c>
      <c r="H166" s="109">
        <v>44882</v>
      </c>
      <c r="I166" s="42" t="s">
        <v>158</v>
      </c>
      <c r="J166" s="101">
        <v>9</v>
      </c>
      <c r="K166" s="111" t="s">
        <v>151</v>
      </c>
      <c r="L166" s="42" t="s">
        <v>152</v>
      </c>
      <c r="M166" s="112" t="s">
        <v>204</v>
      </c>
      <c r="N166" s="44" t="s">
        <v>153</v>
      </c>
      <c r="O166" s="44" t="s">
        <v>196</v>
      </c>
      <c r="P166" s="130" t="s">
        <v>643</v>
      </c>
      <c r="Q166" s="42"/>
      <c r="R166" s="102"/>
      <c r="S166" s="2"/>
      <c r="T166" s="2"/>
    </row>
    <row r="167" spans="1:83" s="15" customFormat="1">
      <c r="A167" s="106" t="s">
        <v>27</v>
      </c>
      <c r="B167" s="106"/>
      <c r="C167" s="42" t="s">
        <v>478</v>
      </c>
      <c r="D167" s="96">
        <v>4343</v>
      </c>
      <c r="E167" s="106" t="s">
        <v>13</v>
      </c>
      <c r="F167" s="107">
        <v>43271</v>
      </c>
      <c r="G167" s="100" t="s">
        <v>58</v>
      </c>
      <c r="H167" s="107">
        <v>43277</v>
      </c>
      <c r="I167" s="106" t="s">
        <v>315</v>
      </c>
      <c r="J167" s="108">
        <v>1</v>
      </c>
      <c r="K167" s="42" t="s">
        <v>33</v>
      </c>
      <c r="L167" s="42" t="s">
        <v>40</v>
      </c>
      <c r="M167" s="101" t="s">
        <v>41</v>
      </c>
      <c r="N167" s="42" t="s">
        <v>42</v>
      </c>
      <c r="O167" s="101" t="s">
        <v>43</v>
      </c>
      <c r="P167" s="130" t="s">
        <v>644</v>
      </c>
      <c r="Q167" s="42"/>
      <c r="R167" s="102"/>
      <c r="S167" s="2"/>
      <c r="T167" s="2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</row>
    <row r="168" spans="1:83" s="15" customFormat="1">
      <c r="A168" s="41" t="s">
        <v>373</v>
      </c>
      <c r="B168" s="42">
        <v>1</v>
      </c>
      <c r="C168" s="42" t="s">
        <v>478</v>
      </c>
      <c r="D168" s="114">
        <v>11988</v>
      </c>
      <c r="E168" s="42" t="s">
        <v>424</v>
      </c>
      <c r="F168" s="109">
        <v>45275</v>
      </c>
      <c r="G168" s="42" t="s">
        <v>433</v>
      </c>
      <c r="H168" s="109">
        <v>45281</v>
      </c>
      <c r="I168" s="42" t="s">
        <v>435</v>
      </c>
      <c r="J168" s="101">
        <v>10</v>
      </c>
      <c r="K168" s="113" t="s">
        <v>364</v>
      </c>
      <c r="L168" s="42" t="s">
        <v>364</v>
      </c>
      <c r="M168" s="101" t="s">
        <v>365</v>
      </c>
      <c r="N168" s="42" t="s">
        <v>381</v>
      </c>
      <c r="O168" s="42" t="s">
        <v>380</v>
      </c>
      <c r="P168" s="130" t="s">
        <v>645</v>
      </c>
      <c r="Q168" s="42"/>
      <c r="R168" s="102"/>
      <c r="S168" s="2"/>
      <c r="T168" s="2"/>
      <c r="U168" s="1"/>
    </row>
    <row r="169" spans="1:83" s="15" customFormat="1">
      <c r="A169" s="42" t="s">
        <v>136</v>
      </c>
      <c r="B169" s="42">
        <v>1</v>
      </c>
      <c r="C169" s="42" t="s">
        <v>478</v>
      </c>
      <c r="D169" s="114" t="s">
        <v>137</v>
      </c>
      <c r="E169" s="106" t="s">
        <v>512</v>
      </c>
      <c r="F169" s="110">
        <v>44879</v>
      </c>
      <c r="G169" s="42" t="s">
        <v>154</v>
      </c>
      <c r="H169" s="109">
        <v>44882</v>
      </c>
      <c r="I169" s="42" t="s">
        <v>162</v>
      </c>
      <c r="J169" s="101">
        <v>9</v>
      </c>
      <c r="K169" s="111" t="s">
        <v>151</v>
      </c>
      <c r="L169" s="42" t="s">
        <v>152</v>
      </c>
      <c r="M169" s="112" t="s">
        <v>204</v>
      </c>
      <c r="N169" s="44" t="s">
        <v>153</v>
      </c>
      <c r="O169" s="44" t="s">
        <v>196</v>
      </c>
      <c r="P169" s="130" t="s">
        <v>646</v>
      </c>
      <c r="Q169" s="42"/>
      <c r="R169" s="102"/>
      <c r="S169" s="2"/>
      <c r="T169" s="2"/>
      <c r="U169" s="1"/>
    </row>
    <row r="170" spans="1:83" s="15" customFormat="1">
      <c r="A170" s="44" t="s">
        <v>362</v>
      </c>
      <c r="B170" s="42">
        <v>1</v>
      </c>
      <c r="C170" s="42" t="s">
        <v>478</v>
      </c>
      <c r="D170" s="114">
        <v>9901</v>
      </c>
      <c r="E170" s="42" t="s">
        <v>123</v>
      </c>
      <c r="F170" s="110">
        <v>44879</v>
      </c>
      <c r="G170" s="42" t="s">
        <v>154</v>
      </c>
      <c r="H170" s="109">
        <v>44882</v>
      </c>
      <c r="I170" s="42" t="s">
        <v>348</v>
      </c>
      <c r="J170" s="101">
        <v>9</v>
      </c>
      <c r="K170" s="111" t="s">
        <v>151</v>
      </c>
      <c r="L170" s="42" t="s">
        <v>152</v>
      </c>
      <c r="M170" s="112" t="s">
        <v>204</v>
      </c>
      <c r="N170" s="44" t="s">
        <v>153</v>
      </c>
      <c r="O170" s="44" t="s">
        <v>196</v>
      </c>
      <c r="P170" s="130" t="s">
        <v>647</v>
      </c>
      <c r="Q170" s="42"/>
    </row>
    <row r="171" spans="1:83" s="15" customFormat="1">
      <c r="A171" s="42" t="s">
        <v>355</v>
      </c>
      <c r="B171" s="106">
        <v>1</v>
      </c>
      <c r="C171" s="42" t="s">
        <v>478</v>
      </c>
      <c r="D171" s="96">
        <v>4362</v>
      </c>
      <c r="E171" s="106" t="s">
        <v>19</v>
      </c>
      <c r="F171" s="107">
        <v>43271</v>
      </c>
      <c r="G171" s="100" t="s">
        <v>58</v>
      </c>
      <c r="H171" s="107">
        <v>43277</v>
      </c>
      <c r="I171" s="106" t="s">
        <v>315</v>
      </c>
      <c r="J171" s="108">
        <v>1</v>
      </c>
      <c r="K171" s="42" t="s">
        <v>33</v>
      </c>
      <c r="L171" s="42" t="s">
        <v>40</v>
      </c>
      <c r="M171" s="101" t="s">
        <v>41</v>
      </c>
      <c r="N171" s="42" t="s">
        <v>42</v>
      </c>
      <c r="O171" s="101" t="s">
        <v>43</v>
      </c>
      <c r="P171" s="130" t="s">
        <v>648</v>
      </c>
      <c r="Q171" s="42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</row>
    <row r="172" spans="1:83" s="15" customFormat="1">
      <c r="A172" s="115" t="s">
        <v>355</v>
      </c>
      <c r="B172" s="42"/>
      <c r="C172" s="42" t="s">
        <v>478</v>
      </c>
      <c r="D172" s="114">
        <v>4468</v>
      </c>
      <c r="E172" s="42" t="s">
        <v>70</v>
      </c>
      <c r="F172" s="109">
        <v>43334</v>
      </c>
      <c r="G172" s="43" t="s">
        <v>58</v>
      </c>
      <c r="H172" s="109">
        <v>43341</v>
      </c>
      <c r="I172" s="42" t="s">
        <v>315</v>
      </c>
      <c r="J172" s="101">
        <v>5</v>
      </c>
      <c r="K172" s="42" t="s">
        <v>33</v>
      </c>
      <c r="L172" s="42" t="s">
        <v>40</v>
      </c>
      <c r="M172" s="101" t="s">
        <v>46</v>
      </c>
      <c r="N172" s="42" t="s">
        <v>47</v>
      </c>
      <c r="O172" s="42"/>
      <c r="P172" s="130" t="s">
        <v>649</v>
      </c>
      <c r="Q172" s="42"/>
      <c r="U172" s="1"/>
    </row>
    <row r="173" spans="1:83" s="15" customFormat="1">
      <c r="A173" s="42" t="s">
        <v>355</v>
      </c>
      <c r="B173" s="42"/>
      <c r="C173" s="42" t="s">
        <v>478</v>
      </c>
      <c r="D173" s="114">
        <v>4449</v>
      </c>
      <c r="E173" s="42" t="s">
        <v>336</v>
      </c>
      <c r="F173" s="109">
        <v>43334</v>
      </c>
      <c r="G173" s="43" t="s">
        <v>58</v>
      </c>
      <c r="H173" s="109">
        <v>43341</v>
      </c>
      <c r="I173" s="42" t="s">
        <v>315</v>
      </c>
      <c r="J173" s="101">
        <v>6</v>
      </c>
      <c r="K173" s="42" t="s">
        <v>33</v>
      </c>
      <c r="L173" s="42" t="s">
        <v>40</v>
      </c>
      <c r="M173" s="101" t="s">
        <v>50</v>
      </c>
      <c r="N173" s="42" t="s">
        <v>47</v>
      </c>
      <c r="O173" s="42"/>
      <c r="P173" s="130" t="s">
        <v>650</v>
      </c>
      <c r="Q173" s="42"/>
      <c r="U173" s="1"/>
    </row>
    <row r="174" spans="1:83" s="15" customFormat="1">
      <c r="A174" s="42" t="s">
        <v>488</v>
      </c>
      <c r="B174" s="42">
        <v>1</v>
      </c>
      <c r="C174" s="42" t="s">
        <v>478</v>
      </c>
      <c r="D174" s="96">
        <v>4459</v>
      </c>
      <c r="E174" s="106" t="s">
        <v>24</v>
      </c>
      <c r="F174" s="107">
        <v>43271</v>
      </c>
      <c r="G174" s="43" t="s">
        <v>58</v>
      </c>
      <c r="H174" s="107">
        <v>43277</v>
      </c>
      <c r="I174" s="106" t="s">
        <v>343</v>
      </c>
      <c r="J174" s="108">
        <v>3</v>
      </c>
      <c r="K174" s="42" t="s">
        <v>33</v>
      </c>
      <c r="L174" s="42" t="s">
        <v>44</v>
      </c>
      <c r="M174" s="101">
        <v>835</v>
      </c>
      <c r="N174" s="42" t="s">
        <v>45</v>
      </c>
      <c r="O174" s="101">
        <v>18</v>
      </c>
      <c r="P174" s="130" t="s">
        <v>651</v>
      </c>
      <c r="Q174" s="42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</row>
    <row r="175" spans="1:83">
      <c r="A175" s="42" t="s">
        <v>488</v>
      </c>
      <c r="B175" s="42"/>
      <c r="C175" s="42" t="s">
        <v>478</v>
      </c>
      <c r="D175" s="114">
        <v>4488</v>
      </c>
      <c r="E175" s="42" t="s">
        <v>297</v>
      </c>
      <c r="F175" s="109"/>
      <c r="G175" s="43"/>
      <c r="H175" s="109"/>
      <c r="I175" s="42" t="s">
        <v>279</v>
      </c>
      <c r="J175" s="101">
        <v>3</v>
      </c>
      <c r="K175" s="42" t="s">
        <v>33</v>
      </c>
      <c r="L175" s="42" t="s">
        <v>44</v>
      </c>
      <c r="M175" s="101">
        <v>835</v>
      </c>
      <c r="N175" s="42" t="s">
        <v>45</v>
      </c>
      <c r="O175" s="101">
        <v>18</v>
      </c>
      <c r="P175" s="130" t="s">
        <v>652</v>
      </c>
      <c r="Q175" s="42"/>
    </row>
    <row r="176" spans="1:83">
      <c r="A176" s="41" t="s">
        <v>519</v>
      </c>
      <c r="B176" s="42">
        <v>1</v>
      </c>
      <c r="C176" s="42" t="s">
        <v>478</v>
      </c>
      <c r="D176" s="114">
        <v>4456</v>
      </c>
      <c r="E176" s="42" t="s">
        <v>55</v>
      </c>
      <c r="F176" s="109">
        <v>43334</v>
      </c>
      <c r="G176" s="43" t="s">
        <v>58</v>
      </c>
      <c r="H176" s="109" t="s">
        <v>60</v>
      </c>
      <c r="I176" s="42" t="s">
        <v>315</v>
      </c>
      <c r="J176" s="101">
        <v>2</v>
      </c>
      <c r="K176" s="42" t="s">
        <v>33</v>
      </c>
      <c r="L176" s="42" t="s">
        <v>44</v>
      </c>
      <c r="M176" s="101">
        <v>820</v>
      </c>
      <c r="N176" s="42" t="s">
        <v>45</v>
      </c>
      <c r="O176" s="101">
        <v>12</v>
      </c>
      <c r="P176" s="130" t="s">
        <v>653</v>
      </c>
      <c r="Q176" s="42"/>
      <c r="BT176" s="15"/>
      <c r="BU176" s="15"/>
      <c r="BV176" s="15"/>
      <c r="BW176" s="15"/>
      <c r="BX176" s="15"/>
      <c r="BY176" s="15"/>
      <c r="BZ176" s="15"/>
      <c r="CA176" s="15"/>
      <c r="CB176" s="15"/>
      <c r="CC176" s="15"/>
      <c r="CD176" s="15"/>
      <c r="CE176" s="15"/>
    </row>
    <row r="177" spans="1:83">
      <c r="A177" s="41" t="s">
        <v>519</v>
      </c>
      <c r="B177" s="42"/>
      <c r="C177" s="42" t="s">
        <v>478</v>
      </c>
      <c r="D177" s="114">
        <v>4454</v>
      </c>
      <c r="E177" s="42" t="s">
        <v>54</v>
      </c>
      <c r="F177" s="109">
        <v>43334</v>
      </c>
      <c r="G177" s="43" t="s">
        <v>58</v>
      </c>
      <c r="H177" s="109" t="s">
        <v>59</v>
      </c>
      <c r="I177" s="42" t="s">
        <v>315</v>
      </c>
      <c r="J177" s="101">
        <v>2</v>
      </c>
      <c r="K177" s="42" t="s">
        <v>33</v>
      </c>
      <c r="L177" s="42" t="s">
        <v>44</v>
      </c>
      <c r="M177" s="101">
        <v>820</v>
      </c>
      <c r="N177" s="42" t="s">
        <v>45</v>
      </c>
      <c r="O177" s="101">
        <v>12</v>
      </c>
      <c r="P177" s="130" t="s">
        <v>654</v>
      </c>
      <c r="Q177" s="42"/>
      <c r="U177" s="1"/>
      <c r="BT177" s="15"/>
      <c r="BU177" s="15"/>
      <c r="BV177" s="15"/>
      <c r="BW177" s="15"/>
      <c r="BX177" s="15"/>
      <c r="BY177" s="15"/>
      <c r="BZ177" s="15"/>
      <c r="CA177" s="15"/>
      <c r="CB177" s="15"/>
      <c r="CC177" s="15"/>
      <c r="CD177" s="15"/>
      <c r="CE177" s="15"/>
    </row>
    <row r="178" spans="1:83">
      <c r="A178" s="119" t="s">
        <v>448</v>
      </c>
      <c r="B178" s="106">
        <v>1</v>
      </c>
      <c r="C178" s="42" t="s">
        <v>478</v>
      </c>
      <c r="D178" s="96">
        <v>4358</v>
      </c>
      <c r="E178" s="106" t="s">
        <v>6</v>
      </c>
      <c r="F178" s="107">
        <v>43271</v>
      </c>
      <c r="G178" s="100" t="s">
        <v>58</v>
      </c>
      <c r="H178" s="107">
        <v>43277</v>
      </c>
      <c r="I178" s="106" t="s">
        <v>315</v>
      </c>
      <c r="J178" s="108">
        <v>1</v>
      </c>
      <c r="K178" s="42" t="s">
        <v>33</v>
      </c>
      <c r="L178" s="42" t="s">
        <v>40</v>
      </c>
      <c r="M178" s="101" t="s">
        <v>41</v>
      </c>
      <c r="N178" s="42" t="s">
        <v>42</v>
      </c>
      <c r="O178" s="101" t="s">
        <v>43</v>
      </c>
      <c r="P178" s="130" t="s">
        <v>655</v>
      </c>
      <c r="Q178" s="42"/>
    </row>
    <row r="179" spans="1:83">
      <c r="A179" s="42" t="s">
        <v>53</v>
      </c>
      <c r="B179" s="42">
        <v>1</v>
      </c>
      <c r="C179" s="42" t="s">
        <v>478</v>
      </c>
      <c r="D179" s="114">
        <v>4451</v>
      </c>
      <c r="E179" s="42" t="s">
        <v>522</v>
      </c>
      <c r="F179" s="109">
        <v>43334</v>
      </c>
      <c r="G179" s="43" t="s">
        <v>58</v>
      </c>
      <c r="H179" s="109">
        <v>43341</v>
      </c>
      <c r="I179" s="42" t="s">
        <v>315</v>
      </c>
      <c r="J179" s="101">
        <v>6</v>
      </c>
      <c r="K179" s="42" t="s">
        <v>33</v>
      </c>
      <c r="L179" s="42" t="s">
        <v>40</v>
      </c>
      <c r="M179" s="101" t="s">
        <v>50</v>
      </c>
      <c r="N179" s="42" t="s">
        <v>47</v>
      </c>
      <c r="O179" s="42"/>
      <c r="P179" s="130" t="s">
        <v>656</v>
      </c>
      <c r="Q179" s="42"/>
      <c r="BT179" s="15"/>
      <c r="BU179" s="15"/>
      <c r="BV179" s="15"/>
      <c r="BW179" s="15"/>
      <c r="BX179" s="15"/>
      <c r="BY179" s="15"/>
      <c r="BZ179" s="15"/>
      <c r="CA179" s="15"/>
      <c r="CB179" s="15"/>
      <c r="CC179" s="15"/>
      <c r="CD179" s="15"/>
      <c r="CE179" s="15"/>
    </row>
    <row r="180" spans="1:83">
      <c r="A180" s="42" t="s">
        <v>110</v>
      </c>
      <c r="B180" s="42">
        <v>1</v>
      </c>
      <c r="C180" s="42" t="s">
        <v>478</v>
      </c>
      <c r="D180" s="114">
        <v>9825</v>
      </c>
      <c r="E180" s="42" t="s">
        <v>111</v>
      </c>
      <c r="F180" s="110">
        <v>44879</v>
      </c>
      <c r="G180" s="42" t="s">
        <v>154</v>
      </c>
      <c r="H180" s="109">
        <v>44882</v>
      </c>
      <c r="I180" s="42" t="s">
        <v>158</v>
      </c>
      <c r="J180" s="101">
        <v>9</v>
      </c>
      <c r="K180" s="111" t="s">
        <v>151</v>
      </c>
      <c r="L180" s="42" t="s">
        <v>152</v>
      </c>
      <c r="M180" s="112" t="s">
        <v>204</v>
      </c>
      <c r="N180" s="44" t="s">
        <v>153</v>
      </c>
      <c r="O180" s="44" t="s">
        <v>196</v>
      </c>
      <c r="P180" s="130" t="s">
        <v>657</v>
      </c>
      <c r="Q180" s="42"/>
      <c r="BT180" s="15"/>
      <c r="BU180" s="15"/>
      <c r="BV180" s="15"/>
      <c r="BW180" s="15"/>
      <c r="BX180" s="15"/>
      <c r="BY180" s="15"/>
      <c r="BZ180" s="15"/>
      <c r="CA180" s="15"/>
      <c r="CB180" s="15"/>
      <c r="CC180" s="15"/>
      <c r="CD180" s="15"/>
      <c r="CE180" s="15"/>
    </row>
    <row r="181" spans="1:83">
      <c r="A181" s="41" t="s">
        <v>163</v>
      </c>
      <c r="B181" s="42">
        <v>1</v>
      </c>
      <c r="C181" s="42" t="s">
        <v>478</v>
      </c>
      <c r="D181" s="114">
        <v>9835</v>
      </c>
      <c r="E181" s="45" t="s">
        <v>109</v>
      </c>
      <c r="F181" s="110">
        <v>44879</v>
      </c>
      <c r="G181" s="42" t="s">
        <v>154</v>
      </c>
      <c r="H181" s="109">
        <v>44882</v>
      </c>
      <c r="I181" s="42" t="s">
        <v>162</v>
      </c>
      <c r="J181" s="101">
        <v>9</v>
      </c>
      <c r="K181" s="111" t="s">
        <v>151</v>
      </c>
      <c r="L181" s="42" t="s">
        <v>152</v>
      </c>
      <c r="M181" s="112" t="s">
        <v>204</v>
      </c>
      <c r="N181" s="44" t="s">
        <v>153</v>
      </c>
      <c r="O181" s="44" t="s">
        <v>196</v>
      </c>
      <c r="P181" s="130" t="s">
        <v>658</v>
      </c>
      <c r="Q181" s="42"/>
      <c r="BT181" s="15"/>
      <c r="BU181" s="15"/>
      <c r="BV181" s="15"/>
      <c r="BW181" s="15"/>
      <c r="BX181" s="15"/>
      <c r="BY181" s="15"/>
      <c r="BZ181" s="15"/>
      <c r="CA181" s="15"/>
      <c r="CB181" s="15"/>
      <c r="CC181" s="15"/>
      <c r="CD181" s="15"/>
      <c r="CE181" s="15"/>
    </row>
    <row r="182" spans="1:83">
      <c r="A182" s="44" t="s">
        <v>131</v>
      </c>
      <c r="B182" s="42">
        <v>1</v>
      </c>
      <c r="C182" s="42" t="s">
        <v>478</v>
      </c>
      <c r="D182" s="118">
        <v>9859</v>
      </c>
      <c r="E182" s="42" t="s">
        <v>132</v>
      </c>
      <c r="F182" s="110">
        <v>44879</v>
      </c>
      <c r="G182" s="42" t="s">
        <v>154</v>
      </c>
      <c r="H182" s="109">
        <v>44882</v>
      </c>
      <c r="I182" s="42" t="s">
        <v>345</v>
      </c>
      <c r="J182" s="101">
        <v>9</v>
      </c>
      <c r="K182" s="111" t="s">
        <v>151</v>
      </c>
      <c r="L182" s="42" t="s">
        <v>152</v>
      </c>
      <c r="M182" s="112" t="s">
        <v>204</v>
      </c>
      <c r="N182" s="44" t="s">
        <v>153</v>
      </c>
      <c r="O182" s="44" t="s">
        <v>196</v>
      </c>
      <c r="P182" s="130" t="s">
        <v>659</v>
      </c>
      <c r="Q182" s="42"/>
      <c r="U182" s="1"/>
      <c r="BT182" s="15"/>
      <c r="BU182" s="15"/>
      <c r="BV182" s="15"/>
      <c r="BW182" s="15"/>
      <c r="BX182" s="15"/>
      <c r="BY182" s="15"/>
      <c r="BZ182" s="15"/>
      <c r="CA182" s="15"/>
      <c r="CB182" s="15"/>
      <c r="CC182" s="15"/>
      <c r="CD182" s="15"/>
      <c r="CE182" s="15"/>
    </row>
    <row r="183" spans="1:83">
      <c r="A183" s="41" t="s">
        <v>201</v>
      </c>
      <c r="B183" s="42">
        <v>1</v>
      </c>
      <c r="C183" s="42" t="s">
        <v>478</v>
      </c>
      <c r="D183" s="118">
        <v>9925</v>
      </c>
      <c r="E183" s="42" t="s">
        <v>147</v>
      </c>
      <c r="F183" s="110">
        <v>44879</v>
      </c>
      <c r="G183" s="42" t="s">
        <v>154</v>
      </c>
      <c r="H183" s="109">
        <v>44882</v>
      </c>
      <c r="I183" s="42" t="s">
        <v>346</v>
      </c>
      <c r="J183" s="101">
        <v>9</v>
      </c>
      <c r="K183" s="111" t="s">
        <v>151</v>
      </c>
      <c r="L183" s="42" t="s">
        <v>152</v>
      </c>
      <c r="M183" s="112" t="s">
        <v>204</v>
      </c>
      <c r="N183" s="44" t="s">
        <v>153</v>
      </c>
      <c r="O183" s="44" t="s">
        <v>196</v>
      </c>
      <c r="P183" s="130" t="s">
        <v>660</v>
      </c>
      <c r="Q183" s="42"/>
      <c r="U183" s="1"/>
      <c r="BT183" s="15"/>
      <c r="BU183" s="15"/>
      <c r="BV183" s="15"/>
      <c r="BW183" s="15"/>
      <c r="BX183" s="15"/>
      <c r="BY183" s="15"/>
      <c r="BZ183" s="15"/>
      <c r="CA183" s="15"/>
      <c r="CB183" s="15"/>
      <c r="CC183" s="15"/>
      <c r="CD183" s="15"/>
      <c r="CE183" s="15"/>
    </row>
    <row r="184" spans="1:83" ht="25.5">
      <c r="A184" s="42" t="s">
        <v>197</v>
      </c>
      <c r="B184" s="42">
        <v>1</v>
      </c>
      <c r="C184" s="42" t="s">
        <v>478</v>
      </c>
      <c r="D184" s="118">
        <v>9847</v>
      </c>
      <c r="E184" s="106" t="s">
        <v>511</v>
      </c>
      <c r="F184" s="110">
        <v>44879</v>
      </c>
      <c r="G184" s="42" t="s">
        <v>154</v>
      </c>
      <c r="H184" s="109">
        <v>44882</v>
      </c>
      <c r="I184" s="42" t="s">
        <v>346</v>
      </c>
      <c r="J184" s="101">
        <v>9</v>
      </c>
      <c r="K184" s="111" t="s">
        <v>151</v>
      </c>
      <c r="L184" s="42" t="s">
        <v>152</v>
      </c>
      <c r="M184" s="112" t="s">
        <v>204</v>
      </c>
      <c r="N184" s="44" t="s">
        <v>153</v>
      </c>
      <c r="O184" s="44" t="s">
        <v>196</v>
      </c>
      <c r="P184" s="130" t="s">
        <v>661</v>
      </c>
      <c r="Q184" s="42"/>
      <c r="BT184" s="15"/>
      <c r="BU184" s="15"/>
      <c r="BV184" s="15"/>
      <c r="BW184" s="15"/>
      <c r="BX184" s="15"/>
      <c r="BY184" s="15"/>
      <c r="BZ184" s="15"/>
      <c r="CA184" s="15"/>
      <c r="CB184" s="15"/>
      <c r="CC184" s="15"/>
      <c r="CD184" s="15"/>
      <c r="CE184" s="15"/>
    </row>
    <row r="185" spans="1:83">
      <c r="A185" s="41" t="s">
        <v>359</v>
      </c>
      <c r="B185" s="42">
        <v>1</v>
      </c>
      <c r="C185" s="42" t="s">
        <v>478</v>
      </c>
      <c r="D185" s="118">
        <v>9844</v>
      </c>
      <c r="E185" s="44" t="s">
        <v>157</v>
      </c>
      <c r="F185" s="110">
        <v>44879</v>
      </c>
      <c r="G185" s="42" t="s">
        <v>154</v>
      </c>
      <c r="H185" s="109">
        <v>44882</v>
      </c>
      <c r="I185" s="42" t="s">
        <v>158</v>
      </c>
      <c r="J185" s="101">
        <v>9</v>
      </c>
      <c r="K185" s="111" t="s">
        <v>151</v>
      </c>
      <c r="L185" s="42" t="s">
        <v>152</v>
      </c>
      <c r="M185" s="112" t="s">
        <v>204</v>
      </c>
      <c r="N185" s="44" t="s">
        <v>153</v>
      </c>
      <c r="O185" s="44" t="s">
        <v>196</v>
      </c>
      <c r="P185" s="130" t="s">
        <v>662</v>
      </c>
      <c r="Q185" s="42"/>
      <c r="U185" s="1"/>
      <c r="BT185" s="15"/>
      <c r="BU185" s="15"/>
      <c r="BV185" s="15"/>
      <c r="BW185" s="15"/>
      <c r="BX185" s="15"/>
      <c r="BY185" s="15"/>
      <c r="BZ185" s="15"/>
      <c r="CA185" s="15"/>
      <c r="CB185" s="15"/>
      <c r="CC185" s="15"/>
      <c r="CD185" s="15"/>
      <c r="CE185" s="15"/>
    </row>
    <row r="186" spans="1:83">
      <c r="A186" s="41" t="s">
        <v>359</v>
      </c>
      <c r="B186" s="42">
        <v>1</v>
      </c>
      <c r="C186" s="42" t="s">
        <v>478</v>
      </c>
      <c r="D186" s="118">
        <v>9843</v>
      </c>
      <c r="E186" s="44" t="s">
        <v>156</v>
      </c>
      <c r="F186" s="110">
        <v>44879</v>
      </c>
      <c r="G186" s="42" t="s">
        <v>154</v>
      </c>
      <c r="H186" s="109">
        <v>44882</v>
      </c>
      <c r="I186" s="42" t="s">
        <v>158</v>
      </c>
      <c r="J186" s="101">
        <v>9</v>
      </c>
      <c r="K186" s="111" t="s">
        <v>151</v>
      </c>
      <c r="L186" s="42" t="s">
        <v>152</v>
      </c>
      <c r="M186" s="112" t="s">
        <v>204</v>
      </c>
      <c r="N186" s="44" t="s">
        <v>153</v>
      </c>
      <c r="O186" s="44" t="s">
        <v>196</v>
      </c>
      <c r="P186" s="130" t="s">
        <v>663</v>
      </c>
      <c r="Q186" s="42"/>
      <c r="U186" s="1"/>
      <c r="BT186" s="15"/>
      <c r="BU186" s="15"/>
      <c r="BV186" s="15"/>
      <c r="BW186" s="15"/>
      <c r="BX186" s="15"/>
      <c r="BY186" s="15"/>
      <c r="BZ186" s="15"/>
      <c r="CA186" s="15"/>
      <c r="CB186" s="15"/>
      <c r="CC186" s="15"/>
      <c r="CD186" s="15"/>
      <c r="CE186" s="15"/>
    </row>
    <row r="187" spans="1:83">
      <c r="A187" s="41" t="s">
        <v>198</v>
      </c>
      <c r="B187" s="42"/>
      <c r="C187" s="42" t="s">
        <v>515</v>
      </c>
      <c r="D187" s="114">
        <v>9922</v>
      </c>
      <c r="E187" s="42" t="s">
        <v>165</v>
      </c>
      <c r="F187" s="110">
        <v>44880</v>
      </c>
      <c r="G187" s="42" t="s">
        <v>154</v>
      </c>
      <c r="H187" s="109">
        <v>44882</v>
      </c>
      <c r="I187" s="42" t="s">
        <v>158</v>
      </c>
      <c r="J187" s="101">
        <v>9</v>
      </c>
      <c r="K187" s="111" t="s">
        <v>151</v>
      </c>
      <c r="L187" s="42" t="s">
        <v>152</v>
      </c>
      <c r="M187" s="112" t="s">
        <v>204</v>
      </c>
      <c r="N187" s="44" t="s">
        <v>153</v>
      </c>
      <c r="O187" s="44" t="s">
        <v>196</v>
      </c>
      <c r="P187" s="130" t="s">
        <v>664</v>
      </c>
      <c r="Q187" s="42"/>
      <c r="U187" s="1"/>
      <c r="BT187" s="15"/>
      <c r="BU187" s="15"/>
      <c r="BV187" s="15"/>
      <c r="BW187" s="15"/>
      <c r="BX187" s="15"/>
      <c r="BY187" s="15"/>
      <c r="BZ187" s="15"/>
      <c r="CA187" s="15"/>
      <c r="CB187" s="15"/>
      <c r="CC187" s="15"/>
      <c r="CD187" s="15"/>
      <c r="CE187" s="15"/>
    </row>
    <row r="188" spans="1:83">
      <c r="A188" s="41"/>
      <c r="B188" s="42">
        <f>SUM(B4:B187)</f>
        <v>81</v>
      </c>
      <c r="C188" s="42"/>
      <c r="D188" s="118" t="s">
        <v>477</v>
      </c>
      <c r="E188" s="42" t="s">
        <v>518</v>
      </c>
      <c r="F188" s="109"/>
      <c r="G188" s="42"/>
      <c r="H188" s="109"/>
      <c r="I188" s="42"/>
      <c r="J188" s="101"/>
      <c r="K188" s="113"/>
      <c r="L188" s="42"/>
      <c r="M188" s="101"/>
      <c r="N188" s="42"/>
      <c r="O188" s="42"/>
      <c r="P188" s="42"/>
      <c r="Q188" s="42"/>
      <c r="R188" s="1"/>
      <c r="S188" s="1"/>
      <c r="T188" s="1"/>
      <c r="U188" s="1"/>
      <c r="BT188" s="15"/>
      <c r="BU188" s="15"/>
      <c r="BV188" s="15"/>
      <c r="BW188" s="15"/>
      <c r="BX188" s="15"/>
      <c r="BY188" s="15"/>
      <c r="BZ188" s="15"/>
      <c r="CA188" s="15"/>
      <c r="CB188" s="15"/>
      <c r="CC188" s="15"/>
      <c r="CD188" s="15"/>
      <c r="CE188" s="15"/>
    </row>
    <row r="189" spans="1:83">
      <c r="A189" s="42"/>
      <c r="B189" s="42">
        <v>2</v>
      </c>
      <c r="C189" s="42" t="s">
        <v>516</v>
      </c>
      <c r="D189" s="114"/>
      <c r="E189" s="42"/>
      <c r="F189" s="101"/>
      <c r="G189" s="42"/>
      <c r="H189" s="101"/>
      <c r="I189" s="42"/>
      <c r="J189" s="101"/>
      <c r="K189" s="42"/>
      <c r="L189" s="42"/>
      <c r="M189" s="101"/>
      <c r="N189" s="42"/>
      <c r="O189" s="42"/>
      <c r="P189" s="42"/>
      <c r="Q189" s="42"/>
    </row>
    <row r="190" spans="1:83">
      <c r="D190" s="122"/>
    </row>
    <row r="191" spans="1:83">
      <c r="B191" s="46">
        <f>B189/B188</f>
        <v>2.4691358024691357E-2</v>
      </c>
    </row>
  </sheetData>
  <sortState ref="B4:CG190">
    <sortCondition ref="E4:E190"/>
    <sortCondition ref="D4:D190"/>
  </sortState>
  <conditionalFormatting sqref="D36:D38">
    <cfRule type="cellIs" dxfId="7" priority="8" operator="equal">
      <formula>1</formula>
    </cfRule>
  </conditionalFormatting>
  <conditionalFormatting sqref="D39">
    <cfRule type="cellIs" dxfId="6" priority="7" operator="equal">
      <formula>1</formula>
    </cfRule>
  </conditionalFormatting>
  <conditionalFormatting sqref="D43">
    <cfRule type="cellIs" dxfId="5" priority="6" operator="equal">
      <formula>1</formula>
    </cfRule>
  </conditionalFormatting>
  <conditionalFormatting sqref="D44:H44 D49 D51 D53">
    <cfRule type="cellIs" dxfId="4" priority="5" operator="equal">
      <formula>1</formula>
    </cfRule>
  </conditionalFormatting>
  <conditionalFormatting sqref="E45:J45">
    <cfRule type="cellIs" dxfId="3" priority="4" operator="equal">
      <formula>1</formula>
    </cfRule>
  </conditionalFormatting>
  <conditionalFormatting sqref="A44">
    <cfRule type="cellIs" dxfId="2" priority="3" operator="equal">
      <formula>1</formula>
    </cfRule>
  </conditionalFormatting>
  <conditionalFormatting sqref="F66:J66 F67:H68">
    <cfRule type="timePeriod" dxfId="1" priority="2" timePeriod="yesterday">
      <formula>FLOOR(F66,1)=TODAY()-1</formula>
    </cfRule>
  </conditionalFormatting>
  <conditionalFormatting sqref="D139">
    <cfRule type="cellIs" dxfId="0" priority="1" operator="equal">
      <formula>1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8"/>
  <sheetViews>
    <sheetView topLeftCell="J1" workbookViewId="0">
      <selection activeCell="H14" sqref="H14"/>
    </sheetView>
  </sheetViews>
  <sheetFormatPr baseColWidth="10" defaultRowHeight="15"/>
  <cols>
    <col min="27" max="27" width="11.42578125" style="30"/>
  </cols>
  <sheetData>
    <row r="1" spans="1:30" ht="15" customHeight="1">
      <c r="A1" s="135" t="s">
        <v>207</v>
      </c>
      <c r="B1" s="136"/>
      <c r="G1" s="67"/>
      <c r="H1" s="50"/>
      <c r="J1" s="131" t="s">
        <v>399</v>
      </c>
      <c r="K1" s="131"/>
      <c r="L1" s="131"/>
      <c r="M1" s="131"/>
      <c r="N1" s="131"/>
      <c r="O1" s="131"/>
      <c r="P1" s="132"/>
      <c r="Q1" s="133" t="s">
        <v>407</v>
      </c>
      <c r="R1" s="134"/>
      <c r="S1" s="134"/>
      <c r="T1" s="134"/>
      <c r="U1" s="134"/>
      <c r="V1" s="134"/>
      <c r="W1" s="134"/>
    </row>
    <row r="2" spans="1:30" ht="120">
      <c r="A2" s="51" t="s">
        <v>403</v>
      </c>
      <c r="B2" s="51" t="s">
        <v>402</v>
      </c>
      <c r="C2" s="52" t="s">
        <v>217</v>
      </c>
      <c r="D2" s="52" t="s">
        <v>36</v>
      </c>
      <c r="E2" s="52" t="s">
        <v>37</v>
      </c>
      <c r="F2" s="52" t="s">
        <v>38</v>
      </c>
      <c r="G2" s="52" t="s">
        <v>205</v>
      </c>
      <c r="H2" s="52" t="s">
        <v>390</v>
      </c>
      <c r="I2" s="52" t="s">
        <v>391</v>
      </c>
      <c r="J2" s="53" t="s">
        <v>401</v>
      </c>
      <c r="K2" s="68">
        <v>2018</v>
      </c>
      <c r="L2" s="69">
        <v>2019</v>
      </c>
      <c r="M2" s="69">
        <v>2020</v>
      </c>
      <c r="N2" s="69">
        <v>2021</v>
      </c>
      <c r="O2" s="69">
        <v>2022</v>
      </c>
      <c r="P2" s="70">
        <v>2023</v>
      </c>
      <c r="Q2" s="77" t="s">
        <v>392</v>
      </c>
      <c r="R2" s="78">
        <v>2018</v>
      </c>
      <c r="S2" s="69">
        <v>2019</v>
      </c>
      <c r="T2" s="78">
        <v>2020</v>
      </c>
      <c r="U2" s="69">
        <v>2021</v>
      </c>
      <c r="V2" s="78">
        <v>2022</v>
      </c>
      <c r="W2" s="69">
        <v>2023</v>
      </c>
      <c r="X2" s="77" t="s">
        <v>404</v>
      </c>
      <c r="Z2" s="90" t="s">
        <v>405</v>
      </c>
      <c r="AA2" s="91" t="s">
        <v>406</v>
      </c>
      <c r="AB2" s="90"/>
      <c r="AC2" s="90" t="s">
        <v>410</v>
      </c>
      <c r="AD2" s="90" t="s">
        <v>411</v>
      </c>
    </row>
    <row r="3" spans="1:30" ht="25.5">
      <c r="A3" s="49">
        <v>1</v>
      </c>
      <c r="B3" s="54" t="s">
        <v>208</v>
      </c>
      <c r="C3" s="55" t="s">
        <v>33</v>
      </c>
      <c r="D3" s="56" t="s">
        <v>40</v>
      </c>
      <c r="E3" s="56" t="s">
        <v>41</v>
      </c>
      <c r="F3" s="56" t="s">
        <v>42</v>
      </c>
      <c r="G3" s="56" t="s">
        <v>188</v>
      </c>
      <c r="H3" s="23">
        <v>6159</v>
      </c>
      <c r="I3" s="57" t="s">
        <v>251</v>
      </c>
      <c r="J3" s="81">
        <v>726.36666666666679</v>
      </c>
      <c r="K3" s="71">
        <v>563.9</v>
      </c>
      <c r="L3" s="71">
        <v>507.5</v>
      </c>
      <c r="M3" s="72">
        <v>833.9</v>
      </c>
      <c r="N3" s="71">
        <v>689</v>
      </c>
      <c r="O3" s="71">
        <v>683</v>
      </c>
      <c r="P3" s="73">
        <v>1115</v>
      </c>
      <c r="Q3" s="79">
        <v>387.55666666666667</v>
      </c>
      <c r="R3" s="71">
        <v>233.79999999999998</v>
      </c>
      <c r="S3" s="80">
        <v>333.3</v>
      </c>
      <c r="T3" s="81">
        <v>446</v>
      </c>
      <c r="U3" s="81">
        <v>455.20000000000005</v>
      </c>
      <c r="V3" s="80">
        <v>302.3</v>
      </c>
      <c r="W3" s="81">
        <v>533.1</v>
      </c>
      <c r="X3" s="58">
        <f>AVERAGE(R3:W3)</f>
        <v>383.95000000000005</v>
      </c>
      <c r="Y3" s="88">
        <f>X3/Q3</f>
        <v>0.99069383401997135</v>
      </c>
      <c r="Z3" s="88">
        <f>R3/Q3</f>
        <v>0.60326661907505996</v>
      </c>
      <c r="AA3" s="30">
        <v>39.700000000000003</v>
      </c>
      <c r="AC3" s="88">
        <f>K3/J3</f>
        <v>0.7763296773897479</v>
      </c>
      <c r="AD3">
        <v>-22.4</v>
      </c>
    </row>
    <row r="4" spans="1:30">
      <c r="A4" s="49">
        <v>2</v>
      </c>
      <c r="B4" s="59" t="s">
        <v>209</v>
      </c>
      <c r="C4" s="56" t="s">
        <v>33</v>
      </c>
      <c r="D4" s="56" t="s">
        <v>44</v>
      </c>
      <c r="E4" s="56">
        <v>832</v>
      </c>
      <c r="F4" s="56" t="s">
        <v>45</v>
      </c>
      <c r="G4" s="56" t="s">
        <v>189</v>
      </c>
      <c r="H4" s="23">
        <v>668</v>
      </c>
      <c r="I4" s="57" t="s">
        <v>252</v>
      </c>
      <c r="J4" s="81">
        <v>671.06333333333339</v>
      </c>
      <c r="K4" s="71">
        <v>471.6</v>
      </c>
      <c r="L4" s="74">
        <v>706.2</v>
      </c>
      <c r="M4" s="74">
        <v>725.89999999999986</v>
      </c>
      <c r="N4" s="74">
        <v>697.1</v>
      </c>
      <c r="O4" s="71">
        <v>610.9</v>
      </c>
      <c r="P4" s="75">
        <v>1054.8999999999999</v>
      </c>
      <c r="Q4" s="79">
        <v>354.85</v>
      </c>
      <c r="R4" s="71">
        <v>134.19999999999999</v>
      </c>
      <c r="S4" s="82">
        <v>419.2</v>
      </c>
      <c r="T4" s="80">
        <v>346.59999999999997</v>
      </c>
      <c r="U4" s="82">
        <v>434.1</v>
      </c>
      <c r="V4" s="80">
        <v>272.70000000000005</v>
      </c>
      <c r="W4" s="82">
        <v>483.9</v>
      </c>
      <c r="X4" s="58">
        <f t="shared" ref="X4:X12" si="0">AVERAGE(R4:W4)</f>
        <v>348.45</v>
      </c>
      <c r="Y4" s="88">
        <f t="shared" ref="Y4:Y12" si="1">X4/Q4</f>
        <v>0.98196421022967439</v>
      </c>
      <c r="Z4" s="88">
        <f t="shared" ref="Z4:Z12" si="2">R4/Q4</f>
        <v>0.37818796674651256</v>
      </c>
      <c r="AA4" s="30">
        <v>60.2</v>
      </c>
      <c r="AC4" s="88">
        <f t="shared" ref="AC4:AC12" si="3">K4/J4</f>
        <v>0.70276526308992193</v>
      </c>
      <c r="AD4">
        <v>-29.7</v>
      </c>
    </row>
    <row r="5" spans="1:30">
      <c r="A5" s="49">
        <v>3</v>
      </c>
      <c r="B5" s="60" t="s">
        <v>210</v>
      </c>
      <c r="C5" s="57" t="s">
        <v>33</v>
      </c>
      <c r="D5" s="57" t="s">
        <v>40</v>
      </c>
      <c r="E5" s="57" t="s">
        <v>50</v>
      </c>
      <c r="F5" s="57" t="s">
        <v>47</v>
      </c>
      <c r="G5" s="57" t="s">
        <v>190</v>
      </c>
      <c r="H5" s="23">
        <v>4312</v>
      </c>
      <c r="I5" s="57" t="s">
        <v>253</v>
      </c>
      <c r="J5" s="72">
        <v>612.10333333333324</v>
      </c>
      <c r="K5" s="74">
        <v>651.5</v>
      </c>
      <c r="L5" s="74">
        <v>730</v>
      </c>
      <c r="M5" s="74">
        <v>791.40000000000009</v>
      </c>
      <c r="N5" s="74">
        <v>760.6</v>
      </c>
      <c r="O5" s="74">
        <v>703</v>
      </c>
      <c r="P5" s="75">
        <v>857.19999999999993</v>
      </c>
      <c r="Q5" s="83">
        <v>326.61666666666662</v>
      </c>
      <c r="R5" s="71">
        <v>296.29999999999995</v>
      </c>
      <c r="S5" s="82">
        <v>454.1</v>
      </c>
      <c r="T5" s="82">
        <v>396.70000000000005</v>
      </c>
      <c r="U5" s="82">
        <v>433.80000000000007</v>
      </c>
      <c r="V5" s="82">
        <v>347.40000000000003</v>
      </c>
      <c r="W5" s="82">
        <v>377.5</v>
      </c>
      <c r="X5" s="61">
        <f t="shared" si="0"/>
        <v>384.3</v>
      </c>
      <c r="Y5" s="88">
        <f t="shared" si="1"/>
        <v>1.1766086645915192</v>
      </c>
      <c r="Z5" s="88">
        <f t="shared" si="2"/>
        <v>0.90717967035770786</v>
      </c>
      <c r="AA5" s="30">
        <v>9.3000000000000007</v>
      </c>
      <c r="AC5" s="88">
        <f t="shared" si="3"/>
        <v>1.0643627709918262</v>
      </c>
      <c r="AD5">
        <v>6.4</v>
      </c>
    </row>
    <row r="6" spans="1:30">
      <c r="A6" s="49">
        <v>4</v>
      </c>
      <c r="B6" s="62" t="s">
        <v>211</v>
      </c>
      <c r="C6" s="57" t="s">
        <v>33</v>
      </c>
      <c r="D6" s="57" t="s">
        <v>44</v>
      </c>
      <c r="E6" s="57">
        <v>820</v>
      </c>
      <c r="F6" s="57" t="s">
        <v>45</v>
      </c>
      <c r="G6" s="57" t="s">
        <v>191</v>
      </c>
      <c r="H6" s="23">
        <v>668</v>
      </c>
      <c r="I6" s="57" t="s">
        <v>252</v>
      </c>
      <c r="J6" s="81">
        <v>671.06333333333339</v>
      </c>
      <c r="K6" s="71">
        <v>471.6</v>
      </c>
      <c r="L6" s="74">
        <v>706.2</v>
      </c>
      <c r="M6" s="74">
        <v>725.89999999999986</v>
      </c>
      <c r="N6" s="74">
        <v>697.1</v>
      </c>
      <c r="O6" s="71">
        <v>610.9</v>
      </c>
      <c r="P6" s="75">
        <v>1054.8999999999999</v>
      </c>
      <c r="Q6" s="79">
        <v>354.85</v>
      </c>
      <c r="R6" s="71">
        <v>134.19999999999999</v>
      </c>
      <c r="S6" s="82">
        <v>419.2</v>
      </c>
      <c r="T6" s="80">
        <v>346.59999999999997</v>
      </c>
      <c r="U6" s="82">
        <v>434.1</v>
      </c>
      <c r="V6" s="80">
        <v>272.70000000000005</v>
      </c>
      <c r="W6" s="82">
        <v>483.9</v>
      </c>
      <c r="X6" s="58">
        <f t="shared" si="0"/>
        <v>348.45</v>
      </c>
      <c r="Y6" s="88">
        <f t="shared" si="1"/>
        <v>0.98196421022967439</v>
      </c>
      <c r="Z6" s="88">
        <f t="shared" si="2"/>
        <v>0.37818796674651256</v>
      </c>
      <c r="AA6" s="30">
        <v>60.2</v>
      </c>
      <c r="AC6" s="88">
        <f t="shared" si="3"/>
        <v>0.70276526308992193</v>
      </c>
      <c r="AD6">
        <v>-29.7</v>
      </c>
    </row>
    <row r="7" spans="1:30">
      <c r="A7" s="49">
        <v>5</v>
      </c>
      <c r="B7" s="63" t="s">
        <v>212</v>
      </c>
      <c r="C7" s="57" t="s">
        <v>33</v>
      </c>
      <c r="D7" s="57" t="s">
        <v>44</v>
      </c>
      <c r="E7" s="57">
        <v>835</v>
      </c>
      <c r="F7" s="57" t="s">
        <v>45</v>
      </c>
      <c r="G7" s="57" t="s">
        <v>192</v>
      </c>
      <c r="H7" s="23">
        <v>668</v>
      </c>
      <c r="I7" s="57" t="s">
        <v>252</v>
      </c>
      <c r="J7" s="81">
        <v>671.06333333333339</v>
      </c>
      <c r="K7" s="71">
        <v>471.6</v>
      </c>
      <c r="L7" s="74">
        <v>706.2</v>
      </c>
      <c r="M7" s="74">
        <v>725.89999999999986</v>
      </c>
      <c r="N7" s="74">
        <v>697.1</v>
      </c>
      <c r="O7" s="71">
        <v>610.9</v>
      </c>
      <c r="P7" s="75">
        <v>1054.8999999999999</v>
      </c>
      <c r="Q7" s="79">
        <v>354.85</v>
      </c>
      <c r="R7" s="71">
        <v>134.19999999999999</v>
      </c>
      <c r="S7" s="82">
        <v>419.2</v>
      </c>
      <c r="T7" s="82">
        <v>346.59999999999997</v>
      </c>
      <c r="U7" s="82">
        <v>434.1</v>
      </c>
      <c r="V7" s="80">
        <v>272.70000000000005</v>
      </c>
      <c r="W7" s="82">
        <v>483.9</v>
      </c>
      <c r="X7" s="58">
        <f t="shared" si="0"/>
        <v>348.45</v>
      </c>
      <c r="Y7" s="88">
        <f t="shared" si="1"/>
        <v>0.98196421022967439</v>
      </c>
      <c r="Z7" s="88">
        <f t="shared" si="2"/>
        <v>0.37818796674651256</v>
      </c>
      <c r="AA7" s="30">
        <v>60.2</v>
      </c>
      <c r="AC7" s="88">
        <f t="shared" si="3"/>
        <v>0.70276526308992193</v>
      </c>
      <c r="AD7">
        <v>-29.7</v>
      </c>
    </row>
    <row r="8" spans="1:30">
      <c r="A8" s="49">
        <v>6</v>
      </c>
      <c r="B8" s="62" t="s">
        <v>213</v>
      </c>
      <c r="C8" s="57" t="s">
        <v>33</v>
      </c>
      <c r="D8" s="57" t="s">
        <v>40</v>
      </c>
      <c r="E8" s="57" t="s">
        <v>46</v>
      </c>
      <c r="F8" s="57" t="s">
        <v>47</v>
      </c>
      <c r="G8" s="57" t="s">
        <v>193</v>
      </c>
      <c r="H8" s="23">
        <v>6159</v>
      </c>
      <c r="I8" s="57" t="s">
        <v>251</v>
      </c>
      <c r="J8" s="72">
        <v>726.36666666666679</v>
      </c>
      <c r="K8" s="71">
        <v>563.9</v>
      </c>
      <c r="L8" s="72">
        <v>507.5</v>
      </c>
      <c r="M8" s="72">
        <v>833.9</v>
      </c>
      <c r="N8" s="72">
        <v>689</v>
      </c>
      <c r="O8" s="72">
        <v>683</v>
      </c>
      <c r="P8" s="73">
        <v>1115</v>
      </c>
      <c r="Q8" s="84">
        <v>387.55666666666667</v>
      </c>
      <c r="R8" s="71">
        <v>233.79999999999998</v>
      </c>
      <c r="S8" s="80">
        <v>333.3</v>
      </c>
      <c r="T8" s="81">
        <v>446</v>
      </c>
      <c r="U8" s="81">
        <v>455.20000000000005</v>
      </c>
      <c r="V8" s="80">
        <v>302.3</v>
      </c>
      <c r="W8" s="81">
        <v>533.1</v>
      </c>
      <c r="X8" s="58">
        <f t="shared" si="0"/>
        <v>383.95000000000005</v>
      </c>
      <c r="Y8" s="88">
        <f t="shared" si="1"/>
        <v>0.99069383401997135</v>
      </c>
      <c r="Z8" s="88">
        <f t="shared" si="2"/>
        <v>0.60326661907505996</v>
      </c>
      <c r="AA8" s="30">
        <v>39.700000000000003</v>
      </c>
      <c r="AC8" s="88">
        <f t="shared" si="3"/>
        <v>0.7763296773897479</v>
      </c>
      <c r="AD8">
        <v>-22.4</v>
      </c>
    </row>
    <row r="9" spans="1:30">
      <c r="A9" s="49">
        <v>7</v>
      </c>
      <c r="B9" s="64" t="s">
        <v>214</v>
      </c>
      <c r="C9" s="57" t="s">
        <v>83</v>
      </c>
      <c r="D9" s="57" t="s">
        <v>83</v>
      </c>
      <c r="E9" s="57"/>
      <c r="F9" s="57" t="s">
        <v>83</v>
      </c>
      <c r="G9" s="57" t="s">
        <v>194</v>
      </c>
      <c r="H9" s="23">
        <v>3284</v>
      </c>
      <c r="I9" s="57" t="s">
        <v>83</v>
      </c>
      <c r="J9" s="72">
        <v>819.76333333333343</v>
      </c>
      <c r="K9" s="71">
        <v>610.4</v>
      </c>
      <c r="L9" s="72">
        <v>848.00000000000011</v>
      </c>
      <c r="M9" s="71">
        <v>786.3</v>
      </c>
      <c r="N9" s="71">
        <v>737.2</v>
      </c>
      <c r="O9" s="71">
        <v>807.3</v>
      </c>
      <c r="P9" s="73">
        <v>900.19999999999982</v>
      </c>
      <c r="Q9" s="84">
        <v>405.51666666666665</v>
      </c>
      <c r="R9" s="71">
        <v>165.79999999999998</v>
      </c>
      <c r="S9" s="80">
        <v>377.1</v>
      </c>
      <c r="T9" s="81">
        <v>407.2</v>
      </c>
      <c r="U9" s="81">
        <v>452.1</v>
      </c>
      <c r="V9" s="80">
        <v>369.40000000000003</v>
      </c>
      <c r="W9" s="80">
        <v>322.89999999999998</v>
      </c>
      <c r="X9" s="58">
        <f t="shared" si="0"/>
        <v>349.08333333333331</v>
      </c>
      <c r="Y9" s="88">
        <f t="shared" si="1"/>
        <v>0.86083597057252059</v>
      </c>
      <c r="Z9" s="88">
        <f t="shared" si="2"/>
        <v>0.40886112366939292</v>
      </c>
      <c r="AA9" s="30">
        <v>59.1</v>
      </c>
      <c r="AC9" s="88">
        <f t="shared" si="3"/>
        <v>0.74460515026694685</v>
      </c>
      <c r="AD9">
        <v>-25.5</v>
      </c>
    </row>
    <row r="10" spans="1:30">
      <c r="A10" s="49">
        <v>8</v>
      </c>
      <c r="B10" s="64" t="s">
        <v>215</v>
      </c>
      <c r="C10" s="57" t="s">
        <v>92</v>
      </c>
      <c r="D10" s="57" t="s">
        <v>393</v>
      </c>
      <c r="E10" s="57"/>
      <c r="F10" s="57" t="s">
        <v>394</v>
      </c>
      <c r="G10" s="57" t="s">
        <v>195</v>
      </c>
      <c r="H10" s="23">
        <v>2544</v>
      </c>
      <c r="I10" s="57" t="s">
        <v>254</v>
      </c>
      <c r="J10" s="72">
        <v>605.54827586206886</v>
      </c>
      <c r="K10" s="71">
        <v>431.70000000000005</v>
      </c>
      <c r="L10" s="71">
        <v>480.29999999999995</v>
      </c>
      <c r="M10" s="71">
        <v>442.3</v>
      </c>
      <c r="N10" s="71">
        <v>640.80000000000007</v>
      </c>
      <c r="O10" s="71">
        <v>522.90000000000009</v>
      </c>
      <c r="P10" s="73">
        <v>719.30000000000007</v>
      </c>
      <c r="Q10" s="84">
        <v>356.18214285714294</v>
      </c>
      <c r="R10" s="71">
        <v>148</v>
      </c>
      <c r="S10" s="81">
        <v>355.5</v>
      </c>
      <c r="T10" s="80">
        <v>223.60000000000002</v>
      </c>
      <c r="U10" s="85">
        <v>415.2</v>
      </c>
      <c r="V10" s="80">
        <v>227.60000000000002</v>
      </c>
      <c r="W10" s="81">
        <v>405.9</v>
      </c>
      <c r="X10" s="58">
        <f t="shared" si="0"/>
        <v>295.9666666666667</v>
      </c>
      <c r="Y10" s="88">
        <f t="shared" si="1"/>
        <v>0.83094190037868521</v>
      </c>
      <c r="Z10" s="88">
        <f t="shared" si="2"/>
        <v>0.41551774272793807</v>
      </c>
      <c r="AA10" s="30">
        <v>58.4</v>
      </c>
      <c r="AC10" s="88">
        <f t="shared" si="3"/>
        <v>0.71290765279683865</v>
      </c>
      <c r="AD10">
        <v>-28.7</v>
      </c>
    </row>
    <row r="11" spans="1:30">
      <c r="A11" s="49">
        <v>9</v>
      </c>
      <c r="B11" s="65" t="s">
        <v>216</v>
      </c>
      <c r="C11" s="56" t="s">
        <v>151</v>
      </c>
      <c r="D11" s="56" t="s">
        <v>152</v>
      </c>
      <c r="E11" s="56" t="s">
        <v>204</v>
      </c>
      <c r="F11" s="56" t="s">
        <v>153</v>
      </c>
      <c r="G11" s="24" t="s">
        <v>395</v>
      </c>
      <c r="H11" s="23">
        <v>1039</v>
      </c>
      <c r="I11" s="57" t="s">
        <v>255</v>
      </c>
      <c r="J11" s="72">
        <v>705.48999999999978</v>
      </c>
      <c r="K11" s="71">
        <v>531</v>
      </c>
      <c r="L11" s="71">
        <v>550</v>
      </c>
      <c r="M11" s="71">
        <v>459</v>
      </c>
      <c r="N11" s="71">
        <v>593</v>
      </c>
      <c r="O11" s="71">
        <v>439</v>
      </c>
      <c r="P11" s="73">
        <v>1002.4</v>
      </c>
      <c r="Q11" s="84">
        <v>370.48000000000013</v>
      </c>
      <c r="R11" s="71">
        <v>181</v>
      </c>
      <c r="S11" s="80">
        <v>304</v>
      </c>
      <c r="T11" s="80">
        <v>193</v>
      </c>
      <c r="U11" s="80">
        <v>321</v>
      </c>
      <c r="V11" s="80">
        <v>197</v>
      </c>
      <c r="W11" s="81">
        <v>466</v>
      </c>
      <c r="X11" s="58">
        <f t="shared" si="0"/>
        <v>277</v>
      </c>
      <c r="Y11" s="88">
        <f t="shared" si="1"/>
        <v>0.74767868710861562</v>
      </c>
      <c r="Z11" s="88">
        <f t="shared" si="2"/>
        <v>0.48855538760526868</v>
      </c>
      <c r="AA11" s="30">
        <v>51.1</v>
      </c>
      <c r="AC11" s="88">
        <f t="shared" si="3"/>
        <v>0.75266835816241218</v>
      </c>
      <c r="AD11">
        <v>-24.7</v>
      </c>
    </row>
    <row r="12" spans="1:30">
      <c r="A12" s="49">
        <v>10</v>
      </c>
      <c r="B12" s="66" t="s">
        <v>363</v>
      </c>
      <c r="C12" s="24" t="s">
        <v>364</v>
      </c>
      <c r="D12" s="24" t="s">
        <v>364</v>
      </c>
      <c r="E12" s="24" t="s">
        <v>396</v>
      </c>
      <c r="F12" s="24" t="s">
        <v>381</v>
      </c>
      <c r="G12" s="24" t="s">
        <v>397</v>
      </c>
      <c r="H12" s="23">
        <v>1561</v>
      </c>
      <c r="I12" s="24" t="s">
        <v>398</v>
      </c>
      <c r="J12" s="72">
        <v>865.4133333333333</v>
      </c>
      <c r="K12" s="71">
        <v>681.4</v>
      </c>
      <c r="L12" s="71">
        <v>747.59999999999991</v>
      </c>
      <c r="M12" s="71">
        <v>677.80000000000007</v>
      </c>
      <c r="N12" s="71">
        <v>683.90000000000009</v>
      </c>
      <c r="O12" s="71">
        <v>744.50000000000011</v>
      </c>
      <c r="P12" s="73">
        <v>1138.5000000000002</v>
      </c>
      <c r="Q12" s="84">
        <v>419.94</v>
      </c>
      <c r="R12" s="71">
        <v>232.40000000000003</v>
      </c>
      <c r="S12" s="81">
        <v>421.4</v>
      </c>
      <c r="T12" s="80">
        <v>390.29999999999995</v>
      </c>
      <c r="U12" s="80">
        <v>353.40000000000009</v>
      </c>
      <c r="V12" s="80">
        <v>389.7</v>
      </c>
      <c r="W12" s="81">
        <v>479.20000000000005</v>
      </c>
      <c r="X12" s="58">
        <f t="shared" si="0"/>
        <v>377.73333333333335</v>
      </c>
      <c r="Y12" s="88">
        <f t="shared" si="1"/>
        <v>0.89949357844771483</v>
      </c>
      <c r="Z12" s="88">
        <f t="shared" si="2"/>
        <v>0.55341239224651151</v>
      </c>
      <c r="AA12" s="30">
        <v>45.7</v>
      </c>
      <c r="AC12" s="88">
        <f t="shared" si="3"/>
        <v>0.78736942655532616</v>
      </c>
      <c r="AD12">
        <v>-21.3</v>
      </c>
    </row>
    <row r="13" spans="1:30">
      <c r="K13" s="76" t="s">
        <v>400</v>
      </c>
      <c r="AA13" s="30">
        <f>MAX(AA3:AA12)</f>
        <v>60.2</v>
      </c>
    </row>
    <row r="14" spans="1:30">
      <c r="AA14" s="30">
        <f>MIN(AA3:AA13)</f>
        <v>9.3000000000000007</v>
      </c>
    </row>
    <row r="18" spans="24:24">
      <c r="X18" s="90"/>
    </row>
  </sheetData>
  <mergeCells count="3">
    <mergeCell ref="J1:P1"/>
    <mergeCell ref="Q1:W1"/>
    <mergeCell ref="A1:B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Cases of Disease</vt:lpstr>
      <vt:lpstr>Isolates</vt:lpstr>
      <vt:lpstr>Weather data DWD 2018-2023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2024-06-19T09:03:36Z</dcterms:modified>
</cp:coreProperties>
</file>