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iza\Dropbox\SBIR and Moore 2019\NSF ParForIno PFI\Experiments\Scottys plant guide\Hopphouse manuscript\Microrgamisms Submission\"/>
    </mc:Choice>
  </mc:AlternateContent>
  <xr:revisionPtr revIDLastSave="0" documentId="13_ncr:1_{4FFC0A7B-DE98-4B81-A9D0-D077405FC309}" xr6:coauthVersionLast="47" xr6:coauthVersionMax="47" xr10:uidLastSave="{00000000-0000-0000-0000-000000000000}"/>
  <bookViews>
    <workbookView xWindow="28980" yWindow="0" windowWidth="28470" windowHeight="12555" activeTab="1" xr2:uid="{0D0E73B4-E88E-42A3-B9F5-F5B96A668F4F}"/>
  </bookViews>
  <sheets>
    <sheet name="Tomato Full Outputs" sheetId="5" r:id="rId1"/>
    <sheet name="Tomato Code" sheetId="6" r:id="rId2"/>
    <sheet name="Tomato Data Sheet" sheetId="7" r:id="rId3"/>
    <sheet name="Pepper Data Sheet" sheetId="8" r:id="rId4"/>
    <sheet name="Pepper Code" sheetId="10" r:id="rId5"/>
    <sheet name="Pepper Outputs" sheetId="9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N39" i="8" l="1"/>
  <c r="AM39" i="8"/>
  <c r="AB39" i="8"/>
  <c r="AO39" i="8" s="1"/>
  <c r="AA39" i="8"/>
  <c r="Z39" i="8"/>
  <c r="Y39" i="8"/>
  <c r="X39" i="8"/>
  <c r="AN38" i="8"/>
  <c r="AM38" i="8"/>
  <c r="AB38" i="8"/>
  <c r="AO38" i="8" s="1"/>
  <c r="AA38" i="8"/>
  <c r="Y38" i="8"/>
  <c r="Z38" i="8" s="1"/>
  <c r="X38" i="8"/>
  <c r="AN37" i="8"/>
  <c r="AM37" i="8"/>
  <c r="AB37" i="8"/>
  <c r="AO37" i="8" s="1"/>
  <c r="AA37" i="8"/>
  <c r="Z37" i="8"/>
  <c r="Y37" i="8"/>
  <c r="X37" i="8"/>
  <c r="AN36" i="8"/>
  <c r="AM36" i="8"/>
  <c r="AB36" i="8"/>
  <c r="AO36" i="8" s="1"/>
  <c r="AA36" i="8"/>
  <c r="Z36" i="8"/>
  <c r="Y36" i="8"/>
  <c r="X36" i="8"/>
  <c r="AN35" i="8"/>
  <c r="AM35" i="8"/>
  <c r="AB35" i="8"/>
  <c r="AO35" i="8" s="1"/>
  <c r="AA35" i="8"/>
  <c r="Y35" i="8"/>
  <c r="Z35" i="8" s="1"/>
  <c r="X35" i="8"/>
  <c r="AN34" i="8"/>
  <c r="AM34" i="8"/>
  <c r="AB34" i="8"/>
  <c r="AO34" i="8" s="1"/>
  <c r="AA34" i="8"/>
  <c r="Z34" i="8"/>
  <c r="Y34" i="8"/>
  <c r="X34" i="8"/>
  <c r="AP33" i="8"/>
  <c r="AC33" i="8"/>
  <c r="AD33" i="8" s="1"/>
  <c r="Y33" i="8"/>
  <c r="Z33" i="8" s="1"/>
  <c r="X33" i="8"/>
  <c r="AP32" i="8"/>
  <c r="AC32" i="8"/>
  <c r="AD32" i="8" s="1"/>
  <c r="Z32" i="8"/>
  <c r="Y32" i="8"/>
  <c r="X32" i="8"/>
  <c r="X31" i="8"/>
  <c r="AP30" i="8"/>
  <c r="AC30" i="8"/>
  <c r="AD30" i="8" s="1"/>
  <c r="Z30" i="8"/>
  <c r="Y30" i="8"/>
  <c r="X30" i="8"/>
  <c r="AP29" i="8"/>
  <c r="AE29" i="8"/>
  <c r="AF29" i="8" s="1"/>
  <c r="AD29" i="8"/>
  <c r="AQ29" i="8" s="1"/>
  <c r="AC29" i="8"/>
  <c r="Y29" i="8"/>
  <c r="Z29" i="8" s="1"/>
  <c r="X29" i="8"/>
  <c r="AD28" i="8"/>
  <c r="AE28" i="8" s="1"/>
  <c r="AC28" i="8"/>
  <c r="AP28" i="8" s="1"/>
  <c r="Y28" i="8"/>
  <c r="Z28" i="8" s="1"/>
  <c r="X28" i="8"/>
  <c r="AC27" i="8"/>
  <c r="AD27" i="8" s="1"/>
  <c r="Z27" i="8"/>
  <c r="Y27" i="8"/>
  <c r="X27" i="8"/>
  <c r="AQ26" i="8"/>
  <c r="AD26" i="8"/>
  <c r="AE26" i="8" s="1"/>
  <c r="AR26" i="8" s="1"/>
  <c r="AC26" i="8"/>
  <c r="AP26" i="8" s="1"/>
  <c r="Z26" i="8"/>
  <c r="Y26" i="8"/>
  <c r="X26" i="8"/>
  <c r="AM25" i="8"/>
  <c r="AA25" i="8"/>
  <c r="AN25" i="8" s="1"/>
  <c r="Z25" i="8"/>
  <c r="Y25" i="8"/>
  <c r="X25" i="8"/>
  <c r="AN24" i="8"/>
  <c r="AM24" i="8"/>
  <c r="AB24" i="8"/>
  <c r="AA24" i="8"/>
  <c r="Z24" i="8"/>
  <c r="Y24" i="8"/>
  <c r="X24" i="8"/>
  <c r="AN23" i="8"/>
  <c r="AM23" i="8"/>
  <c r="AB23" i="8"/>
  <c r="AO23" i="8" s="1"/>
  <c r="AA23" i="8"/>
  <c r="Z23" i="8"/>
  <c r="Y23" i="8"/>
  <c r="X23" i="8"/>
  <c r="AM22" i="8"/>
  <c r="AA22" i="8"/>
  <c r="AN22" i="8" s="1"/>
  <c r="Z22" i="8"/>
  <c r="Y22" i="8"/>
  <c r="X22" i="8"/>
  <c r="AN21" i="8"/>
  <c r="AM21" i="8"/>
  <c r="AB21" i="8"/>
  <c r="AA21" i="8"/>
  <c r="Z21" i="8"/>
  <c r="Y21" i="8"/>
  <c r="X21" i="8"/>
  <c r="AN20" i="8"/>
  <c r="AM20" i="8"/>
  <c r="AB20" i="8"/>
  <c r="AO20" i="8" s="1"/>
  <c r="AA20" i="8"/>
  <c r="Z20" i="8"/>
  <c r="Y20" i="8"/>
  <c r="X20" i="8"/>
  <c r="AP19" i="8"/>
  <c r="AO19" i="8"/>
  <c r="AN19" i="8"/>
  <c r="AM19" i="8"/>
  <c r="AD19" i="8"/>
  <c r="AQ19" i="8" s="1"/>
  <c r="AC19" i="8"/>
  <c r="AB19" i="8"/>
  <c r="AA19" i="8"/>
  <c r="Z19" i="8"/>
  <c r="Y19" i="8"/>
  <c r="X19" i="8"/>
  <c r="AN18" i="8"/>
  <c r="AM18" i="8"/>
  <c r="AB18" i="8"/>
  <c r="AA18" i="8"/>
  <c r="Z18" i="8"/>
  <c r="Y18" i="8"/>
  <c r="X18" i="8"/>
  <c r="AN17" i="8"/>
  <c r="AM17" i="8"/>
  <c r="AB17" i="8"/>
  <c r="AO17" i="8" s="1"/>
  <c r="AA17" i="8"/>
  <c r="Z17" i="8"/>
  <c r="Y17" i="8"/>
  <c r="X17" i="8"/>
  <c r="AP16" i="8"/>
  <c r="AO16" i="8"/>
  <c r="AN16" i="8"/>
  <c r="AM16" i="8"/>
  <c r="AD16" i="8"/>
  <c r="AQ16" i="8" s="1"/>
  <c r="AC16" i="8"/>
  <c r="AB16" i="8"/>
  <c r="AA16" i="8"/>
  <c r="Z16" i="8"/>
  <c r="Y16" i="8"/>
  <c r="X16" i="8"/>
  <c r="AN15" i="8"/>
  <c r="AM15" i="8"/>
  <c r="AB15" i="8"/>
  <c r="AA15" i="8"/>
  <c r="Z15" i="8"/>
  <c r="Y15" i="8"/>
  <c r="X15" i="8"/>
  <c r="AN14" i="8"/>
  <c r="AM14" i="8"/>
  <c r="AB14" i="8"/>
  <c r="AO14" i="8" s="1"/>
  <c r="AA14" i="8"/>
  <c r="Z14" i="8"/>
  <c r="Y14" i="8"/>
  <c r="X14" i="8"/>
  <c r="AP13" i="8"/>
  <c r="AO13" i="8"/>
  <c r="AN13" i="8"/>
  <c r="AM13" i="8"/>
  <c r="AD13" i="8"/>
  <c r="AQ13" i="8" s="1"/>
  <c r="AC13" i="8"/>
  <c r="AB13" i="8"/>
  <c r="AA13" i="8"/>
  <c r="Z13" i="8"/>
  <c r="Y13" i="8"/>
  <c r="X13" i="8"/>
  <c r="AN12" i="8"/>
  <c r="AM12" i="8"/>
  <c r="AB12" i="8"/>
  <c r="AA12" i="8"/>
  <c r="Z12" i="8"/>
  <c r="Y12" i="8"/>
  <c r="X12" i="8"/>
  <c r="AN11" i="8"/>
  <c r="AM11" i="8"/>
  <c r="AB11" i="8"/>
  <c r="AO11" i="8" s="1"/>
  <c r="AA11" i="8"/>
  <c r="Z11" i="8"/>
  <c r="Y11" i="8"/>
  <c r="X11" i="8"/>
  <c r="AP10" i="8"/>
  <c r="AO10" i="8"/>
  <c r="AN10" i="8"/>
  <c r="AM10" i="8"/>
  <c r="AD10" i="8"/>
  <c r="AQ10" i="8" s="1"/>
  <c r="AC10" i="8"/>
  <c r="AB10" i="8"/>
  <c r="AA10" i="8"/>
  <c r="Z10" i="8"/>
  <c r="Y10" i="8"/>
  <c r="X10" i="8"/>
  <c r="AN9" i="8"/>
  <c r="AM9" i="8"/>
  <c r="AB9" i="8"/>
  <c r="AA9" i="8"/>
  <c r="Z9" i="8"/>
  <c r="Y9" i="8"/>
  <c r="X9" i="8"/>
  <c r="AN8" i="8"/>
  <c r="AM8" i="8"/>
  <c r="AB8" i="8"/>
  <c r="AO8" i="8" s="1"/>
  <c r="AA8" i="8"/>
  <c r="Z8" i="8"/>
  <c r="Y8" i="8"/>
  <c r="X8" i="8"/>
  <c r="AP7" i="8"/>
  <c r="AO7" i="8"/>
  <c r="AN7" i="8"/>
  <c r="AM7" i="8"/>
  <c r="AD7" i="8"/>
  <c r="AC7" i="8"/>
  <c r="AB7" i="8"/>
  <c r="AA7" i="8"/>
  <c r="Z7" i="8"/>
  <c r="Y7" i="8"/>
  <c r="X7" i="8"/>
  <c r="AN6" i="8"/>
  <c r="AM6" i="8"/>
  <c r="AB6" i="8"/>
  <c r="AA6" i="8"/>
  <c r="Z6" i="8"/>
  <c r="Y6" i="8"/>
  <c r="X6" i="8"/>
  <c r="AN5" i="8"/>
  <c r="AM5" i="8"/>
  <c r="AB5" i="8"/>
  <c r="AA5" i="8"/>
  <c r="Z5" i="8"/>
  <c r="Y5" i="8"/>
  <c r="X5" i="8"/>
  <c r="AP4" i="8"/>
  <c r="AO4" i="8"/>
  <c r="AN4" i="8"/>
  <c r="AM4" i="8"/>
  <c r="AD4" i="8"/>
  <c r="AC4" i="8"/>
  <c r="AB4" i="8"/>
  <c r="AA4" i="8"/>
  <c r="Z4" i="8"/>
  <c r="Y4" i="8"/>
  <c r="X4" i="8"/>
  <c r="AN3" i="8"/>
  <c r="AM3" i="8"/>
  <c r="AB3" i="8"/>
  <c r="AA3" i="8"/>
  <c r="Z3" i="8"/>
  <c r="Y3" i="8"/>
  <c r="X3" i="8"/>
  <c r="AN2" i="8"/>
  <c r="AM2" i="8"/>
  <c r="AB2" i="8"/>
  <c r="AA2" i="8"/>
  <c r="Z2" i="8"/>
  <c r="Y2" i="8"/>
  <c r="X2" i="8"/>
  <c r="AQ4" i="8" l="1"/>
  <c r="AE4" i="8"/>
  <c r="AO21" i="8"/>
  <c r="AC21" i="8"/>
  <c r="AO5" i="8"/>
  <c r="AC5" i="8"/>
  <c r="AO24" i="8"/>
  <c r="AC24" i="8"/>
  <c r="AO18" i="8"/>
  <c r="AC18" i="8"/>
  <c r="AG29" i="8"/>
  <c r="AS29" i="8"/>
  <c r="AO3" i="8"/>
  <c r="AC3" i="8"/>
  <c r="AE27" i="8"/>
  <c r="AQ27" i="8"/>
  <c r="AE33" i="8"/>
  <c r="AQ33" i="8"/>
  <c r="AF26" i="8"/>
  <c r="AO2" i="8"/>
  <c r="AC2" i="8"/>
  <c r="AE32" i="8"/>
  <c r="AQ32" i="8"/>
  <c r="AE30" i="8"/>
  <c r="AQ30" i="8"/>
  <c r="AF28" i="8"/>
  <c r="AR28" i="8"/>
  <c r="AO6" i="8"/>
  <c r="AC6" i="8"/>
  <c r="AO15" i="8"/>
  <c r="AC15" i="8"/>
  <c r="AQ7" i="8"/>
  <c r="AE7" i="8"/>
  <c r="AO9" i="8"/>
  <c r="AC9" i="8"/>
  <c r="AO12" i="8"/>
  <c r="AC12" i="8"/>
  <c r="AC36" i="8"/>
  <c r="AC39" i="8"/>
  <c r="AC34" i="8"/>
  <c r="AC37" i="8"/>
  <c r="AB22" i="8"/>
  <c r="AB25" i="8"/>
  <c r="AP27" i="8"/>
  <c r="AQ28" i="8"/>
  <c r="AR29" i="8"/>
  <c r="AE10" i="8"/>
  <c r="AE13" i="8"/>
  <c r="AE16" i="8"/>
  <c r="AE19" i="8"/>
  <c r="AC35" i="8"/>
  <c r="AC38" i="8"/>
  <c r="AC8" i="8"/>
  <c r="AC11" i="8"/>
  <c r="AC14" i="8"/>
  <c r="AC17" i="8"/>
  <c r="AC20" i="8"/>
  <c r="AC23" i="8"/>
  <c r="AD9" i="8" l="1"/>
  <c r="AP9" i="8"/>
  <c r="AH29" i="8"/>
  <c r="AT29" i="8"/>
  <c r="AR13" i="8"/>
  <c r="AF13" i="8"/>
  <c r="AR10" i="8"/>
  <c r="AF10" i="8"/>
  <c r="AF32" i="8"/>
  <c r="AR32" i="8"/>
  <c r="AP2" i="8"/>
  <c r="AD2" i="8"/>
  <c r="AP24" i="8"/>
  <c r="AD24" i="8"/>
  <c r="AD20" i="8"/>
  <c r="AP20" i="8"/>
  <c r="AO25" i="8"/>
  <c r="AC25" i="8"/>
  <c r="AR7" i="8"/>
  <c r="AF7" i="8"/>
  <c r="AO22" i="8"/>
  <c r="AC22" i="8"/>
  <c r="AF30" i="8"/>
  <c r="AR30" i="8"/>
  <c r="AP23" i="8"/>
  <c r="AD23" i="8"/>
  <c r="AP18" i="8"/>
  <c r="AD18" i="8"/>
  <c r="AD17" i="8"/>
  <c r="AP17" i="8"/>
  <c r="AP14" i="8"/>
  <c r="AD14" i="8"/>
  <c r="AP15" i="8"/>
  <c r="AD15" i="8"/>
  <c r="AS26" i="8"/>
  <c r="AG26" i="8"/>
  <c r="AP11" i="8"/>
  <c r="AD11" i="8"/>
  <c r="AD5" i="8"/>
  <c r="AP5" i="8"/>
  <c r="AP8" i="8"/>
  <c r="AD8" i="8"/>
  <c r="AP37" i="8"/>
  <c r="AD37" i="8"/>
  <c r="AP6" i="8"/>
  <c r="AD6" i="8"/>
  <c r="AF33" i="8"/>
  <c r="AR33" i="8"/>
  <c r="AP38" i="8"/>
  <c r="AD38" i="8"/>
  <c r="AP34" i="8"/>
  <c r="AD34" i="8"/>
  <c r="AP21" i="8"/>
  <c r="AD21" i="8"/>
  <c r="AP35" i="8"/>
  <c r="AD35" i="8"/>
  <c r="AP39" i="8"/>
  <c r="AD39" i="8"/>
  <c r="AF27" i="8"/>
  <c r="AR27" i="8"/>
  <c r="AR19" i="8"/>
  <c r="AF19" i="8"/>
  <c r="AP36" i="8"/>
  <c r="AD36" i="8"/>
  <c r="AG28" i="8"/>
  <c r="AS28" i="8"/>
  <c r="AP3" i="8"/>
  <c r="AD3" i="8"/>
  <c r="AF4" i="8"/>
  <c r="AR4" i="8"/>
  <c r="AR16" i="8"/>
  <c r="AF16" i="8"/>
  <c r="AP12" i="8"/>
  <c r="AD12" i="8"/>
  <c r="AG30" i="8" l="1"/>
  <c r="AS30" i="8"/>
  <c r="AG33" i="8"/>
  <c r="AS33" i="8"/>
  <c r="AQ6" i="8"/>
  <c r="AE6" i="8"/>
  <c r="AP22" i="8"/>
  <c r="AD22" i="8"/>
  <c r="AQ3" i="8"/>
  <c r="AE3" i="8"/>
  <c r="AQ35" i="8"/>
  <c r="AE35" i="8"/>
  <c r="AQ37" i="8"/>
  <c r="AE37" i="8"/>
  <c r="AQ14" i="8"/>
  <c r="AE14" i="8"/>
  <c r="AS7" i="8"/>
  <c r="AG7" i="8"/>
  <c r="AS10" i="8"/>
  <c r="AG10" i="8"/>
  <c r="AS16" i="8"/>
  <c r="AG16" i="8"/>
  <c r="AT26" i="8"/>
  <c r="AH26" i="8"/>
  <c r="AS27" i="8"/>
  <c r="AG27" i="8"/>
  <c r="AQ21" i="8"/>
  <c r="AE21" i="8"/>
  <c r="AS13" i="8"/>
  <c r="AG13" i="8"/>
  <c r="AQ2" i="8"/>
  <c r="AE2" i="8"/>
  <c r="AQ39" i="8"/>
  <c r="AE39" i="8"/>
  <c r="AQ15" i="8"/>
  <c r="AE15" i="8"/>
  <c r="AS4" i="8"/>
  <c r="AG4" i="8"/>
  <c r="AG32" i="8"/>
  <c r="AS32" i="8"/>
  <c r="AQ8" i="8"/>
  <c r="AE8" i="8"/>
  <c r="AP25" i="8"/>
  <c r="AD25" i="8"/>
  <c r="AT28" i="8"/>
  <c r="AH28" i="8"/>
  <c r="AQ17" i="8"/>
  <c r="AE17" i="8"/>
  <c r="AQ36" i="8"/>
  <c r="AE36" i="8"/>
  <c r="AQ34" i="8"/>
  <c r="AE34" i="8"/>
  <c r="AQ18" i="8"/>
  <c r="AE18" i="8"/>
  <c r="AQ5" i="8"/>
  <c r="AE5" i="8"/>
  <c r="AQ20" i="8"/>
  <c r="AE20" i="8"/>
  <c r="AU29" i="8"/>
  <c r="AI29" i="8"/>
  <c r="AQ12" i="8"/>
  <c r="AE12" i="8"/>
  <c r="AS19" i="8"/>
  <c r="AG19" i="8"/>
  <c r="AQ38" i="8"/>
  <c r="AE38" i="8"/>
  <c r="AQ11" i="8"/>
  <c r="AE11" i="8"/>
  <c r="AQ23" i="8"/>
  <c r="AE23" i="8"/>
  <c r="AQ24" i="8"/>
  <c r="AE24" i="8"/>
  <c r="AQ9" i="8"/>
  <c r="AE9" i="8"/>
  <c r="AH4" i="8" l="1"/>
  <c r="AT4" i="8"/>
  <c r="AV29" i="8"/>
  <c r="AJ29" i="8"/>
  <c r="AR3" i="8"/>
  <c r="AF3" i="8"/>
  <c r="AT27" i="8"/>
  <c r="AH27" i="8"/>
  <c r="AI26" i="8"/>
  <c r="AU26" i="8"/>
  <c r="AH16" i="8"/>
  <c r="AT16" i="8"/>
  <c r="AQ25" i="8"/>
  <c r="AE25" i="8"/>
  <c r="AQ22" i="8"/>
  <c r="AE22" i="8"/>
  <c r="AR37" i="8"/>
  <c r="AF37" i="8"/>
  <c r="AR35" i="8"/>
  <c r="AF35" i="8"/>
  <c r="AF20" i="8"/>
  <c r="AR20" i="8"/>
  <c r="AR12" i="8"/>
  <c r="AF12" i="8"/>
  <c r="AR17" i="8"/>
  <c r="AF17" i="8"/>
  <c r="AR39" i="8"/>
  <c r="AF39" i="8"/>
  <c r="AF5" i="8"/>
  <c r="AR5" i="8"/>
  <c r="AT10" i="8"/>
  <c r="AH10" i="8"/>
  <c r="AR38" i="8"/>
  <c r="AF38" i="8"/>
  <c r="AR18" i="8"/>
  <c r="AF18" i="8"/>
  <c r="AF8" i="8"/>
  <c r="AR8" i="8"/>
  <c r="AH13" i="8"/>
  <c r="AT13" i="8"/>
  <c r="AT7" i="8"/>
  <c r="AH7" i="8"/>
  <c r="AR6" i="8"/>
  <c r="AF6" i="8"/>
  <c r="AR15" i="8"/>
  <c r="AF15" i="8"/>
  <c r="AF23" i="8"/>
  <c r="AR23" i="8"/>
  <c r="AR9" i="8"/>
  <c r="AF9" i="8"/>
  <c r="AR36" i="8"/>
  <c r="AF36" i="8"/>
  <c r="AH30" i="8"/>
  <c r="AT30" i="8"/>
  <c r="AR24" i="8"/>
  <c r="AF24" i="8"/>
  <c r="AU28" i="8"/>
  <c r="AI28" i="8"/>
  <c r="AF11" i="8"/>
  <c r="AR11" i="8"/>
  <c r="AR2" i="8"/>
  <c r="AF2" i="8"/>
  <c r="AT19" i="8"/>
  <c r="AH19" i="8"/>
  <c r="AR34" i="8"/>
  <c r="AF34" i="8"/>
  <c r="AR21" i="8"/>
  <c r="AF21" i="8"/>
  <c r="AR14" i="8"/>
  <c r="AF14" i="8"/>
  <c r="AH32" i="8"/>
  <c r="AT32" i="8"/>
  <c r="AH33" i="8"/>
  <c r="AT33" i="8"/>
  <c r="AS11" i="8" l="1"/>
  <c r="AG11" i="8"/>
  <c r="AS23" i="8"/>
  <c r="AG23" i="8"/>
  <c r="AU16" i="8"/>
  <c r="AI16" i="8"/>
  <c r="AS12" i="8"/>
  <c r="AG12" i="8"/>
  <c r="AS38" i="8"/>
  <c r="AG38" i="8"/>
  <c r="AS21" i="8"/>
  <c r="AG21" i="8"/>
  <c r="AS24" i="8"/>
  <c r="AG24" i="8"/>
  <c r="AS6" i="8"/>
  <c r="AG6" i="8"/>
  <c r="AU10" i="8"/>
  <c r="AI10" i="8"/>
  <c r="AS35" i="8"/>
  <c r="AG35" i="8"/>
  <c r="AU27" i="8"/>
  <c r="AI27" i="8"/>
  <c r="AS14" i="8"/>
  <c r="AG14" i="8"/>
  <c r="AS18" i="8"/>
  <c r="AG18" i="8"/>
  <c r="AI32" i="8"/>
  <c r="AU32" i="8"/>
  <c r="AS15" i="8"/>
  <c r="AG15" i="8"/>
  <c r="AJ26" i="8"/>
  <c r="AV26" i="8"/>
  <c r="AS3" i="8"/>
  <c r="AG3" i="8"/>
  <c r="AV28" i="8"/>
  <c r="AJ28" i="8"/>
  <c r="AS20" i="8"/>
  <c r="AG20" i="8"/>
  <c r="AS34" i="8"/>
  <c r="AG34" i="8"/>
  <c r="AU7" i="8"/>
  <c r="AI7" i="8"/>
  <c r="AS37" i="8"/>
  <c r="AG37" i="8"/>
  <c r="AI30" i="8"/>
  <c r="AU30" i="8"/>
  <c r="AS5" i="8"/>
  <c r="AG5" i="8"/>
  <c r="AU19" i="8"/>
  <c r="AI19" i="8"/>
  <c r="AS36" i="8"/>
  <c r="AG36" i="8"/>
  <c r="AS39" i="8"/>
  <c r="AG39" i="8"/>
  <c r="AF22" i="8"/>
  <c r="AR22" i="8"/>
  <c r="AW29" i="8"/>
  <c r="AK29" i="8"/>
  <c r="AU13" i="8"/>
  <c r="AI13" i="8"/>
  <c r="AS2" i="8"/>
  <c r="AG2" i="8"/>
  <c r="AS9" i="8"/>
  <c r="AG9" i="8"/>
  <c r="AS17" i="8"/>
  <c r="AG17" i="8"/>
  <c r="AR25" i="8"/>
  <c r="AF25" i="8"/>
  <c r="AI33" i="8"/>
  <c r="AU33" i="8"/>
  <c r="AS8" i="8"/>
  <c r="AG8" i="8"/>
  <c r="AU4" i="8"/>
  <c r="AI4" i="8"/>
  <c r="AT36" i="8" l="1"/>
  <c r="AH36" i="8"/>
  <c r="AT20" i="8"/>
  <c r="AH20" i="8"/>
  <c r="AT5" i="8"/>
  <c r="AH5" i="8"/>
  <c r="AK28" i="8"/>
  <c r="AW28" i="8"/>
  <c r="AT14" i="8"/>
  <c r="AH14" i="8"/>
  <c r="AT21" i="8"/>
  <c r="AH21" i="8"/>
  <c r="AT9" i="8"/>
  <c r="AH9" i="8"/>
  <c r="AT34" i="8"/>
  <c r="AH34" i="8"/>
  <c r="AV4" i="8"/>
  <c r="AJ4" i="8"/>
  <c r="AT24" i="8"/>
  <c r="AH24" i="8"/>
  <c r="AL29" i="8"/>
  <c r="AY29" i="8" s="1"/>
  <c r="AX29" i="8"/>
  <c r="AH3" i="8"/>
  <c r="AT3" i="8"/>
  <c r="AJ27" i="8"/>
  <c r="AV27" i="8"/>
  <c r="AT38" i="8"/>
  <c r="AH38" i="8"/>
  <c r="AH6" i="8"/>
  <c r="AT6" i="8"/>
  <c r="AT2" i="8"/>
  <c r="AH2" i="8"/>
  <c r="AJ19" i="8"/>
  <c r="AV19" i="8"/>
  <c r="AJ33" i="8"/>
  <c r="AV33" i="8"/>
  <c r="AS25" i="8"/>
  <c r="AG25" i="8"/>
  <c r="AT37" i="8"/>
  <c r="AH37" i="8"/>
  <c r="AT35" i="8"/>
  <c r="AH35" i="8"/>
  <c r="AT12" i="8"/>
  <c r="AH12" i="8"/>
  <c r="AT23" i="8"/>
  <c r="AH23" i="8"/>
  <c r="AV32" i="8"/>
  <c r="AJ32" i="8"/>
  <c r="AT18" i="8"/>
  <c r="AH18" i="8"/>
  <c r="AV13" i="8"/>
  <c r="AJ13" i="8"/>
  <c r="AV30" i="8"/>
  <c r="AJ30" i="8"/>
  <c r="AS22" i="8"/>
  <c r="AG22" i="8"/>
  <c r="AK26" i="8"/>
  <c r="AW26" i="8"/>
  <c r="AH11" i="8"/>
  <c r="AT11" i="8"/>
  <c r="AT8" i="8"/>
  <c r="AH8" i="8"/>
  <c r="AT17" i="8"/>
  <c r="AH17" i="8"/>
  <c r="AT39" i="8"/>
  <c r="AH39" i="8"/>
  <c r="AV7" i="8"/>
  <c r="AJ7" i="8"/>
  <c r="AT15" i="8"/>
  <c r="AH15" i="8"/>
  <c r="AV10" i="8"/>
  <c r="AJ10" i="8"/>
  <c r="AJ16" i="8"/>
  <c r="AV16" i="8"/>
  <c r="AU39" i="8" l="1"/>
  <c r="AI39" i="8"/>
  <c r="AU5" i="8"/>
  <c r="AI5" i="8"/>
  <c r="AU17" i="8"/>
  <c r="AI17" i="8"/>
  <c r="AU38" i="8"/>
  <c r="AI38" i="8"/>
  <c r="AW32" i="8"/>
  <c r="AK32" i="8"/>
  <c r="AU21" i="8"/>
  <c r="AI21" i="8"/>
  <c r="AU11" i="8"/>
  <c r="AI11" i="8"/>
  <c r="AW33" i="8"/>
  <c r="AK33" i="8"/>
  <c r="AU3" i="8"/>
  <c r="AI3" i="8"/>
  <c r="AU35" i="8"/>
  <c r="AI35" i="8"/>
  <c r="AU20" i="8"/>
  <c r="AI20" i="8"/>
  <c r="AU18" i="8"/>
  <c r="AI18" i="8"/>
  <c r="AW10" i="8"/>
  <c r="AK10" i="8"/>
  <c r="AU23" i="8"/>
  <c r="AI23" i="8"/>
  <c r="AW19" i="8"/>
  <c r="AK19" i="8"/>
  <c r="AU37" i="8"/>
  <c r="AI37" i="8"/>
  <c r="AU15" i="8"/>
  <c r="AI15" i="8"/>
  <c r="AT22" i="8"/>
  <c r="AH22" i="8"/>
  <c r="AU12" i="8"/>
  <c r="AI12" i="8"/>
  <c r="AU2" i="8"/>
  <c r="AI2" i="8"/>
  <c r="AU24" i="8"/>
  <c r="AI24" i="8"/>
  <c r="AW4" i="8"/>
  <c r="AK4" i="8"/>
  <c r="AU34" i="8"/>
  <c r="AI34" i="8"/>
  <c r="AH25" i="8"/>
  <c r="AT25" i="8"/>
  <c r="AU14" i="8"/>
  <c r="AI14" i="8"/>
  <c r="AL26" i="8"/>
  <c r="AY26" i="8" s="1"/>
  <c r="AX26" i="8"/>
  <c r="AW7" i="8"/>
  <c r="AK7" i="8"/>
  <c r="AL28" i="8"/>
  <c r="AY28" i="8" s="1"/>
  <c r="AX28" i="8"/>
  <c r="AW30" i="8"/>
  <c r="AK30" i="8"/>
  <c r="AU6" i="8"/>
  <c r="AI6" i="8"/>
  <c r="AW13" i="8"/>
  <c r="AK13" i="8"/>
  <c r="AU8" i="8"/>
  <c r="AI8" i="8"/>
  <c r="AU9" i="8"/>
  <c r="AI9" i="8"/>
  <c r="AU36" i="8"/>
  <c r="AI36" i="8"/>
  <c r="AW16" i="8"/>
  <c r="AK16" i="8"/>
  <c r="AK27" i="8"/>
  <c r="AW27" i="8"/>
  <c r="AU22" i="8" l="1"/>
  <c r="AI22" i="8"/>
  <c r="AV20" i="8"/>
  <c r="AJ20" i="8"/>
  <c r="AX4" i="8"/>
  <c r="AL4" i="8"/>
  <c r="AY4" i="8" s="1"/>
  <c r="AV35" i="8"/>
  <c r="AJ35" i="8"/>
  <c r="AV38" i="8"/>
  <c r="AJ38" i="8"/>
  <c r="AJ18" i="8"/>
  <c r="AV18" i="8"/>
  <c r="AX30" i="8"/>
  <c r="AL30" i="8"/>
  <c r="AY30" i="8" s="1"/>
  <c r="AV6" i="8"/>
  <c r="AJ6" i="8"/>
  <c r="AV37" i="8"/>
  <c r="AJ37" i="8"/>
  <c r="AL7" i="8"/>
  <c r="AY7" i="8" s="1"/>
  <c r="AX7" i="8"/>
  <c r="AV3" i="8"/>
  <c r="AJ3" i="8"/>
  <c r="AU25" i="8"/>
  <c r="AI25" i="8"/>
  <c r="AV34" i="8"/>
  <c r="AJ34" i="8"/>
  <c r="AJ21" i="8"/>
  <c r="AV21" i="8"/>
  <c r="AX32" i="8"/>
  <c r="AL32" i="8"/>
  <c r="AY32" i="8" s="1"/>
  <c r="AL27" i="8"/>
  <c r="AY27" i="8" s="1"/>
  <c r="AX27" i="8"/>
  <c r="AX16" i="8"/>
  <c r="AL16" i="8"/>
  <c r="AY16" i="8" s="1"/>
  <c r="AV15" i="8"/>
  <c r="AJ15" i="8"/>
  <c r="AV36" i="8"/>
  <c r="AJ36" i="8"/>
  <c r="AV9" i="8"/>
  <c r="AJ9" i="8"/>
  <c r="AV24" i="8"/>
  <c r="AJ24" i="8"/>
  <c r="AX19" i="8"/>
  <c r="AL19" i="8"/>
  <c r="AY19" i="8" s="1"/>
  <c r="AV17" i="8"/>
  <c r="AJ17" i="8"/>
  <c r="AV8" i="8"/>
  <c r="AJ8" i="8"/>
  <c r="AV2" i="8"/>
  <c r="AJ2" i="8"/>
  <c r="AV23" i="8"/>
  <c r="AJ23" i="8"/>
  <c r="AX33" i="8"/>
  <c r="AL33" i="8"/>
  <c r="AY33" i="8" s="1"/>
  <c r="AV5" i="8"/>
  <c r="AJ5" i="8"/>
  <c r="AL13" i="8"/>
  <c r="AY13" i="8" s="1"/>
  <c r="AX13" i="8"/>
  <c r="AV14" i="8"/>
  <c r="AJ14" i="8"/>
  <c r="AJ12" i="8"/>
  <c r="AV12" i="8"/>
  <c r="AX10" i="8"/>
  <c r="AL10" i="8"/>
  <c r="AY10" i="8" s="1"/>
  <c r="AV11" i="8"/>
  <c r="AJ11" i="8"/>
  <c r="AV39" i="8"/>
  <c r="AJ39" i="8"/>
  <c r="AW14" i="8" l="1"/>
  <c r="AK14" i="8"/>
  <c r="AW18" i="8"/>
  <c r="AK18" i="8"/>
  <c r="AW15" i="8"/>
  <c r="AK15" i="8"/>
  <c r="AW5" i="8"/>
  <c r="AK5" i="8"/>
  <c r="AW35" i="8"/>
  <c r="AK35" i="8"/>
  <c r="AW38" i="8"/>
  <c r="AK38" i="8"/>
  <c r="AJ25" i="8"/>
  <c r="AV25" i="8"/>
  <c r="AW37" i="8"/>
  <c r="AK37" i="8"/>
  <c r="AW8" i="8"/>
  <c r="AK8" i="8"/>
  <c r="AW17" i="8"/>
  <c r="AK17" i="8"/>
  <c r="AW3" i="8"/>
  <c r="AK3" i="8"/>
  <c r="AW39" i="8"/>
  <c r="AK39" i="8"/>
  <c r="AW11" i="8"/>
  <c r="AK11" i="8"/>
  <c r="AW24" i="8"/>
  <c r="AK24" i="8"/>
  <c r="AW23" i="8"/>
  <c r="AK23" i="8"/>
  <c r="AW9" i="8"/>
  <c r="AK9" i="8"/>
  <c r="AW6" i="8"/>
  <c r="AK6" i="8"/>
  <c r="AW20" i="8"/>
  <c r="AK20" i="8"/>
  <c r="AW21" i="8"/>
  <c r="AK21" i="8"/>
  <c r="AW2" i="8"/>
  <c r="AK2" i="8"/>
  <c r="AW36" i="8"/>
  <c r="AK36" i="8"/>
  <c r="AW34" i="8"/>
  <c r="AK34" i="8"/>
  <c r="AV22" i="8"/>
  <c r="AJ22" i="8"/>
  <c r="AW12" i="8"/>
  <c r="AK12" i="8"/>
  <c r="AX39" i="8" l="1"/>
  <c r="AL39" i="8"/>
  <c r="AY39" i="8" s="1"/>
  <c r="AX3" i="8"/>
  <c r="AL3" i="8"/>
  <c r="AY3" i="8" s="1"/>
  <c r="AX12" i="8"/>
  <c r="AL12" i="8"/>
  <c r="AY12" i="8" s="1"/>
  <c r="AX20" i="8"/>
  <c r="AL20" i="8"/>
  <c r="AY20" i="8" s="1"/>
  <c r="AX38" i="8"/>
  <c r="AL38" i="8"/>
  <c r="AY38" i="8" s="1"/>
  <c r="AW22" i="8"/>
  <c r="AK22" i="8"/>
  <c r="AX6" i="8"/>
  <c r="AL6" i="8"/>
  <c r="AY6" i="8" s="1"/>
  <c r="AX35" i="8"/>
  <c r="AL35" i="8"/>
  <c r="AY35" i="8" s="1"/>
  <c r="AX34" i="8"/>
  <c r="AL34" i="8"/>
  <c r="AY34" i="8" s="1"/>
  <c r="AX9" i="8"/>
  <c r="AL9" i="8"/>
  <c r="AY9" i="8" s="1"/>
  <c r="AX17" i="8"/>
  <c r="AL17" i="8"/>
  <c r="AY17" i="8" s="1"/>
  <c r="AX5" i="8"/>
  <c r="AL5" i="8"/>
  <c r="AY5" i="8" s="1"/>
  <c r="AX36" i="8"/>
  <c r="AL36" i="8"/>
  <c r="AY36" i="8" s="1"/>
  <c r="AX23" i="8"/>
  <c r="AL23" i="8"/>
  <c r="AY23" i="8" s="1"/>
  <c r="AX8" i="8"/>
  <c r="AL8" i="8"/>
  <c r="AY8" i="8" s="1"/>
  <c r="AL15" i="8"/>
  <c r="AY15" i="8" s="1"/>
  <c r="AX15" i="8"/>
  <c r="AX2" i="8"/>
  <c r="AL2" i="8"/>
  <c r="AY2" i="8" s="1"/>
  <c r="AX24" i="8"/>
  <c r="AL24" i="8"/>
  <c r="AY24" i="8" s="1"/>
  <c r="AX37" i="8"/>
  <c r="AL37" i="8"/>
  <c r="AY37" i="8" s="1"/>
  <c r="AL18" i="8"/>
  <c r="AY18" i="8" s="1"/>
  <c r="AX18" i="8"/>
  <c r="AL21" i="8"/>
  <c r="AY21" i="8" s="1"/>
  <c r="AX21" i="8"/>
  <c r="AX11" i="8"/>
  <c r="AL11" i="8"/>
  <c r="AY11" i="8" s="1"/>
  <c r="AX14" i="8"/>
  <c r="AL14" i="8"/>
  <c r="AY14" i="8" s="1"/>
  <c r="AW25" i="8"/>
  <c r="AK25" i="8"/>
  <c r="AX25" i="8" l="1"/>
  <c r="AL25" i="8"/>
  <c r="AY25" i="8" s="1"/>
  <c r="AX22" i="8"/>
  <c r="AL22" i="8"/>
  <c r="AY22" i="8" s="1"/>
  <c r="CH132" i="7" l="1"/>
  <c r="CG132" i="7"/>
  <c r="CF132" i="7"/>
  <c r="H132" i="7"/>
  <c r="G132" i="7"/>
  <c r="CH131" i="7"/>
  <c r="CG131" i="7"/>
  <c r="CF131" i="7"/>
  <c r="H131" i="7"/>
  <c r="G131" i="7"/>
  <c r="CH130" i="7"/>
  <c r="CG130" i="7"/>
  <c r="CF130" i="7"/>
  <c r="H130" i="7"/>
  <c r="G130" i="7"/>
  <c r="CH129" i="7"/>
  <c r="CG129" i="7"/>
  <c r="CF129" i="7"/>
  <c r="H129" i="7"/>
  <c r="G129" i="7"/>
  <c r="CH128" i="7"/>
  <c r="CG128" i="7"/>
  <c r="CF128" i="7"/>
  <c r="H128" i="7"/>
  <c r="G128" i="7"/>
  <c r="CH127" i="7"/>
  <c r="CG127" i="7"/>
  <c r="CF127" i="7"/>
  <c r="H127" i="7"/>
  <c r="G127" i="7"/>
  <c r="CH126" i="7"/>
  <c r="CG126" i="7"/>
  <c r="CF126" i="7"/>
  <c r="H126" i="7"/>
  <c r="G126" i="7"/>
  <c r="CH125" i="7"/>
  <c r="CG125" i="7"/>
  <c r="CF125" i="7"/>
  <c r="H125" i="7"/>
  <c r="G125" i="7"/>
  <c r="CH124" i="7"/>
  <c r="CG124" i="7"/>
  <c r="CF124" i="7"/>
  <c r="H124" i="7"/>
  <c r="G124" i="7"/>
  <c r="CH123" i="7"/>
  <c r="CG123" i="7"/>
  <c r="CF123" i="7"/>
  <c r="H123" i="7"/>
  <c r="G123" i="7"/>
  <c r="CH122" i="7"/>
  <c r="CG122" i="7"/>
  <c r="CF122" i="7"/>
  <c r="H122" i="7"/>
  <c r="G122" i="7"/>
  <c r="CH121" i="7"/>
  <c r="CG121" i="7"/>
  <c r="CF121" i="7"/>
  <c r="H121" i="7"/>
  <c r="G121" i="7"/>
  <c r="CH120" i="7"/>
  <c r="CG120" i="7"/>
  <c r="CF120" i="7"/>
  <c r="H120" i="7"/>
  <c r="G120" i="7"/>
  <c r="CH119" i="7"/>
  <c r="CG119" i="7"/>
  <c r="CF119" i="7"/>
  <c r="H119" i="7"/>
  <c r="G119" i="7"/>
  <c r="CH118" i="7"/>
  <c r="CG118" i="7"/>
  <c r="CF118" i="7"/>
  <c r="H118" i="7"/>
  <c r="G118" i="7"/>
  <c r="CH117" i="7"/>
  <c r="CG117" i="7"/>
  <c r="CF117" i="7"/>
  <c r="H117" i="7"/>
  <c r="G117" i="7"/>
  <c r="CH116" i="7"/>
  <c r="CG116" i="7"/>
  <c r="CF116" i="7"/>
  <c r="H116" i="7"/>
  <c r="G116" i="7"/>
  <c r="CH115" i="7"/>
  <c r="CG115" i="7"/>
  <c r="CF115" i="7"/>
  <c r="H115" i="7"/>
  <c r="G115" i="7"/>
  <c r="CH114" i="7"/>
  <c r="CG114" i="7"/>
  <c r="CF114" i="7"/>
  <c r="H114" i="7"/>
  <c r="G114" i="7"/>
  <c r="CH113" i="7"/>
  <c r="CG113" i="7"/>
  <c r="CF113" i="7"/>
  <c r="H113" i="7"/>
  <c r="G113" i="7"/>
  <c r="CH112" i="7"/>
  <c r="CG112" i="7"/>
  <c r="CF112" i="7"/>
  <c r="H112" i="7"/>
  <c r="G112" i="7"/>
  <c r="CH111" i="7"/>
  <c r="CG111" i="7"/>
  <c r="CF111" i="7"/>
  <c r="H111" i="7"/>
  <c r="G111" i="7"/>
  <c r="CH110" i="7"/>
  <c r="CG110" i="7"/>
  <c r="CF110" i="7"/>
  <c r="H110" i="7"/>
  <c r="G110" i="7"/>
  <c r="CH109" i="7"/>
  <c r="CG109" i="7"/>
  <c r="CF109" i="7"/>
  <c r="H109" i="7"/>
  <c r="G109" i="7"/>
  <c r="CH108" i="7"/>
  <c r="CG108" i="7"/>
  <c r="CF108" i="7"/>
  <c r="H108" i="7"/>
  <c r="G108" i="7"/>
  <c r="CH107" i="7"/>
  <c r="CG107" i="7"/>
  <c r="CF107" i="7"/>
  <c r="H107" i="7"/>
  <c r="G107" i="7"/>
  <c r="CH106" i="7"/>
  <c r="CG106" i="7"/>
  <c r="CF106" i="7"/>
  <c r="H106" i="7"/>
  <c r="G106" i="7"/>
  <c r="CH105" i="7"/>
  <c r="CG105" i="7"/>
  <c r="CF105" i="7"/>
  <c r="H105" i="7"/>
  <c r="G105" i="7"/>
  <c r="CH104" i="7"/>
  <c r="CG104" i="7"/>
  <c r="CF104" i="7"/>
  <c r="H104" i="7"/>
  <c r="G104" i="7"/>
  <c r="CH103" i="7"/>
  <c r="CG103" i="7"/>
  <c r="CF103" i="7"/>
  <c r="H103" i="7"/>
  <c r="G103" i="7"/>
  <c r="CH102" i="7"/>
  <c r="CG102" i="7"/>
  <c r="CF102" i="7"/>
  <c r="H102" i="7"/>
  <c r="G102" i="7"/>
  <c r="CH101" i="7"/>
  <c r="CG101" i="7"/>
  <c r="CF101" i="7"/>
  <c r="H101" i="7"/>
  <c r="G101" i="7"/>
  <c r="CH100" i="7"/>
  <c r="CG100" i="7"/>
  <c r="CF100" i="7"/>
  <c r="H100" i="7"/>
  <c r="G100" i="7"/>
  <c r="CH99" i="7"/>
  <c r="CG99" i="7"/>
  <c r="CF99" i="7"/>
  <c r="H99" i="7"/>
  <c r="G99" i="7"/>
  <c r="CH98" i="7"/>
  <c r="CG98" i="7"/>
  <c r="CF98" i="7"/>
  <c r="H98" i="7"/>
  <c r="G98" i="7"/>
  <c r="CH97" i="7"/>
  <c r="CG97" i="7"/>
  <c r="CF97" i="7"/>
  <c r="H97" i="7"/>
  <c r="G97" i="7"/>
  <c r="CH96" i="7"/>
  <c r="CG96" i="7"/>
  <c r="CF96" i="7"/>
  <c r="H96" i="7"/>
  <c r="G96" i="7"/>
  <c r="CH95" i="7"/>
  <c r="CG95" i="7"/>
  <c r="CF95" i="7"/>
  <c r="H95" i="7"/>
  <c r="G95" i="7"/>
  <c r="CH94" i="7"/>
  <c r="CG94" i="7"/>
  <c r="CF94" i="7"/>
  <c r="H94" i="7"/>
  <c r="G94" i="7"/>
  <c r="CH93" i="7"/>
  <c r="CG93" i="7"/>
  <c r="CF93" i="7"/>
  <c r="H93" i="7"/>
  <c r="G93" i="7"/>
  <c r="CH92" i="7"/>
  <c r="CG92" i="7"/>
  <c r="CF92" i="7"/>
  <c r="H92" i="7"/>
  <c r="G92" i="7"/>
  <c r="CH91" i="7"/>
  <c r="CG91" i="7"/>
  <c r="CF91" i="7"/>
  <c r="H91" i="7"/>
  <c r="G91" i="7"/>
  <c r="CH90" i="7"/>
  <c r="CG90" i="7"/>
  <c r="CF90" i="7"/>
  <c r="H90" i="7"/>
  <c r="G90" i="7"/>
  <c r="CH89" i="7"/>
  <c r="CG89" i="7"/>
  <c r="CF89" i="7"/>
  <c r="H89" i="7"/>
  <c r="G89" i="7"/>
  <c r="CH88" i="7"/>
  <c r="CG88" i="7"/>
  <c r="CF88" i="7"/>
  <c r="H88" i="7"/>
  <c r="G88" i="7"/>
  <c r="CH87" i="7"/>
  <c r="CG87" i="7"/>
  <c r="CF87" i="7"/>
  <c r="H87" i="7"/>
  <c r="G87" i="7"/>
  <c r="CH86" i="7"/>
  <c r="CG86" i="7"/>
  <c r="CF86" i="7"/>
  <c r="H86" i="7"/>
  <c r="G86" i="7"/>
  <c r="CH85" i="7"/>
  <c r="CG85" i="7"/>
  <c r="CF85" i="7"/>
  <c r="H85" i="7"/>
  <c r="G85" i="7"/>
  <c r="CH84" i="7"/>
  <c r="CG84" i="7"/>
  <c r="CF84" i="7"/>
  <c r="H84" i="7"/>
  <c r="G84" i="7"/>
  <c r="CH83" i="7"/>
  <c r="CG83" i="7"/>
  <c r="CF83" i="7"/>
  <c r="H83" i="7"/>
  <c r="G83" i="7"/>
  <c r="CH82" i="7"/>
  <c r="CG82" i="7"/>
  <c r="CF82" i="7"/>
  <c r="H82" i="7"/>
  <c r="G82" i="7"/>
  <c r="CH81" i="7"/>
  <c r="CG81" i="7"/>
  <c r="CF81" i="7"/>
  <c r="H81" i="7"/>
  <c r="G81" i="7"/>
  <c r="CH80" i="7"/>
  <c r="CG80" i="7"/>
  <c r="CF80" i="7"/>
  <c r="H80" i="7"/>
  <c r="G80" i="7"/>
  <c r="CH79" i="7"/>
  <c r="CG79" i="7"/>
  <c r="CF79" i="7"/>
  <c r="H79" i="7"/>
  <c r="G79" i="7"/>
  <c r="CH78" i="7"/>
  <c r="CG78" i="7"/>
  <c r="CF78" i="7"/>
  <c r="H78" i="7"/>
  <c r="G78" i="7"/>
  <c r="CH77" i="7"/>
  <c r="CG77" i="7"/>
  <c r="CF77" i="7"/>
  <c r="H77" i="7"/>
  <c r="G77" i="7"/>
  <c r="CH76" i="7"/>
  <c r="CG76" i="7"/>
  <c r="CF76" i="7"/>
  <c r="H76" i="7"/>
  <c r="G76" i="7"/>
  <c r="CH75" i="7"/>
  <c r="CG75" i="7"/>
  <c r="CF75" i="7"/>
  <c r="H75" i="7"/>
  <c r="G75" i="7"/>
  <c r="CH74" i="7"/>
  <c r="CG74" i="7"/>
  <c r="CF74" i="7"/>
  <c r="H74" i="7"/>
  <c r="G74" i="7"/>
  <c r="CH73" i="7"/>
  <c r="CG73" i="7"/>
  <c r="CF73" i="7"/>
  <c r="H73" i="7"/>
  <c r="G73" i="7"/>
  <c r="CH72" i="7"/>
  <c r="CG72" i="7"/>
  <c r="CF72" i="7"/>
  <c r="H72" i="7"/>
  <c r="G72" i="7"/>
  <c r="CH71" i="7"/>
  <c r="CG71" i="7"/>
  <c r="CF71" i="7"/>
  <c r="H71" i="7"/>
  <c r="G71" i="7"/>
  <c r="CH70" i="7"/>
  <c r="CG70" i="7"/>
  <c r="CF70" i="7"/>
  <c r="H70" i="7"/>
  <c r="G70" i="7"/>
  <c r="CH69" i="7"/>
  <c r="CG69" i="7"/>
  <c r="CF69" i="7"/>
  <c r="H69" i="7"/>
  <c r="G69" i="7"/>
  <c r="CH68" i="7"/>
  <c r="CG68" i="7"/>
  <c r="CF68" i="7"/>
  <c r="H68" i="7"/>
  <c r="G68" i="7"/>
  <c r="CH67" i="7"/>
  <c r="CG67" i="7"/>
  <c r="CF67" i="7"/>
  <c r="H67" i="7"/>
  <c r="G67" i="7"/>
  <c r="CH66" i="7"/>
  <c r="CG66" i="7"/>
  <c r="CF66" i="7"/>
  <c r="H66" i="7"/>
  <c r="G66" i="7"/>
  <c r="CH65" i="7"/>
  <c r="CG65" i="7"/>
  <c r="CF65" i="7"/>
  <c r="H65" i="7"/>
  <c r="G65" i="7"/>
  <c r="CH64" i="7"/>
  <c r="CG64" i="7"/>
  <c r="CF64" i="7"/>
  <c r="H64" i="7"/>
  <c r="G64" i="7"/>
  <c r="CH63" i="7"/>
  <c r="CG63" i="7"/>
  <c r="CF63" i="7"/>
  <c r="H63" i="7"/>
  <c r="G63" i="7"/>
  <c r="CH62" i="7"/>
  <c r="CG62" i="7"/>
  <c r="CF62" i="7"/>
  <c r="H62" i="7"/>
  <c r="G62" i="7"/>
  <c r="CH61" i="7"/>
  <c r="CG61" i="7"/>
  <c r="CF61" i="7"/>
  <c r="H61" i="7"/>
  <c r="G61" i="7"/>
  <c r="CH60" i="7"/>
  <c r="CG60" i="7"/>
  <c r="CF60" i="7"/>
  <c r="H60" i="7"/>
  <c r="G60" i="7"/>
  <c r="CH59" i="7"/>
  <c r="CG59" i="7"/>
  <c r="CF59" i="7"/>
  <c r="H59" i="7"/>
  <c r="G59" i="7"/>
  <c r="CH58" i="7"/>
  <c r="CG58" i="7"/>
  <c r="CF58" i="7"/>
  <c r="H58" i="7"/>
  <c r="G58" i="7"/>
  <c r="CH57" i="7"/>
  <c r="CG57" i="7"/>
  <c r="CF57" i="7"/>
  <c r="H57" i="7"/>
  <c r="G57" i="7"/>
  <c r="CH56" i="7"/>
  <c r="CG56" i="7"/>
  <c r="CF56" i="7"/>
  <c r="H56" i="7"/>
  <c r="G56" i="7"/>
  <c r="CH55" i="7"/>
  <c r="CG55" i="7"/>
  <c r="CF55" i="7"/>
  <c r="H55" i="7"/>
  <c r="G55" i="7"/>
  <c r="CH54" i="7"/>
  <c r="CG54" i="7"/>
  <c r="CF54" i="7"/>
  <c r="H54" i="7"/>
  <c r="G54" i="7"/>
  <c r="CH53" i="7"/>
  <c r="CG53" i="7"/>
  <c r="CF53" i="7"/>
  <c r="H53" i="7"/>
  <c r="G53" i="7"/>
  <c r="CH52" i="7"/>
  <c r="CG52" i="7"/>
  <c r="CF52" i="7"/>
  <c r="H52" i="7"/>
  <c r="G52" i="7"/>
  <c r="CH51" i="7"/>
  <c r="CG51" i="7"/>
  <c r="CF51" i="7"/>
  <c r="H51" i="7"/>
  <c r="G51" i="7"/>
  <c r="CH50" i="7"/>
  <c r="CG50" i="7"/>
  <c r="CF50" i="7"/>
  <c r="H50" i="7"/>
  <c r="G50" i="7"/>
  <c r="CH49" i="7"/>
  <c r="CG49" i="7"/>
  <c r="CF49" i="7"/>
  <c r="H49" i="7"/>
  <c r="G49" i="7"/>
  <c r="CH48" i="7"/>
  <c r="CG48" i="7"/>
  <c r="CF48" i="7"/>
  <c r="H48" i="7"/>
  <c r="G48" i="7"/>
  <c r="CH47" i="7"/>
  <c r="CG47" i="7"/>
  <c r="CF47" i="7"/>
  <c r="H47" i="7"/>
  <c r="G47" i="7"/>
  <c r="CH46" i="7"/>
  <c r="CG46" i="7"/>
  <c r="CF46" i="7"/>
  <c r="H46" i="7"/>
  <c r="G46" i="7"/>
  <c r="CH45" i="7"/>
  <c r="CG45" i="7"/>
  <c r="CF45" i="7"/>
  <c r="H45" i="7"/>
  <c r="G45" i="7"/>
  <c r="CH44" i="7"/>
  <c r="CG44" i="7"/>
  <c r="CF44" i="7"/>
  <c r="H44" i="7"/>
  <c r="G44" i="7"/>
  <c r="CH43" i="7"/>
  <c r="CG43" i="7"/>
  <c r="CF43" i="7"/>
  <c r="H43" i="7"/>
  <c r="G43" i="7"/>
  <c r="CH42" i="7"/>
  <c r="CG42" i="7"/>
  <c r="CF42" i="7"/>
  <c r="H42" i="7"/>
  <c r="G42" i="7"/>
  <c r="CH41" i="7"/>
  <c r="CG41" i="7"/>
  <c r="CF41" i="7"/>
  <c r="H41" i="7"/>
  <c r="G41" i="7"/>
  <c r="CH40" i="7"/>
  <c r="CG40" i="7"/>
  <c r="CF40" i="7"/>
  <c r="H40" i="7"/>
  <c r="G40" i="7"/>
  <c r="CH39" i="7"/>
  <c r="CG39" i="7"/>
  <c r="CF39" i="7"/>
  <c r="H39" i="7"/>
  <c r="G39" i="7"/>
  <c r="CH38" i="7"/>
  <c r="CG38" i="7"/>
  <c r="CF38" i="7"/>
  <c r="H38" i="7"/>
  <c r="G38" i="7"/>
  <c r="CH37" i="7"/>
  <c r="CG37" i="7"/>
  <c r="CF37" i="7"/>
  <c r="H37" i="7"/>
  <c r="G37" i="7"/>
  <c r="CH36" i="7"/>
  <c r="CG36" i="7"/>
  <c r="CF36" i="7"/>
  <c r="H36" i="7"/>
  <c r="G36" i="7"/>
  <c r="CH35" i="7"/>
  <c r="CG35" i="7"/>
  <c r="CF35" i="7"/>
  <c r="H35" i="7"/>
  <c r="G35" i="7"/>
  <c r="CH34" i="7"/>
  <c r="CG34" i="7"/>
  <c r="CF34" i="7"/>
  <c r="H34" i="7"/>
  <c r="G34" i="7"/>
  <c r="CH33" i="7"/>
  <c r="CG33" i="7"/>
  <c r="CF33" i="7"/>
  <c r="H33" i="7"/>
  <c r="G33" i="7"/>
  <c r="CH32" i="7"/>
  <c r="CG32" i="7"/>
  <c r="CF32" i="7"/>
  <c r="H32" i="7"/>
  <c r="G32" i="7"/>
  <c r="CH31" i="7"/>
  <c r="CG31" i="7"/>
  <c r="CF31" i="7"/>
  <c r="H31" i="7"/>
  <c r="G31" i="7"/>
  <c r="CH30" i="7"/>
  <c r="CG30" i="7"/>
  <c r="CF30" i="7"/>
  <c r="H30" i="7"/>
  <c r="G30" i="7"/>
  <c r="CH29" i="7"/>
  <c r="CG29" i="7"/>
  <c r="CF29" i="7"/>
  <c r="H29" i="7"/>
  <c r="G29" i="7"/>
  <c r="CH28" i="7"/>
  <c r="CG28" i="7"/>
  <c r="CF28" i="7"/>
  <c r="H28" i="7"/>
  <c r="G28" i="7"/>
  <c r="CH27" i="7"/>
  <c r="CG27" i="7"/>
  <c r="CF27" i="7"/>
  <c r="H27" i="7"/>
  <c r="G27" i="7"/>
  <c r="CH26" i="7"/>
  <c r="CG26" i="7"/>
  <c r="CF26" i="7"/>
  <c r="H26" i="7"/>
  <c r="G26" i="7"/>
  <c r="CH25" i="7"/>
  <c r="CG25" i="7"/>
  <c r="CF25" i="7"/>
  <c r="H25" i="7"/>
  <c r="G25" i="7"/>
  <c r="CH24" i="7"/>
  <c r="CG24" i="7"/>
  <c r="CF24" i="7"/>
  <c r="H24" i="7"/>
  <c r="G24" i="7"/>
  <c r="CH23" i="7"/>
  <c r="CG23" i="7"/>
  <c r="CF23" i="7"/>
  <c r="H23" i="7"/>
  <c r="G23" i="7"/>
  <c r="CH22" i="7"/>
  <c r="CG22" i="7"/>
  <c r="CF22" i="7"/>
  <c r="H22" i="7"/>
  <c r="G22" i="7"/>
  <c r="CH21" i="7"/>
  <c r="CG21" i="7"/>
  <c r="CF21" i="7"/>
  <c r="H21" i="7"/>
  <c r="G21" i="7"/>
  <c r="CH20" i="7"/>
  <c r="CG20" i="7"/>
  <c r="CF20" i="7"/>
  <c r="H20" i="7"/>
  <c r="G20" i="7"/>
  <c r="CH19" i="7"/>
  <c r="CG19" i="7"/>
  <c r="CF19" i="7"/>
  <c r="H19" i="7"/>
  <c r="G19" i="7"/>
  <c r="CH18" i="7"/>
  <c r="CG18" i="7"/>
  <c r="CF18" i="7"/>
  <c r="H18" i="7"/>
  <c r="G18" i="7"/>
  <c r="CH17" i="7"/>
  <c r="CG17" i="7"/>
  <c r="CF17" i="7"/>
  <c r="H17" i="7"/>
  <c r="G17" i="7"/>
  <c r="CH16" i="7"/>
  <c r="CG16" i="7"/>
  <c r="CF16" i="7"/>
  <c r="H16" i="7"/>
  <c r="G16" i="7"/>
  <c r="CH15" i="7"/>
  <c r="CG15" i="7"/>
  <c r="CF15" i="7"/>
  <c r="H15" i="7"/>
  <c r="G15" i="7"/>
  <c r="CH14" i="7"/>
  <c r="CG14" i="7"/>
  <c r="CF14" i="7"/>
  <c r="H14" i="7"/>
  <c r="G14" i="7"/>
  <c r="CH13" i="7"/>
  <c r="CG13" i="7"/>
  <c r="CF13" i="7"/>
  <c r="H13" i="7"/>
  <c r="G13" i="7"/>
  <c r="CH12" i="7"/>
  <c r="CG12" i="7"/>
  <c r="CF12" i="7"/>
  <c r="H12" i="7"/>
  <c r="G12" i="7"/>
  <c r="CH11" i="7"/>
  <c r="CG11" i="7"/>
  <c r="CF11" i="7"/>
  <c r="H11" i="7"/>
  <c r="G11" i="7"/>
  <c r="CH10" i="7"/>
  <c r="CG10" i="7"/>
  <c r="CF10" i="7"/>
  <c r="H10" i="7"/>
  <c r="G10" i="7"/>
  <c r="CH9" i="7"/>
  <c r="CG9" i="7"/>
  <c r="CF9" i="7"/>
  <c r="H9" i="7"/>
  <c r="G9" i="7"/>
  <c r="CH8" i="7"/>
  <c r="CG8" i="7"/>
  <c r="CF8" i="7"/>
  <c r="H8" i="7"/>
  <c r="G8" i="7"/>
  <c r="CH7" i="7"/>
  <c r="CG7" i="7"/>
  <c r="CF7" i="7"/>
  <c r="H7" i="7"/>
  <c r="G7" i="7"/>
  <c r="CH6" i="7"/>
  <c r="CG6" i="7"/>
  <c r="CF6" i="7"/>
  <c r="H6" i="7"/>
  <c r="G6" i="7"/>
  <c r="CH5" i="7"/>
  <c r="CG5" i="7"/>
  <c r="CF5" i="7"/>
  <c r="H5" i="7"/>
  <c r="G5" i="7"/>
  <c r="CH4" i="7"/>
  <c r="CG4" i="7"/>
  <c r="CF4" i="7"/>
  <c r="H4" i="7"/>
  <c r="G4" i="7"/>
  <c r="CH3" i="7"/>
  <c r="CG3" i="7"/>
  <c r="CF3" i="7"/>
  <c r="H3" i="7"/>
  <c r="G3" i="7"/>
  <c r="CH2" i="7"/>
  <c r="CG2" i="7"/>
  <c r="CF2" i="7"/>
  <c r="H2" i="7"/>
  <c r="G2" i="7"/>
</calcChain>
</file>

<file path=xl/sharedStrings.xml><?xml version="1.0" encoding="utf-8"?>
<sst xmlns="http://schemas.openxmlformats.org/spreadsheetml/2006/main" count="2637" uniqueCount="229">
  <si>
    <t>Variety</t>
  </si>
  <si>
    <t>Soil</t>
  </si>
  <si>
    <t>Variety*Soil</t>
  </si>
  <si>
    <t>Least Squares Means</t>
  </si>
  <si>
    <t>Effect</t>
  </si>
  <si>
    <t>Estimate</t>
  </si>
  <si>
    <t>Standard</t>
  </si>
  <si>
    <t>Error</t>
  </si>
  <si>
    <t>DF</t>
  </si>
  <si>
    <t>t Value</t>
  </si>
  <si>
    <t>Pr &gt; |t|</t>
  </si>
  <si>
    <t>AMF</t>
  </si>
  <si>
    <t>&lt;.0001</t>
  </si>
  <si>
    <t>ST</t>
  </si>
  <si>
    <t>Black Kirm</t>
  </si>
  <si>
    <t>Brandy</t>
  </si>
  <si>
    <t>G zebra</t>
  </si>
  <si>
    <t>St. Germane</t>
  </si>
  <si>
    <t>Valencia</t>
  </si>
  <si>
    <t>h1</t>
  </si>
  <si>
    <t>TOTAL WEIGHT</t>
  </si>
  <si>
    <t>LogInitht*Variety</t>
  </si>
  <si>
    <t>LogInlf*Variety</t>
  </si>
  <si>
    <t>average Tom size</t>
  </si>
  <si>
    <t>h1-2</t>
  </si>
  <si>
    <t>h1-3</t>
  </si>
  <si>
    <t>h1-4</t>
  </si>
  <si>
    <t>h1-5</t>
  </si>
  <si>
    <t>h1-6</t>
  </si>
  <si>
    <t>total final</t>
  </si>
  <si>
    <t>Total Tom Number</t>
  </si>
  <si>
    <t>Row</t>
  </si>
  <si>
    <t>Block</t>
  </si>
  <si>
    <t>FieldBlock</t>
  </si>
  <si>
    <t>Ht1</t>
  </si>
  <si>
    <t>Lf1</t>
  </si>
  <si>
    <t>LogInitht</t>
  </si>
  <si>
    <t>LogInlf</t>
  </si>
  <si>
    <t>TotalWt</t>
  </si>
  <si>
    <t>TotalTomNum</t>
  </si>
  <si>
    <t>avgtomsize</t>
  </si>
  <si>
    <t>Har1Totwt</t>
  </si>
  <si>
    <t>Har1NumTotalNum</t>
  </si>
  <si>
    <t>har1avgTOMsize</t>
  </si>
  <si>
    <t>Har2Totwt</t>
  </si>
  <si>
    <t>Har2NumTotalNum</t>
  </si>
  <si>
    <t>har2avgTOMsize</t>
  </si>
  <si>
    <t>Har3Totwt</t>
  </si>
  <si>
    <t>Har3NumTotalNum</t>
  </si>
  <si>
    <t>har3avgTOMsize</t>
  </si>
  <si>
    <t>Har4Totwt</t>
  </si>
  <si>
    <t>Har4NumTotalNum</t>
  </si>
  <si>
    <t>har4avgTOMsize</t>
  </si>
  <si>
    <t>Har5Totwt</t>
  </si>
  <si>
    <t>Har5NumTotalNum</t>
  </si>
  <si>
    <t>har5avgTOMsize</t>
  </si>
  <si>
    <t>Har6Totwt</t>
  </si>
  <si>
    <t>Har6NumTotalNum</t>
  </si>
  <si>
    <t>har6avgTOMsize</t>
  </si>
  <si>
    <t>Har7Totwt</t>
  </si>
  <si>
    <t>Har7NumTotalNum</t>
  </si>
  <si>
    <t>har7avgTOMsize</t>
  </si>
  <si>
    <t>Har12Totwt</t>
  </si>
  <si>
    <t>Har12NumTotalNum</t>
  </si>
  <si>
    <t>har12avgTOMsize</t>
  </si>
  <si>
    <t>Har13Totwt</t>
  </si>
  <si>
    <t>Har13NumTotalNum</t>
  </si>
  <si>
    <t>har13avgTOMsize</t>
  </si>
  <si>
    <t>Har14Totwt</t>
  </si>
  <si>
    <t>Har14NumTotalNum</t>
  </si>
  <si>
    <t>har14avgTOMsize</t>
  </si>
  <si>
    <t>Har15Totwt</t>
  </si>
  <si>
    <t>Har15NumTotalNum</t>
  </si>
  <si>
    <t>har15avgTOMsize</t>
  </si>
  <si>
    <t>Har16Totwt</t>
  </si>
  <si>
    <t>Har16NumTotalNum</t>
  </si>
  <si>
    <t>har16avgTOMsize</t>
  </si>
  <si>
    <t>Har12TotwtLOG</t>
  </si>
  <si>
    <t>Har12NumTotalNumLOG</t>
  </si>
  <si>
    <t>har12avgTOMsizeLOG</t>
  </si>
  <si>
    <t>Har13TotwtLOG</t>
  </si>
  <si>
    <t>Har13NumTotalNumLOG</t>
  </si>
  <si>
    <t>har13avgTOMsizeLOG</t>
  </si>
  <si>
    <t>Har14TotwtLOG</t>
  </si>
  <si>
    <t>Har14NumTotalNumLOG</t>
  </si>
  <si>
    <t>har14avgTOMsizeLOG</t>
  </si>
  <si>
    <t>Har15TotwtLOG</t>
  </si>
  <si>
    <t>Har15NumTotalNumLOG</t>
  </si>
  <si>
    <t>har15avgTOMsizeLOG</t>
  </si>
  <si>
    <t>Har16TotwtLOG</t>
  </si>
  <si>
    <t>Har16NumTotalNumLOG</t>
  </si>
  <si>
    <t>har16avgTOMsizeLOG</t>
  </si>
  <si>
    <t>Har1TotwtLOG</t>
  </si>
  <si>
    <t>Har1NumTotalNumLOG</t>
  </si>
  <si>
    <t>har1avgTOMsizeLOG</t>
  </si>
  <si>
    <t>Har2TotwtLOG</t>
  </si>
  <si>
    <t>Har2NumTotalNumLOG</t>
  </si>
  <si>
    <t>har2avgTOMsizeLOG</t>
  </si>
  <si>
    <t>Har3TotwtLOG</t>
  </si>
  <si>
    <t>Har3NumTotalNumLOG</t>
  </si>
  <si>
    <t>har3avgTOMsizeLOG</t>
  </si>
  <si>
    <t>Har4TotwtLOG</t>
  </si>
  <si>
    <t>Har4NumTotalNumLOG</t>
  </si>
  <si>
    <t>har4avgTOMsizeLOG</t>
  </si>
  <si>
    <t>Har5TotwtLOG</t>
  </si>
  <si>
    <t>Har5NumTotalNumLOG</t>
  </si>
  <si>
    <t>har5avgTOMsizeLOG</t>
  </si>
  <si>
    <t>Har6TotwtLOG</t>
  </si>
  <si>
    <t>Har6NumTotalNumLOG</t>
  </si>
  <si>
    <t>har6avgTOMsizeLOG</t>
  </si>
  <si>
    <t>Har7TotwtLOG</t>
  </si>
  <si>
    <t>Har7NumTotalNumLOG</t>
  </si>
  <si>
    <t>har7avgTOMsizeLOG</t>
  </si>
  <si>
    <t>TotalWtLOG</t>
  </si>
  <si>
    <t>TotalTomNumLOG</t>
  </si>
  <si>
    <t>TOTALavgtomsizeLOG</t>
  </si>
  <si>
    <t>G zeb</t>
  </si>
  <si>
    <t>/* Generated Code (IMPORT) */</t>
  </si>
  <si>
    <t>/* Source File: Tom Full 5.19.23.xlsx */</t>
  </si>
  <si>
    <t>/* Source Path: /home/u49292986/NSF PFI projects/TOM hoop house 2020/Best code */</t>
  </si>
  <si>
    <t>/* Code generated on: 5/19/23, 2:48 PM */</t>
  </si>
  <si>
    <t>%web_drop_table(WORK.IMPORT1);</t>
  </si>
  <si>
    <t>FILENAME REFFILE '/home/u49292986/NSF PFI projects/TOM hoop house 2020/Final Code/Tom Final Biomass.xlsx';</t>
  </si>
  <si>
    <t>PROC IMPORT DATAFILE=REFFILE</t>
  </si>
  <si>
    <t>DBMS=XLSX</t>
  </si>
  <si>
    <t>OUT=WORK.IMPORT1;</t>
  </si>
  <si>
    <t>GETNAMES=YES;</t>
  </si>
  <si>
    <t>RUN;</t>
  </si>
  <si>
    <t>PROC CONTENTS DATA=WORK.IMPORT1; RUN;</t>
  </si>
  <si>
    <t>%web_open_table(WORK.IMPORT1);</t>
  </si>
  <si>
    <t>/* Har12TotwtLOG</t>
  </si>
  <si>
    <t>*/</t>
  </si>
  <si>
    <t>proc mixed ;  class  Variety</t>
  </si>
  <si>
    <t>Soil FieldBlock</t>
  </si>
  <si>
    <t xml:space="preserve">; </t>
  </si>
  <si>
    <t>model TOTALavgtomsizeLOG</t>
  </si>
  <si>
    <t xml:space="preserve"> =    LogInitht*Variety LogInlf*Variety  Variety Soil Soil*Variety;</t>
  </si>
  <si>
    <t>random   FieldBlock  FieldBlock*row*soil*variety ;</t>
  </si>
  <si>
    <t>lsmeans Soil  Soil*Variety ;</t>
  </si>
  <si>
    <t>run;</t>
  </si>
  <si>
    <t>Treat</t>
  </si>
  <si>
    <t>Type</t>
  </si>
  <si>
    <t>inht</t>
  </si>
  <si>
    <t>inlf</t>
  </si>
  <si>
    <t>loginht</t>
  </si>
  <si>
    <t>loginlf</t>
  </si>
  <si>
    <t>h0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</si>
  <si>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</si>
  <si>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</si>
  <si>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</si>
  <si>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</si>
  <si>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</si>
  <si>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</si>
  <si>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</si>
  <si>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</si>
  <si>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</si>
  <si>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</si>
  <si>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</si>
  <si>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TotalHarvestNumber</t>
  </si>
  <si>
    <t>TOTALFINAL</t>
  </si>
  <si>
    <t>logtotalfinal</t>
  </si>
  <si>
    <t>h01</t>
  </si>
  <si>
    <t>h02</t>
  </si>
  <si>
    <t>h03</t>
  </si>
  <si>
    <t>h04</t>
  </si>
  <si>
    <t>h05</t>
  </si>
  <si>
    <t>h06</t>
  </si>
  <si>
    <t>h07</t>
  </si>
  <si>
    <t>h08</t>
  </si>
  <si>
    <t>h09</t>
  </si>
  <si>
    <t>h010</t>
  </si>
  <si>
    <t>h011</t>
  </si>
  <si>
    <t>h012</t>
  </si>
  <si>
    <t>log0</t>
  </si>
  <si>
    <t>log01</t>
  </si>
  <si>
    <t>log02</t>
  </si>
  <si>
    <t>log03</t>
  </si>
  <si>
    <t>log04</t>
  </si>
  <si>
    <t>log05</t>
  </si>
  <si>
    <t>log06</t>
  </si>
  <si>
    <t>log07</t>
  </si>
  <si>
    <t>log08</t>
  </si>
  <si>
    <t>log09</t>
  </si>
  <si>
    <t>log010</t>
  </si>
  <si>
    <t>log011</t>
  </si>
  <si>
    <t>log012</t>
  </si>
  <si>
    <t>JEDI</t>
  </si>
  <si>
    <t>Jal</t>
  </si>
  <si>
    <t>Mam</t>
  </si>
  <si>
    <t>Isl-pur</t>
  </si>
  <si>
    <t>bell</t>
  </si>
  <si>
    <t>Milena</t>
  </si>
  <si>
    <t>Shishito</t>
  </si>
  <si>
    <t>shis</t>
  </si>
  <si>
    <t>h0-3</t>
  </si>
  <si>
    <t>h0-4</t>
  </si>
  <si>
    <t>0-7</t>
  </si>
  <si>
    <t>Treat*Variety</t>
  </si>
  <si>
    <t>/* Source File: pepper block weight hoophouse for SAS8.xlsx */</t>
  </si>
  <si>
    <t>/* Source Path: /home/u49292986/NSF PFI projects/Pepper hoop house 2020/pepper2023 */</t>
  </si>
  <si>
    <t>/* Code generated on: 6/8/23, 2:12 PM */</t>
  </si>
  <si>
    <t>%web_drop_table(WORK.IMPORT);</t>
  </si>
  <si>
    <t>FILENAME REFFILE '/home/u49292986/NSF PFI projects/Pepper hoop house 2020/Final Pepper Sheets/Pepper Final Biomass.xlsx';</t>
  </si>
  <si>
    <t xml:space="preserve">        DBMS=XLSX</t>
  </si>
  <si>
    <t xml:space="preserve">        OUT=WORK.IMPORT;</t>
  </si>
  <si>
    <t xml:space="preserve">        GETNAMES=YES;</t>
  </si>
  <si>
    <t>PROC CONTENTS DATA=WORK.IMPORT; RUN;</t>
  </si>
  <si>
    <t>%web_open_table(WORK.IMPORT);</t>
  </si>
  <si>
    <t>/*TOTALMINUSLast        TOTALFINAL      Lottotalminus   logtotalfinal</t>
  </si>
  <si>
    <t>proc univariate data = Work.import normal;</t>
  </si>
  <si>
    <t>var TOTALMINUSLast      TOTALFINAL;</t>
  </si>
  <si>
    <t>/*loginht*loginlf*variety</t>
  </si>
  <si>
    <t>log0    log01   log02   log03   log04   log05   log06   log07   log08   log09   log010  log011  log012</t>
  </si>
  <si>
    <t xml:space="preserve">proc mixed ;  class  Row        Block   Treat  Type     Variety; </t>
  </si>
  <si>
    <t xml:space="preserve">model </t>
  </si>
  <si>
    <t xml:space="preserve"> =   loginht*variety loginlf*variety  Treat Variety Treat*Variety ;</t>
  </si>
  <si>
    <t>random   Block  ;</t>
  </si>
  <si>
    <t>lsmeans  Treat Treat*Variety ;</t>
  </si>
  <si>
    <t>0-1</t>
  </si>
  <si>
    <t>h0-2</t>
  </si>
  <si>
    <t>h0-5</t>
  </si>
  <si>
    <t>h0-6</t>
  </si>
  <si>
    <t>h0-8</t>
  </si>
  <si>
    <t>h0-9</t>
  </si>
  <si>
    <t>h0-10</t>
  </si>
  <si>
    <t>h0-11</t>
  </si>
  <si>
    <t>h0-12</t>
  </si>
  <si>
    <t>loginht*Variety</t>
  </si>
  <si>
    <t>loginlf*Variety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</si>
</sst>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0"/>
      <color rgb="FF112277"/>
      <name val="Arial"/>
      <family val="2"/>
    </font>
    <font>
      <sz val="10"/>
      <color theme="1"/>
      <name val="Arial"/>
      <family val="2"/>
    </font>
    <font>
      <sz val="10"/>
      <color rgb="FF112277"/>
      <name val="Arial"/>
      <family val="2"/>
    </font>
    <font>
      <sz val="10"/>
      <color rgb="FF020202"/>
      <name val="Consolas"/>
      <family val="3"/>
    </font>
  </fonts>
  <fills count="6">
    <fill>
      <patternFill patternType="none"/>
    </fill>
    <fill>
      <patternFill patternType="gray125"/>
    </fill>
    <fill>
      <patternFill patternType="solid">
        <fgColor rgb="FFEDF2F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 style="medium">
        <color rgb="FFB0B7BB"/>
      </right>
      <top/>
      <bottom style="medium">
        <color rgb="FFB0B7BB"/>
      </bottom>
      <diagonal/>
    </border>
    <border>
      <left/>
      <right style="medium">
        <color rgb="FFC1C1C1"/>
      </right>
      <top/>
      <bottom style="medium">
        <color rgb="FFC1C1C1"/>
      </bottom>
      <diagonal/>
    </border>
    <border>
      <left style="medium">
        <color rgb="FFC1C1C1"/>
      </left>
      <right style="medium">
        <color rgb="FFB0B7BB"/>
      </right>
      <top style="medium">
        <color rgb="FFC1C1C1"/>
      </top>
      <bottom style="medium">
        <color rgb="FFB0B7BB"/>
      </bottom>
      <diagonal/>
    </border>
    <border>
      <left/>
      <right style="medium">
        <color rgb="FFC1C1C1"/>
      </right>
      <top style="medium">
        <color rgb="FFC1C1C1"/>
      </top>
      <bottom style="medium">
        <color rgb="FFC1C1C1"/>
      </bottom>
      <diagonal/>
    </border>
    <border>
      <left/>
      <right/>
      <top style="medium">
        <color rgb="FFC1C1C1"/>
      </top>
      <bottom style="medium">
        <color rgb="FFC1C1C1"/>
      </bottom>
      <diagonal/>
    </border>
    <border>
      <left style="medium">
        <color rgb="FFC1C1C1"/>
      </left>
      <right style="medium">
        <color rgb="FFB0B7BB"/>
      </right>
      <top/>
      <bottom style="medium">
        <color rgb="FFB0B7BB"/>
      </bottom>
      <diagonal/>
    </border>
    <border>
      <left/>
      <right/>
      <top/>
      <bottom style="medium">
        <color rgb="FFC1C1C1"/>
      </bottom>
      <diagonal/>
    </border>
    <border>
      <left style="medium">
        <color rgb="FFC1C1C1"/>
      </left>
      <right style="medium">
        <color rgb="FFB0B7BB"/>
      </right>
      <top/>
      <bottom/>
      <diagonal/>
    </border>
    <border>
      <left/>
      <right style="medium">
        <color rgb="FFC1C1C1"/>
      </right>
      <top/>
      <bottom/>
      <diagonal/>
    </border>
    <border>
      <left/>
      <right style="medium">
        <color rgb="FFB0B7BB"/>
      </right>
      <top/>
      <bottom/>
      <diagonal/>
    </border>
    <border>
      <left style="medium">
        <color rgb="FFC1C1C1"/>
      </left>
      <right/>
      <top style="medium">
        <color rgb="FFC1C1C1"/>
      </top>
      <bottom style="medium">
        <color rgb="FFB0B7BB"/>
      </bottom>
      <diagonal/>
    </border>
    <border>
      <left/>
      <right/>
      <top style="medium">
        <color rgb="FFC1C1C1"/>
      </top>
      <bottom style="medium">
        <color rgb="FFB0B7BB"/>
      </bottom>
      <diagonal/>
    </border>
    <border>
      <left style="medium">
        <color rgb="FFC1C1C1"/>
      </left>
      <right style="medium">
        <color rgb="FFB0B7BB"/>
      </right>
      <top style="medium">
        <color rgb="FFB0B7BB"/>
      </top>
      <bottom/>
      <diagonal/>
    </border>
    <border>
      <left style="medium">
        <color rgb="FFB0B7BB"/>
      </left>
      <right style="medium">
        <color rgb="FFB0B7BB"/>
      </right>
      <top style="medium">
        <color rgb="FFB0B7BB"/>
      </top>
      <bottom/>
      <diagonal/>
    </border>
    <border>
      <left style="medium">
        <color rgb="FFB0B7BB"/>
      </left>
      <right style="medium">
        <color rgb="FFB0B7BB"/>
      </right>
      <top/>
      <bottom style="medium">
        <color rgb="FFB0B7BB"/>
      </bottom>
      <diagonal/>
    </border>
    <border>
      <left style="medium">
        <color rgb="FFB0B7BB"/>
      </left>
      <right/>
      <top style="medium">
        <color rgb="FFB0B7BB"/>
      </top>
      <bottom/>
      <diagonal/>
    </border>
    <border>
      <left style="medium">
        <color rgb="FFB0B7BB"/>
      </left>
      <right/>
      <top/>
      <bottom style="medium">
        <color rgb="FFB0B7BB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3" borderId="2" xfId="0" applyFont="1" applyFill="1" applyBorder="1" applyAlignment="1">
      <alignment horizontal="right" vertical="top" wrapText="1"/>
    </xf>
    <xf numFmtId="0" fontId="1" fillId="2" borderId="3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right" vertical="top" wrapText="1"/>
    </xf>
    <xf numFmtId="0" fontId="2" fillId="3" borderId="5" xfId="0" applyFont="1" applyFill="1" applyBorder="1" applyAlignment="1">
      <alignment horizontal="right" vertical="top" wrapText="1"/>
    </xf>
    <xf numFmtId="0" fontId="1" fillId="2" borderId="6" xfId="0" applyFont="1" applyFill="1" applyBorder="1" applyAlignment="1">
      <alignment horizontal="left" vertical="top" wrapText="1"/>
    </xf>
    <xf numFmtId="0" fontId="2" fillId="3" borderId="7" xfId="0" applyFont="1" applyFill="1" applyBorder="1" applyAlignment="1">
      <alignment horizontal="right" vertical="top" wrapText="1"/>
    </xf>
    <xf numFmtId="0" fontId="1" fillId="2" borderId="8" xfId="0" applyFont="1" applyFill="1" applyBorder="1" applyAlignment="1">
      <alignment horizontal="left" vertical="top" wrapText="1"/>
    </xf>
    <xf numFmtId="0" fontId="2" fillId="3" borderId="9" xfId="0" applyFont="1" applyFill="1" applyBorder="1" applyAlignment="1">
      <alignment horizontal="right" vertical="top" wrapText="1"/>
    </xf>
    <xf numFmtId="0" fontId="2" fillId="3" borderId="0" xfId="0" applyFont="1" applyFill="1" applyAlignment="1">
      <alignment horizontal="right" vertical="top" wrapText="1"/>
    </xf>
    <xf numFmtId="0" fontId="1" fillId="2" borderId="10" xfId="0" applyFont="1" applyFill="1" applyBorder="1" applyAlignment="1">
      <alignment horizontal="right" wrapText="1"/>
    </xf>
    <xf numFmtId="0" fontId="1" fillId="2" borderId="1" xfId="0" applyFont="1" applyFill="1" applyBorder="1" applyAlignment="1">
      <alignment horizontal="right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9" xfId="0" applyFont="1" applyFill="1" applyBorder="1" applyAlignment="1">
      <alignment horizontal="left" vertical="top" wrapText="1"/>
    </xf>
    <xf numFmtId="0" fontId="3" fillId="4" borderId="0" xfId="0" applyFont="1" applyFill="1" applyAlignment="1">
      <alignment horizontal="left" vertical="top" wrapText="1"/>
    </xf>
    <xf numFmtId="0" fontId="1" fillId="4" borderId="0" xfId="0" applyFont="1" applyFill="1" applyAlignment="1">
      <alignment horizontal="left" vertical="top" wrapText="1"/>
    </xf>
    <xf numFmtId="0" fontId="0" fillId="4" borderId="0" xfId="0" applyFill="1"/>
    <xf numFmtId="0" fontId="1" fillId="2" borderId="11" xfId="0" applyFont="1" applyFill="1" applyBorder="1" applyAlignment="1">
      <alignment horizontal="center" wrapText="1"/>
    </xf>
    <xf numFmtId="0" fontId="1" fillId="2" borderId="12" xfId="0" applyFont="1" applyFill="1" applyBorder="1" applyAlignment="1">
      <alignment horizontal="center" wrapText="1"/>
    </xf>
    <xf numFmtId="0" fontId="1" fillId="2" borderId="14" xfId="0" applyFont="1" applyFill="1" applyBorder="1" applyAlignment="1">
      <alignment horizontal="right" wrapText="1"/>
    </xf>
    <xf numFmtId="0" fontId="1" fillId="2" borderId="15" xfId="0" applyFont="1" applyFill="1" applyBorder="1" applyAlignment="1">
      <alignment horizontal="right" wrapText="1"/>
    </xf>
    <xf numFmtId="0" fontId="1" fillId="2" borderId="16" xfId="0" applyFont="1" applyFill="1" applyBorder="1" applyAlignment="1">
      <alignment horizontal="right" wrapText="1"/>
    </xf>
    <xf numFmtId="0" fontId="1" fillId="2" borderId="17" xfId="0" applyFont="1" applyFill="1" applyBorder="1" applyAlignment="1">
      <alignment horizontal="right" wrapText="1"/>
    </xf>
    <xf numFmtId="0" fontId="1" fillId="2" borderId="13" xfId="0" applyFont="1" applyFill="1" applyBorder="1" applyAlignment="1">
      <alignment horizontal="left" wrapText="1"/>
    </xf>
    <xf numFmtId="0" fontId="1" fillId="2" borderId="6" xfId="0" applyFont="1" applyFill="1" applyBorder="1" applyAlignment="1">
      <alignment horizontal="left" wrapText="1"/>
    </xf>
    <xf numFmtId="0" fontId="1" fillId="2" borderId="14" xfId="0" applyFont="1" applyFill="1" applyBorder="1" applyAlignment="1">
      <alignment horizontal="left" wrapText="1"/>
    </xf>
    <xf numFmtId="0" fontId="1" fillId="2" borderId="15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vertical="top" wrapText="1"/>
    </xf>
    <xf numFmtId="0" fontId="2" fillId="3" borderId="0" xfId="0" applyFont="1" applyFill="1" applyBorder="1" applyAlignment="1">
      <alignment horizontal="left" vertical="top" wrapText="1"/>
    </xf>
    <xf numFmtId="0" fontId="2" fillId="3" borderId="0" xfId="0" applyFont="1" applyFill="1" applyBorder="1" applyAlignment="1">
      <alignment horizontal="right" vertical="top" wrapText="1"/>
    </xf>
    <xf numFmtId="0" fontId="0" fillId="5" borderId="0" xfId="0" applyFill="1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530F92-5155-4118-9FAB-F9A456787E7F}">
  <dimension ref="A3:BK79"/>
  <sheetViews>
    <sheetView zoomScale="60" zoomScaleNormal="60" workbookViewId="0">
      <selection activeCell="A27" sqref="A27:XFD29"/>
    </sheetView>
  </sheetViews>
  <sheetFormatPr defaultRowHeight="14.4" x14ac:dyDescent="0.3"/>
  <sheetData>
    <row r="3" spans="1:63" s="16" customFormat="1" x14ac:dyDescent="0.3">
      <c r="B3" s="16" t="s">
        <v>20</v>
      </c>
    </row>
    <row r="4" spans="1:63" ht="15" thickBot="1" x14ac:dyDescent="0.35">
      <c r="D4" t="s">
        <v>19</v>
      </c>
      <c r="N4" t="s">
        <v>24</v>
      </c>
      <c r="W4" t="s">
        <v>25</v>
      </c>
      <c r="AF4" t="s">
        <v>26</v>
      </c>
      <c r="AO4" t="s">
        <v>27</v>
      </c>
      <c r="AX4" t="s">
        <v>28</v>
      </c>
      <c r="BG4" t="s">
        <v>29</v>
      </c>
    </row>
    <row r="5" spans="1:63" ht="27" thickBot="1" x14ac:dyDescent="0.35">
      <c r="A5" s="2" t="s">
        <v>21</v>
      </c>
      <c r="B5" s="3">
        <v>5</v>
      </c>
      <c r="C5" s="3">
        <v>86</v>
      </c>
      <c r="D5" s="3">
        <v>1.38</v>
      </c>
      <c r="E5" s="4">
        <v>0.23880000000000001</v>
      </c>
      <c r="K5" s="2" t="s">
        <v>21</v>
      </c>
      <c r="L5" s="3">
        <v>5</v>
      </c>
      <c r="M5" s="3">
        <v>86</v>
      </c>
      <c r="N5" s="3">
        <v>2.5299999999999998</v>
      </c>
      <c r="O5" s="4">
        <v>3.4599999999999999E-2</v>
      </c>
      <c r="T5" s="2" t="s">
        <v>21</v>
      </c>
      <c r="U5" s="3">
        <v>5</v>
      </c>
      <c r="V5" s="3">
        <v>86</v>
      </c>
      <c r="W5" s="3">
        <v>0.88</v>
      </c>
      <c r="X5" s="4">
        <v>0.496</v>
      </c>
      <c r="AC5" s="2" t="s">
        <v>21</v>
      </c>
      <c r="AD5" s="3">
        <v>5</v>
      </c>
      <c r="AE5" s="3">
        <v>86</v>
      </c>
      <c r="AF5" s="3">
        <v>0.42</v>
      </c>
      <c r="AG5" s="4">
        <v>0.83620000000000005</v>
      </c>
      <c r="AL5" s="2" t="s">
        <v>21</v>
      </c>
      <c r="AM5" s="3">
        <v>5</v>
      </c>
      <c r="AN5" s="3">
        <v>86</v>
      </c>
      <c r="AO5" s="3">
        <v>0.41</v>
      </c>
      <c r="AP5" s="4">
        <v>0.84009999999999996</v>
      </c>
      <c r="AU5" s="2" t="s">
        <v>21</v>
      </c>
      <c r="AV5" s="3">
        <v>5</v>
      </c>
      <c r="AW5" s="3">
        <v>86</v>
      </c>
      <c r="AX5" s="3">
        <v>0.4</v>
      </c>
      <c r="AY5" s="4">
        <v>0.84489999999999998</v>
      </c>
      <c r="BD5" s="2" t="s">
        <v>21</v>
      </c>
      <c r="BE5" s="3">
        <v>5</v>
      </c>
      <c r="BF5" s="3">
        <v>86</v>
      </c>
      <c r="BG5" s="3">
        <v>0.4</v>
      </c>
      <c r="BH5" s="4">
        <v>0.84870000000000001</v>
      </c>
    </row>
    <row r="6" spans="1:63" ht="27" thickBot="1" x14ac:dyDescent="0.35">
      <c r="A6" s="5" t="s">
        <v>22</v>
      </c>
      <c r="B6" s="1">
        <v>5</v>
      </c>
      <c r="C6" s="1">
        <v>86</v>
      </c>
      <c r="D6" s="1">
        <v>1.4</v>
      </c>
      <c r="E6" s="6">
        <v>0.23119999999999999</v>
      </c>
      <c r="K6" s="5" t="s">
        <v>22</v>
      </c>
      <c r="L6" s="1">
        <v>5</v>
      </c>
      <c r="M6" s="1">
        <v>86</v>
      </c>
      <c r="N6" s="1">
        <v>1.51</v>
      </c>
      <c r="O6" s="6">
        <v>0.1963</v>
      </c>
      <c r="T6" s="5" t="s">
        <v>22</v>
      </c>
      <c r="U6" s="1">
        <v>5</v>
      </c>
      <c r="V6" s="1">
        <v>86</v>
      </c>
      <c r="W6" s="1">
        <v>2</v>
      </c>
      <c r="X6" s="6">
        <v>8.72E-2</v>
      </c>
      <c r="AC6" s="5" t="s">
        <v>22</v>
      </c>
      <c r="AD6" s="1">
        <v>5</v>
      </c>
      <c r="AE6" s="1">
        <v>86</v>
      </c>
      <c r="AF6" s="1">
        <v>2.21</v>
      </c>
      <c r="AG6" s="6">
        <v>6.0499999999999998E-2</v>
      </c>
      <c r="AL6" s="5" t="s">
        <v>22</v>
      </c>
      <c r="AM6" s="1">
        <v>5</v>
      </c>
      <c r="AN6" s="1">
        <v>86</v>
      </c>
      <c r="AO6" s="1">
        <v>2.19</v>
      </c>
      <c r="AP6" s="6">
        <v>6.2899999999999998E-2</v>
      </c>
      <c r="AU6" s="5" t="s">
        <v>22</v>
      </c>
      <c r="AV6" s="1">
        <v>5</v>
      </c>
      <c r="AW6" s="1">
        <v>86</v>
      </c>
      <c r="AX6" s="1">
        <v>2.2000000000000002</v>
      </c>
      <c r="AY6" s="6">
        <v>6.2E-2</v>
      </c>
      <c r="BD6" s="5" t="s">
        <v>22</v>
      </c>
      <c r="BE6" s="1">
        <v>5</v>
      </c>
      <c r="BF6" s="1">
        <v>86</v>
      </c>
      <c r="BG6" s="1">
        <v>2.19</v>
      </c>
      <c r="BH6" s="6">
        <v>6.2100000000000002E-2</v>
      </c>
    </row>
    <row r="7" spans="1:63" ht="15" thickBot="1" x14ac:dyDescent="0.35">
      <c r="A7" s="5" t="s">
        <v>0</v>
      </c>
      <c r="B7" s="1">
        <v>4</v>
      </c>
      <c r="C7" s="1">
        <v>19</v>
      </c>
      <c r="D7" s="1">
        <v>2.17</v>
      </c>
      <c r="E7" s="6">
        <v>0.1113</v>
      </c>
      <c r="K7" s="5" t="s">
        <v>0</v>
      </c>
      <c r="L7" s="1">
        <v>4</v>
      </c>
      <c r="M7" s="1">
        <v>19</v>
      </c>
      <c r="N7" s="1">
        <v>3.04</v>
      </c>
      <c r="O7" s="6">
        <v>4.2799999999999998E-2</v>
      </c>
      <c r="T7" s="5" t="s">
        <v>0</v>
      </c>
      <c r="U7" s="1">
        <v>4</v>
      </c>
      <c r="V7" s="1">
        <v>19</v>
      </c>
      <c r="W7" s="1">
        <v>2.33</v>
      </c>
      <c r="X7" s="6">
        <v>9.2999999999999999E-2</v>
      </c>
      <c r="AC7" s="5" t="s">
        <v>0</v>
      </c>
      <c r="AD7" s="1">
        <v>4</v>
      </c>
      <c r="AE7" s="1">
        <v>19</v>
      </c>
      <c r="AF7" s="1">
        <v>0.93</v>
      </c>
      <c r="AG7" s="6">
        <v>0.4652</v>
      </c>
      <c r="AL7" s="5" t="s">
        <v>0</v>
      </c>
      <c r="AM7" s="1">
        <v>4</v>
      </c>
      <c r="AN7" s="1">
        <v>19</v>
      </c>
      <c r="AO7" s="1">
        <v>0.57999999999999996</v>
      </c>
      <c r="AP7" s="6">
        <v>0.68120000000000003</v>
      </c>
      <c r="AU7" s="5" t="s">
        <v>0</v>
      </c>
      <c r="AV7" s="1">
        <v>4</v>
      </c>
      <c r="AW7" s="1">
        <v>19</v>
      </c>
      <c r="AX7" s="1">
        <v>0.57999999999999996</v>
      </c>
      <c r="AY7" s="6">
        <v>0.68210000000000004</v>
      </c>
      <c r="BD7" s="5" t="s">
        <v>0</v>
      </c>
      <c r="BE7" s="1">
        <v>4</v>
      </c>
      <c r="BF7" s="1">
        <v>19</v>
      </c>
      <c r="BG7" s="1">
        <v>0.56999999999999995</v>
      </c>
      <c r="BH7" s="6">
        <v>0.6865</v>
      </c>
    </row>
    <row r="8" spans="1:63" ht="15" thickBot="1" x14ac:dyDescent="0.35">
      <c r="A8" s="5" t="s">
        <v>1</v>
      </c>
      <c r="B8" s="1">
        <v>1</v>
      </c>
      <c r="C8" s="1">
        <v>19</v>
      </c>
      <c r="D8" s="1">
        <v>5.44</v>
      </c>
      <c r="E8" s="6">
        <v>3.0800000000000001E-2</v>
      </c>
      <c r="K8" s="5" t="s">
        <v>1</v>
      </c>
      <c r="L8" s="1">
        <v>1</v>
      </c>
      <c r="M8" s="1">
        <v>19</v>
      </c>
      <c r="N8" s="1">
        <v>2.84</v>
      </c>
      <c r="O8" s="6">
        <v>0.1084</v>
      </c>
      <c r="T8" s="5" t="s">
        <v>1</v>
      </c>
      <c r="U8" s="1">
        <v>1</v>
      </c>
      <c r="V8" s="1">
        <v>19</v>
      </c>
      <c r="W8" s="1">
        <v>3.37</v>
      </c>
      <c r="X8" s="6">
        <v>8.2199999999999995E-2</v>
      </c>
      <c r="AC8" s="5" t="s">
        <v>1</v>
      </c>
      <c r="AD8" s="1">
        <v>1</v>
      </c>
      <c r="AE8" s="1">
        <v>19</v>
      </c>
      <c r="AF8" s="1">
        <v>2.75</v>
      </c>
      <c r="AG8" s="6">
        <v>0.1135</v>
      </c>
      <c r="AL8" s="5" t="s">
        <v>1</v>
      </c>
      <c r="AM8" s="1">
        <v>1</v>
      </c>
      <c r="AN8" s="1">
        <v>19</v>
      </c>
      <c r="AO8" s="1">
        <v>1.9</v>
      </c>
      <c r="AP8" s="6">
        <v>0.18459999999999999</v>
      </c>
      <c r="AU8" s="5" t="s">
        <v>1</v>
      </c>
      <c r="AV8" s="1">
        <v>1</v>
      </c>
      <c r="AW8" s="1">
        <v>19</v>
      </c>
      <c r="AX8" s="1">
        <v>1.86</v>
      </c>
      <c r="AY8" s="6">
        <v>0.18820000000000001</v>
      </c>
      <c r="BD8" s="5" t="s">
        <v>1</v>
      </c>
      <c r="BE8" s="1">
        <v>1</v>
      </c>
      <c r="BF8" s="1">
        <v>19</v>
      </c>
      <c r="BG8" s="1">
        <v>1.86</v>
      </c>
      <c r="BH8" s="6">
        <v>0.189</v>
      </c>
    </row>
    <row r="9" spans="1:63" ht="26.4" x14ac:dyDescent="0.3">
      <c r="A9" s="7" t="s">
        <v>2</v>
      </c>
      <c r="B9" s="8">
        <v>4</v>
      </c>
      <c r="C9" s="8">
        <v>19</v>
      </c>
      <c r="D9" s="8">
        <v>0.92</v>
      </c>
      <c r="E9" s="9">
        <v>0.47239999999999999</v>
      </c>
      <c r="K9" s="7" t="s">
        <v>2</v>
      </c>
      <c r="L9" s="8">
        <v>4</v>
      </c>
      <c r="M9" s="8">
        <v>19</v>
      </c>
      <c r="N9" s="8">
        <v>0.32</v>
      </c>
      <c r="O9" s="9">
        <v>0.85829999999999995</v>
      </c>
      <c r="T9" s="7" t="s">
        <v>2</v>
      </c>
      <c r="U9" s="8">
        <v>4</v>
      </c>
      <c r="V9" s="8">
        <v>19</v>
      </c>
      <c r="W9" s="8">
        <v>0.13</v>
      </c>
      <c r="X9" s="9">
        <v>0.97060000000000002</v>
      </c>
      <c r="AC9" s="7" t="s">
        <v>2</v>
      </c>
      <c r="AD9" s="8">
        <v>4</v>
      </c>
      <c r="AE9" s="8">
        <v>19</v>
      </c>
      <c r="AF9" s="8">
        <v>0.08</v>
      </c>
      <c r="AG9" s="9">
        <v>0.98760000000000003</v>
      </c>
      <c r="AL9" s="7" t="s">
        <v>2</v>
      </c>
      <c r="AM9" s="8">
        <v>4</v>
      </c>
      <c r="AN9" s="8">
        <v>19</v>
      </c>
      <c r="AO9" s="8">
        <v>0.23</v>
      </c>
      <c r="AP9" s="9">
        <v>0.91690000000000005</v>
      </c>
      <c r="AU9" s="7" t="s">
        <v>2</v>
      </c>
      <c r="AV9" s="8">
        <v>4</v>
      </c>
      <c r="AW9" s="8">
        <v>19</v>
      </c>
      <c r="AX9" s="8">
        <v>0.23</v>
      </c>
      <c r="AY9" s="9">
        <v>0.91649999999999998</v>
      </c>
      <c r="BD9" s="7" t="s">
        <v>2</v>
      </c>
      <c r="BE9" s="8">
        <v>4</v>
      </c>
      <c r="BF9" s="8">
        <v>19</v>
      </c>
      <c r="BG9" s="8">
        <v>0.23</v>
      </c>
      <c r="BH9" s="9">
        <v>0.91779999999999995</v>
      </c>
    </row>
    <row r="10" spans="1:63" ht="15" customHeight="1" thickBot="1" x14ac:dyDescent="0.35"/>
    <row r="11" spans="1:63" ht="15" customHeight="1" thickBot="1" x14ac:dyDescent="0.35">
      <c r="A11" s="17" t="s">
        <v>3</v>
      </c>
      <c r="B11" s="18"/>
      <c r="C11" s="18"/>
      <c r="D11" s="18"/>
      <c r="E11" s="18"/>
      <c r="F11" s="18"/>
      <c r="G11" s="18"/>
      <c r="H11" s="18"/>
      <c r="K11" s="17" t="s">
        <v>3</v>
      </c>
      <c r="L11" s="18"/>
      <c r="M11" s="18"/>
      <c r="N11" s="18"/>
      <c r="O11" s="18"/>
      <c r="P11" s="18"/>
      <c r="Q11" s="18"/>
      <c r="R11" s="18"/>
      <c r="T11" s="17" t="s">
        <v>3</v>
      </c>
      <c r="U11" s="18"/>
      <c r="V11" s="18"/>
      <c r="W11" s="18"/>
      <c r="X11" s="18"/>
      <c r="Y11" s="18"/>
      <c r="Z11" s="18"/>
      <c r="AA11" s="18"/>
      <c r="AC11" s="17" t="s">
        <v>3</v>
      </c>
      <c r="AD11" s="18"/>
      <c r="AE11" s="18"/>
      <c r="AF11" s="18"/>
      <c r="AG11" s="18"/>
      <c r="AH11" s="18"/>
      <c r="AI11" s="18"/>
      <c r="AJ11" s="18"/>
      <c r="AL11" s="17" t="s">
        <v>3</v>
      </c>
      <c r="AM11" s="18"/>
      <c r="AN11" s="18"/>
      <c r="AO11" s="18"/>
      <c r="AP11" s="18"/>
      <c r="AQ11" s="18"/>
      <c r="AR11" s="18"/>
      <c r="AS11" s="18"/>
      <c r="AU11" s="17" t="s">
        <v>3</v>
      </c>
      <c r="AV11" s="18"/>
      <c r="AW11" s="18"/>
      <c r="AX11" s="18"/>
      <c r="AY11" s="18"/>
      <c r="AZ11" s="18"/>
      <c r="BA11" s="18"/>
      <c r="BB11" s="18"/>
      <c r="BD11" s="17" t="s">
        <v>3</v>
      </c>
      <c r="BE11" s="18"/>
      <c r="BF11" s="18"/>
      <c r="BG11" s="18"/>
      <c r="BH11" s="18"/>
      <c r="BI11" s="18"/>
      <c r="BJ11" s="18"/>
      <c r="BK11" s="18"/>
    </row>
    <row r="12" spans="1:63" ht="27" x14ac:dyDescent="0.3">
      <c r="A12" s="23" t="s">
        <v>4</v>
      </c>
      <c r="B12" s="25" t="s">
        <v>0</v>
      </c>
      <c r="C12" s="25" t="s">
        <v>1</v>
      </c>
      <c r="D12" s="19" t="s">
        <v>5</v>
      </c>
      <c r="E12" s="10" t="s">
        <v>6</v>
      </c>
      <c r="F12" s="19" t="s">
        <v>8</v>
      </c>
      <c r="G12" s="19" t="s">
        <v>9</v>
      </c>
      <c r="H12" s="21" t="s">
        <v>10</v>
      </c>
      <c r="K12" s="23" t="s">
        <v>4</v>
      </c>
      <c r="L12" s="25" t="s">
        <v>0</v>
      </c>
      <c r="M12" s="25" t="s">
        <v>1</v>
      </c>
      <c r="N12" s="19" t="s">
        <v>5</v>
      </c>
      <c r="O12" s="10" t="s">
        <v>6</v>
      </c>
      <c r="P12" s="19" t="s">
        <v>8</v>
      </c>
      <c r="Q12" s="19" t="s">
        <v>9</v>
      </c>
      <c r="R12" s="21" t="s">
        <v>10</v>
      </c>
      <c r="T12" s="23" t="s">
        <v>4</v>
      </c>
      <c r="U12" s="25" t="s">
        <v>0</v>
      </c>
      <c r="V12" s="25" t="s">
        <v>1</v>
      </c>
      <c r="W12" s="19" t="s">
        <v>5</v>
      </c>
      <c r="X12" s="10" t="s">
        <v>6</v>
      </c>
      <c r="Y12" s="19" t="s">
        <v>8</v>
      </c>
      <c r="Z12" s="19" t="s">
        <v>9</v>
      </c>
      <c r="AA12" s="21" t="s">
        <v>10</v>
      </c>
      <c r="AC12" s="23" t="s">
        <v>4</v>
      </c>
      <c r="AD12" s="25" t="s">
        <v>0</v>
      </c>
      <c r="AE12" s="25" t="s">
        <v>1</v>
      </c>
      <c r="AF12" s="19" t="s">
        <v>5</v>
      </c>
      <c r="AG12" s="10" t="s">
        <v>6</v>
      </c>
      <c r="AH12" s="19" t="s">
        <v>8</v>
      </c>
      <c r="AI12" s="19" t="s">
        <v>9</v>
      </c>
      <c r="AJ12" s="21" t="s">
        <v>10</v>
      </c>
      <c r="AL12" s="23" t="s">
        <v>4</v>
      </c>
      <c r="AM12" s="25" t="s">
        <v>0</v>
      </c>
      <c r="AN12" s="25" t="s">
        <v>1</v>
      </c>
      <c r="AO12" s="19" t="s">
        <v>5</v>
      </c>
      <c r="AP12" s="10" t="s">
        <v>6</v>
      </c>
      <c r="AQ12" s="19" t="s">
        <v>8</v>
      </c>
      <c r="AR12" s="19" t="s">
        <v>9</v>
      </c>
      <c r="AS12" s="21" t="s">
        <v>10</v>
      </c>
      <c r="AU12" s="23" t="s">
        <v>4</v>
      </c>
      <c r="AV12" s="25" t="s">
        <v>0</v>
      </c>
      <c r="AW12" s="25" t="s">
        <v>1</v>
      </c>
      <c r="AX12" s="19" t="s">
        <v>5</v>
      </c>
      <c r="AY12" s="10" t="s">
        <v>6</v>
      </c>
      <c r="AZ12" s="19" t="s">
        <v>8</v>
      </c>
      <c r="BA12" s="19" t="s">
        <v>9</v>
      </c>
      <c r="BB12" s="21" t="s">
        <v>10</v>
      </c>
      <c r="BD12" s="23" t="s">
        <v>4</v>
      </c>
      <c r="BE12" s="25" t="s">
        <v>0</v>
      </c>
      <c r="BF12" s="25" t="s">
        <v>1</v>
      </c>
      <c r="BG12" s="19" t="s">
        <v>5</v>
      </c>
      <c r="BH12" s="10" t="s">
        <v>6</v>
      </c>
      <c r="BI12" s="19" t="s">
        <v>8</v>
      </c>
      <c r="BJ12" s="19" t="s">
        <v>9</v>
      </c>
      <c r="BK12" s="21" t="s">
        <v>10</v>
      </c>
    </row>
    <row r="13" spans="1:63" ht="15" thickBot="1" x14ac:dyDescent="0.35">
      <c r="A13" s="24"/>
      <c r="B13" s="26"/>
      <c r="C13" s="26"/>
      <c r="D13" s="20"/>
      <c r="E13" s="11" t="s">
        <v>7</v>
      </c>
      <c r="F13" s="20"/>
      <c r="G13" s="20"/>
      <c r="H13" s="22"/>
      <c r="K13" s="24"/>
      <c r="L13" s="26"/>
      <c r="M13" s="26"/>
      <c r="N13" s="20"/>
      <c r="O13" s="11" t="s">
        <v>7</v>
      </c>
      <c r="P13" s="20"/>
      <c r="Q13" s="20"/>
      <c r="R13" s="22"/>
      <c r="T13" s="24"/>
      <c r="U13" s="26"/>
      <c r="V13" s="26"/>
      <c r="W13" s="20"/>
      <c r="X13" s="11" t="s">
        <v>7</v>
      </c>
      <c r="Y13" s="20"/>
      <c r="Z13" s="20"/>
      <c r="AA13" s="22"/>
      <c r="AC13" s="24"/>
      <c r="AD13" s="26"/>
      <c r="AE13" s="26"/>
      <c r="AF13" s="20"/>
      <c r="AG13" s="11" t="s">
        <v>7</v>
      </c>
      <c r="AH13" s="20"/>
      <c r="AI13" s="20"/>
      <c r="AJ13" s="22"/>
      <c r="AL13" s="24"/>
      <c r="AM13" s="26"/>
      <c r="AN13" s="26"/>
      <c r="AO13" s="20"/>
      <c r="AP13" s="11" t="s">
        <v>7</v>
      </c>
      <c r="AQ13" s="20"/>
      <c r="AR13" s="20"/>
      <c r="AS13" s="22"/>
      <c r="AU13" s="24"/>
      <c r="AV13" s="26"/>
      <c r="AW13" s="26"/>
      <c r="AX13" s="20"/>
      <c r="AY13" s="11" t="s">
        <v>7</v>
      </c>
      <c r="AZ13" s="20"/>
      <c r="BA13" s="20"/>
      <c r="BB13" s="22"/>
      <c r="BD13" s="24"/>
      <c r="BE13" s="26"/>
      <c r="BF13" s="26"/>
      <c r="BG13" s="20"/>
      <c r="BH13" s="11" t="s">
        <v>7</v>
      </c>
      <c r="BI13" s="20"/>
      <c r="BJ13" s="20"/>
      <c r="BK13" s="22"/>
    </row>
    <row r="14" spans="1:63" ht="15" thickBot="1" x14ac:dyDescent="0.35">
      <c r="A14" s="5" t="s">
        <v>1</v>
      </c>
      <c r="B14" s="12"/>
      <c r="C14" s="12" t="s">
        <v>11</v>
      </c>
      <c r="D14" s="1">
        <v>1.8262</v>
      </c>
      <c r="E14" s="1">
        <v>0.1883</v>
      </c>
      <c r="F14" s="1">
        <v>19</v>
      </c>
      <c r="G14" s="1">
        <v>9.6999999999999993</v>
      </c>
      <c r="H14" s="6" t="s">
        <v>12</v>
      </c>
      <c r="K14" s="5" t="s">
        <v>1</v>
      </c>
      <c r="L14" s="12"/>
      <c r="M14" s="12" t="s">
        <v>11</v>
      </c>
      <c r="N14" s="1">
        <v>2.1093000000000002</v>
      </c>
      <c r="O14" s="1">
        <v>0.16220000000000001</v>
      </c>
      <c r="P14" s="1">
        <v>19</v>
      </c>
      <c r="Q14" s="1">
        <v>13</v>
      </c>
      <c r="R14" s="6" t="s">
        <v>12</v>
      </c>
      <c r="T14" s="5" t="s">
        <v>1</v>
      </c>
      <c r="U14" s="12"/>
      <c r="V14" s="12" t="s">
        <v>11</v>
      </c>
      <c r="W14" s="1">
        <v>2.2555999999999998</v>
      </c>
      <c r="X14" s="1">
        <v>0.1452</v>
      </c>
      <c r="Y14" s="1">
        <v>19</v>
      </c>
      <c r="Z14" s="1">
        <v>15.54</v>
      </c>
      <c r="AA14" s="6" t="s">
        <v>12</v>
      </c>
      <c r="AC14" s="5" t="s">
        <v>1</v>
      </c>
      <c r="AD14" s="12"/>
      <c r="AE14" s="12" t="s">
        <v>11</v>
      </c>
      <c r="AF14" s="1">
        <v>2.3155000000000001</v>
      </c>
      <c r="AG14" s="1">
        <v>0.1366</v>
      </c>
      <c r="AH14" s="1">
        <v>19</v>
      </c>
      <c r="AI14" s="1">
        <v>16.95</v>
      </c>
      <c r="AJ14" s="6" t="s">
        <v>12</v>
      </c>
      <c r="AL14" s="5" t="s">
        <v>1</v>
      </c>
      <c r="AM14" s="12"/>
      <c r="AN14" s="12" t="s">
        <v>11</v>
      </c>
      <c r="AO14" s="1">
        <v>2.3953000000000002</v>
      </c>
      <c r="AP14" s="1">
        <v>0.1216</v>
      </c>
      <c r="AQ14" s="1">
        <v>19</v>
      </c>
      <c r="AR14" s="1">
        <v>19.7</v>
      </c>
      <c r="AS14" s="6" t="s">
        <v>12</v>
      </c>
      <c r="AU14" s="5" t="s">
        <v>1</v>
      </c>
      <c r="AV14" s="12"/>
      <c r="AW14" s="12" t="s">
        <v>11</v>
      </c>
      <c r="AX14" s="1">
        <v>2.4009</v>
      </c>
      <c r="AY14" s="1">
        <v>0.122</v>
      </c>
      <c r="AZ14" s="1">
        <v>19</v>
      </c>
      <c r="BA14" s="1">
        <v>19.690000000000001</v>
      </c>
      <c r="BB14" s="6" t="s">
        <v>12</v>
      </c>
      <c r="BD14" s="5" t="s">
        <v>1</v>
      </c>
      <c r="BE14" s="12"/>
      <c r="BF14" s="12" t="s">
        <v>11</v>
      </c>
      <c r="BG14" s="1">
        <v>2.4033000000000002</v>
      </c>
      <c r="BH14" s="1">
        <v>0.122</v>
      </c>
      <c r="BI14" s="1">
        <v>19</v>
      </c>
      <c r="BJ14" s="1">
        <v>19.690000000000001</v>
      </c>
      <c r="BK14" s="6" t="s">
        <v>12</v>
      </c>
    </row>
    <row r="15" spans="1:63" ht="15" thickBot="1" x14ac:dyDescent="0.35">
      <c r="A15" s="5" t="s">
        <v>1</v>
      </c>
      <c r="B15" s="12"/>
      <c r="C15" s="12" t="s">
        <v>13</v>
      </c>
      <c r="D15" s="1">
        <v>1.2688999999999999</v>
      </c>
      <c r="E15" s="1">
        <v>0.19070000000000001</v>
      </c>
      <c r="F15" s="1">
        <v>19</v>
      </c>
      <c r="G15" s="1">
        <v>6.65</v>
      </c>
      <c r="H15" s="6" t="s">
        <v>12</v>
      </c>
      <c r="K15" s="5" t="s">
        <v>1</v>
      </c>
      <c r="L15" s="12"/>
      <c r="M15" s="12" t="s">
        <v>13</v>
      </c>
      <c r="N15" s="1">
        <v>1.7625999999999999</v>
      </c>
      <c r="O15" s="1">
        <v>0.1643</v>
      </c>
      <c r="P15" s="1">
        <v>19</v>
      </c>
      <c r="Q15" s="1">
        <v>10.73</v>
      </c>
      <c r="R15" s="6" t="s">
        <v>12</v>
      </c>
      <c r="T15" s="5" t="s">
        <v>1</v>
      </c>
      <c r="U15" s="12"/>
      <c r="V15" s="12" t="s">
        <v>13</v>
      </c>
      <c r="W15" s="1">
        <v>1.9176</v>
      </c>
      <c r="X15" s="1">
        <v>0.14710000000000001</v>
      </c>
      <c r="Y15" s="1">
        <v>19</v>
      </c>
      <c r="Z15" s="1">
        <v>13.04</v>
      </c>
      <c r="AA15" s="6" t="s">
        <v>12</v>
      </c>
      <c r="AC15" s="5" t="s">
        <v>1</v>
      </c>
      <c r="AD15" s="12"/>
      <c r="AE15" s="12" t="s">
        <v>13</v>
      </c>
      <c r="AF15" s="1">
        <v>2.0179999999999998</v>
      </c>
      <c r="AG15" s="1">
        <v>0.13819999999999999</v>
      </c>
      <c r="AH15" s="1">
        <v>19</v>
      </c>
      <c r="AI15" s="1">
        <v>14.6</v>
      </c>
      <c r="AJ15" s="6" t="s">
        <v>12</v>
      </c>
      <c r="AL15" s="5" t="s">
        <v>1</v>
      </c>
      <c r="AM15" s="12"/>
      <c r="AN15" s="12" t="s">
        <v>13</v>
      </c>
      <c r="AO15" s="1">
        <v>2.1749999999999998</v>
      </c>
      <c r="AP15" s="1">
        <v>0.123</v>
      </c>
      <c r="AQ15" s="1">
        <v>19</v>
      </c>
      <c r="AR15" s="1">
        <v>17.690000000000001</v>
      </c>
      <c r="AS15" s="6" t="s">
        <v>12</v>
      </c>
      <c r="AU15" s="5" t="s">
        <v>1</v>
      </c>
      <c r="AV15" s="12"/>
      <c r="AW15" s="12" t="s">
        <v>13</v>
      </c>
      <c r="AX15" s="1">
        <v>2.1817000000000002</v>
      </c>
      <c r="AY15" s="1">
        <v>0.1234</v>
      </c>
      <c r="AZ15" s="1">
        <v>19</v>
      </c>
      <c r="BA15" s="1">
        <v>17.690000000000001</v>
      </c>
      <c r="BB15" s="6" t="s">
        <v>12</v>
      </c>
      <c r="BD15" s="5" t="s">
        <v>1</v>
      </c>
      <c r="BE15" s="12"/>
      <c r="BF15" s="12" t="s">
        <v>13</v>
      </c>
      <c r="BG15" s="1">
        <v>2.1842999999999999</v>
      </c>
      <c r="BH15" s="1">
        <v>0.1234</v>
      </c>
      <c r="BI15" s="1">
        <v>19</v>
      </c>
      <c r="BJ15" s="1">
        <v>17.7</v>
      </c>
      <c r="BK15" s="6" t="s">
        <v>12</v>
      </c>
    </row>
    <row r="16" spans="1:63" ht="27" thickBot="1" x14ac:dyDescent="0.35">
      <c r="A16" s="5" t="s">
        <v>2</v>
      </c>
      <c r="B16" s="12" t="s">
        <v>14</v>
      </c>
      <c r="C16" s="12" t="s">
        <v>11</v>
      </c>
      <c r="D16" s="1">
        <v>3.1560000000000001</v>
      </c>
      <c r="E16" s="1">
        <v>0.43259999999999998</v>
      </c>
      <c r="F16" s="1">
        <v>19</v>
      </c>
      <c r="G16" s="1">
        <v>7.3</v>
      </c>
      <c r="H16" s="6" t="s">
        <v>12</v>
      </c>
      <c r="K16" s="5" t="s">
        <v>2</v>
      </c>
      <c r="L16" s="12" t="s">
        <v>14</v>
      </c>
      <c r="M16" s="12" t="s">
        <v>11</v>
      </c>
      <c r="N16" s="1">
        <v>3.3454999999999999</v>
      </c>
      <c r="O16" s="1">
        <v>0.37269999999999998</v>
      </c>
      <c r="P16" s="1">
        <v>19</v>
      </c>
      <c r="Q16" s="1">
        <v>8.98</v>
      </c>
      <c r="R16" s="6" t="s">
        <v>12</v>
      </c>
      <c r="T16" s="5" t="s">
        <v>2</v>
      </c>
      <c r="U16" s="12" t="s">
        <v>14</v>
      </c>
      <c r="V16" s="12" t="s">
        <v>11</v>
      </c>
      <c r="W16" s="1">
        <v>3.3229000000000002</v>
      </c>
      <c r="X16" s="1">
        <v>0.33360000000000001</v>
      </c>
      <c r="Y16" s="1">
        <v>19</v>
      </c>
      <c r="Z16" s="1">
        <v>9.9600000000000009</v>
      </c>
      <c r="AA16" s="6" t="s">
        <v>12</v>
      </c>
      <c r="AC16" s="5" t="s">
        <v>2</v>
      </c>
      <c r="AD16" s="12" t="s">
        <v>14</v>
      </c>
      <c r="AE16" s="12" t="s">
        <v>11</v>
      </c>
      <c r="AF16" s="1">
        <v>3.3892000000000002</v>
      </c>
      <c r="AG16" s="1">
        <v>0.30530000000000002</v>
      </c>
      <c r="AH16" s="1">
        <v>19</v>
      </c>
      <c r="AI16" s="1">
        <v>11.1</v>
      </c>
      <c r="AJ16" s="6" t="s">
        <v>12</v>
      </c>
      <c r="AL16" s="5" t="s">
        <v>2</v>
      </c>
      <c r="AM16" s="12" t="s">
        <v>14</v>
      </c>
      <c r="AN16" s="12" t="s">
        <v>11</v>
      </c>
      <c r="AO16" s="1">
        <v>3.4289999999999998</v>
      </c>
      <c r="AP16" s="1">
        <v>0.27079999999999999</v>
      </c>
      <c r="AQ16" s="1">
        <v>19</v>
      </c>
      <c r="AR16" s="1">
        <v>12.66</v>
      </c>
      <c r="AS16" s="6" t="s">
        <v>12</v>
      </c>
      <c r="AU16" s="5" t="s">
        <v>2</v>
      </c>
      <c r="AV16" s="12" t="s">
        <v>14</v>
      </c>
      <c r="AW16" s="12" t="s">
        <v>11</v>
      </c>
      <c r="AX16" s="1">
        <v>3.4424000000000001</v>
      </c>
      <c r="AY16" s="1">
        <v>0.27160000000000001</v>
      </c>
      <c r="AZ16" s="1">
        <v>19</v>
      </c>
      <c r="BA16" s="1">
        <v>12.68</v>
      </c>
      <c r="BB16" s="6" t="s">
        <v>12</v>
      </c>
      <c r="BD16" s="5" t="s">
        <v>2</v>
      </c>
      <c r="BE16" s="12" t="s">
        <v>14</v>
      </c>
      <c r="BF16" s="12" t="s">
        <v>11</v>
      </c>
      <c r="BG16" s="1">
        <v>3.4438</v>
      </c>
      <c r="BH16" s="1">
        <v>0.2717</v>
      </c>
      <c r="BI16" s="1">
        <v>19</v>
      </c>
      <c r="BJ16" s="1">
        <v>12.68</v>
      </c>
      <c r="BK16" s="6" t="s">
        <v>12</v>
      </c>
    </row>
    <row r="17" spans="1:63" ht="27" thickBot="1" x14ac:dyDescent="0.35">
      <c r="A17" s="5" t="s">
        <v>2</v>
      </c>
      <c r="B17" s="12" t="s">
        <v>14</v>
      </c>
      <c r="C17" s="12" t="s">
        <v>13</v>
      </c>
      <c r="D17" s="1">
        <v>2.2563</v>
      </c>
      <c r="E17" s="1">
        <v>0.38030000000000003</v>
      </c>
      <c r="F17" s="1">
        <v>19</v>
      </c>
      <c r="G17" s="1">
        <v>5.93</v>
      </c>
      <c r="H17" s="6" t="s">
        <v>12</v>
      </c>
      <c r="K17" s="5" t="s">
        <v>2</v>
      </c>
      <c r="L17" s="12" t="s">
        <v>14</v>
      </c>
      <c r="M17" s="12" t="s">
        <v>13</v>
      </c>
      <c r="N17" s="1">
        <v>3.0344000000000002</v>
      </c>
      <c r="O17" s="1">
        <v>0.32769999999999999</v>
      </c>
      <c r="P17" s="1">
        <v>19</v>
      </c>
      <c r="Q17" s="1">
        <v>9.26</v>
      </c>
      <c r="R17" s="6" t="s">
        <v>12</v>
      </c>
      <c r="T17" s="5" t="s">
        <v>2</v>
      </c>
      <c r="U17" s="12" t="s">
        <v>14</v>
      </c>
      <c r="V17" s="12" t="s">
        <v>13</v>
      </c>
      <c r="W17" s="1">
        <v>3.0670000000000002</v>
      </c>
      <c r="X17" s="1">
        <v>0.29330000000000001</v>
      </c>
      <c r="Y17" s="1">
        <v>19</v>
      </c>
      <c r="Z17" s="1">
        <v>10.46</v>
      </c>
      <c r="AA17" s="6" t="s">
        <v>12</v>
      </c>
      <c r="AC17" s="5" t="s">
        <v>2</v>
      </c>
      <c r="AD17" s="12" t="s">
        <v>14</v>
      </c>
      <c r="AE17" s="12" t="s">
        <v>13</v>
      </c>
      <c r="AF17" s="1">
        <v>3.1482000000000001</v>
      </c>
      <c r="AG17" s="1">
        <v>0.27460000000000001</v>
      </c>
      <c r="AH17" s="1">
        <v>19</v>
      </c>
      <c r="AI17" s="1">
        <v>11.47</v>
      </c>
      <c r="AJ17" s="6" t="s">
        <v>12</v>
      </c>
      <c r="AL17" s="5" t="s">
        <v>2</v>
      </c>
      <c r="AM17" s="12" t="s">
        <v>14</v>
      </c>
      <c r="AN17" s="12" t="s">
        <v>13</v>
      </c>
      <c r="AO17" s="1">
        <v>3.2018</v>
      </c>
      <c r="AP17" s="1">
        <v>0.24410000000000001</v>
      </c>
      <c r="AQ17" s="1">
        <v>19</v>
      </c>
      <c r="AR17" s="1">
        <v>13.11</v>
      </c>
      <c r="AS17" s="6" t="s">
        <v>12</v>
      </c>
      <c r="AU17" s="5" t="s">
        <v>2</v>
      </c>
      <c r="AV17" s="12" t="s">
        <v>14</v>
      </c>
      <c r="AW17" s="12" t="s">
        <v>13</v>
      </c>
      <c r="AX17" s="1">
        <v>3.2149000000000001</v>
      </c>
      <c r="AY17" s="1">
        <v>0.24490000000000001</v>
      </c>
      <c r="AZ17" s="1">
        <v>19</v>
      </c>
      <c r="BA17" s="1">
        <v>13.13</v>
      </c>
      <c r="BB17" s="6" t="s">
        <v>12</v>
      </c>
      <c r="BD17" s="5" t="s">
        <v>2</v>
      </c>
      <c r="BE17" s="12" t="s">
        <v>14</v>
      </c>
      <c r="BF17" s="12" t="s">
        <v>13</v>
      </c>
      <c r="BG17" s="1">
        <v>3.2202000000000002</v>
      </c>
      <c r="BH17" s="1">
        <v>0.24510000000000001</v>
      </c>
      <c r="BI17" s="1">
        <v>19</v>
      </c>
      <c r="BJ17" s="1">
        <v>13.14</v>
      </c>
      <c r="BK17" s="6" t="s">
        <v>12</v>
      </c>
    </row>
    <row r="18" spans="1:63" ht="27" thickBot="1" x14ac:dyDescent="0.35">
      <c r="A18" s="5" t="s">
        <v>2</v>
      </c>
      <c r="B18" s="12" t="s">
        <v>15</v>
      </c>
      <c r="C18" s="12" t="s">
        <v>11</v>
      </c>
      <c r="D18" s="1">
        <v>1.7633000000000001</v>
      </c>
      <c r="E18" s="1">
        <v>0.31790000000000002</v>
      </c>
      <c r="F18" s="1">
        <v>19</v>
      </c>
      <c r="G18" s="1">
        <v>5.55</v>
      </c>
      <c r="H18" s="6" t="s">
        <v>12</v>
      </c>
      <c r="K18" s="5" t="s">
        <v>2</v>
      </c>
      <c r="L18" s="12" t="s">
        <v>15</v>
      </c>
      <c r="M18" s="12" t="s">
        <v>11</v>
      </c>
      <c r="N18" s="1">
        <v>2.1240000000000001</v>
      </c>
      <c r="O18" s="1">
        <v>0.27389999999999998</v>
      </c>
      <c r="P18" s="1">
        <v>19</v>
      </c>
      <c r="Q18" s="1">
        <v>7.75</v>
      </c>
      <c r="R18" s="6" t="s">
        <v>12</v>
      </c>
      <c r="T18" s="5" t="s">
        <v>2</v>
      </c>
      <c r="U18" s="12" t="s">
        <v>15</v>
      </c>
      <c r="V18" s="12" t="s">
        <v>11</v>
      </c>
      <c r="W18" s="1">
        <v>2.7799</v>
      </c>
      <c r="X18" s="1">
        <v>0.24510000000000001</v>
      </c>
      <c r="Y18" s="1">
        <v>19</v>
      </c>
      <c r="Z18" s="1">
        <v>11.34</v>
      </c>
      <c r="AA18" s="6" t="s">
        <v>12</v>
      </c>
      <c r="AC18" s="5" t="s">
        <v>2</v>
      </c>
      <c r="AD18" s="12" t="s">
        <v>15</v>
      </c>
      <c r="AE18" s="12" t="s">
        <v>11</v>
      </c>
      <c r="AF18" s="1">
        <v>2.9782999999999999</v>
      </c>
      <c r="AG18" s="1">
        <v>0.2404</v>
      </c>
      <c r="AH18" s="1">
        <v>19</v>
      </c>
      <c r="AI18" s="1">
        <v>12.39</v>
      </c>
      <c r="AJ18" s="6" t="s">
        <v>12</v>
      </c>
      <c r="AL18" s="5" t="s">
        <v>2</v>
      </c>
      <c r="AM18" s="12" t="s">
        <v>15</v>
      </c>
      <c r="AN18" s="12" t="s">
        <v>11</v>
      </c>
      <c r="AO18" s="1">
        <v>3.0844</v>
      </c>
      <c r="AP18" s="1">
        <v>0.21479999999999999</v>
      </c>
      <c r="AQ18" s="1">
        <v>19</v>
      </c>
      <c r="AR18" s="1">
        <v>14.36</v>
      </c>
      <c r="AS18" s="6" t="s">
        <v>12</v>
      </c>
      <c r="AU18" s="5" t="s">
        <v>2</v>
      </c>
      <c r="AV18" s="12" t="s">
        <v>15</v>
      </c>
      <c r="AW18" s="12" t="s">
        <v>11</v>
      </c>
      <c r="AX18" s="1">
        <v>3.1019000000000001</v>
      </c>
      <c r="AY18" s="1">
        <v>0.21560000000000001</v>
      </c>
      <c r="AZ18" s="1">
        <v>19</v>
      </c>
      <c r="BA18" s="1">
        <v>14.39</v>
      </c>
      <c r="BB18" s="6" t="s">
        <v>12</v>
      </c>
      <c r="BD18" s="5" t="s">
        <v>2</v>
      </c>
      <c r="BE18" s="12" t="s">
        <v>15</v>
      </c>
      <c r="BF18" s="12" t="s">
        <v>11</v>
      </c>
      <c r="BG18" s="1">
        <v>3.1120999999999999</v>
      </c>
      <c r="BH18" s="1">
        <v>0.2157</v>
      </c>
      <c r="BI18" s="1">
        <v>19</v>
      </c>
      <c r="BJ18" s="1">
        <v>14.43</v>
      </c>
      <c r="BK18" s="6" t="s">
        <v>12</v>
      </c>
    </row>
    <row r="19" spans="1:63" ht="27" thickBot="1" x14ac:dyDescent="0.35">
      <c r="A19" s="5" t="s">
        <v>2</v>
      </c>
      <c r="B19" s="12" t="s">
        <v>15</v>
      </c>
      <c r="C19" s="12" t="s">
        <v>13</v>
      </c>
      <c r="D19" s="1">
        <v>1.7525999999999999</v>
      </c>
      <c r="E19" s="1">
        <v>0.32040000000000002</v>
      </c>
      <c r="F19" s="1">
        <v>19</v>
      </c>
      <c r="G19" s="1">
        <v>5.47</v>
      </c>
      <c r="H19" s="6" t="s">
        <v>12</v>
      </c>
      <c r="K19" s="5" t="s">
        <v>2</v>
      </c>
      <c r="L19" s="12" t="s">
        <v>15</v>
      </c>
      <c r="M19" s="12" t="s">
        <v>13</v>
      </c>
      <c r="N19" s="1">
        <v>2.0819999999999999</v>
      </c>
      <c r="O19" s="1">
        <v>0.27610000000000001</v>
      </c>
      <c r="P19" s="1">
        <v>19</v>
      </c>
      <c r="Q19" s="1">
        <v>7.54</v>
      </c>
      <c r="R19" s="6" t="s">
        <v>12</v>
      </c>
      <c r="T19" s="5" t="s">
        <v>2</v>
      </c>
      <c r="U19" s="12" t="s">
        <v>15</v>
      </c>
      <c r="V19" s="12" t="s">
        <v>13</v>
      </c>
      <c r="W19" s="1">
        <v>2.5579000000000001</v>
      </c>
      <c r="X19" s="1">
        <v>0.24709999999999999</v>
      </c>
      <c r="Y19" s="1">
        <v>19</v>
      </c>
      <c r="Z19" s="1">
        <v>10.35</v>
      </c>
      <c r="AA19" s="6" t="s">
        <v>12</v>
      </c>
      <c r="AC19" s="5" t="s">
        <v>2</v>
      </c>
      <c r="AD19" s="12" t="s">
        <v>15</v>
      </c>
      <c r="AE19" s="12" t="s">
        <v>13</v>
      </c>
      <c r="AF19" s="1">
        <v>2.7614000000000001</v>
      </c>
      <c r="AG19" s="1">
        <v>0.2417</v>
      </c>
      <c r="AH19" s="1">
        <v>19</v>
      </c>
      <c r="AI19" s="1">
        <v>11.42</v>
      </c>
      <c r="AJ19" s="6" t="s">
        <v>12</v>
      </c>
      <c r="AL19" s="5" t="s">
        <v>2</v>
      </c>
      <c r="AM19" s="12" t="s">
        <v>15</v>
      </c>
      <c r="AN19" s="12" t="s">
        <v>13</v>
      </c>
      <c r="AO19" s="1">
        <v>3.0116999999999998</v>
      </c>
      <c r="AP19" s="1">
        <v>0.21590000000000001</v>
      </c>
      <c r="AQ19" s="1">
        <v>19</v>
      </c>
      <c r="AR19" s="1">
        <v>13.95</v>
      </c>
      <c r="AS19" s="6" t="s">
        <v>12</v>
      </c>
      <c r="AU19" s="5" t="s">
        <v>2</v>
      </c>
      <c r="AV19" s="12" t="s">
        <v>15</v>
      </c>
      <c r="AW19" s="12" t="s">
        <v>13</v>
      </c>
      <c r="AX19" s="1">
        <v>3.0251999999999999</v>
      </c>
      <c r="AY19" s="1">
        <v>0.2167</v>
      </c>
      <c r="AZ19" s="1">
        <v>19</v>
      </c>
      <c r="BA19" s="1">
        <v>13.96</v>
      </c>
      <c r="BB19" s="6" t="s">
        <v>12</v>
      </c>
      <c r="BD19" s="5" t="s">
        <v>2</v>
      </c>
      <c r="BE19" s="12" t="s">
        <v>15</v>
      </c>
      <c r="BF19" s="12" t="s">
        <v>13</v>
      </c>
      <c r="BG19" s="1">
        <v>3.0329999999999999</v>
      </c>
      <c r="BH19" s="1">
        <v>0.21679999999999999</v>
      </c>
      <c r="BI19" s="1">
        <v>19</v>
      </c>
      <c r="BJ19" s="1">
        <v>13.99</v>
      </c>
      <c r="BK19" s="6" t="s">
        <v>12</v>
      </c>
    </row>
    <row r="20" spans="1:63" ht="27" thickBot="1" x14ac:dyDescent="0.35">
      <c r="A20" s="5" t="s">
        <v>2</v>
      </c>
      <c r="B20" s="12" t="s">
        <v>16</v>
      </c>
      <c r="C20" s="12" t="s">
        <v>11</v>
      </c>
      <c r="D20" s="1">
        <v>1.0238</v>
      </c>
      <c r="E20" s="1">
        <v>0.5202</v>
      </c>
      <c r="F20" s="1">
        <v>19</v>
      </c>
      <c r="G20" s="1">
        <v>1.97</v>
      </c>
      <c r="H20" s="6">
        <v>6.3799999999999996E-2</v>
      </c>
      <c r="K20" s="5" t="s">
        <v>2</v>
      </c>
      <c r="L20" s="12" t="s">
        <v>16</v>
      </c>
      <c r="M20" s="12" t="s">
        <v>11</v>
      </c>
      <c r="N20" s="1">
        <v>1.0238</v>
      </c>
      <c r="O20" s="1">
        <v>0.44819999999999999</v>
      </c>
      <c r="P20" s="1">
        <v>19</v>
      </c>
      <c r="Q20" s="1">
        <v>2.2799999999999998</v>
      </c>
      <c r="R20" s="6">
        <v>3.4000000000000002E-2</v>
      </c>
      <c r="T20" s="5" t="s">
        <v>2</v>
      </c>
      <c r="U20" s="12" t="s">
        <v>16</v>
      </c>
      <c r="V20" s="12" t="s">
        <v>11</v>
      </c>
      <c r="W20" s="1">
        <v>1.0238</v>
      </c>
      <c r="X20" s="1">
        <v>0.40110000000000001</v>
      </c>
      <c r="Y20" s="1">
        <v>19</v>
      </c>
      <c r="Z20" s="1">
        <v>2.5499999999999998</v>
      </c>
      <c r="AA20" s="6">
        <v>1.95E-2</v>
      </c>
      <c r="AC20" s="5" t="s">
        <v>2</v>
      </c>
      <c r="AD20" s="12" t="s">
        <v>16</v>
      </c>
      <c r="AE20" s="12" t="s">
        <v>11</v>
      </c>
      <c r="AF20" s="1">
        <v>1.0267999999999999</v>
      </c>
      <c r="AG20" s="1">
        <v>0.37369999999999998</v>
      </c>
      <c r="AH20" s="1">
        <v>19</v>
      </c>
      <c r="AI20" s="1">
        <v>2.75</v>
      </c>
      <c r="AJ20" s="6">
        <v>1.2800000000000001E-2</v>
      </c>
      <c r="AL20" s="5" t="s">
        <v>2</v>
      </c>
      <c r="AM20" s="12" t="s">
        <v>16</v>
      </c>
      <c r="AN20" s="12" t="s">
        <v>11</v>
      </c>
      <c r="AO20" s="1">
        <v>1.0270999999999999</v>
      </c>
      <c r="AP20" s="1">
        <v>0.33229999999999998</v>
      </c>
      <c r="AQ20" s="1">
        <v>19</v>
      </c>
      <c r="AR20" s="1">
        <v>3.09</v>
      </c>
      <c r="AS20" s="6">
        <v>6.0000000000000001E-3</v>
      </c>
      <c r="AU20" s="5" t="s">
        <v>2</v>
      </c>
      <c r="AV20" s="12" t="s">
        <v>16</v>
      </c>
      <c r="AW20" s="12" t="s">
        <v>11</v>
      </c>
      <c r="AX20" s="1">
        <v>1.0270999999999999</v>
      </c>
      <c r="AY20" s="1">
        <v>0.33339999999999997</v>
      </c>
      <c r="AZ20" s="1">
        <v>19</v>
      </c>
      <c r="BA20" s="1">
        <v>3.08</v>
      </c>
      <c r="BB20" s="6">
        <v>6.1999999999999998E-3</v>
      </c>
      <c r="BD20" s="5" t="s">
        <v>2</v>
      </c>
      <c r="BE20" s="12" t="s">
        <v>16</v>
      </c>
      <c r="BF20" s="12" t="s">
        <v>11</v>
      </c>
      <c r="BG20" s="1">
        <v>1.0270999999999999</v>
      </c>
      <c r="BH20" s="1">
        <v>0.33360000000000001</v>
      </c>
      <c r="BI20" s="1">
        <v>19</v>
      </c>
      <c r="BJ20" s="1">
        <v>3.08</v>
      </c>
      <c r="BK20" s="6">
        <v>6.1999999999999998E-3</v>
      </c>
    </row>
    <row r="21" spans="1:63" ht="27" thickBot="1" x14ac:dyDescent="0.35">
      <c r="A21" s="5" t="s">
        <v>2</v>
      </c>
      <c r="B21" s="12" t="s">
        <v>16</v>
      </c>
      <c r="C21" s="12" t="s">
        <v>13</v>
      </c>
      <c r="D21" s="1">
        <v>0.79730000000000001</v>
      </c>
      <c r="E21" s="1">
        <v>0.57679999999999998</v>
      </c>
      <c r="F21" s="1">
        <v>19</v>
      </c>
      <c r="G21" s="1">
        <v>1.38</v>
      </c>
      <c r="H21" s="6">
        <v>0.18290000000000001</v>
      </c>
      <c r="K21" s="5" t="s">
        <v>2</v>
      </c>
      <c r="L21" s="12" t="s">
        <v>16</v>
      </c>
      <c r="M21" s="12" t="s">
        <v>13</v>
      </c>
      <c r="N21" s="1">
        <v>0.79730000000000001</v>
      </c>
      <c r="O21" s="1">
        <v>0.497</v>
      </c>
      <c r="P21" s="1">
        <v>19</v>
      </c>
      <c r="Q21" s="1">
        <v>1.6</v>
      </c>
      <c r="R21" s="6">
        <v>0.12520000000000001</v>
      </c>
      <c r="T21" s="5" t="s">
        <v>2</v>
      </c>
      <c r="U21" s="12" t="s">
        <v>16</v>
      </c>
      <c r="V21" s="12" t="s">
        <v>13</v>
      </c>
      <c r="W21" s="1">
        <v>0.79730000000000001</v>
      </c>
      <c r="X21" s="1">
        <v>0.44479999999999997</v>
      </c>
      <c r="Y21" s="1">
        <v>19</v>
      </c>
      <c r="Z21" s="1">
        <v>1.79</v>
      </c>
      <c r="AA21" s="6">
        <v>8.8999999999999996E-2</v>
      </c>
      <c r="AC21" s="5" t="s">
        <v>2</v>
      </c>
      <c r="AD21" s="12" t="s">
        <v>16</v>
      </c>
      <c r="AE21" s="12" t="s">
        <v>13</v>
      </c>
      <c r="AF21" s="1">
        <v>0.79649999999999999</v>
      </c>
      <c r="AG21" s="1">
        <v>0.40479999999999999</v>
      </c>
      <c r="AH21" s="1">
        <v>19</v>
      </c>
      <c r="AI21" s="1">
        <v>1.97</v>
      </c>
      <c r="AJ21" s="6">
        <v>6.3899999999999998E-2</v>
      </c>
      <c r="AL21" s="5" t="s">
        <v>2</v>
      </c>
      <c r="AM21" s="12" t="s">
        <v>16</v>
      </c>
      <c r="AN21" s="12" t="s">
        <v>13</v>
      </c>
      <c r="AO21" s="1">
        <v>0.7964</v>
      </c>
      <c r="AP21" s="1">
        <v>0.35909999999999997</v>
      </c>
      <c r="AQ21" s="1">
        <v>19</v>
      </c>
      <c r="AR21" s="1">
        <v>2.2200000000000002</v>
      </c>
      <c r="AS21" s="6">
        <v>3.9E-2</v>
      </c>
      <c r="AU21" s="5" t="s">
        <v>2</v>
      </c>
      <c r="AV21" s="12" t="s">
        <v>16</v>
      </c>
      <c r="AW21" s="12" t="s">
        <v>13</v>
      </c>
      <c r="AX21" s="1">
        <v>0.7964</v>
      </c>
      <c r="AY21" s="1">
        <v>0.36009999999999998</v>
      </c>
      <c r="AZ21" s="1">
        <v>19</v>
      </c>
      <c r="BA21" s="1">
        <v>2.21</v>
      </c>
      <c r="BB21" s="6">
        <v>3.95E-2</v>
      </c>
      <c r="BD21" s="5" t="s">
        <v>2</v>
      </c>
      <c r="BE21" s="12" t="s">
        <v>16</v>
      </c>
      <c r="BF21" s="12" t="s">
        <v>13</v>
      </c>
      <c r="BG21" s="1">
        <v>0.7964</v>
      </c>
      <c r="BH21" s="1">
        <v>0.36030000000000001</v>
      </c>
      <c r="BI21" s="1">
        <v>19</v>
      </c>
      <c r="BJ21" s="1">
        <v>2.21</v>
      </c>
      <c r="BK21" s="6">
        <v>3.9600000000000003E-2</v>
      </c>
    </row>
    <row r="22" spans="1:63" ht="27" thickBot="1" x14ac:dyDescent="0.35">
      <c r="A22" s="5" t="s">
        <v>2</v>
      </c>
      <c r="B22" s="12" t="s">
        <v>17</v>
      </c>
      <c r="C22" s="12" t="s">
        <v>11</v>
      </c>
      <c r="D22" s="1">
        <v>1.8983000000000001</v>
      </c>
      <c r="E22" s="1">
        <v>0.43419999999999997</v>
      </c>
      <c r="F22" s="1">
        <v>19</v>
      </c>
      <c r="G22" s="1">
        <v>4.37</v>
      </c>
      <c r="H22" s="6">
        <v>2.9999999999999997E-4</v>
      </c>
      <c r="K22" s="5" t="s">
        <v>2</v>
      </c>
      <c r="L22" s="12" t="s">
        <v>17</v>
      </c>
      <c r="M22" s="12" t="s">
        <v>11</v>
      </c>
      <c r="N22" s="1">
        <v>2.7639</v>
      </c>
      <c r="O22" s="1">
        <v>0.37409999999999999</v>
      </c>
      <c r="P22" s="1">
        <v>19</v>
      </c>
      <c r="Q22" s="1">
        <v>7.39</v>
      </c>
      <c r="R22" s="6" t="s">
        <v>12</v>
      </c>
      <c r="T22" s="5" t="s">
        <v>2</v>
      </c>
      <c r="U22" s="12" t="s">
        <v>17</v>
      </c>
      <c r="V22" s="12" t="s">
        <v>11</v>
      </c>
      <c r="W22" s="1">
        <v>2.8622000000000001</v>
      </c>
      <c r="X22" s="1">
        <v>0.33479999999999999</v>
      </c>
      <c r="Y22" s="1">
        <v>19</v>
      </c>
      <c r="Z22" s="1">
        <v>8.5500000000000007</v>
      </c>
      <c r="AA22" s="6" t="s">
        <v>12</v>
      </c>
      <c r="AC22" s="5" t="s">
        <v>2</v>
      </c>
      <c r="AD22" s="12" t="s">
        <v>17</v>
      </c>
      <c r="AE22" s="12" t="s">
        <v>11</v>
      </c>
      <c r="AF22" s="1">
        <v>2.8571</v>
      </c>
      <c r="AG22" s="1">
        <v>0.31169999999999998</v>
      </c>
      <c r="AH22" s="1">
        <v>19</v>
      </c>
      <c r="AI22" s="1">
        <v>9.17</v>
      </c>
      <c r="AJ22" s="6" t="s">
        <v>12</v>
      </c>
      <c r="AL22" s="5" t="s">
        <v>2</v>
      </c>
      <c r="AM22" s="12" t="s">
        <v>17</v>
      </c>
      <c r="AN22" s="12" t="s">
        <v>11</v>
      </c>
      <c r="AO22" s="1">
        <v>3.1065</v>
      </c>
      <c r="AP22" s="1">
        <v>0.27710000000000001</v>
      </c>
      <c r="AQ22" s="1">
        <v>19</v>
      </c>
      <c r="AR22" s="1">
        <v>11.21</v>
      </c>
      <c r="AS22" s="6" t="s">
        <v>12</v>
      </c>
      <c r="AU22" s="5" t="s">
        <v>2</v>
      </c>
      <c r="AV22" s="12" t="s">
        <v>17</v>
      </c>
      <c r="AW22" s="12" t="s">
        <v>11</v>
      </c>
      <c r="AX22" s="1">
        <v>3.1034000000000002</v>
      </c>
      <c r="AY22" s="1">
        <v>0.27800000000000002</v>
      </c>
      <c r="AZ22" s="1">
        <v>19</v>
      </c>
      <c r="BA22" s="1">
        <v>11.16</v>
      </c>
      <c r="BB22" s="6" t="s">
        <v>12</v>
      </c>
      <c r="BD22" s="5" t="s">
        <v>2</v>
      </c>
      <c r="BE22" s="12" t="s">
        <v>17</v>
      </c>
      <c r="BF22" s="12" t="s">
        <v>11</v>
      </c>
      <c r="BG22" s="1">
        <v>3.1032999999999999</v>
      </c>
      <c r="BH22" s="1">
        <v>0.2782</v>
      </c>
      <c r="BI22" s="1">
        <v>19</v>
      </c>
      <c r="BJ22" s="1">
        <v>11.16</v>
      </c>
      <c r="BK22" s="6" t="s">
        <v>12</v>
      </c>
    </row>
    <row r="23" spans="1:63" ht="27" thickBot="1" x14ac:dyDescent="0.35">
      <c r="A23" s="5" t="s">
        <v>2</v>
      </c>
      <c r="B23" s="12" t="s">
        <v>17</v>
      </c>
      <c r="C23" s="12" t="s">
        <v>13</v>
      </c>
      <c r="D23" s="1">
        <v>0.7087</v>
      </c>
      <c r="E23" s="1">
        <v>0.438</v>
      </c>
      <c r="F23" s="1">
        <v>19</v>
      </c>
      <c r="G23" s="1">
        <v>1.62</v>
      </c>
      <c r="H23" s="6">
        <v>0.1221</v>
      </c>
      <c r="K23" s="5" t="s">
        <v>2</v>
      </c>
      <c r="L23" s="12" t="s">
        <v>17</v>
      </c>
      <c r="M23" s="12" t="s">
        <v>13</v>
      </c>
      <c r="N23" s="1">
        <v>2.0695999999999999</v>
      </c>
      <c r="O23" s="1">
        <v>0.37740000000000001</v>
      </c>
      <c r="P23" s="1">
        <v>19</v>
      </c>
      <c r="Q23" s="1">
        <v>5.48</v>
      </c>
      <c r="R23" s="6" t="s">
        <v>12</v>
      </c>
      <c r="T23" s="5" t="s">
        <v>2</v>
      </c>
      <c r="U23" s="12" t="s">
        <v>17</v>
      </c>
      <c r="V23" s="12" t="s">
        <v>13</v>
      </c>
      <c r="W23" s="1">
        <v>2.3361999999999998</v>
      </c>
      <c r="X23" s="1">
        <v>0.3377</v>
      </c>
      <c r="Y23" s="1">
        <v>19</v>
      </c>
      <c r="Z23" s="1">
        <v>6.92</v>
      </c>
      <c r="AA23" s="6" t="s">
        <v>12</v>
      </c>
      <c r="AC23" s="5" t="s">
        <v>2</v>
      </c>
      <c r="AD23" s="12" t="s">
        <v>17</v>
      </c>
      <c r="AE23" s="12" t="s">
        <v>13</v>
      </c>
      <c r="AF23" s="1">
        <v>2.54</v>
      </c>
      <c r="AG23" s="1">
        <v>0.31869999999999998</v>
      </c>
      <c r="AH23" s="1">
        <v>19</v>
      </c>
      <c r="AI23" s="1">
        <v>7.97</v>
      </c>
      <c r="AJ23" s="6" t="s">
        <v>12</v>
      </c>
      <c r="AL23" s="5" t="s">
        <v>2</v>
      </c>
      <c r="AM23" s="12" t="s">
        <v>17</v>
      </c>
      <c r="AN23" s="12" t="s">
        <v>13</v>
      </c>
      <c r="AO23" s="1">
        <v>3.0194999999999999</v>
      </c>
      <c r="AP23" s="1">
        <v>0.28360000000000002</v>
      </c>
      <c r="AQ23" s="1">
        <v>19</v>
      </c>
      <c r="AR23" s="1">
        <v>10.65</v>
      </c>
      <c r="AS23" s="6" t="s">
        <v>12</v>
      </c>
      <c r="AU23" s="5" t="s">
        <v>2</v>
      </c>
      <c r="AV23" s="12" t="s">
        <v>17</v>
      </c>
      <c r="AW23" s="12" t="s">
        <v>13</v>
      </c>
      <c r="AX23" s="1">
        <v>3.0263</v>
      </c>
      <c r="AY23" s="1">
        <v>0.28449999999999998</v>
      </c>
      <c r="AZ23" s="1">
        <v>19</v>
      </c>
      <c r="BA23" s="1">
        <v>10.64</v>
      </c>
      <c r="BB23" s="6" t="s">
        <v>12</v>
      </c>
      <c r="BD23" s="5" t="s">
        <v>2</v>
      </c>
      <c r="BE23" s="12" t="s">
        <v>17</v>
      </c>
      <c r="BF23" s="12" t="s">
        <v>13</v>
      </c>
      <c r="BG23" s="1">
        <v>3.0263</v>
      </c>
      <c r="BH23" s="1">
        <v>0.28470000000000001</v>
      </c>
      <c r="BI23" s="1">
        <v>19</v>
      </c>
      <c r="BJ23" s="1">
        <v>10.63</v>
      </c>
      <c r="BK23" s="6" t="s">
        <v>12</v>
      </c>
    </row>
    <row r="24" spans="1:63" ht="27" thickBot="1" x14ac:dyDescent="0.35">
      <c r="A24" s="5" t="s">
        <v>2</v>
      </c>
      <c r="B24" s="12" t="s">
        <v>18</v>
      </c>
      <c r="C24" s="12" t="s">
        <v>11</v>
      </c>
      <c r="D24" s="1">
        <v>1.2895000000000001</v>
      </c>
      <c r="E24" s="1">
        <v>0.37259999999999999</v>
      </c>
      <c r="F24" s="1">
        <v>19</v>
      </c>
      <c r="G24" s="1">
        <v>3.46</v>
      </c>
      <c r="H24" s="6">
        <v>2.5999999999999999E-3</v>
      </c>
      <c r="K24" s="5" t="s">
        <v>2</v>
      </c>
      <c r="L24" s="12" t="s">
        <v>18</v>
      </c>
      <c r="M24" s="12" t="s">
        <v>11</v>
      </c>
      <c r="N24" s="1">
        <v>1.2895000000000001</v>
      </c>
      <c r="O24" s="1">
        <v>0.32100000000000001</v>
      </c>
      <c r="P24" s="1">
        <v>19</v>
      </c>
      <c r="Q24" s="1">
        <v>4.0199999999999996</v>
      </c>
      <c r="R24" s="6">
        <v>6.9999999999999999E-4</v>
      </c>
      <c r="T24" s="5" t="s">
        <v>2</v>
      </c>
      <c r="U24" s="12" t="s">
        <v>18</v>
      </c>
      <c r="V24" s="12" t="s">
        <v>11</v>
      </c>
      <c r="W24" s="1">
        <v>1.2895000000000001</v>
      </c>
      <c r="X24" s="1">
        <v>0.2873</v>
      </c>
      <c r="Y24" s="1">
        <v>19</v>
      </c>
      <c r="Z24" s="1">
        <v>4.49</v>
      </c>
      <c r="AA24" s="6">
        <v>2.9999999999999997E-4</v>
      </c>
      <c r="AC24" s="5" t="s">
        <v>2</v>
      </c>
      <c r="AD24" s="12" t="s">
        <v>18</v>
      </c>
      <c r="AE24" s="12" t="s">
        <v>11</v>
      </c>
      <c r="AF24" s="1">
        <v>1.3259000000000001</v>
      </c>
      <c r="AG24" s="1">
        <v>0.28060000000000002</v>
      </c>
      <c r="AH24" s="1">
        <v>19</v>
      </c>
      <c r="AI24" s="1">
        <v>4.7300000000000004</v>
      </c>
      <c r="AJ24" s="6">
        <v>1E-4</v>
      </c>
      <c r="AL24" s="5" t="s">
        <v>2</v>
      </c>
      <c r="AM24" s="12" t="s">
        <v>18</v>
      </c>
      <c r="AN24" s="12" t="s">
        <v>11</v>
      </c>
      <c r="AO24" s="1">
        <v>1.3295999999999999</v>
      </c>
      <c r="AP24" s="1">
        <v>0.25059999999999999</v>
      </c>
      <c r="AQ24" s="1">
        <v>19</v>
      </c>
      <c r="AR24" s="1">
        <v>5.31</v>
      </c>
      <c r="AS24" s="6" t="s">
        <v>12</v>
      </c>
      <c r="AU24" s="5" t="s">
        <v>2</v>
      </c>
      <c r="AV24" s="12" t="s">
        <v>18</v>
      </c>
      <c r="AW24" s="12" t="s">
        <v>11</v>
      </c>
      <c r="AX24" s="1">
        <v>1.33</v>
      </c>
      <c r="AY24" s="1">
        <v>0.2515</v>
      </c>
      <c r="AZ24" s="1">
        <v>19</v>
      </c>
      <c r="BA24" s="1">
        <v>5.29</v>
      </c>
      <c r="BB24" s="6" t="s">
        <v>12</v>
      </c>
      <c r="BD24" s="5" t="s">
        <v>2</v>
      </c>
      <c r="BE24" s="12" t="s">
        <v>18</v>
      </c>
      <c r="BF24" s="12" t="s">
        <v>11</v>
      </c>
      <c r="BG24" s="1">
        <v>1.3301000000000001</v>
      </c>
      <c r="BH24" s="1">
        <v>0.25159999999999999</v>
      </c>
      <c r="BI24" s="1">
        <v>19</v>
      </c>
      <c r="BJ24" s="1">
        <v>5.29</v>
      </c>
      <c r="BK24" s="6" t="s">
        <v>12</v>
      </c>
    </row>
    <row r="25" spans="1:63" ht="26.4" x14ac:dyDescent="0.3">
      <c r="A25" s="7" t="s">
        <v>2</v>
      </c>
      <c r="B25" s="13" t="s">
        <v>18</v>
      </c>
      <c r="C25" s="13" t="s">
        <v>13</v>
      </c>
      <c r="D25" s="8">
        <v>0.82950000000000002</v>
      </c>
      <c r="E25" s="8">
        <v>0.3705</v>
      </c>
      <c r="F25" s="8">
        <v>19</v>
      </c>
      <c r="G25" s="8">
        <v>2.2400000000000002</v>
      </c>
      <c r="H25" s="9">
        <v>3.7400000000000003E-2</v>
      </c>
      <c r="K25" s="7" t="s">
        <v>2</v>
      </c>
      <c r="L25" s="13" t="s">
        <v>18</v>
      </c>
      <c r="M25" s="13" t="s">
        <v>13</v>
      </c>
      <c r="N25" s="8">
        <v>0.82950000000000002</v>
      </c>
      <c r="O25" s="8">
        <v>0.31929999999999997</v>
      </c>
      <c r="P25" s="8">
        <v>19</v>
      </c>
      <c r="Q25" s="8">
        <v>2.6</v>
      </c>
      <c r="R25" s="9">
        <v>1.77E-2</v>
      </c>
      <c r="T25" s="7" t="s">
        <v>2</v>
      </c>
      <c r="U25" s="13" t="s">
        <v>18</v>
      </c>
      <c r="V25" s="13" t="s">
        <v>13</v>
      </c>
      <c r="W25" s="8">
        <v>0.82950000000000002</v>
      </c>
      <c r="X25" s="8">
        <v>0.2858</v>
      </c>
      <c r="Y25" s="8">
        <v>19</v>
      </c>
      <c r="Z25" s="8">
        <v>2.9</v>
      </c>
      <c r="AA25" s="9">
        <v>9.1000000000000004E-3</v>
      </c>
      <c r="AC25" s="7" t="s">
        <v>2</v>
      </c>
      <c r="AD25" s="13" t="s">
        <v>18</v>
      </c>
      <c r="AE25" s="13" t="s">
        <v>13</v>
      </c>
      <c r="AF25" s="8">
        <v>0.84379999999999999</v>
      </c>
      <c r="AG25" s="8">
        <v>0.2797</v>
      </c>
      <c r="AH25" s="8">
        <v>19</v>
      </c>
      <c r="AI25" s="8">
        <v>3.02</v>
      </c>
      <c r="AJ25" s="9">
        <v>7.1000000000000004E-3</v>
      </c>
      <c r="AL25" s="7" t="s">
        <v>2</v>
      </c>
      <c r="AM25" s="13" t="s">
        <v>18</v>
      </c>
      <c r="AN25" s="13" t="s">
        <v>13</v>
      </c>
      <c r="AO25" s="8">
        <v>0.84550000000000003</v>
      </c>
      <c r="AP25" s="8">
        <v>0.24979999999999999</v>
      </c>
      <c r="AQ25" s="8">
        <v>19</v>
      </c>
      <c r="AR25" s="8">
        <v>3.38</v>
      </c>
      <c r="AS25" s="9">
        <v>3.0999999999999999E-3</v>
      </c>
      <c r="AU25" s="7" t="s">
        <v>2</v>
      </c>
      <c r="AV25" s="13" t="s">
        <v>18</v>
      </c>
      <c r="AW25" s="13" t="s">
        <v>13</v>
      </c>
      <c r="AX25" s="8">
        <v>0.84570000000000001</v>
      </c>
      <c r="AY25" s="8">
        <v>0.25069999999999998</v>
      </c>
      <c r="AZ25" s="8">
        <v>19</v>
      </c>
      <c r="BA25" s="8">
        <v>3.37</v>
      </c>
      <c r="BB25" s="9">
        <v>3.2000000000000002E-3</v>
      </c>
      <c r="BD25" s="7" t="s">
        <v>2</v>
      </c>
      <c r="BE25" s="13" t="s">
        <v>18</v>
      </c>
      <c r="BF25" s="13" t="s">
        <v>13</v>
      </c>
      <c r="BG25" s="8">
        <v>0.84570000000000001</v>
      </c>
      <c r="BH25" s="8">
        <v>0.25090000000000001</v>
      </c>
      <c r="BI25" s="8">
        <v>19</v>
      </c>
      <c r="BJ25" s="8">
        <v>3.37</v>
      </c>
      <c r="BK25" s="9">
        <v>3.2000000000000002E-3</v>
      </c>
    </row>
    <row r="26" spans="1:63" x14ac:dyDescent="0.3">
      <c r="A26" s="27"/>
      <c r="B26" s="28"/>
      <c r="C26" s="28"/>
      <c r="D26" s="29"/>
      <c r="E26" s="29"/>
      <c r="F26" s="29"/>
      <c r="G26" s="29"/>
      <c r="H26" s="9"/>
      <c r="K26" s="27"/>
      <c r="L26" s="28"/>
      <c r="M26" s="28"/>
      <c r="N26" s="29"/>
      <c r="O26" s="29"/>
      <c r="P26" s="29"/>
      <c r="Q26" s="29"/>
      <c r="R26" s="9"/>
      <c r="T26" s="27"/>
      <c r="U26" s="28"/>
      <c r="V26" s="28"/>
      <c r="W26" s="29"/>
      <c r="X26" s="29"/>
      <c r="Y26" s="29"/>
      <c r="Z26" s="29"/>
      <c r="AA26" s="9"/>
      <c r="AC26" s="27"/>
      <c r="AD26" s="28"/>
      <c r="AE26" s="28"/>
      <c r="AF26" s="29"/>
      <c r="AG26" s="29"/>
      <c r="AH26" s="29"/>
      <c r="AI26" s="29"/>
      <c r="AJ26" s="9"/>
      <c r="AL26" s="27"/>
      <c r="AM26" s="28"/>
      <c r="AN26" s="28"/>
      <c r="AO26" s="29"/>
      <c r="AP26" s="29"/>
      <c r="AQ26" s="29"/>
      <c r="AR26" s="29"/>
      <c r="AS26" s="9"/>
      <c r="AU26" s="27"/>
      <c r="AV26" s="28"/>
      <c r="AW26" s="28"/>
      <c r="AX26" s="29"/>
      <c r="AY26" s="29"/>
      <c r="AZ26" s="29"/>
      <c r="BA26" s="29"/>
      <c r="BB26" s="9"/>
      <c r="BD26" s="27"/>
      <c r="BE26" s="28"/>
      <c r="BF26" s="28"/>
      <c r="BG26" s="29"/>
      <c r="BH26" s="29"/>
      <c r="BI26" s="29"/>
      <c r="BJ26" s="29"/>
      <c r="BK26" s="9"/>
    </row>
    <row r="27" spans="1:63" x14ac:dyDescent="0.3">
      <c r="A27" s="27"/>
      <c r="B27" s="28"/>
      <c r="C27" s="28"/>
      <c r="D27" s="29"/>
      <c r="E27" s="29"/>
      <c r="F27" s="29"/>
      <c r="G27" s="29"/>
      <c r="H27" s="9"/>
      <c r="K27" s="27"/>
      <c r="L27" s="28"/>
      <c r="M27" s="28"/>
      <c r="N27" s="29"/>
      <c r="O27" s="29"/>
      <c r="P27" s="29"/>
      <c r="Q27" s="29"/>
      <c r="R27" s="9"/>
      <c r="T27" s="27"/>
      <c r="U27" s="28"/>
      <c r="V27" s="28"/>
      <c r="W27" s="29"/>
      <c r="X27" s="29"/>
      <c r="Y27" s="29"/>
      <c r="Z27" s="29"/>
      <c r="AA27" s="9"/>
      <c r="AC27" s="27"/>
      <c r="AD27" s="28"/>
      <c r="AE27" s="28"/>
      <c r="AF27" s="29"/>
      <c r="AG27" s="29"/>
      <c r="AH27" s="29"/>
      <c r="AI27" s="29"/>
      <c r="AJ27" s="9"/>
      <c r="AL27" s="27"/>
      <c r="AM27" s="28"/>
      <c r="AN27" s="28"/>
      <c r="AO27" s="29"/>
      <c r="AP27" s="29"/>
      <c r="AQ27" s="29"/>
      <c r="AR27" s="29"/>
      <c r="AS27" s="9"/>
      <c r="AU27" s="27"/>
      <c r="AV27" s="28"/>
      <c r="AW27" s="28"/>
      <c r="AX27" s="29"/>
      <c r="AY27" s="29"/>
      <c r="AZ27" s="29"/>
      <c r="BA27" s="29"/>
      <c r="BB27" s="9"/>
      <c r="BD27" s="27"/>
      <c r="BE27" s="28"/>
      <c r="BF27" s="28"/>
      <c r="BG27" s="29"/>
      <c r="BH27" s="29"/>
      <c r="BI27" s="29"/>
      <c r="BJ27" s="29"/>
      <c r="BK27" s="9"/>
    </row>
    <row r="28" spans="1:63" x14ac:dyDescent="0.3">
      <c r="A28" s="27"/>
      <c r="B28" s="28"/>
      <c r="C28" s="28"/>
      <c r="D28" s="29"/>
      <c r="E28" s="29"/>
      <c r="F28" s="29"/>
      <c r="G28" s="29"/>
      <c r="H28" s="9"/>
      <c r="K28" s="27"/>
      <c r="L28" s="28"/>
      <c r="M28" s="28"/>
      <c r="N28" s="29"/>
      <c r="O28" s="29"/>
      <c r="P28" s="29"/>
      <c r="Q28" s="29"/>
      <c r="R28" s="9"/>
      <c r="T28" s="27"/>
      <c r="U28" s="28"/>
      <c r="V28" s="28"/>
      <c r="W28" s="29"/>
      <c r="X28" s="29"/>
      <c r="Y28" s="29"/>
      <c r="Z28" s="29"/>
      <c r="AA28" s="9"/>
      <c r="AC28" s="27"/>
      <c r="AD28" s="28"/>
      <c r="AE28" s="28"/>
      <c r="AF28" s="29"/>
      <c r="AG28" s="29"/>
      <c r="AH28" s="29"/>
      <c r="AI28" s="29"/>
      <c r="AJ28" s="9"/>
      <c r="AL28" s="27"/>
      <c r="AM28" s="28"/>
      <c r="AN28" s="28"/>
      <c r="AO28" s="29"/>
      <c r="AP28" s="29"/>
      <c r="AQ28" s="29"/>
      <c r="AR28" s="29"/>
      <c r="AS28" s="9"/>
      <c r="AU28" s="27"/>
      <c r="AV28" s="28"/>
      <c r="AW28" s="28"/>
      <c r="AX28" s="29"/>
      <c r="AY28" s="29"/>
      <c r="AZ28" s="29"/>
      <c r="BA28" s="29"/>
      <c r="BB28" s="9"/>
      <c r="BD28" s="27"/>
      <c r="BE28" s="28"/>
      <c r="BF28" s="28"/>
      <c r="BG28" s="29"/>
      <c r="BH28" s="29"/>
      <c r="BI28" s="29"/>
      <c r="BJ28" s="29"/>
      <c r="BK28" s="9"/>
    </row>
    <row r="29" spans="1:63" x14ac:dyDescent="0.3">
      <c r="A29" s="27"/>
      <c r="B29" s="28"/>
      <c r="C29" s="28"/>
      <c r="D29" s="29"/>
      <c r="E29" s="29"/>
      <c r="F29" s="29"/>
      <c r="G29" s="29"/>
      <c r="H29" s="9"/>
      <c r="K29" s="27"/>
      <c r="L29" s="28"/>
      <c r="M29" s="28"/>
      <c r="N29" s="29"/>
      <c r="O29" s="29"/>
      <c r="P29" s="29"/>
      <c r="Q29" s="29"/>
      <c r="R29" s="9"/>
      <c r="T29" s="27"/>
      <c r="U29" s="28"/>
      <c r="V29" s="28"/>
      <c r="W29" s="29"/>
      <c r="X29" s="29"/>
      <c r="Y29" s="29"/>
      <c r="Z29" s="29"/>
      <c r="AA29" s="9"/>
      <c r="AC29" s="27"/>
      <c r="AD29" s="28"/>
      <c r="AE29" s="28"/>
      <c r="AF29" s="29"/>
      <c r="AG29" s="29"/>
      <c r="AH29" s="29"/>
      <c r="AI29" s="29"/>
      <c r="AJ29" s="9"/>
      <c r="AL29" s="27"/>
      <c r="AM29" s="28"/>
      <c r="AN29" s="28"/>
      <c r="AO29" s="29"/>
      <c r="AP29" s="29"/>
      <c r="AQ29" s="29"/>
      <c r="AR29" s="29"/>
      <c r="AS29" s="9"/>
      <c r="AU29" s="27"/>
      <c r="AV29" s="28"/>
      <c r="AW29" s="28"/>
      <c r="AX29" s="29"/>
      <c r="AY29" s="29"/>
      <c r="AZ29" s="29"/>
      <c r="BA29" s="29"/>
      <c r="BB29" s="9"/>
      <c r="BD29" s="27"/>
      <c r="BE29" s="28"/>
      <c r="BF29" s="28"/>
      <c r="BG29" s="29"/>
      <c r="BH29" s="29"/>
      <c r="BI29" s="29"/>
      <c r="BJ29" s="29"/>
      <c r="BK29" s="9"/>
    </row>
    <row r="30" spans="1:63" x14ac:dyDescent="0.3">
      <c r="D30" t="s">
        <v>19</v>
      </c>
      <c r="N30" t="s">
        <v>24</v>
      </c>
      <c r="W30" t="s">
        <v>25</v>
      </c>
      <c r="AF30" t="s">
        <v>26</v>
      </c>
      <c r="AO30" t="s">
        <v>27</v>
      </c>
      <c r="AX30" t="s">
        <v>28</v>
      </c>
      <c r="BG30" t="s">
        <v>29</v>
      </c>
    </row>
    <row r="31" spans="1:63" s="16" customFormat="1" ht="40.200000000000003" thickBot="1" x14ac:dyDescent="0.35">
      <c r="A31" s="15" t="s">
        <v>30</v>
      </c>
    </row>
    <row r="32" spans="1:63" ht="27" thickBot="1" x14ac:dyDescent="0.35">
      <c r="A32" s="2" t="s">
        <v>21</v>
      </c>
      <c r="B32" s="3">
        <v>5</v>
      </c>
      <c r="C32" s="3">
        <v>86</v>
      </c>
      <c r="D32" s="3">
        <v>1.17</v>
      </c>
      <c r="E32" s="4">
        <v>0.32840000000000003</v>
      </c>
      <c r="K32" s="2" t="s">
        <v>21</v>
      </c>
      <c r="L32" s="3">
        <v>5</v>
      </c>
      <c r="M32" s="3">
        <v>86</v>
      </c>
      <c r="N32" s="3">
        <v>1.69</v>
      </c>
      <c r="O32" s="4">
        <v>0.14449999999999999</v>
      </c>
      <c r="T32" s="2" t="s">
        <v>21</v>
      </c>
      <c r="U32" s="3">
        <v>5</v>
      </c>
      <c r="V32" s="3">
        <v>86</v>
      </c>
      <c r="W32" s="3">
        <v>0.97</v>
      </c>
      <c r="X32" s="4">
        <v>0.43790000000000001</v>
      </c>
      <c r="AC32" s="2" t="s">
        <v>21</v>
      </c>
      <c r="AD32" s="3">
        <v>5</v>
      </c>
      <c r="AE32" s="3">
        <v>86</v>
      </c>
      <c r="AF32" s="3">
        <v>0.98</v>
      </c>
      <c r="AG32" s="4">
        <v>0.43490000000000001</v>
      </c>
      <c r="AL32" s="2" t="s">
        <v>21</v>
      </c>
      <c r="AM32" s="3">
        <v>5</v>
      </c>
      <c r="AN32" s="3">
        <v>86</v>
      </c>
      <c r="AO32" s="3">
        <v>0.56000000000000005</v>
      </c>
      <c r="AP32" s="4">
        <v>0.73299999999999998</v>
      </c>
      <c r="AU32" s="2" t="s">
        <v>21</v>
      </c>
      <c r="AV32" s="3">
        <v>5</v>
      </c>
      <c r="AW32" s="3">
        <v>86</v>
      </c>
      <c r="AX32" s="3">
        <v>0.51</v>
      </c>
      <c r="AY32" s="4">
        <v>0.77110000000000001</v>
      </c>
      <c r="BD32" s="2" t="s">
        <v>21</v>
      </c>
      <c r="BE32" s="3">
        <v>5</v>
      </c>
      <c r="BF32" s="3">
        <v>86</v>
      </c>
      <c r="BG32" s="3">
        <v>0.5</v>
      </c>
      <c r="BH32" s="4">
        <v>0.77900000000000003</v>
      </c>
    </row>
    <row r="33" spans="1:63" ht="27" thickBot="1" x14ac:dyDescent="0.35">
      <c r="A33" s="5" t="s">
        <v>22</v>
      </c>
      <c r="B33" s="1">
        <v>5</v>
      </c>
      <c r="C33" s="1">
        <v>86</v>
      </c>
      <c r="D33" s="1">
        <v>1.18</v>
      </c>
      <c r="E33" s="6">
        <v>0.32679999999999998</v>
      </c>
      <c r="K33" s="5" t="s">
        <v>22</v>
      </c>
      <c r="L33" s="1">
        <v>5</v>
      </c>
      <c r="M33" s="1">
        <v>86</v>
      </c>
      <c r="N33" s="1">
        <v>1.39</v>
      </c>
      <c r="O33" s="6">
        <v>0.2359</v>
      </c>
      <c r="T33" s="5" t="s">
        <v>22</v>
      </c>
      <c r="U33" s="1">
        <v>5</v>
      </c>
      <c r="V33" s="1">
        <v>86</v>
      </c>
      <c r="W33" s="1">
        <v>1.73</v>
      </c>
      <c r="X33" s="6">
        <v>0.13519999999999999</v>
      </c>
      <c r="AC33" s="5" t="s">
        <v>22</v>
      </c>
      <c r="AD33" s="1">
        <v>5</v>
      </c>
      <c r="AE33" s="1">
        <v>86</v>
      </c>
      <c r="AF33" s="1">
        <v>2.5</v>
      </c>
      <c r="AG33" s="6">
        <v>3.6400000000000002E-2</v>
      </c>
      <c r="AL33" s="5" t="s">
        <v>22</v>
      </c>
      <c r="AM33" s="1">
        <v>5</v>
      </c>
      <c r="AN33" s="1">
        <v>86</v>
      </c>
      <c r="AO33" s="1">
        <v>1.24</v>
      </c>
      <c r="AP33" s="6">
        <v>0.29880000000000001</v>
      </c>
      <c r="AU33" s="5" t="s">
        <v>22</v>
      </c>
      <c r="AV33" s="1">
        <v>5</v>
      </c>
      <c r="AW33" s="1">
        <v>86</v>
      </c>
      <c r="AX33" s="1">
        <v>1.41</v>
      </c>
      <c r="AY33" s="6">
        <v>0.22900000000000001</v>
      </c>
      <c r="BD33" s="5" t="s">
        <v>22</v>
      </c>
      <c r="BE33" s="1">
        <v>5</v>
      </c>
      <c r="BF33" s="1">
        <v>86</v>
      </c>
      <c r="BG33" s="1">
        <v>1.4</v>
      </c>
      <c r="BH33" s="6">
        <v>0.23269999999999999</v>
      </c>
    </row>
    <row r="34" spans="1:63" ht="15" thickBot="1" x14ac:dyDescent="0.35">
      <c r="A34" s="5" t="s">
        <v>0</v>
      </c>
      <c r="B34" s="1">
        <v>4</v>
      </c>
      <c r="C34" s="1">
        <v>19</v>
      </c>
      <c r="D34" s="1">
        <v>1.82</v>
      </c>
      <c r="E34" s="6">
        <v>0.16700000000000001</v>
      </c>
      <c r="K34" s="5" t="s">
        <v>0</v>
      </c>
      <c r="L34" s="1">
        <v>4</v>
      </c>
      <c r="M34" s="1">
        <v>19</v>
      </c>
      <c r="N34" s="1">
        <v>2.66</v>
      </c>
      <c r="O34" s="6">
        <v>6.4199999999999993E-2</v>
      </c>
      <c r="T34" s="5" t="s">
        <v>0</v>
      </c>
      <c r="U34" s="1">
        <v>4</v>
      </c>
      <c r="V34" s="1">
        <v>19</v>
      </c>
      <c r="W34" s="1">
        <v>2.27</v>
      </c>
      <c r="X34" s="6">
        <v>9.9099999999999994E-2</v>
      </c>
      <c r="AC34" s="5" t="s">
        <v>0</v>
      </c>
      <c r="AD34" s="1">
        <v>4</v>
      </c>
      <c r="AE34" s="1">
        <v>19</v>
      </c>
      <c r="AF34" s="1">
        <v>2.41</v>
      </c>
      <c r="AG34" s="6">
        <v>8.5000000000000006E-2</v>
      </c>
      <c r="AL34" s="5" t="s">
        <v>0</v>
      </c>
      <c r="AM34" s="1">
        <v>4</v>
      </c>
      <c r="AN34" s="1">
        <v>19</v>
      </c>
      <c r="AO34" s="1">
        <v>1.08</v>
      </c>
      <c r="AP34" s="6">
        <v>0.39410000000000001</v>
      </c>
      <c r="AU34" s="5" t="s">
        <v>0</v>
      </c>
      <c r="AV34" s="1">
        <v>4</v>
      </c>
      <c r="AW34" s="1">
        <v>19</v>
      </c>
      <c r="AX34" s="1">
        <v>1.18</v>
      </c>
      <c r="AY34" s="6">
        <v>0.35210000000000002</v>
      </c>
      <c r="BD34" s="5" t="s">
        <v>0</v>
      </c>
      <c r="BE34" s="1">
        <v>4</v>
      </c>
      <c r="BF34" s="1">
        <v>19</v>
      </c>
      <c r="BG34" s="1">
        <v>1.1599999999999999</v>
      </c>
      <c r="BH34" s="6">
        <v>0.3599</v>
      </c>
    </row>
    <row r="35" spans="1:63" ht="15" thickBot="1" x14ac:dyDescent="0.35">
      <c r="A35" s="5" t="s">
        <v>1</v>
      </c>
      <c r="B35" s="1">
        <v>1</v>
      </c>
      <c r="C35" s="1">
        <v>19</v>
      </c>
      <c r="D35" s="1">
        <v>9.25</v>
      </c>
      <c r="E35" s="6">
        <v>6.7000000000000002E-3</v>
      </c>
      <c r="K35" s="5" t="s">
        <v>1</v>
      </c>
      <c r="L35" s="1">
        <v>1</v>
      </c>
      <c r="M35" s="1">
        <v>19</v>
      </c>
      <c r="N35" s="1">
        <v>5.28</v>
      </c>
      <c r="O35" s="6">
        <v>3.3099999999999997E-2</v>
      </c>
      <c r="T35" s="5" t="s">
        <v>1</v>
      </c>
      <c r="U35" s="1">
        <v>1</v>
      </c>
      <c r="V35" s="1">
        <v>19</v>
      </c>
      <c r="W35" s="1">
        <v>7.36</v>
      </c>
      <c r="X35" s="6">
        <v>1.38E-2</v>
      </c>
      <c r="AC35" s="5" t="s">
        <v>1</v>
      </c>
      <c r="AD35" s="1">
        <v>1</v>
      </c>
      <c r="AE35" s="1">
        <v>19</v>
      </c>
      <c r="AF35" s="1">
        <v>5.29</v>
      </c>
      <c r="AG35" s="6">
        <v>3.3000000000000002E-2</v>
      </c>
      <c r="AL35" s="5" t="s">
        <v>1</v>
      </c>
      <c r="AM35" s="1">
        <v>1</v>
      </c>
      <c r="AN35" s="1">
        <v>19</v>
      </c>
      <c r="AO35" s="1">
        <v>3.72</v>
      </c>
      <c r="AP35" s="6">
        <v>6.8900000000000003E-2</v>
      </c>
      <c r="AU35" s="5" t="s">
        <v>1</v>
      </c>
      <c r="AV35" s="1">
        <v>1</v>
      </c>
      <c r="AW35" s="1">
        <v>19</v>
      </c>
      <c r="AX35" s="1">
        <v>3.54</v>
      </c>
      <c r="AY35" s="6">
        <v>7.5200000000000003E-2</v>
      </c>
      <c r="BD35" s="5" t="s">
        <v>1</v>
      </c>
      <c r="BE35" s="1">
        <v>1</v>
      </c>
      <c r="BF35" s="1">
        <v>19</v>
      </c>
      <c r="BG35" s="1">
        <v>3.52</v>
      </c>
      <c r="BH35" s="6">
        <v>7.5999999999999998E-2</v>
      </c>
    </row>
    <row r="36" spans="1:63" ht="26.4" x14ac:dyDescent="0.3">
      <c r="A36" s="7" t="s">
        <v>2</v>
      </c>
      <c r="B36" s="8">
        <v>4</v>
      </c>
      <c r="C36" s="8">
        <v>19</v>
      </c>
      <c r="D36" s="8">
        <v>1.27</v>
      </c>
      <c r="E36" s="9">
        <v>0.31790000000000002</v>
      </c>
      <c r="K36" s="7" t="s">
        <v>2</v>
      </c>
      <c r="L36" s="8">
        <v>4</v>
      </c>
      <c r="M36" s="8">
        <v>19</v>
      </c>
      <c r="N36" s="8">
        <v>0.77</v>
      </c>
      <c r="O36" s="9">
        <v>0.55759999999999998</v>
      </c>
      <c r="T36" s="7" t="s">
        <v>2</v>
      </c>
      <c r="U36" s="8">
        <v>4</v>
      </c>
      <c r="V36" s="8">
        <v>19</v>
      </c>
      <c r="W36" s="8">
        <v>0.22</v>
      </c>
      <c r="X36" s="9">
        <v>0.92220000000000002</v>
      </c>
      <c r="AC36" s="7" t="s">
        <v>2</v>
      </c>
      <c r="AD36" s="8">
        <v>4</v>
      </c>
      <c r="AE36" s="8">
        <v>19</v>
      </c>
      <c r="AF36" s="8">
        <v>0.28999999999999998</v>
      </c>
      <c r="AG36" s="9">
        <v>0.88009999999999999</v>
      </c>
      <c r="AL36" s="7" t="s">
        <v>2</v>
      </c>
      <c r="AM36" s="8">
        <v>4</v>
      </c>
      <c r="AN36" s="8">
        <v>19</v>
      </c>
      <c r="AO36" s="8">
        <v>0.49</v>
      </c>
      <c r="AP36" s="9">
        <v>0.74080000000000001</v>
      </c>
      <c r="AU36" s="7" t="s">
        <v>2</v>
      </c>
      <c r="AV36" s="8">
        <v>4</v>
      </c>
      <c r="AW36" s="8">
        <v>19</v>
      </c>
      <c r="AX36" s="8">
        <v>0.48</v>
      </c>
      <c r="AY36" s="9">
        <v>0.75309999999999999</v>
      </c>
      <c r="BD36" s="7" t="s">
        <v>2</v>
      </c>
      <c r="BE36" s="8">
        <v>4</v>
      </c>
      <c r="BF36" s="8">
        <v>19</v>
      </c>
      <c r="BG36" s="8">
        <v>0.46</v>
      </c>
      <c r="BH36" s="9">
        <v>0.76549999999999996</v>
      </c>
    </row>
    <row r="37" spans="1:63" ht="15" customHeight="1" thickBot="1" x14ac:dyDescent="0.35"/>
    <row r="38" spans="1:63" ht="15" thickBot="1" x14ac:dyDescent="0.35">
      <c r="A38" s="17" t="s">
        <v>3</v>
      </c>
      <c r="B38" s="18"/>
      <c r="C38" s="18"/>
      <c r="D38" s="18"/>
      <c r="E38" s="18"/>
      <c r="F38" s="18"/>
      <c r="G38" s="18"/>
      <c r="H38" s="18"/>
      <c r="K38" s="17" t="s">
        <v>3</v>
      </c>
      <c r="L38" s="18"/>
      <c r="M38" s="18"/>
      <c r="N38" s="18"/>
      <c r="O38" s="18"/>
      <c r="P38" s="18"/>
      <c r="Q38" s="18"/>
      <c r="R38" s="18"/>
      <c r="T38" s="17" t="s">
        <v>3</v>
      </c>
      <c r="U38" s="18"/>
      <c r="V38" s="18"/>
      <c r="W38" s="18"/>
      <c r="X38" s="18"/>
      <c r="Y38" s="18"/>
      <c r="Z38" s="18"/>
      <c r="AA38" s="18"/>
      <c r="AC38" s="17" t="s">
        <v>3</v>
      </c>
      <c r="AD38" s="18"/>
      <c r="AE38" s="18"/>
      <c r="AF38" s="18"/>
      <c r="AG38" s="18"/>
      <c r="AH38" s="18"/>
      <c r="AI38" s="18"/>
      <c r="AJ38" s="18"/>
      <c r="AL38" s="17" t="s">
        <v>3</v>
      </c>
      <c r="AM38" s="18"/>
      <c r="AN38" s="18"/>
      <c r="AO38" s="18"/>
      <c r="AP38" s="18"/>
      <c r="AQ38" s="18"/>
      <c r="AR38" s="18"/>
      <c r="AS38" s="18"/>
      <c r="AU38" s="17" t="s">
        <v>3</v>
      </c>
      <c r="AV38" s="18"/>
      <c r="AW38" s="18"/>
      <c r="AX38" s="18"/>
      <c r="AY38" s="18"/>
      <c r="AZ38" s="18"/>
      <c r="BA38" s="18"/>
      <c r="BB38" s="18"/>
      <c r="BD38" s="17" t="s">
        <v>3</v>
      </c>
      <c r="BE38" s="18"/>
      <c r="BF38" s="18"/>
      <c r="BG38" s="18"/>
      <c r="BH38" s="18"/>
      <c r="BI38" s="18"/>
      <c r="BJ38" s="18"/>
      <c r="BK38" s="18"/>
    </row>
    <row r="39" spans="1:63" ht="27" x14ac:dyDescent="0.3">
      <c r="A39" s="23" t="s">
        <v>4</v>
      </c>
      <c r="B39" s="25" t="s">
        <v>0</v>
      </c>
      <c r="C39" s="25" t="s">
        <v>1</v>
      </c>
      <c r="D39" s="19" t="s">
        <v>5</v>
      </c>
      <c r="E39" s="10" t="s">
        <v>6</v>
      </c>
      <c r="F39" s="19" t="s">
        <v>8</v>
      </c>
      <c r="G39" s="19" t="s">
        <v>9</v>
      </c>
      <c r="H39" s="21" t="s">
        <v>10</v>
      </c>
      <c r="K39" s="23" t="s">
        <v>4</v>
      </c>
      <c r="L39" s="25" t="s">
        <v>0</v>
      </c>
      <c r="M39" s="25" t="s">
        <v>1</v>
      </c>
      <c r="N39" s="19" t="s">
        <v>5</v>
      </c>
      <c r="O39" s="10" t="s">
        <v>6</v>
      </c>
      <c r="P39" s="19" t="s">
        <v>8</v>
      </c>
      <c r="Q39" s="19" t="s">
        <v>9</v>
      </c>
      <c r="R39" s="21" t="s">
        <v>10</v>
      </c>
      <c r="T39" s="23" t="s">
        <v>4</v>
      </c>
      <c r="U39" s="25" t="s">
        <v>0</v>
      </c>
      <c r="V39" s="25" t="s">
        <v>1</v>
      </c>
      <c r="W39" s="19" t="s">
        <v>5</v>
      </c>
      <c r="X39" s="10" t="s">
        <v>6</v>
      </c>
      <c r="Y39" s="19" t="s">
        <v>8</v>
      </c>
      <c r="Z39" s="19" t="s">
        <v>9</v>
      </c>
      <c r="AA39" s="21" t="s">
        <v>10</v>
      </c>
      <c r="AC39" s="23" t="s">
        <v>4</v>
      </c>
      <c r="AD39" s="25" t="s">
        <v>0</v>
      </c>
      <c r="AE39" s="25" t="s">
        <v>1</v>
      </c>
      <c r="AF39" s="19" t="s">
        <v>5</v>
      </c>
      <c r="AG39" s="10" t="s">
        <v>6</v>
      </c>
      <c r="AH39" s="19" t="s">
        <v>8</v>
      </c>
      <c r="AI39" s="19" t="s">
        <v>9</v>
      </c>
      <c r="AJ39" s="21" t="s">
        <v>10</v>
      </c>
      <c r="AL39" s="23" t="s">
        <v>4</v>
      </c>
      <c r="AM39" s="25" t="s">
        <v>0</v>
      </c>
      <c r="AN39" s="25" t="s">
        <v>1</v>
      </c>
      <c r="AO39" s="19" t="s">
        <v>5</v>
      </c>
      <c r="AP39" s="10" t="s">
        <v>6</v>
      </c>
      <c r="AQ39" s="19" t="s">
        <v>8</v>
      </c>
      <c r="AR39" s="19" t="s">
        <v>9</v>
      </c>
      <c r="AS39" s="21" t="s">
        <v>10</v>
      </c>
      <c r="AU39" s="23" t="s">
        <v>4</v>
      </c>
      <c r="AV39" s="25" t="s">
        <v>0</v>
      </c>
      <c r="AW39" s="25" t="s">
        <v>1</v>
      </c>
      <c r="AX39" s="19" t="s">
        <v>5</v>
      </c>
      <c r="AY39" s="10" t="s">
        <v>6</v>
      </c>
      <c r="AZ39" s="19" t="s">
        <v>8</v>
      </c>
      <c r="BA39" s="19" t="s">
        <v>9</v>
      </c>
      <c r="BB39" s="21" t="s">
        <v>10</v>
      </c>
      <c r="BD39" s="23" t="s">
        <v>4</v>
      </c>
      <c r="BE39" s="25" t="s">
        <v>0</v>
      </c>
      <c r="BF39" s="25" t="s">
        <v>1</v>
      </c>
      <c r="BG39" s="19" t="s">
        <v>5</v>
      </c>
      <c r="BH39" s="10" t="s">
        <v>6</v>
      </c>
      <c r="BI39" s="19" t="s">
        <v>8</v>
      </c>
      <c r="BJ39" s="19" t="s">
        <v>9</v>
      </c>
      <c r="BK39" s="21" t="s">
        <v>10</v>
      </c>
    </row>
    <row r="40" spans="1:63" ht="15" thickBot="1" x14ac:dyDescent="0.35">
      <c r="A40" s="24"/>
      <c r="B40" s="26"/>
      <c r="C40" s="26"/>
      <c r="D40" s="20"/>
      <c r="E40" s="11" t="s">
        <v>7</v>
      </c>
      <c r="F40" s="20"/>
      <c r="G40" s="20"/>
      <c r="H40" s="22"/>
      <c r="K40" s="24"/>
      <c r="L40" s="26"/>
      <c r="M40" s="26"/>
      <c r="N40" s="20"/>
      <c r="O40" s="11" t="s">
        <v>7</v>
      </c>
      <c r="P40" s="20"/>
      <c r="Q40" s="20"/>
      <c r="R40" s="22"/>
      <c r="T40" s="24"/>
      <c r="U40" s="26"/>
      <c r="V40" s="26"/>
      <c r="W40" s="20"/>
      <c r="X40" s="11" t="s">
        <v>7</v>
      </c>
      <c r="Y40" s="20"/>
      <c r="Z40" s="20"/>
      <c r="AA40" s="22"/>
      <c r="AC40" s="24"/>
      <c r="AD40" s="26"/>
      <c r="AE40" s="26"/>
      <c r="AF40" s="20"/>
      <c r="AG40" s="11" t="s">
        <v>7</v>
      </c>
      <c r="AH40" s="20"/>
      <c r="AI40" s="20"/>
      <c r="AJ40" s="22"/>
      <c r="AL40" s="24"/>
      <c r="AM40" s="26"/>
      <c r="AN40" s="26"/>
      <c r="AO40" s="20"/>
      <c r="AP40" s="11" t="s">
        <v>7</v>
      </c>
      <c r="AQ40" s="20"/>
      <c r="AR40" s="20"/>
      <c r="AS40" s="22"/>
      <c r="AU40" s="24"/>
      <c r="AV40" s="26"/>
      <c r="AW40" s="26"/>
      <c r="AX40" s="20"/>
      <c r="AY40" s="11" t="s">
        <v>7</v>
      </c>
      <c r="AZ40" s="20"/>
      <c r="BA40" s="20"/>
      <c r="BB40" s="22"/>
      <c r="BD40" s="24"/>
      <c r="BE40" s="26"/>
      <c r="BF40" s="26"/>
      <c r="BG40" s="20"/>
      <c r="BH40" s="11" t="s">
        <v>7</v>
      </c>
      <c r="BI40" s="20"/>
      <c r="BJ40" s="20"/>
      <c r="BK40" s="22"/>
    </row>
    <row r="41" spans="1:63" ht="15" thickBot="1" x14ac:dyDescent="0.35">
      <c r="A41" s="5" t="s">
        <v>1</v>
      </c>
      <c r="B41" s="12"/>
      <c r="C41" s="12" t="s">
        <v>11</v>
      </c>
      <c r="D41" s="1">
        <v>0.37840000000000001</v>
      </c>
      <c r="E41" s="1">
        <v>3.986E-2</v>
      </c>
      <c r="F41" s="1">
        <v>19</v>
      </c>
      <c r="G41" s="1">
        <v>9.49</v>
      </c>
      <c r="H41" s="6" t="s">
        <v>12</v>
      </c>
      <c r="K41" s="5" t="s">
        <v>1</v>
      </c>
      <c r="L41" s="12"/>
      <c r="M41" s="12" t="s">
        <v>11</v>
      </c>
      <c r="N41" s="1">
        <v>0.4461</v>
      </c>
      <c r="O41" s="1">
        <v>4.1070000000000002E-2</v>
      </c>
      <c r="P41" s="1">
        <v>19</v>
      </c>
      <c r="Q41" s="1">
        <v>10.86</v>
      </c>
      <c r="R41" s="6" t="s">
        <v>12</v>
      </c>
      <c r="T41" s="5" t="s">
        <v>1</v>
      </c>
      <c r="U41" s="12"/>
      <c r="V41" s="12" t="s">
        <v>11</v>
      </c>
      <c r="W41" s="1">
        <v>0.50029999999999997</v>
      </c>
      <c r="X41" s="1">
        <v>3.986E-2</v>
      </c>
      <c r="Y41" s="1">
        <v>19</v>
      </c>
      <c r="Z41" s="1">
        <v>12.55</v>
      </c>
      <c r="AA41" s="6" t="s">
        <v>12</v>
      </c>
      <c r="AC41" s="5" t="s">
        <v>1</v>
      </c>
      <c r="AD41" s="12"/>
      <c r="AE41" s="12" t="s">
        <v>11</v>
      </c>
      <c r="AF41" s="1">
        <v>0.52680000000000005</v>
      </c>
      <c r="AG41" s="1">
        <v>3.9269999999999999E-2</v>
      </c>
      <c r="AH41" s="1">
        <v>19</v>
      </c>
      <c r="AI41" s="1">
        <v>13.41</v>
      </c>
      <c r="AJ41" s="6" t="s">
        <v>12</v>
      </c>
      <c r="AL41" s="5" t="s">
        <v>1</v>
      </c>
      <c r="AM41" s="12"/>
      <c r="AN41" s="12" t="s">
        <v>11</v>
      </c>
      <c r="AO41" s="1">
        <v>0.60670000000000002</v>
      </c>
      <c r="AP41" s="1">
        <v>4.129E-2</v>
      </c>
      <c r="AQ41" s="1">
        <v>19</v>
      </c>
      <c r="AR41" s="1">
        <v>14.7</v>
      </c>
      <c r="AS41" s="6" t="s">
        <v>12</v>
      </c>
      <c r="AU41" s="5" t="s">
        <v>1</v>
      </c>
      <c r="AV41" s="12"/>
      <c r="AW41" s="12" t="s">
        <v>11</v>
      </c>
      <c r="AX41" s="1">
        <v>0.6159</v>
      </c>
      <c r="AY41" s="1">
        <v>4.24E-2</v>
      </c>
      <c r="AZ41" s="1">
        <v>19</v>
      </c>
      <c r="BA41" s="1">
        <v>14.53</v>
      </c>
      <c r="BB41" s="6" t="s">
        <v>12</v>
      </c>
      <c r="BD41" s="5" t="s">
        <v>1</v>
      </c>
      <c r="BE41" s="12"/>
      <c r="BF41" s="12" t="s">
        <v>11</v>
      </c>
      <c r="BG41" s="1">
        <v>0.61950000000000005</v>
      </c>
      <c r="BH41" s="1">
        <v>4.2529999999999998E-2</v>
      </c>
      <c r="BI41" s="1">
        <v>19</v>
      </c>
      <c r="BJ41" s="1">
        <v>14.57</v>
      </c>
      <c r="BK41" s="6" t="s">
        <v>12</v>
      </c>
    </row>
    <row r="42" spans="1:63" ht="15" thickBot="1" x14ac:dyDescent="0.35">
      <c r="A42" s="5" t="s">
        <v>1</v>
      </c>
      <c r="B42" s="12"/>
      <c r="C42" s="12" t="s">
        <v>13</v>
      </c>
      <c r="D42" s="1">
        <v>0.22339999999999999</v>
      </c>
      <c r="E42" s="1">
        <v>4.0370000000000003E-2</v>
      </c>
      <c r="F42" s="1">
        <v>19</v>
      </c>
      <c r="G42" s="1">
        <v>5.54</v>
      </c>
      <c r="H42" s="6" t="s">
        <v>12</v>
      </c>
      <c r="K42" s="5" t="s">
        <v>1</v>
      </c>
      <c r="L42" s="12"/>
      <c r="M42" s="12" t="s">
        <v>13</v>
      </c>
      <c r="N42" s="1">
        <v>0.32500000000000001</v>
      </c>
      <c r="O42" s="1">
        <v>4.1579999999999999E-2</v>
      </c>
      <c r="P42" s="1">
        <v>19</v>
      </c>
      <c r="Q42" s="1">
        <v>7.82</v>
      </c>
      <c r="R42" s="6" t="s">
        <v>12</v>
      </c>
      <c r="T42" s="5" t="s">
        <v>1</v>
      </c>
      <c r="U42" s="12"/>
      <c r="V42" s="12" t="s">
        <v>13</v>
      </c>
      <c r="W42" s="1">
        <v>0.36230000000000001</v>
      </c>
      <c r="X42" s="1">
        <v>4.036E-2</v>
      </c>
      <c r="Y42" s="1">
        <v>19</v>
      </c>
      <c r="Z42" s="1">
        <v>8.98</v>
      </c>
      <c r="AA42" s="6" t="s">
        <v>12</v>
      </c>
      <c r="AC42" s="5" t="s">
        <v>1</v>
      </c>
      <c r="AD42" s="12"/>
      <c r="AE42" s="12" t="s">
        <v>13</v>
      </c>
      <c r="AF42" s="1">
        <v>0.4083</v>
      </c>
      <c r="AG42" s="1">
        <v>3.9730000000000001E-2</v>
      </c>
      <c r="AH42" s="1">
        <v>19</v>
      </c>
      <c r="AI42" s="1">
        <v>10.28</v>
      </c>
      <c r="AJ42" s="6" t="s">
        <v>12</v>
      </c>
      <c r="AL42" s="5" t="s">
        <v>1</v>
      </c>
      <c r="AM42" s="12"/>
      <c r="AN42" s="12" t="s">
        <v>13</v>
      </c>
      <c r="AO42" s="1">
        <v>0.50160000000000005</v>
      </c>
      <c r="AP42" s="1">
        <v>4.1750000000000002E-2</v>
      </c>
      <c r="AQ42" s="1">
        <v>19</v>
      </c>
      <c r="AR42" s="1">
        <v>12.01</v>
      </c>
      <c r="AS42" s="6" t="s">
        <v>12</v>
      </c>
      <c r="AU42" s="5" t="s">
        <v>1</v>
      </c>
      <c r="AV42" s="12"/>
      <c r="AW42" s="12" t="s">
        <v>13</v>
      </c>
      <c r="AX42" s="1">
        <v>0.51029999999999998</v>
      </c>
      <c r="AY42" s="1">
        <v>4.2869999999999998E-2</v>
      </c>
      <c r="AZ42" s="1">
        <v>19</v>
      </c>
      <c r="BA42" s="1">
        <v>11.9</v>
      </c>
      <c r="BB42" s="6" t="s">
        <v>12</v>
      </c>
      <c r="BD42" s="5" t="s">
        <v>1</v>
      </c>
      <c r="BE42" s="12"/>
      <c r="BF42" s="12" t="s">
        <v>13</v>
      </c>
      <c r="BG42" s="1">
        <v>0.51390000000000002</v>
      </c>
      <c r="BH42" s="1">
        <v>4.2999999999999997E-2</v>
      </c>
      <c r="BI42" s="1">
        <v>19</v>
      </c>
      <c r="BJ42" s="1">
        <v>11.95</v>
      </c>
      <c r="BK42" s="6" t="s">
        <v>12</v>
      </c>
    </row>
    <row r="43" spans="1:63" ht="27" thickBot="1" x14ac:dyDescent="0.35">
      <c r="A43" s="5" t="s">
        <v>2</v>
      </c>
      <c r="B43" s="12" t="s">
        <v>14</v>
      </c>
      <c r="C43" s="12" t="s">
        <v>11</v>
      </c>
      <c r="D43" s="1">
        <v>0.8145</v>
      </c>
      <c r="E43" s="1">
        <v>9.1149999999999995E-2</v>
      </c>
      <c r="F43" s="1">
        <v>19</v>
      </c>
      <c r="G43" s="1">
        <v>8.94</v>
      </c>
      <c r="H43" s="6" t="s">
        <v>12</v>
      </c>
      <c r="K43" s="5" t="s">
        <v>2</v>
      </c>
      <c r="L43" s="12" t="s">
        <v>14</v>
      </c>
      <c r="M43" s="12" t="s">
        <v>11</v>
      </c>
      <c r="N43" s="1">
        <v>0.92210000000000003</v>
      </c>
      <c r="O43" s="1">
        <v>9.3619999999999995E-2</v>
      </c>
      <c r="P43" s="1">
        <v>19</v>
      </c>
      <c r="Q43" s="1">
        <v>9.85</v>
      </c>
      <c r="R43" s="6" t="s">
        <v>12</v>
      </c>
      <c r="T43" s="5" t="s">
        <v>2</v>
      </c>
      <c r="U43" s="12" t="s">
        <v>14</v>
      </c>
      <c r="V43" s="12" t="s">
        <v>11</v>
      </c>
      <c r="W43" s="1">
        <v>0.91690000000000005</v>
      </c>
      <c r="X43" s="1">
        <v>9.1230000000000006E-2</v>
      </c>
      <c r="Y43" s="1">
        <v>19</v>
      </c>
      <c r="Z43" s="1">
        <v>10.050000000000001</v>
      </c>
      <c r="AA43" s="6" t="s">
        <v>12</v>
      </c>
      <c r="AC43" s="5" t="s">
        <v>2</v>
      </c>
      <c r="AD43" s="12" t="s">
        <v>14</v>
      </c>
      <c r="AE43" s="12" t="s">
        <v>11</v>
      </c>
      <c r="AF43" s="1">
        <v>0.97650000000000003</v>
      </c>
      <c r="AG43" s="1">
        <v>8.7790000000000007E-2</v>
      </c>
      <c r="AH43" s="1">
        <v>19</v>
      </c>
      <c r="AI43" s="1">
        <v>11.12</v>
      </c>
      <c r="AJ43" s="6" t="s">
        <v>12</v>
      </c>
      <c r="AL43" s="5" t="s">
        <v>2</v>
      </c>
      <c r="AM43" s="12" t="s">
        <v>14</v>
      </c>
      <c r="AN43" s="12" t="s">
        <v>11</v>
      </c>
      <c r="AO43" s="1">
        <v>1.0780000000000001</v>
      </c>
      <c r="AP43" s="1">
        <v>9.1670000000000001E-2</v>
      </c>
      <c r="AQ43" s="1">
        <v>19</v>
      </c>
      <c r="AR43" s="1">
        <v>11.76</v>
      </c>
      <c r="AS43" s="6" t="s">
        <v>12</v>
      </c>
      <c r="AU43" s="5" t="s">
        <v>2</v>
      </c>
      <c r="AV43" s="12" t="s">
        <v>14</v>
      </c>
      <c r="AW43" s="12" t="s">
        <v>11</v>
      </c>
      <c r="AX43" s="1">
        <v>1.1015999999999999</v>
      </c>
      <c r="AY43" s="1">
        <v>9.3799999999999994E-2</v>
      </c>
      <c r="AZ43" s="1">
        <v>19</v>
      </c>
      <c r="BA43" s="1">
        <v>11.74</v>
      </c>
      <c r="BB43" s="6" t="s">
        <v>12</v>
      </c>
      <c r="BD43" s="5" t="s">
        <v>2</v>
      </c>
      <c r="BE43" s="12" t="s">
        <v>14</v>
      </c>
      <c r="BF43" s="12" t="s">
        <v>11</v>
      </c>
      <c r="BG43" s="1">
        <v>1.1074999999999999</v>
      </c>
      <c r="BH43" s="1">
        <v>9.4149999999999998E-2</v>
      </c>
      <c r="BI43" s="1">
        <v>19</v>
      </c>
      <c r="BJ43" s="1">
        <v>11.76</v>
      </c>
      <c r="BK43" s="6" t="s">
        <v>12</v>
      </c>
    </row>
    <row r="44" spans="1:63" ht="27" thickBot="1" x14ac:dyDescent="0.35">
      <c r="A44" s="5" t="s">
        <v>2</v>
      </c>
      <c r="B44" s="12" t="s">
        <v>14</v>
      </c>
      <c r="C44" s="12" t="s">
        <v>13</v>
      </c>
      <c r="D44" s="1">
        <v>0.46970000000000001</v>
      </c>
      <c r="E44" s="1">
        <v>8.0479999999999996E-2</v>
      </c>
      <c r="F44" s="1">
        <v>19</v>
      </c>
      <c r="G44" s="1">
        <v>5.84</v>
      </c>
      <c r="H44" s="6" t="s">
        <v>12</v>
      </c>
      <c r="K44" s="5" t="s">
        <v>2</v>
      </c>
      <c r="L44" s="12" t="s">
        <v>14</v>
      </c>
      <c r="M44" s="12" t="s">
        <v>13</v>
      </c>
      <c r="N44" s="1">
        <v>0.65529999999999999</v>
      </c>
      <c r="O44" s="1">
        <v>8.2879999999999995E-2</v>
      </c>
      <c r="P44" s="1">
        <v>19</v>
      </c>
      <c r="Q44" s="1">
        <v>7.91</v>
      </c>
      <c r="R44" s="6" t="s">
        <v>12</v>
      </c>
      <c r="T44" s="5" t="s">
        <v>2</v>
      </c>
      <c r="U44" s="12" t="s">
        <v>14</v>
      </c>
      <c r="V44" s="12" t="s">
        <v>13</v>
      </c>
      <c r="W44" s="1">
        <v>0.69399999999999995</v>
      </c>
      <c r="X44" s="1">
        <v>8.0490000000000006E-2</v>
      </c>
      <c r="Y44" s="1">
        <v>19</v>
      </c>
      <c r="Z44" s="1">
        <v>8.6199999999999992</v>
      </c>
      <c r="AA44" s="6" t="s">
        <v>12</v>
      </c>
      <c r="AC44" s="5" t="s">
        <v>2</v>
      </c>
      <c r="AD44" s="12" t="s">
        <v>14</v>
      </c>
      <c r="AE44" s="12" t="s">
        <v>13</v>
      </c>
      <c r="AF44" s="1">
        <v>0.76490000000000002</v>
      </c>
      <c r="AG44" s="1">
        <v>7.8939999999999996E-2</v>
      </c>
      <c r="AH44" s="1">
        <v>19</v>
      </c>
      <c r="AI44" s="1">
        <v>9.69</v>
      </c>
      <c r="AJ44" s="6" t="s">
        <v>12</v>
      </c>
      <c r="AL44" s="5" t="s">
        <v>2</v>
      </c>
      <c r="AM44" s="12" t="s">
        <v>14</v>
      </c>
      <c r="AN44" s="12" t="s">
        <v>13</v>
      </c>
      <c r="AO44" s="1">
        <v>0.86</v>
      </c>
      <c r="AP44" s="1">
        <v>8.2849999999999993E-2</v>
      </c>
      <c r="AQ44" s="1">
        <v>19</v>
      </c>
      <c r="AR44" s="1">
        <v>10.38</v>
      </c>
      <c r="AS44" s="6" t="s">
        <v>12</v>
      </c>
      <c r="AU44" s="5" t="s">
        <v>2</v>
      </c>
      <c r="AV44" s="12" t="s">
        <v>14</v>
      </c>
      <c r="AW44" s="12" t="s">
        <v>13</v>
      </c>
      <c r="AX44" s="1">
        <v>0.88490000000000002</v>
      </c>
      <c r="AY44" s="1">
        <v>8.5000000000000006E-2</v>
      </c>
      <c r="AZ44" s="1">
        <v>19</v>
      </c>
      <c r="BA44" s="1">
        <v>10.41</v>
      </c>
      <c r="BB44" s="6" t="s">
        <v>12</v>
      </c>
      <c r="BD44" s="5" t="s">
        <v>2</v>
      </c>
      <c r="BE44" s="12" t="s">
        <v>14</v>
      </c>
      <c r="BF44" s="12" t="s">
        <v>13</v>
      </c>
      <c r="BG44" s="1">
        <v>0.89410000000000001</v>
      </c>
      <c r="BH44" s="1">
        <v>8.5269999999999999E-2</v>
      </c>
      <c r="BI44" s="1">
        <v>19</v>
      </c>
      <c r="BJ44" s="1">
        <v>10.49</v>
      </c>
      <c r="BK44" s="6" t="s">
        <v>12</v>
      </c>
    </row>
    <row r="45" spans="1:63" ht="27" thickBot="1" x14ac:dyDescent="0.35">
      <c r="A45" s="5" t="s">
        <v>2</v>
      </c>
      <c r="B45" s="12" t="s">
        <v>15</v>
      </c>
      <c r="C45" s="12" t="s">
        <v>11</v>
      </c>
      <c r="D45" s="1">
        <v>0.3044</v>
      </c>
      <c r="E45" s="1">
        <v>6.7930000000000004E-2</v>
      </c>
      <c r="F45" s="1">
        <v>19</v>
      </c>
      <c r="G45" s="1">
        <v>4.4800000000000004</v>
      </c>
      <c r="H45" s="6">
        <v>2.9999999999999997E-4</v>
      </c>
      <c r="K45" s="5" t="s">
        <v>2</v>
      </c>
      <c r="L45" s="12" t="s">
        <v>15</v>
      </c>
      <c r="M45" s="12" t="s">
        <v>11</v>
      </c>
      <c r="N45" s="1">
        <v>0.38779999999999998</v>
      </c>
      <c r="O45" s="1">
        <v>7.0349999999999996E-2</v>
      </c>
      <c r="P45" s="1">
        <v>19</v>
      </c>
      <c r="Q45" s="1">
        <v>5.51</v>
      </c>
      <c r="R45" s="6" t="s">
        <v>12</v>
      </c>
      <c r="T45" s="5" t="s">
        <v>2</v>
      </c>
      <c r="U45" s="12" t="s">
        <v>15</v>
      </c>
      <c r="V45" s="12" t="s">
        <v>11</v>
      </c>
      <c r="W45" s="1">
        <v>0.59709999999999996</v>
      </c>
      <c r="X45" s="1">
        <v>6.7809999999999995E-2</v>
      </c>
      <c r="Y45" s="1">
        <v>19</v>
      </c>
      <c r="Z45" s="1">
        <v>8.81</v>
      </c>
      <c r="AA45" s="6" t="s">
        <v>12</v>
      </c>
      <c r="AC45" s="5" t="s">
        <v>2</v>
      </c>
      <c r="AD45" s="12" t="s">
        <v>15</v>
      </c>
      <c r="AE45" s="12" t="s">
        <v>11</v>
      </c>
      <c r="AF45" s="1">
        <v>0.63329999999999997</v>
      </c>
      <c r="AG45" s="1">
        <v>6.9110000000000005E-2</v>
      </c>
      <c r="AH45" s="1">
        <v>19</v>
      </c>
      <c r="AI45" s="1">
        <v>9.16</v>
      </c>
      <c r="AJ45" s="6" t="s">
        <v>12</v>
      </c>
      <c r="AL45" s="5" t="s">
        <v>2</v>
      </c>
      <c r="AM45" s="12" t="s">
        <v>15</v>
      </c>
      <c r="AN45" s="12" t="s">
        <v>11</v>
      </c>
      <c r="AO45" s="1">
        <v>0.74380000000000002</v>
      </c>
      <c r="AP45" s="1">
        <v>7.3200000000000001E-2</v>
      </c>
      <c r="AQ45" s="1">
        <v>19</v>
      </c>
      <c r="AR45" s="1">
        <v>10.16</v>
      </c>
      <c r="AS45" s="6" t="s">
        <v>12</v>
      </c>
      <c r="AU45" s="5" t="s">
        <v>2</v>
      </c>
      <c r="AV45" s="12" t="s">
        <v>15</v>
      </c>
      <c r="AW45" s="12" t="s">
        <v>11</v>
      </c>
      <c r="AX45" s="1">
        <v>0.76929999999999998</v>
      </c>
      <c r="AY45" s="1">
        <v>7.5429999999999997E-2</v>
      </c>
      <c r="AZ45" s="1">
        <v>19</v>
      </c>
      <c r="BA45" s="1">
        <v>10.199999999999999</v>
      </c>
      <c r="BB45" s="6" t="s">
        <v>12</v>
      </c>
      <c r="BD45" s="5" t="s">
        <v>2</v>
      </c>
      <c r="BE45" s="12" t="s">
        <v>15</v>
      </c>
      <c r="BF45" s="12" t="s">
        <v>11</v>
      </c>
      <c r="BG45" s="1">
        <v>0.78139999999999998</v>
      </c>
      <c r="BH45" s="1">
        <v>7.5630000000000003E-2</v>
      </c>
      <c r="BI45" s="1">
        <v>19</v>
      </c>
      <c r="BJ45" s="1">
        <v>10.33</v>
      </c>
      <c r="BK45" s="6" t="s">
        <v>12</v>
      </c>
    </row>
    <row r="46" spans="1:63" ht="27" thickBot="1" x14ac:dyDescent="0.35">
      <c r="A46" s="5" t="s">
        <v>2</v>
      </c>
      <c r="B46" s="12" t="s">
        <v>15</v>
      </c>
      <c r="C46" s="12" t="s">
        <v>13</v>
      </c>
      <c r="D46" s="1">
        <v>0.25619999999999998</v>
      </c>
      <c r="E46" s="1">
        <v>6.8430000000000005E-2</v>
      </c>
      <c r="F46" s="1">
        <v>19</v>
      </c>
      <c r="G46" s="1">
        <v>3.74</v>
      </c>
      <c r="H46" s="6">
        <v>1.4E-3</v>
      </c>
      <c r="K46" s="5" t="s">
        <v>2</v>
      </c>
      <c r="L46" s="12" t="s">
        <v>15</v>
      </c>
      <c r="M46" s="12" t="s">
        <v>13</v>
      </c>
      <c r="N46" s="1">
        <v>0.36940000000000001</v>
      </c>
      <c r="O46" s="1">
        <v>7.0849999999999996E-2</v>
      </c>
      <c r="P46" s="1">
        <v>19</v>
      </c>
      <c r="Q46" s="1">
        <v>5.21</v>
      </c>
      <c r="R46" s="6" t="s">
        <v>12</v>
      </c>
      <c r="T46" s="5" t="s">
        <v>2</v>
      </c>
      <c r="U46" s="12" t="s">
        <v>15</v>
      </c>
      <c r="V46" s="12" t="s">
        <v>13</v>
      </c>
      <c r="W46" s="1">
        <v>0.48149999999999998</v>
      </c>
      <c r="X46" s="1">
        <v>6.8309999999999996E-2</v>
      </c>
      <c r="Y46" s="1">
        <v>19</v>
      </c>
      <c r="Z46" s="1">
        <v>7.05</v>
      </c>
      <c r="AA46" s="6" t="s">
        <v>12</v>
      </c>
      <c r="AC46" s="5" t="s">
        <v>2</v>
      </c>
      <c r="AD46" s="12" t="s">
        <v>15</v>
      </c>
      <c r="AE46" s="12" t="s">
        <v>13</v>
      </c>
      <c r="AF46" s="1">
        <v>0.53800000000000003</v>
      </c>
      <c r="AG46" s="1">
        <v>6.9489999999999996E-2</v>
      </c>
      <c r="AH46" s="1">
        <v>19</v>
      </c>
      <c r="AI46" s="1">
        <v>7.74</v>
      </c>
      <c r="AJ46" s="6" t="s">
        <v>12</v>
      </c>
      <c r="AL46" s="5" t="s">
        <v>2</v>
      </c>
      <c r="AM46" s="12" t="s">
        <v>15</v>
      </c>
      <c r="AN46" s="12" t="s">
        <v>13</v>
      </c>
      <c r="AO46" s="1">
        <v>0.65559999999999996</v>
      </c>
      <c r="AP46" s="1">
        <v>7.3569999999999997E-2</v>
      </c>
      <c r="AQ46" s="1">
        <v>19</v>
      </c>
      <c r="AR46" s="1">
        <v>8.91</v>
      </c>
      <c r="AS46" s="6" t="s">
        <v>12</v>
      </c>
      <c r="AU46" s="5" t="s">
        <v>2</v>
      </c>
      <c r="AV46" s="12" t="s">
        <v>15</v>
      </c>
      <c r="AW46" s="12" t="s">
        <v>13</v>
      </c>
      <c r="AX46" s="1">
        <v>0.67110000000000003</v>
      </c>
      <c r="AY46" s="1">
        <v>7.5800000000000006E-2</v>
      </c>
      <c r="AZ46" s="1">
        <v>19</v>
      </c>
      <c r="BA46" s="1">
        <v>8.85</v>
      </c>
      <c r="BB46" s="6" t="s">
        <v>12</v>
      </c>
      <c r="BD46" s="5" t="s">
        <v>2</v>
      </c>
      <c r="BE46" s="12" t="s">
        <v>15</v>
      </c>
      <c r="BF46" s="12" t="s">
        <v>13</v>
      </c>
      <c r="BG46" s="1">
        <v>0.67979999999999996</v>
      </c>
      <c r="BH46" s="1">
        <v>7.5990000000000002E-2</v>
      </c>
      <c r="BI46" s="1">
        <v>19</v>
      </c>
      <c r="BJ46" s="1">
        <v>8.9499999999999993</v>
      </c>
      <c r="BK46" s="6" t="s">
        <v>12</v>
      </c>
    </row>
    <row r="47" spans="1:63" ht="27" thickBot="1" x14ac:dyDescent="0.35">
      <c r="A47" s="5" t="s">
        <v>2</v>
      </c>
      <c r="B47" s="12" t="s">
        <v>16</v>
      </c>
      <c r="C47" s="12" t="s">
        <v>11</v>
      </c>
      <c r="D47" s="1">
        <v>0.25180000000000002</v>
      </c>
      <c r="E47" s="1">
        <v>0.10979999999999999</v>
      </c>
      <c r="F47" s="1">
        <v>19</v>
      </c>
      <c r="G47" s="1">
        <v>2.29</v>
      </c>
      <c r="H47" s="6">
        <v>3.3399999999999999E-2</v>
      </c>
      <c r="K47" s="5" t="s">
        <v>2</v>
      </c>
      <c r="L47" s="12" t="s">
        <v>16</v>
      </c>
      <c r="M47" s="12" t="s">
        <v>11</v>
      </c>
      <c r="N47" s="1">
        <v>0.25219999999999998</v>
      </c>
      <c r="O47" s="1">
        <v>0.113</v>
      </c>
      <c r="P47" s="1">
        <v>19</v>
      </c>
      <c r="Q47" s="1">
        <v>2.23</v>
      </c>
      <c r="R47" s="6">
        <v>3.7900000000000003E-2</v>
      </c>
      <c r="T47" s="5" t="s">
        <v>2</v>
      </c>
      <c r="U47" s="12" t="s">
        <v>16</v>
      </c>
      <c r="V47" s="12" t="s">
        <v>11</v>
      </c>
      <c r="W47" s="1">
        <v>0.25169999999999998</v>
      </c>
      <c r="X47" s="1">
        <v>0.1099</v>
      </c>
      <c r="Y47" s="1">
        <v>19</v>
      </c>
      <c r="Z47" s="1">
        <v>2.29</v>
      </c>
      <c r="AA47" s="6">
        <v>3.3599999999999998E-2</v>
      </c>
      <c r="AC47" s="5" t="s">
        <v>2</v>
      </c>
      <c r="AD47" s="12" t="s">
        <v>16</v>
      </c>
      <c r="AE47" s="12" t="s">
        <v>11</v>
      </c>
      <c r="AF47" s="1">
        <v>0.25369999999999998</v>
      </c>
      <c r="AG47" s="1">
        <v>0.1074</v>
      </c>
      <c r="AH47" s="1">
        <v>19</v>
      </c>
      <c r="AI47" s="1">
        <v>2.36</v>
      </c>
      <c r="AJ47" s="6">
        <v>2.9000000000000001E-2</v>
      </c>
      <c r="AL47" s="5" t="s">
        <v>2</v>
      </c>
      <c r="AM47" s="12" t="s">
        <v>16</v>
      </c>
      <c r="AN47" s="12" t="s">
        <v>11</v>
      </c>
      <c r="AO47" s="1">
        <v>0.25409999999999999</v>
      </c>
      <c r="AP47" s="1">
        <v>0.1128</v>
      </c>
      <c r="AQ47" s="1">
        <v>19</v>
      </c>
      <c r="AR47" s="1">
        <v>2.25</v>
      </c>
      <c r="AS47" s="6">
        <v>3.6299999999999999E-2</v>
      </c>
      <c r="AU47" s="5" t="s">
        <v>2</v>
      </c>
      <c r="AV47" s="12" t="s">
        <v>16</v>
      </c>
      <c r="AW47" s="12" t="s">
        <v>11</v>
      </c>
      <c r="AX47" s="1">
        <v>0.25430000000000003</v>
      </c>
      <c r="AY47" s="1">
        <v>0.1158</v>
      </c>
      <c r="AZ47" s="1">
        <v>19</v>
      </c>
      <c r="BA47" s="1">
        <v>2.2000000000000002</v>
      </c>
      <c r="BB47" s="6">
        <v>4.0599999999999997E-2</v>
      </c>
      <c r="BD47" s="5" t="s">
        <v>2</v>
      </c>
      <c r="BE47" s="12" t="s">
        <v>16</v>
      </c>
      <c r="BF47" s="12" t="s">
        <v>11</v>
      </c>
      <c r="BG47" s="1">
        <v>0.25430000000000003</v>
      </c>
      <c r="BH47" s="1">
        <v>0.11609999999999999</v>
      </c>
      <c r="BI47" s="1">
        <v>19</v>
      </c>
      <c r="BJ47" s="1">
        <v>2.19</v>
      </c>
      <c r="BK47" s="6">
        <v>4.1200000000000001E-2</v>
      </c>
    </row>
    <row r="48" spans="1:63" ht="27" thickBot="1" x14ac:dyDescent="0.35">
      <c r="A48" s="5" t="s">
        <v>2</v>
      </c>
      <c r="B48" s="12" t="s">
        <v>16</v>
      </c>
      <c r="C48" s="12" t="s">
        <v>13</v>
      </c>
      <c r="D48" s="1">
        <v>0.13</v>
      </c>
      <c r="E48" s="1">
        <v>0.1212</v>
      </c>
      <c r="F48" s="1">
        <v>19</v>
      </c>
      <c r="G48" s="1">
        <v>1.07</v>
      </c>
      <c r="H48" s="6">
        <v>0.29699999999999999</v>
      </c>
      <c r="K48" s="5" t="s">
        <v>2</v>
      </c>
      <c r="L48" s="12" t="s">
        <v>16</v>
      </c>
      <c r="M48" s="12" t="s">
        <v>13</v>
      </c>
      <c r="N48" s="1">
        <v>0.1303</v>
      </c>
      <c r="O48" s="1">
        <v>0.1244</v>
      </c>
      <c r="P48" s="1">
        <v>19</v>
      </c>
      <c r="Q48" s="1">
        <v>1.05</v>
      </c>
      <c r="R48" s="6">
        <v>0.30790000000000001</v>
      </c>
      <c r="T48" s="5" t="s">
        <v>2</v>
      </c>
      <c r="U48" s="12" t="s">
        <v>16</v>
      </c>
      <c r="V48" s="12" t="s">
        <v>13</v>
      </c>
      <c r="W48" s="1">
        <v>0.12989999999999999</v>
      </c>
      <c r="X48" s="1">
        <v>0.12139999999999999</v>
      </c>
      <c r="Y48" s="1">
        <v>19</v>
      </c>
      <c r="Z48" s="1">
        <v>1.07</v>
      </c>
      <c r="AA48" s="6">
        <v>0.29799999999999999</v>
      </c>
      <c r="AC48" s="5" t="s">
        <v>2</v>
      </c>
      <c r="AD48" s="12" t="s">
        <v>16</v>
      </c>
      <c r="AE48" s="12" t="s">
        <v>13</v>
      </c>
      <c r="AF48" s="1">
        <v>0.1318</v>
      </c>
      <c r="AG48" s="1">
        <v>0.1164</v>
      </c>
      <c r="AH48" s="1">
        <v>19</v>
      </c>
      <c r="AI48" s="1">
        <v>1.1299999999999999</v>
      </c>
      <c r="AJ48" s="6">
        <v>0.2717</v>
      </c>
      <c r="AL48" s="5" t="s">
        <v>2</v>
      </c>
      <c r="AM48" s="12" t="s">
        <v>16</v>
      </c>
      <c r="AN48" s="12" t="s">
        <v>13</v>
      </c>
      <c r="AO48" s="1">
        <v>0.1321</v>
      </c>
      <c r="AP48" s="1">
        <v>0.1216</v>
      </c>
      <c r="AQ48" s="1">
        <v>19</v>
      </c>
      <c r="AR48" s="1">
        <v>1.0900000000000001</v>
      </c>
      <c r="AS48" s="6">
        <v>0.2908</v>
      </c>
      <c r="AU48" s="5" t="s">
        <v>2</v>
      </c>
      <c r="AV48" s="12" t="s">
        <v>16</v>
      </c>
      <c r="AW48" s="12" t="s">
        <v>13</v>
      </c>
      <c r="AX48" s="1">
        <v>0.1323</v>
      </c>
      <c r="AY48" s="1">
        <v>0.1245</v>
      </c>
      <c r="AZ48" s="1">
        <v>19</v>
      </c>
      <c r="BA48" s="1">
        <v>1.06</v>
      </c>
      <c r="BB48" s="6">
        <v>0.30130000000000001</v>
      </c>
      <c r="BD48" s="5" t="s">
        <v>2</v>
      </c>
      <c r="BE48" s="12" t="s">
        <v>16</v>
      </c>
      <c r="BF48" s="12" t="s">
        <v>13</v>
      </c>
      <c r="BG48" s="1">
        <v>0.1323</v>
      </c>
      <c r="BH48" s="1">
        <v>0.1249</v>
      </c>
      <c r="BI48" s="1">
        <v>19</v>
      </c>
      <c r="BJ48" s="1">
        <v>1.06</v>
      </c>
      <c r="BK48" s="6">
        <v>0.30299999999999999</v>
      </c>
    </row>
    <row r="49" spans="1:63" ht="27" thickBot="1" x14ac:dyDescent="0.35">
      <c r="A49" s="5" t="s">
        <v>2</v>
      </c>
      <c r="B49" s="12" t="s">
        <v>17</v>
      </c>
      <c r="C49" s="12" t="s">
        <v>11</v>
      </c>
      <c r="D49" s="1">
        <v>0.26919999999999999</v>
      </c>
      <c r="E49" s="1">
        <v>9.171E-2</v>
      </c>
      <c r="F49" s="1">
        <v>19</v>
      </c>
      <c r="G49" s="1">
        <v>2.94</v>
      </c>
      <c r="H49" s="6">
        <v>8.5000000000000006E-3</v>
      </c>
      <c r="K49" s="5" t="s">
        <v>2</v>
      </c>
      <c r="L49" s="12" t="s">
        <v>17</v>
      </c>
      <c r="M49" s="12" t="s">
        <v>11</v>
      </c>
      <c r="N49" s="1">
        <v>0.41549999999999998</v>
      </c>
      <c r="O49" s="1">
        <v>9.4350000000000003E-2</v>
      </c>
      <c r="P49" s="1">
        <v>19</v>
      </c>
      <c r="Q49" s="1">
        <v>4.4000000000000004</v>
      </c>
      <c r="R49" s="6">
        <v>2.9999999999999997E-4</v>
      </c>
      <c r="T49" s="5" t="s">
        <v>2</v>
      </c>
      <c r="U49" s="12" t="s">
        <v>17</v>
      </c>
      <c r="V49" s="12" t="s">
        <v>11</v>
      </c>
      <c r="W49" s="1">
        <v>0.4839</v>
      </c>
      <c r="X49" s="1">
        <v>9.1740000000000002E-2</v>
      </c>
      <c r="Y49" s="1">
        <v>19</v>
      </c>
      <c r="Z49" s="1">
        <v>5.28</v>
      </c>
      <c r="AA49" s="6" t="s">
        <v>12</v>
      </c>
      <c r="AC49" s="5" t="s">
        <v>2</v>
      </c>
      <c r="AD49" s="12" t="s">
        <v>17</v>
      </c>
      <c r="AE49" s="12" t="s">
        <v>11</v>
      </c>
      <c r="AF49" s="1">
        <v>0.51390000000000002</v>
      </c>
      <c r="AG49" s="1">
        <v>8.9620000000000005E-2</v>
      </c>
      <c r="AH49" s="1">
        <v>19</v>
      </c>
      <c r="AI49" s="1">
        <v>5.73</v>
      </c>
      <c r="AJ49" s="6" t="s">
        <v>12</v>
      </c>
      <c r="AL49" s="5" t="s">
        <v>2</v>
      </c>
      <c r="AM49" s="12" t="s">
        <v>17</v>
      </c>
      <c r="AN49" s="12" t="s">
        <v>11</v>
      </c>
      <c r="AO49" s="1">
        <v>0.70020000000000004</v>
      </c>
      <c r="AP49" s="1">
        <v>9.4049999999999995E-2</v>
      </c>
      <c r="AQ49" s="1">
        <v>19</v>
      </c>
      <c r="AR49" s="1">
        <v>7.45</v>
      </c>
      <c r="AS49" s="6" t="s">
        <v>12</v>
      </c>
      <c r="AU49" s="5" t="s">
        <v>2</v>
      </c>
      <c r="AV49" s="12" t="s">
        <v>17</v>
      </c>
      <c r="AW49" s="12" t="s">
        <v>11</v>
      </c>
      <c r="AX49" s="1">
        <v>0.69650000000000001</v>
      </c>
      <c r="AY49" s="1">
        <v>9.6490000000000006E-2</v>
      </c>
      <c r="AZ49" s="1">
        <v>19</v>
      </c>
      <c r="BA49" s="1">
        <v>7.22</v>
      </c>
      <c r="BB49" s="6" t="s">
        <v>12</v>
      </c>
      <c r="BD49" s="5" t="s">
        <v>2</v>
      </c>
      <c r="BE49" s="12" t="s">
        <v>17</v>
      </c>
      <c r="BF49" s="12" t="s">
        <v>11</v>
      </c>
      <c r="BG49" s="1">
        <v>0.69650000000000001</v>
      </c>
      <c r="BH49" s="1">
        <v>9.6799999999999997E-2</v>
      </c>
      <c r="BI49" s="1">
        <v>19</v>
      </c>
      <c r="BJ49" s="1">
        <v>7.2</v>
      </c>
      <c r="BK49" s="6" t="s">
        <v>12</v>
      </c>
    </row>
    <row r="50" spans="1:63" ht="27" thickBot="1" x14ac:dyDescent="0.35">
      <c r="A50" s="5" t="s">
        <v>2</v>
      </c>
      <c r="B50" s="12" t="s">
        <v>17</v>
      </c>
      <c r="C50" s="12" t="s">
        <v>13</v>
      </c>
      <c r="D50" s="1">
        <v>0.1096</v>
      </c>
      <c r="E50" s="1">
        <v>9.2799999999999994E-2</v>
      </c>
      <c r="F50" s="1">
        <v>19</v>
      </c>
      <c r="G50" s="1">
        <v>1.18</v>
      </c>
      <c r="H50" s="6">
        <v>0.25230000000000002</v>
      </c>
      <c r="K50" s="5" t="s">
        <v>2</v>
      </c>
      <c r="L50" s="12" t="s">
        <v>17</v>
      </c>
      <c r="M50" s="12" t="s">
        <v>13</v>
      </c>
      <c r="N50" s="1">
        <v>0.31790000000000002</v>
      </c>
      <c r="O50" s="1">
        <v>9.5649999999999999E-2</v>
      </c>
      <c r="P50" s="1">
        <v>19</v>
      </c>
      <c r="Q50" s="1">
        <v>3.32</v>
      </c>
      <c r="R50" s="6">
        <v>3.5999999999999999E-3</v>
      </c>
      <c r="T50" s="5" t="s">
        <v>2</v>
      </c>
      <c r="U50" s="12" t="s">
        <v>17</v>
      </c>
      <c r="V50" s="12" t="s">
        <v>13</v>
      </c>
      <c r="W50" s="1">
        <v>0.3543</v>
      </c>
      <c r="X50" s="1">
        <v>9.2780000000000001E-2</v>
      </c>
      <c r="Y50" s="1">
        <v>19</v>
      </c>
      <c r="Z50" s="1">
        <v>3.82</v>
      </c>
      <c r="AA50" s="6">
        <v>1.1999999999999999E-3</v>
      </c>
      <c r="AC50" s="5" t="s">
        <v>2</v>
      </c>
      <c r="AD50" s="12" t="s">
        <v>17</v>
      </c>
      <c r="AE50" s="12" t="s">
        <v>13</v>
      </c>
      <c r="AF50" s="1">
        <v>0.45300000000000001</v>
      </c>
      <c r="AG50" s="1">
        <v>9.1609999999999997E-2</v>
      </c>
      <c r="AH50" s="1">
        <v>19</v>
      </c>
      <c r="AI50" s="1">
        <v>4.95</v>
      </c>
      <c r="AJ50" s="6" t="s">
        <v>12</v>
      </c>
      <c r="AL50" s="5" t="s">
        <v>2</v>
      </c>
      <c r="AM50" s="12" t="s">
        <v>17</v>
      </c>
      <c r="AN50" s="12" t="s">
        <v>13</v>
      </c>
      <c r="AO50" s="1">
        <v>0.70620000000000005</v>
      </c>
      <c r="AP50" s="1">
        <v>9.6320000000000003E-2</v>
      </c>
      <c r="AQ50" s="1">
        <v>19</v>
      </c>
      <c r="AR50" s="1">
        <v>7.33</v>
      </c>
      <c r="AS50" s="6" t="s">
        <v>12</v>
      </c>
      <c r="AU50" s="5" t="s">
        <v>2</v>
      </c>
      <c r="AV50" s="12" t="s">
        <v>17</v>
      </c>
      <c r="AW50" s="12" t="s">
        <v>13</v>
      </c>
      <c r="AX50" s="1">
        <v>0.70860000000000001</v>
      </c>
      <c r="AY50" s="1">
        <v>9.8900000000000002E-2</v>
      </c>
      <c r="AZ50" s="1">
        <v>19</v>
      </c>
      <c r="BA50" s="1">
        <v>7.16</v>
      </c>
      <c r="BB50" s="6" t="s">
        <v>12</v>
      </c>
      <c r="BD50" s="5" t="s">
        <v>2</v>
      </c>
      <c r="BE50" s="12" t="s">
        <v>17</v>
      </c>
      <c r="BF50" s="12" t="s">
        <v>13</v>
      </c>
      <c r="BG50" s="1">
        <v>0.70879999999999999</v>
      </c>
      <c r="BH50" s="1">
        <v>9.9210000000000007E-2</v>
      </c>
      <c r="BI50" s="1">
        <v>19</v>
      </c>
      <c r="BJ50" s="1">
        <v>7.14</v>
      </c>
      <c r="BK50" s="6" t="s">
        <v>12</v>
      </c>
    </row>
    <row r="51" spans="1:63" ht="27" thickBot="1" x14ac:dyDescent="0.35">
      <c r="A51" s="5" t="s">
        <v>2</v>
      </c>
      <c r="B51" s="12" t="s">
        <v>18</v>
      </c>
      <c r="C51" s="12" t="s">
        <v>11</v>
      </c>
      <c r="D51" s="1">
        <v>0.25230000000000002</v>
      </c>
      <c r="E51" s="1">
        <v>7.9549999999999996E-2</v>
      </c>
      <c r="F51" s="1">
        <v>19</v>
      </c>
      <c r="G51" s="1">
        <v>3.17</v>
      </c>
      <c r="H51" s="6">
        <v>5.0000000000000001E-3</v>
      </c>
      <c r="K51" s="5" t="s">
        <v>2</v>
      </c>
      <c r="L51" s="12" t="s">
        <v>18</v>
      </c>
      <c r="M51" s="12" t="s">
        <v>11</v>
      </c>
      <c r="N51" s="1">
        <v>0.253</v>
      </c>
      <c r="O51" s="1">
        <v>8.2339999999999997E-2</v>
      </c>
      <c r="P51" s="1">
        <v>19</v>
      </c>
      <c r="Q51" s="1">
        <v>3.07</v>
      </c>
      <c r="R51" s="6">
        <v>6.3E-3</v>
      </c>
      <c r="T51" s="5" t="s">
        <v>2</v>
      </c>
      <c r="U51" s="12" t="s">
        <v>18</v>
      </c>
      <c r="V51" s="12" t="s">
        <v>11</v>
      </c>
      <c r="W51" s="1">
        <v>0.25209999999999999</v>
      </c>
      <c r="X51" s="1">
        <v>7.9420000000000004E-2</v>
      </c>
      <c r="Y51" s="1">
        <v>19</v>
      </c>
      <c r="Z51" s="1">
        <v>3.17</v>
      </c>
      <c r="AA51" s="6">
        <v>5.0000000000000001E-3</v>
      </c>
      <c r="AC51" s="5" t="s">
        <v>2</v>
      </c>
      <c r="AD51" s="12" t="s">
        <v>18</v>
      </c>
      <c r="AE51" s="12" t="s">
        <v>11</v>
      </c>
      <c r="AF51" s="1">
        <v>0.25640000000000002</v>
      </c>
      <c r="AG51" s="1">
        <v>8.0659999999999996E-2</v>
      </c>
      <c r="AH51" s="1">
        <v>19</v>
      </c>
      <c r="AI51" s="1">
        <v>3.18</v>
      </c>
      <c r="AJ51" s="6">
        <v>4.8999999999999998E-3</v>
      </c>
      <c r="AL51" s="5" t="s">
        <v>2</v>
      </c>
      <c r="AM51" s="12" t="s">
        <v>18</v>
      </c>
      <c r="AN51" s="12" t="s">
        <v>11</v>
      </c>
      <c r="AO51" s="1">
        <v>0.25740000000000002</v>
      </c>
      <c r="AP51" s="1">
        <v>8.5360000000000005E-2</v>
      </c>
      <c r="AQ51" s="1">
        <v>19</v>
      </c>
      <c r="AR51" s="1">
        <v>3.02</v>
      </c>
      <c r="AS51" s="6">
        <v>7.1000000000000004E-3</v>
      </c>
      <c r="AU51" s="5" t="s">
        <v>2</v>
      </c>
      <c r="AV51" s="12" t="s">
        <v>18</v>
      </c>
      <c r="AW51" s="12" t="s">
        <v>11</v>
      </c>
      <c r="AX51" s="1">
        <v>0.25790000000000002</v>
      </c>
      <c r="AY51" s="1">
        <v>8.7929999999999994E-2</v>
      </c>
      <c r="AZ51" s="1">
        <v>19</v>
      </c>
      <c r="BA51" s="1">
        <v>2.93</v>
      </c>
      <c r="BB51" s="6">
        <v>8.5000000000000006E-3</v>
      </c>
      <c r="BD51" s="5" t="s">
        <v>2</v>
      </c>
      <c r="BE51" s="12" t="s">
        <v>18</v>
      </c>
      <c r="BF51" s="12" t="s">
        <v>11</v>
      </c>
      <c r="BG51" s="1">
        <v>0.25790000000000002</v>
      </c>
      <c r="BH51" s="1">
        <v>8.8160000000000002E-2</v>
      </c>
      <c r="BI51" s="1">
        <v>19</v>
      </c>
      <c r="BJ51" s="1">
        <v>2.92</v>
      </c>
      <c r="BK51" s="6">
        <v>8.6999999999999994E-3</v>
      </c>
    </row>
    <row r="52" spans="1:63" ht="26.4" x14ac:dyDescent="0.3">
      <c r="A52" s="7" t="s">
        <v>2</v>
      </c>
      <c r="B52" s="13" t="s">
        <v>18</v>
      </c>
      <c r="C52" s="13" t="s">
        <v>13</v>
      </c>
      <c r="D52" s="8">
        <v>0.1517</v>
      </c>
      <c r="E52" s="8">
        <v>7.9149999999999998E-2</v>
      </c>
      <c r="F52" s="8">
        <v>19</v>
      </c>
      <c r="G52" s="8">
        <v>1.92</v>
      </c>
      <c r="H52" s="9">
        <v>7.0400000000000004E-2</v>
      </c>
      <c r="K52" s="7" t="s">
        <v>2</v>
      </c>
      <c r="L52" s="13" t="s">
        <v>18</v>
      </c>
      <c r="M52" s="13" t="s">
        <v>13</v>
      </c>
      <c r="N52" s="8">
        <v>0.152</v>
      </c>
      <c r="O52" s="8">
        <v>8.1949999999999995E-2</v>
      </c>
      <c r="P52" s="8">
        <v>19</v>
      </c>
      <c r="Q52" s="8">
        <v>1.85</v>
      </c>
      <c r="R52" s="9">
        <v>7.9200000000000007E-2</v>
      </c>
      <c r="T52" s="7" t="s">
        <v>2</v>
      </c>
      <c r="U52" s="13" t="s">
        <v>18</v>
      </c>
      <c r="V52" s="13" t="s">
        <v>13</v>
      </c>
      <c r="W52" s="8">
        <v>0.15160000000000001</v>
      </c>
      <c r="X52" s="8">
        <v>7.9020000000000007E-2</v>
      </c>
      <c r="Y52" s="8">
        <v>19</v>
      </c>
      <c r="Z52" s="8">
        <v>1.92</v>
      </c>
      <c r="AA52" s="9">
        <v>7.0099999999999996E-2</v>
      </c>
      <c r="AC52" s="7" t="s">
        <v>2</v>
      </c>
      <c r="AD52" s="13" t="s">
        <v>18</v>
      </c>
      <c r="AE52" s="13" t="s">
        <v>13</v>
      </c>
      <c r="AF52" s="8">
        <v>0.15359999999999999</v>
      </c>
      <c r="AG52" s="8">
        <v>8.0390000000000003E-2</v>
      </c>
      <c r="AH52" s="8">
        <v>19</v>
      </c>
      <c r="AI52" s="8">
        <v>1.91</v>
      </c>
      <c r="AJ52" s="9">
        <v>7.1199999999999999E-2</v>
      </c>
      <c r="AL52" s="7" t="s">
        <v>2</v>
      </c>
      <c r="AM52" s="13" t="s">
        <v>18</v>
      </c>
      <c r="AN52" s="13" t="s">
        <v>13</v>
      </c>
      <c r="AO52" s="8">
        <v>0.15409999999999999</v>
      </c>
      <c r="AP52" s="8">
        <v>8.5110000000000005E-2</v>
      </c>
      <c r="AQ52" s="8">
        <v>19</v>
      </c>
      <c r="AR52" s="8">
        <v>1.81</v>
      </c>
      <c r="AS52" s="9">
        <v>8.5999999999999993E-2</v>
      </c>
      <c r="AU52" s="7" t="s">
        <v>2</v>
      </c>
      <c r="AV52" s="13" t="s">
        <v>18</v>
      </c>
      <c r="AW52" s="13" t="s">
        <v>13</v>
      </c>
      <c r="AX52" s="8">
        <v>0.15440000000000001</v>
      </c>
      <c r="AY52" s="8">
        <v>8.7690000000000004E-2</v>
      </c>
      <c r="AZ52" s="8">
        <v>19</v>
      </c>
      <c r="BA52" s="8">
        <v>1.76</v>
      </c>
      <c r="BB52" s="9">
        <v>9.4299999999999995E-2</v>
      </c>
      <c r="BD52" s="7" t="s">
        <v>2</v>
      </c>
      <c r="BE52" s="13" t="s">
        <v>18</v>
      </c>
      <c r="BF52" s="13" t="s">
        <v>13</v>
      </c>
      <c r="BG52" s="8">
        <v>0.15440000000000001</v>
      </c>
      <c r="BH52" s="8">
        <v>8.7919999999999998E-2</v>
      </c>
      <c r="BI52" s="8">
        <v>19</v>
      </c>
      <c r="BJ52" s="8">
        <v>1.76</v>
      </c>
      <c r="BK52" s="9">
        <v>9.5200000000000007E-2</v>
      </c>
    </row>
    <row r="57" spans="1:63" x14ac:dyDescent="0.3">
      <c r="D57" t="s">
        <v>19</v>
      </c>
      <c r="N57" t="s">
        <v>24</v>
      </c>
      <c r="W57" t="s">
        <v>25</v>
      </c>
      <c r="AF57" t="s">
        <v>26</v>
      </c>
      <c r="AO57" t="s">
        <v>27</v>
      </c>
      <c r="AX57" t="s">
        <v>28</v>
      </c>
      <c r="BG57" t="s">
        <v>29</v>
      </c>
    </row>
    <row r="58" spans="1:63" s="16" customFormat="1" ht="27" thickBot="1" x14ac:dyDescent="0.35">
      <c r="A58" s="14" t="s">
        <v>23</v>
      </c>
    </row>
    <row r="59" spans="1:63" ht="27" thickBot="1" x14ac:dyDescent="0.35">
      <c r="A59" s="2" t="s">
        <v>21</v>
      </c>
      <c r="B59" s="3">
        <v>5</v>
      </c>
      <c r="C59" s="3">
        <v>86</v>
      </c>
      <c r="D59" s="3">
        <v>1.31</v>
      </c>
      <c r="E59" s="4">
        <v>0.2661</v>
      </c>
      <c r="K59" s="2" t="s">
        <v>21</v>
      </c>
      <c r="L59" s="3">
        <v>5</v>
      </c>
      <c r="M59" s="3">
        <v>86</v>
      </c>
      <c r="N59" s="3">
        <v>2.4300000000000002</v>
      </c>
      <c r="O59" s="4">
        <v>4.1500000000000002E-2</v>
      </c>
      <c r="T59" s="2" t="s">
        <v>21</v>
      </c>
      <c r="U59" s="3">
        <v>5</v>
      </c>
      <c r="V59" s="3">
        <v>86</v>
      </c>
      <c r="W59" s="3">
        <v>0.64</v>
      </c>
      <c r="X59" s="4">
        <v>0.67330000000000001</v>
      </c>
      <c r="AC59" s="2" t="s">
        <v>21</v>
      </c>
      <c r="AD59" s="3">
        <v>5</v>
      </c>
      <c r="AE59" s="3">
        <v>86</v>
      </c>
      <c r="AF59" s="3">
        <v>0.38</v>
      </c>
      <c r="AG59" s="4">
        <v>0.86419999999999997</v>
      </c>
      <c r="AL59" s="2" t="s">
        <v>21</v>
      </c>
      <c r="AM59" s="3">
        <v>5</v>
      </c>
      <c r="AN59" s="3">
        <v>86</v>
      </c>
      <c r="AO59" s="3">
        <v>0.71</v>
      </c>
      <c r="AP59" s="4">
        <v>0.61619999999999997</v>
      </c>
      <c r="AU59" s="2" t="s">
        <v>21</v>
      </c>
      <c r="AV59" s="3">
        <v>5</v>
      </c>
      <c r="AW59" s="3">
        <v>86</v>
      </c>
      <c r="AX59" s="3">
        <v>0.68</v>
      </c>
      <c r="AY59" s="4">
        <v>0.64119999999999999</v>
      </c>
      <c r="BD59" s="2" t="s">
        <v>21</v>
      </c>
      <c r="BE59" s="3">
        <v>5</v>
      </c>
      <c r="BF59" s="3">
        <v>86</v>
      </c>
      <c r="BG59" s="3">
        <v>0.68</v>
      </c>
      <c r="BH59" s="4">
        <v>0.6391</v>
      </c>
    </row>
    <row r="60" spans="1:63" ht="27" thickBot="1" x14ac:dyDescent="0.35">
      <c r="A60" s="5" t="s">
        <v>22</v>
      </c>
      <c r="B60" s="1">
        <v>5</v>
      </c>
      <c r="C60" s="1">
        <v>86</v>
      </c>
      <c r="D60" s="1">
        <v>1.37</v>
      </c>
      <c r="E60" s="6">
        <v>0.2452</v>
      </c>
      <c r="K60" s="5" t="s">
        <v>22</v>
      </c>
      <c r="L60" s="1">
        <v>5</v>
      </c>
      <c r="M60" s="1">
        <v>86</v>
      </c>
      <c r="N60" s="1">
        <v>1.42</v>
      </c>
      <c r="O60" s="6">
        <v>0.22570000000000001</v>
      </c>
      <c r="T60" s="5" t="s">
        <v>22</v>
      </c>
      <c r="U60" s="1">
        <v>5</v>
      </c>
      <c r="V60" s="1">
        <v>86</v>
      </c>
      <c r="W60" s="1">
        <v>1.92</v>
      </c>
      <c r="X60" s="6">
        <v>9.9400000000000002E-2</v>
      </c>
      <c r="AC60" s="5" t="s">
        <v>22</v>
      </c>
      <c r="AD60" s="1">
        <v>5</v>
      </c>
      <c r="AE60" s="1">
        <v>86</v>
      </c>
      <c r="AF60" s="1">
        <v>1.89</v>
      </c>
      <c r="AG60" s="6">
        <v>0.10440000000000001</v>
      </c>
      <c r="AL60" s="5" t="s">
        <v>22</v>
      </c>
      <c r="AM60" s="1">
        <v>5</v>
      </c>
      <c r="AN60" s="1">
        <v>86</v>
      </c>
      <c r="AO60" s="1">
        <v>2.17</v>
      </c>
      <c r="AP60" s="6">
        <v>6.4399999999999999E-2</v>
      </c>
      <c r="AU60" s="5" t="s">
        <v>22</v>
      </c>
      <c r="AV60" s="1">
        <v>5</v>
      </c>
      <c r="AW60" s="1">
        <v>86</v>
      </c>
      <c r="AX60" s="1">
        <v>2.14</v>
      </c>
      <c r="AY60" s="6">
        <v>6.7799999999999999E-2</v>
      </c>
      <c r="BD60" s="5" t="s">
        <v>22</v>
      </c>
      <c r="BE60" s="1">
        <v>5</v>
      </c>
      <c r="BF60" s="1">
        <v>86</v>
      </c>
      <c r="BG60" s="1">
        <v>2.14</v>
      </c>
      <c r="BH60" s="6">
        <v>6.7699999999999996E-2</v>
      </c>
    </row>
    <row r="61" spans="1:63" ht="15" thickBot="1" x14ac:dyDescent="0.35">
      <c r="A61" s="5" t="s">
        <v>0</v>
      </c>
      <c r="B61" s="1">
        <v>4</v>
      </c>
      <c r="C61" s="1">
        <v>19</v>
      </c>
      <c r="D61" s="1">
        <v>2.06</v>
      </c>
      <c r="E61" s="6">
        <v>0.127</v>
      </c>
      <c r="K61" s="5" t="s">
        <v>0</v>
      </c>
      <c r="L61" s="1">
        <v>4</v>
      </c>
      <c r="M61" s="1">
        <v>19</v>
      </c>
      <c r="N61" s="1">
        <v>2.64</v>
      </c>
      <c r="O61" s="6">
        <v>6.6299999999999998E-2</v>
      </c>
      <c r="T61" s="5" t="s">
        <v>0</v>
      </c>
      <c r="U61" s="1">
        <v>4</v>
      </c>
      <c r="V61" s="1">
        <v>19</v>
      </c>
      <c r="W61" s="1">
        <v>1.79</v>
      </c>
      <c r="X61" s="6">
        <v>0.17199999999999999</v>
      </c>
      <c r="AC61" s="5" t="s">
        <v>0</v>
      </c>
      <c r="AD61" s="1">
        <v>4</v>
      </c>
      <c r="AE61" s="1">
        <v>19</v>
      </c>
      <c r="AF61" s="1">
        <v>0.36</v>
      </c>
      <c r="AG61" s="6">
        <v>0.83609999999999995</v>
      </c>
      <c r="AL61" s="5" t="s">
        <v>0</v>
      </c>
      <c r="AM61" s="1">
        <v>4</v>
      </c>
      <c r="AN61" s="1">
        <v>19</v>
      </c>
      <c r="AO61" s="1">
        <v>0.35</v>
      </c>
      <c r="AP61" s="6">
        <v>0.84379999999999999</v>
      </c>
      <c r="AU61" s="5" t="s">
        <v>0</v>
      </c>
      <c r="AV61" s="1">
        <v>4</v>
      </c>
      <c r="AW61" s="1">
        <v>19</v>
      </c>
      <c r="AX61" s="1">
        <v>0.31</v>
      </c>
      <c r="AY61" s="6">
        <v>0.86470000000000002</v>
      </c>
      <c r="BD61" s="5" t="s">
        <v>0</v>
      </c>
      <c r="BE61" s="1">
        <v>4</v>
      </c>
      <c r="BF61" s="1">
        <v>19</v>
      </c>
      <c r="BG61" s="1">
        <v>0.32</v>
      </c>
      <c r="BH61" s="6">
        <v>0.86229999999999996</v>
      </c>
    </row>
    <row r="62" spans="1:63" ht="15" thickBot="1" x14ac:dyDescent="0.35">
      <c r="A62" s="5" t="s">
        <v>1</v>
      </c>
      <c r="B62" s="1">
        <v>1</v>
      </c>
      <c r="C62" s="1">
        <v>19</v>
      </c>
      <c r="D62" s="1">
        <v>3.73</v>
      </c>
      <c r="E62" s="6">
        <v>6.8400000000000002E-2</v>
      </c>
      <c r="K62" s="5" t="s">
        <v>1</v>
      </c>
      <c r="L62" s="1">
        <v>1</v>
      </c>
      <c r="M62" s="1">
        <v>19</v>
      </c>
      <c r="N62" s="1">
        <v>1.58</v>
      </c>
      <c r="O62" s="6">
        <v>0.224</v>
      </c>
      <c r="T62" s="5" t="s">
        <v>1</v>
      </c>
      <c r="U62" s="1">
        <v>1</v>
      </c>
      <c r="V62" s="1">
        <v>19</v>
      </c>
      <c r="W62" s="1">
        <v>1.32</v>
      </c>
      <c r="X62" s="6">
        <v>0.26469999999999999</v>
      </c>
      <c r="AC62" s="5" t="s">
        <v>1</v>
      </c>
      <c r="AD62" s="1">
        <v>1</v>
      </c>
      <c r="AE62" s="1">
        <v>19</v>
      </c>
      <c r="AF62" s="1">
        <v>1.28</v>
      </c>
      <c r="AG62" s="6">
        <v>0.27279999999999999</v>
      </c>
      <c r="AL62" s="5" t="s">
        <v>1</v>
      </c>
      <c r="AM62" s="1">
        <v>1</v>
      </c>
      <c r="AN62" s="1">
        <v>19</v>
      </c>
      <c r="AO62" s="1">
        <v>0.71</v>
      </c>
      <c r="AP62" s="6">
        <v>0.41060000000000002</v>
      </c>
      <c r="AU62" s="5" t="s">
        <v>1</v>
      </c>
      <c r="AV62" s="1">
        <v>1</v>
      </c>
      <c r="AW62" s="1">
        <v>19</v>
      </c>
      <c r="AX62" s="1">
        <v>0.69</v>
      </c>
      <c r="AY62" s="6">
        <v>0.41739999999999999</v>
      </c>
      <c r="BD62" s="5" t="s">
        <v>1</v>
      </c>
      <c r="BE62" s="1">
        <v>1</v>
      </c>
      <c r="BF62" s="1">
        <v>19</v>
      </c>
      <c r="BG62" s="1">
        <v>0.69</v>
      </c>
      <c r="BH62" s="6">
        <v>0.41770000000000002</v>
      </c>
    </row>
    <row r="63" spans="1:63" ht="26.4" x14ac:dyDescent="0.3">
      <c r="A63" s="7" t="s">
        <v>2</v>
      </c>
      <c r="B63" s="8">
        <v>4</v>
      </c>
      <c r="C63" s="8">
        <v>19</v>
      </c>
      <c r="D63" s="8">
        <v>1.07</v>
      </c>
      <c r="E63" s="9">
        <v>0.39879999999999999</v>
      </c>
      <c r="K63" s="7" t="s">
        <v>2</v>
      </c>
      <c r="L63" s="8">
        <v>4</v>
      </c>
      <c r="M63" s="8">
        <v>19</v>
      </c>
      <c r="N63" s="8">
        <v>0.59</v>
      </c>
      <c r="O63" s="9">
        <v>0.67279999999999995</v>
      </c>
      <c r="T63" s="7" t="s">
        <v>2</v>
      </c>
      <c r="U63" s="8">
        <v>4</v>
      </c>
      <c r="V63" s="8">
        <v>19</v>
      </c>
      <c r="W63" s="8">
        <v>0.31</v>
      </c>
      <c r="X63" s="9">
        <v>0.86519999999999997</v>
      </c>
      <c r="AC63" s="7" t="s">
        <v>2</v>
      </c>
      <c r="AD63" s="8">
        <v>4</v>
      </c>
      <c r="AE63" s="8">
        <v>19</v>
      </c>
      <c r="AF63" s="8">
        <v>0.28000000000000003</v>
      </c>
      <c r="AG63" s="9">
        <v>0.88549999999999995</v>
      </c>
      <c r="AL63" s="7" t="s">
        <v>2</v>
      </c>
      <c r="AM63" s="8">
        <v>4</v>
      </c>
      <c r="AN63" s="8">
        <v>19</v>
      </c>
      <c r="AO63" s="8">
        <v>0.48</v>
      </c>
      <c r="AP63" s="9">
        <v>0.747</v>
      </c>
      <c r="AU63" s="7" t="s">
        <v>2</v>
      </c>
      <c r="AV63" s="8">
        <v>4</v>
      </c>
      <c r="AW63" s="8">
        <v>19</v>
      </c>
      <c r="AX63" s="8">
        <v>0.47</v>
      </c>
      <c r="AY63" s="9">
        <v>0.75370000000000004</v>
      </c>
      <c r="BD63" s="7" t="s">
        <v>2</v>
      </c>
      <c r="BE63" s="8">
        <v>4</v>
      </c>
      <c r="BF63" s="8">
        <v>19</v>
      </c>
      <c r="BG63" s="8">
        <v>0.48</v>
      </c>
      <c r="BH63" s="9">
        <v>0.75139999999999996</v>
      </c>
    </row>
    <row r="64" spans="1:63" ht="15" thickBot="1" x14ac:dyDescent="0.35"/>
    <row r="65" spans="1:63" ht="15" thickBot="1" x14ac:dyDescent="0.35">
      <c r="A65" s="17" t="s">
        <v>3</v>
      </c>
      <c r="B65" s="18"/>
      <c r="C65" s="18"/>
      <c r="D65" s="18"/>
      <c r="E65" s="18"/>
      <c r="F65" s="18"/>
      <c r="G65" s="18"/>
      <c r="H65" s="18"/>
      <c r="K65" s="17" t="s">
        <v>3</v>
      </c>
      <c r="L65" s="18"/>
      <c r="M65" s="18"/>
      <c r="N65" s="18"/>
      <c r="O65" s="18"/>
      <c r="P65" s="18"/>
      <c r="Q65" s="18"/>
      <c r="R65" s="18"/>
      <c r="T65" s="17" t="s">
        <v>3</v>
      </c>
      <c r="U65" s="18"/>
      <c r="V65" s="18"/>
      <c r="W65" s="18"/>
      <c r="X65" s="18"/>
      <c r="Y65" s="18"/>
      <c r="Z65" s="18"/>
      <c r="AA65" s="18"/>
      <c r="AC65" s="17" t="s">
        <v>3</v>
      </c>
      <c r="AD65" s="18"/>
      <c r="AE65" s="18"/>
      <c r="AF65" s="18"/>
      <c r="AG65" s="18"/>
      <c r="AH65" s="18"/>
      <c r="AI65" s="18"/>
      <c r="AJ65" s="18"/>
      <c r="AL65" s="17" t="s">
        <v>3</v>
      </c>
      <c r="AM65" s="18"/>
      <c r="AN65" s="18"/>
      <c r="AO65" s="18"/>
      <c r="AP65" s="18"/>
      <c r="AQ65" s="18"/>
      <c r="AR65" s="18"/>
      <c r="AS65" s="18"/>
      <c r="AU65" s="17" t="s">
        <v>3</v>
      </c>
      <c r="AV65" s="18"/>
      <c r="AW65" s="18"/>
      <c r="AX65" s="18"/>
      <c r="AY65" s="18"/>
      <c r="AZ65" s="18"/>
      <c r="BA65" s="18"/>
      <c r="BB65" s="18"/>
      <c r="BD65" s="17" t="s">
        <v>3</v>
      </c>
      <c r="BE65" s="18"/>
      <c r="BF65" s="18"/>
      <c r="BG65" s="18"/>
      <c r="BH65" s="18"/>
      <c r="BI65" s="18"/>
      <c r="BJ65" s="18"/>
      <c r="BK65" s="18"/>
    </row>
    <row r="66" spans="1:63" ht="27" x14ac:dyDescent="0.3">
      <c r="A66" s="23" t="s">
        <v>4</v>
      </c>
      <c r="B66" s="25" t="s">
        <v>0</v>
      </c>
      <c r="C66" s="25" t="s">
        <v>1</v>
      </c>
      <c r="D66" s="19" t="s">
        <v>5</v>
      </c>
      <c r="E66" s="10" t="s">
        <v>6</v>
      </c>
      <c r="F66" s="19" t="s">
        <v>8</v>
      </c>
      <c r="G66" s="19" t="s">
        <v>9</v>
      </c>
      <c r="H66" s="21" t="s">
        <v>10</v>
      </c>
      <c r="K66" s="23" t="s">
        <v>4</v>
      </c>
      <c r="L66" s="25" t="s">
        <v>0</v>
      </c>
      <c r="M66" s="25" t="s">
        <v>1</v>
      </c>
      <c r="N66" s="19" t="s">
        <v>5</v>
      </c>
      <c r="O66" s="10" t="s">
        <v>6</v>
      </c>
      <c r="P66" s="19" t="s">
        <v>8</v>
      </c>
      <c r="Q66" s="19" t="s">
        <v>9</v>
      </c>
      <c r="R66" s="21" t="s">
        <v>10</v>
      </c>
      <c r="T66" s="23" t="s">
        <v>4</v>
      </c>
      <c r="U66" s="25" t="s">
        <v>0</v>
      </c>
      <c r="V66" s="25" t="s">
        <v>1</v>
      </c>
      <c r="W66" s="19" t="s">
        <v>5</v>
      </c>
      <c r="X66" s="10" t="s">
        <v>6</v>
      </c>
      <c r="Y66" s="19" t="s">
        <v>8</v>
      </c>
      <c r="Z66" s="19" t="s">
        <v>9</v>
      </c>
      <c r="AA66" s="21" t="s">
        <v>10</v>
      </c>
      <c r="AC66" s="23" t="s">
        <v>4</v>
      </c>
      <c r="AD66" s="25" t="s">
        <v>0</v>
      </c>
      <c r="AE66" s="25" t="s">
        <v>1</v>
      </c>
      <c r="AF66" s="19" t="s">
        <v>5</v>
      </c>
      <c r="AG66" s="10" t="s">
        <v>6</v>
      </c>
      <c r="AH66" s="19" t="s">
        <v>8</v>
      </c>
      <c r="AI66" s="19" t="s">
        <v>9</v>
      </c>
      <c r="AJ66" s="21" t="s">
        <v>10</v>
      </c>
      <c r="AL66" s="23" t="s">
        <v>4</v>
      </c>
      <c r="AM66" s="25" t="s">
        <v>0</v>
      </c>
      <c r="AN66" s="25" t="s">
        <v>1</v>
      </c>
      <c r="AO66" s="19" t="s">
        <v>5</v>
      </c>
      <c r="AP66" s="10" t="s">
        <v>6</v>
      </c>
      <c r="AQ66" s="19" t="s">
        <v>8</v>
      </c>
      <c r="AR66" s="19" t="s">
        <v>9</v>
      </c>
      <c r="AS66" s="21" t="s">
        <v>10</v>
      </c>
      <c r="AU66" s="23" t="s">
        <v>4</v>
      </c>
      <c r="AV66" s="25" t="s">
        <v>0</v>
      </c>
      <c r="AW66" s="25" t="s">
        <v>1</v>
      </c>
      <c r="AX66" s="19" t="s">
        <v>5</v>
      </c>
      <c r="AY66" s="10" t="s">
        <v>6</v>
      </c>
      <c r="AZ66" s="19" t="s">
        <v>8</v>
      </c>
      <c r="BA66" s="19" t="s">
        <v>9</v>
      </c>
      <c r="BB66" s="21" t="s">
        <v>10</v>
      </c>
      <c r="BD66" s="23" t="s">
        <v>4</v>
      </c>
      <c r="BE66" s="25" t="s">
        <v>0</v>
      </c>
      <c r="BF66" s="25" t="s">
        <v>1</v>
      </c>
      <c r="BG66" s="19" t="s">
        <v>5</v>
      </c>
      <c r="BH66" s="10" t="s">
        <v>6</v>
      </c>
      <c r="BI66" s="19" t="s">
        <v>8</v>
      </c>
      <c r="BJ66" s="19" t="s">
        <v>9</v>
      </c>
      <c r="BK66" s="21" t="s">
        <v>10</v>
      </c>
    </row>
    <row r="67" spans="1:63" ht="15" thickBot="1" x14ac:dyDescent="0.35">
      <c r="A67" s="24"/>
      <c r="B67" s="26"/>
      <c r="C67" s="26"/>
      <c r="D67" s="20"/>
      <c r="E67" s="11" t="s">
        <v>7</v>
      </c>
      <c r="F67" s="20"/>
      <c r="G67" s="20"/>
      <c r="H67" s="22"/>
      <c r="K67" s="24"/>
      <c r="L67" s="26"/>
      <c r="M67" s="26"/>
      <c r="N67" s="20"/>
      <c r="O67" s="11" t="s">
        <v>7</v>
      </c>
      <c r="P67" s="20"/>
      <c r="Q67" s="20"/>
      <c r="R67" s="22"/>
      <c r="T67" s="24"/>
      <c r="U67" s="26"/>
      <c r="V67" s="26"/>
      <c r="W67" s="20"/>
      <c r="X67" s="11" t="s">
        <v>7</v>
      </c>
      <c r="Y67" s="20"/>
      <c r="Z67" s="20"/>
      <c r="AA67" s="22"/>
      <c r="AC67" s="24"/>
      <c r="AD67" s="26"/>
      <c r="AE67" s="26"/>
      <c r="AF67" s="20"/>
      <c r="AG67" s="11" t="s">
        <v>7</v>
      </c>
      <c r="AH67" s="20"/>
      <c r="AI67" s="20"/>
      <c r="AJ67" s="22"/>
      <c r="AL67" s="24"/>
      <c r="AM67" s="26"/>
      <c r="AN67" s="26"/>
      <c r="AO67" s="20"/>
      <c r="AP67" s="11" t="s">
        <v>7</v>
      </c>
      <c r="AQ67" s="20"/>
      <c r="AR67" s="20"/>
      <c r="AS67" s="22"/>
      <c r="AU67" s="24"/>
      <c r="AV67" s="26"/>
      <c r="AW67" s="26"/>
      <c r="AX67" s="20"/>
      <c r="AY67" s="11" t="s">
        <v>7</v>
      </c>
      <c r="AZ67" s="20"/>
      <c r="BA67" s="20"/>
      <c r="BB67" s="22"/>
      <c r="BD67" s="24"/>
      <c r="BE67" s="26"/>
      <c r="BF67" s="26"/>
      <c r="BG67" s="20"/>
      <c r="BH67" s="11" t="s">
        <v>7</v>
      </c>
      <c r="BI67" s="20"/>
      <c r="BJ67" s="20"/>
      <c r="BK67" s="22"/>
    </row>
    <row r="68" spans="1:63" ht="15" thickBot="1" x14ac:dyDescent="0.35">
      <c r="A68" s="5" t="s">
        <v>1</v>
      </c>
      <c r="B68" s="12"/>
      <c r="C68" s="12" t="s">
        <v>11</v>
      </c>
      <c r="D68" s="1">
        <v>1.5494000000000001</v>
      </c>
      <c r="E68" s="1">
        <v>0.16700000000000001</v>
      </c>
      <c r="F68" s="1">
        <v>19</v>
      </c>
      <c r="G68" s="1">
        <v>9.2799999999999994</v>
      </c>
      <c r="H68" s="6" t="s">
        <v>12</v>
      </c>
      <c r="K68" s="5" t="s">
        <v>1</v>
      </c>
      <c r="L68" s="12"/>
      <c r="M68" s="12" t="s">
        <v>11</v>
      </c>
      <c r="N68" s="1">
        <v>1.7764</v>
      </c>
      <c r="O68" s="1">
        <v>0.14030000000000001</v>
      </c>
      <c r="P68" s="1">
        <v>19</v>
      </c>
      <c r="Q68" s="1">
        <v>12.66</v>
      </c>
      <c r="R68" s="6" t="s">
        <v>12</v>
      </c>
      <c r="T68" s="5" t="s">
        <v>1</v>
      </c>
      <c r="U68" s="12"/>
      <c r="V68" s="12" t="s">
        <v>11</v>
      </c>
      <c r="W68" s="1">
        <v>1.8616999999999999</v>
      </c>
      <c r="X68" s="1">
        <v>0.1249</v>
      </c>
      <c r="Y68" s="1">
        <v>19</v>
      </c>
      <c r="Z68" s="1">
        <v>14.91</v>
      </c>
      <c r="AA68" s="6" t="s">
        <v>12</v>
      </c>
      <c r="AC68" s="5" t="s">
        <v>1</v>
      </c>
      <c r="AD68" s="12"/>
      <c r="AE68" s="12" t="s">
        <v>11</v>
      </c>
      <c r="AF68" s="1">
        <v>1.8913</v>
      </c>
      <c r="AG68" s="1">
        <v>0.1231</v>
      </c>
      <c r="AH68" s="1">
        <v>19</v>
      </c>
      <c r="AI68" s="1">
        <v>15.37</v>
      </c>
      <c r="AJ68" s="6" t="s">
        <v>12</v>
      </c>
      <c r="AL68" s="5" t="s">
        <v>1</v>
      </c>
      <c r="AM68" s="12"/>
      <c r="AN68" s="12" t="s">
        <v>11</v>
      </c>
      <c r="AO68" s="1">
        <v>1.8786</v>
      </c>
      <c r="AP68" s="1">
        <v>0.12590000000000001</v>
      </c>
      <c r="AQ68" s="1">
        <v>19</v>
      </c>
      <c r="AR68" s="1">
        <v>14.92</v>
      </c>
      <c r="AS68" s="6" t="s">
        <v>12</v>
      </c>
      <c r="AU68" s="5" t="s">
        <v>1</v>
      </c>
      <c r="AV68" s="12"/>
      <c r="AW68" s="12" t="s">
        <v>11</v>
      </c>
      <c r="AX68" s="1">
        <v>1.8734</v>
      </c>
      <c r="AY68" s="1">
        <v>0.1244</v>
      </c>
      <c r="AZ68" s="1">
        <v>19</v>
      </c>
      <c r="BA68" s="1">
        <v>15.06</v>
      </c>
      <c r="BB68" s="6" t="s">
        <v>12</v>
      </c>
      <c r="BD68" s="5" t="s">
        <v>1</v>
      </c>
      <c r="BE68" s="12"/>
      <c r="BF68" s="12" t="s">
        <v>11</v>
      </c>
      <c r="BG68" s="1">
        <v>1.8715999999999999</v>
      </c>
      <c r="BH68" s="1">
        <v>0.1246</v>
      </c>
      <c r="BI68" s="1">
        <v>19</v>
      </c>
      <c r="BJ68" s="1">
        <v>15.02</v>
      </c>
      <c r="BK68" s="6" t="s">
        <v>12</v>
      </c>
    </row>
    <row r="69" spans="1:63" ht="15" thickBot="1" x14ac:dyDescent="0.35">
      <c r="A69" s="5" t="s">
        <v>1</v>
      </c>
      <c r="B69" s="12"/>
      <c r="C69" s="12" t="s">
        <v>13</v>
      </c>
      <c r="D69" s="1">
        <v>1.1398999999999999</v>
      </c>
      <c r="E69" s="1">
        <v>0.16919999999999999</v>
      </c>
      <c r="F69" s="1">
        <v>19</v>
      </c>
      <c r="G69" s="1">
        <v>6.74</v>
      </c>
      <c r="H69" s="6" t="s">
        <v>12</v>
      </c>
      <c r="K69" s="5" t="s">
        <v>1</v>
      </c>
      <c r="L69" s="12"/>
      <c r="M69" s="12" t="s">
        <v>13</v>
      </c>
      <c r="N69" s="1">
        <v>1.5527</v>
      </c>
      <c r="O69" s="1">
        <v>0.1421</v>
      </c>
      <c r="P69" s="1">
        <v>19</v>
      </c>
      <c r="Q69" s="1">
        <v>10.93</v>
      </c>
      <c r="R69" s="6" t="s">
        <v>12</v>
      </c>
      <c r="T69" s="5" t="s">
        <v>1</v>
      </c>
      <c r="U69" s="12"/>
      <c r="V69" s="12" t="s">
        <v>13</v>
      </c>
      <c r="W69" s="1">
        <v>1.679</v>
      </c>
      <c r="X69" s="1">
        <v>0.1265</v>
      </c>
      <c r="Y69" s="1">
        <v>19</v>
      </c>
      <c r="Z69" s="1">
        <v>13.28</v>
      </c>
      <c r="AA69" s="6" t="s">
        <v>12</v>
      </c>
      <c r="AC69" s="5" t="s">
        <v>1</v>
      </c>
      <c r="AD69" s="12"/>
      <c r="AE69" s="12" t="s">
        <v>13</v>
      </c>
      <c r="AF69" s="1">
        <v>1.7248000000000001</v>
      </c>
      <c r="AG69" s="1">
        <v>0.12429999999999999</v>
      </c>
      <c r="AH69" s="1">
        <v>19</v>
      </c>
      <c r="AI69" s="1">
        <v>13.88</v>
      </c>
      <c r="AJ69" s="6" t="s">
        <v>12</v>
      </c>
      <c r="AL69" s="5" t="s">
        <v>1</v>
      </c>
      <c r="AM69" s="12"/>
      <c r="AN69" s="12" t="s">
        <v>13</v>
      </c>
      <c r="AO69" s="1">
        <v>1.7719</v>
      </c>
      <c r="AP69" s="1">
        <v>0.12670000000000001</v>
      </c>
      <c r="AQ69" s="1">
        <v>19</v>
      </c>
      <c r="AR69" s="1">
        <v>13.98</v>
      </c>
      <c r="AS69" s="6" t="s">
        <v>12</v>
      </c>
      <c r="AU69" s="5" t="s">
        <v>1</v>
      </c>
      <c r="AV69" s="12"/>
      <c r="AW69" s="12" t="s">
        <v>13</v>
      </c>
      <c r="AX69" s="1">
        <v>1.7672000000000001</v>
      </c>
      <c r="AY69" s="1">
        <v>0.12529999999999999</v>
      </c>
      <c r="AZ69" s="1">
        <v>19</v>
      </c>
      <c r="BA69" s="1">
        <v>14.1</v>
      </c>
      <c r="BB69" s="6" t="s">
        <v>12</v>
      </c>
      <c r="BD69" s="5" t="s">
        <v>1</v>
      </c>
      <c r="BE69" s="12"/>
      <c r="BF69" s="12" t="s">
        <v>13</v>
      </c>
      <c r="BG69" s="1">
        <v>1.7656000000000001</v>
      </c>
      <c r="BH69" s="1">
        <v>0.1255</v>
      </c>
      <c r="BI69" s="1">
        <v>19</v>
      </c>
      <c r="BJ69" s="1">
        <v>14.07</v>
      </c>
      <c r="BK69" s="6" t="s">
        <v>12</v>
      </c>
    </row>
    <row r="70" spans="1:63" ht="27" thickBot="1" x14ac:dyDescent="0.35">
      <c r="A70" s="5" t="s">
        <v>2</v>
      </c>
      <c r="B70" s="12" t="s">
        <v>14</v>
      </c>
      <c r="C70" s="12" t="s">
        <v>11</v>
      </c>
      <c r="D70" s="1">
        <v>2.4218999999999999</v>
      </c>
      <c r="E70" s="1">
        <v>0.38379999999999997</v>
      </c>
      <c r="F70" s="1">
        <v>19</v>
      </c>
      <c r="G70" s="1">
        <v>6.31</v>
      </c>
      <c r="H70" s="6" t="s">
        <v>12</v>
      </c>
      <c r="K70" s="5" t="s">
        <v>2</v>
      </c>
      <c r="L70" s="12" t="s">
        <v>14</v>
      </c>
      <c r="M70" s="12" t="s">
        <v>11</v>
      </c>
      <c r="N70" s="1">
        <v>2.4807999999999999</v>
      </c>
      <c r="O70" s="1">
        <v>0.32229999999999998</v>
      </c>
      <c r="P70" s="1">
        <v>19</v>
      </c>
      <c r="Q70" s="1">
        <v>7.7</v>
      </c>
      <c r="R70" s="6" t="s">
        <v>12</v>
      </c>
      <c r="T70" s="5" t="s">
        <v>2</v>
      </c>
      <c r="U70" s="12" t="s">
        <v>14</v>
      </c>
      <c r="V70" s="12" t="s">
        <v>11</v>
      </c>
      <c r="W70" s="1">
        <v>2.472</v>
      </c>
      <c r="X70" s="1">
        <v>0.2863</v>
      </c>
      <c r="Y70" s="1">
        <v>19</v>
      </c>
      <c r="Z70" s="1">
        <v>8.6300000000000008</v>
      </c>
      <c r="AA70" s="6" t="s">
        <v>12</v>
      </c>
      <c r="AC70" s="5" t="s">
        <v>2</v>
      </c>
      <c r="AD70" s="12" t="s">
        <v>14</v>
      </c>
      <c r="AE70" s="12" t="s">
        <v>11</v>
      </c>
      <c r="AF70" s="1">
        <v>2.4769999999999999</v>
      </c>
      <c r="AG70" s="1">
        <v>0.2591</v>
      </c>
      <c r="AH70" s="1">
        <v>19</v>
      </c>
      <c r="AI70" s="1">
        <v>9.56</v>
      </c>
      <c r="AJ70" s="6" t="s">
        <v>12</v>
      </c>
      <c r="AL70" s="5" t="s">
        <v>2</v>
      </c>
      <c r="AM70" s="12" t="s">
        <v>14</v>
      </c>
      <c r="AN70" s="12" t="s">
        <v>11</v>
      </c>
      <c r="AO70" s="1">
        <v>2.4245999999999999</v>
      </c>
      <c r="AP70" s="1">
        <v>0.2341</v>
      </c>
      <c r="AQ70" s="1">
        <v>19</v>
      </c>
      <c r="AR70" s="1">
        <v>10.36</v>
      </c>
      <c r="AS70" s="6" t="s">
        <v>12</v>
      </c>
      <c r="AU70" s="5" t="s">
        <v>2</v>
      </c>
      <c r="AV70" s="12" t="s">
        <v>14</v>
      </c>
      <c r="AW70" s="12" t="s">
        <v>11</v>
      </c>
      <c r="AX70" s="1">
        <v>2.4083999999999999</v>
      </c>
      <c r="AY70" s="1">
        <v>0.23430000000000001</v>
      </c>
      <c r="AZ70" s="1">
        <v>19</v>
      </c>
      <c r="BA70" s="1">
        <v>10.28</v>
      </c>
      <c r="BB70" s="6" t="s">
        <v>12</v>
      </c>
      <c r="BD70" s="5" t="s">
        <v>2</v>
      </c>
      <c r="BE70" s="12" t="s">
        <v>14</v>
      </c>
      <c r="BF70" s="12" t="s">
        <v>11</v>
      </c>
      <c r="BG70" s="1">
        <v>2.4037999999999999</v>
      </c>
      <c r="BH70" s="1">
        <v>0.23430000000000001</v>
      </c>
      <c r="BI70" s="1">
        <v>19</v>
      </c>
      <c r="BJ70" s="1">
        <v>10.26</v>
      </c>
      <c r="BK70" s="6" t="s">
        <v>12</v>
      </c>
    </row>
    <row r="71" spans="1:63" ht="27" thickBot="1" x14ac:dyDescent="0.35">
      <c r="A71" s="5" t="s">
        <v>2</v>
      </c>
      <c r="B71" s="12" t="s">
        <v>14</v>
      </c>
      <c r="C71" s="12" t="s">
        <v>13</v>
      </c>
      <c r="D71" s="1">
        <v>1.8895999999999999</v>
      </c>
      <c r="E71" s="1">
        <v>0.33739999999999998</v>
      </c>
      <c r="F71" s="1">
        <v>19</v>
      </c>
      <c r="G71" s="1">
        <v>5.6</v>
      </c>
      <c r="H71" s="6" t="s">
        <v>12</v>
      </c>
      <c r="K71" s="5" t="s">
        <v>2</v>
      </c>
      <c r="L71" s="12" t="s">
        <v>14</v>
      </c>
      <c r="M71" s="12" t="s">
        <v>13</v>
      </c>
      <c r="N71" s="1">
        <v>2.5043000000000002</v>
      </c>
      <c r="O71" s="1">
        <v>0.28339999999999999</v>
      </c>
      <c r="P71" s="1">
        <v>19</v>
      </c>
      <c r="Q71" s="1">
        <v>8.84</v>
      </c>
      <c r="R71" s="6" t="s">
        <v>12</v>
      </c>
      <c r="T71" s="5" t="s">
        <v>2</v>
      </c>
      <c r="U71" s="12" t="s">
        <v>14</v>
      </c>
      <c r="V71" s="12" t="s">
        <v>13</v>
      </c>
      <c r="W71" s="1">
        <v>2.4859</v>
      </c>
      <c r="X71" s="1">
        <v>0.25219999999999998</v>
      </c>
      <c r="Y71" s="1">
        <v>19</v>
      </c>
      <c r="Z71" s="1">
        <v>9.86</v>
      </c>
      <c r="AA71" s="6" t="s">
        <v>12</v>
      </c>
      <c r="AC71" s="5" t="s">
        <v>2</v>
      </c>
      <c r="AD71" s="12" t="s">
        <v>14</v>
      </c>
      <c r="AE71" s="12" t="s">
        <v>13</v>
      </c>
      <c r="AF71" s="1">
        <v>2.4889999999999999</v>
      </c>
      <c r="AG71" s="1">
        <v>0.23269999999999999</v>
      </c>
      <c r="AH71" s="1">
        <v>19</v>
      </c>
      <c r="AI71" s="1">
        <v>10.7</v>
      </c>
      <c r="AJ71" s="6" t="s">
        <v>12</v>
      </c>
      <c r="AL71" s="5" t="s">
        <v>2</v>
      </c>
      <c r="AM71" s="12" t="s">
        <v>14</v>
      </c>
      <c r="AN71" s="12" t="s">
        <v>13</v>
      </c>
      <c r="AO71" s="1">
        <v>2.4371999999999998</v>
      </c>
      <c r="AP71" s="1">
        <v>0.21190000000000001</v>
      </c>
      <c r="AQ71" s="1">
        <v>19</v>
      </c>
      <c r="AR71" s="1">
        <v>11.5</v>
      </c>
      <c r="AS71" s="6" t="s">
        <v>12</v>
      </c>
      <c r="AU71" s="5" t="s">
        <v>2</v>
      </c>
      <c r="AV71" s="12" t="s">
        <v>14</v>
      </c>
      <c r="AW71" s="12" t="s">
        <v>13</v>
      </c>
      <c r="AX71" s="1">
        <v>2.4188999999999998</v>
      </c>
      <c r="AY71" s="1">
        <v>0.21210000000000001</v>
      </c>
      <c r="AZ71" s="1">
        <v>19</v>
      </c>
      <c r="BA71" s="1">
        <v>11.4</v>
      </c>
      <c r="BB71" s="6" t="s">
        <v>12</v>
      </c>
      <c r="BD71" s="5" t="s">
        <v>2</v>
      </c>
      <c r="BE71" s="12" t="s">
        <v>14</v>
      </c>
      <c r="BF71" s="12" t="s">
        <v>13</v>
      </c>
      <c r="BG71" s="1">
        <v>2.4144000000000001</v>
      </c>
      <c r="BH71" s="1">
        <v>0.21210000000000001</v>
      </c>
      <c r="BI71" s="1">
        <v>19</v>
      </c>
      <c r="BJ71" s="1">
        <v>11.38</v>
      </c>
      <c r="BK71" s="6" t="s">
        <v>12</v>
      </c>
    </row>
    <row r="72" spans="1:63" ht="27" thickBot="1" x14ac:dyDescent="0.35">
      <c r="A72" s="5" t="s">
        <v>2</v>
      </c>
      <c r="B72" s="12" t="s">
        <v>15</v>
      </c>
      <c r="C72" s="12" t="s">
        <v>11</v>
      </c>
      <c r="D72" s="1">
        <v>1.5659000000000001</v>
      </c>
      <c r="E72" s="1">
        <v>0.28199999999999997</v>
      </c>
      <c r="F72" s="1">
        <v>19</v>
      </c>
      <c r="G72" s="1">
        <v>5.55</v>
      </c>
      <c r="H72" s="6" t="s">
        <v>12</v>
      </c>
      <c r="K72" s="5" t="s">
        <v>2</v>
      </c>
      <c r="L72" s="12" t="s">
        <v>15</v>
      </c>
      <c r="M72" s="12" t="s">
        <v>11</v>
      </c>
      <c r="N72" s="1">
        <v>1.86</v>
      </c>
      <c r="O72" s="1">
        <v>0.2369</v>
      </c>
      <c r="P72" s="1">
        <v>19</v>
      </c>
      <c r="Q72" s="1">
        <v>7.85</v>
      </c>
      <c r="R72" s="6" t="s">
        <v>12</v>
      </c>
      <c r="T72" s="5" t="s">
        <v>2</v>
      </c>
      <c r="U72" s="12" t="s">
        <v>15</v>
      </c>
      <c r="V72" s="12" t="s">
        <v>11</v>
      </c>
      <c r="W72" s="1">
        <v>2.3115000000000001</v>
      </c>
      <c r="X72" s="1">
        <v>0.2117</v>
      </c>
      <c r="Y72" s="1">
        <v>19</v>
      </c>
      <c r="Z72" s="1">
        <v>10.92</v>
      </c>
      <c r="AA72" s="6" t="s">
        <v>12</v>
      </c>
      <c r="AC72" s="5" t="s">
        <v>2</v>
      </c>
      <c r="AD72" s="12" t="s">
        <v>15</v>
      </c>
      <c r="AE72" s="12" t="s">
        <v>11</v>
      </c>
      <c r="AF72" s="1">
        <v>2.4805000000000001</v>
      </c>
      <c r="AG72" s="1">
        <v>0.20330000000000001</v>
      </c>
      <c r="AH72" s="1">
        <v>19</v>
      </c>
      <c r="AI72" s="1">
        <v>12.2</v>
      </c>
      <c r="AJ72" s="6" t="s">
        <v>12</v>
      </c>
      <c r="AL72" s="5" t="s">
        <v>2</v>
      </c>
      <c r="AM72" s="12" t="s">
        <v>15</v>
      </c>
      <c r="AN72" s="12" t="s">
        <v>11</v>
      </c>
      <c r="AO72" s="1">
        <v>2.4382999999999999</v>
      </c>
      <c r="AP72" s="1">
        <v>0.18759999999999999</v>
      </c>
      <c r="AQ72" s="1">
        <v>19</v>
      </c>
      <c r="AR72" s="1">
        <v>13</v>
      </c>
      <c r="AS72" s="6" t="s">
        <v>12</v>
      </c>
      <c r="AU72" s="5" t="s">
        <v>2</v>
      </c>
      <c r="AV72" s="12" t="s">
        <v>15</v>
      </c>
      <c r="AW72" s="12" t="s">
        <v>11</v>
      </c>
      <c r="AX72" s="1">
        <v>2.4266000000000001</v>
      </c>
      <c r="AY72" s="1">
        <v>0.18790000000000001</v>
      </c>
      <c r="AZ72" s="1">
        <v>19</v>
      </c>
      <c r="BA72" s="1">
        <v>12.92</v>
      </c>
      <c r="BB72" s="6" t="s">
        <v>12</v>
      </c>
      <c r="BD72" s="5" t="s">
        <v>2</v>
      </c>
      <c r="BE72" s="12" t="s">
        <v>15</v>
      </c>
      <c r="BF72" s="12" t="s">
        <v>11</v>
      </c>
      <c r="BG72" s="1">
        <v>2.4222000000000001</v>
      </c>
      <c r="BH72" s="1">
        <v>0.18779999999999999</v>
      </c>
      <c r="BI72" s="1">
        <v>19</v>
      </c>
      <c r="BJ72" s="1">
        <v>12.9</v>
      </c>
      <c r="BK72" s="6" t="s">
        <v>12</v>
      </c>
    </row>
    <row r="73" spans="1:63" ht="27" thickBot="1" x14ac:dyDescent="0.35">
      <c r="A73" s="5" t="s">
        <v>2</v>
      </c>
      <c r="B73" s="12" t="s">
        <v>15</v>
      </c>
      <c r="C73" s="12" t="s">
        <v>13</v>
      </c>
      <c r="D73" s="1">
        <v>1.643</v>
      </c>
      <c r="E73" s="1">
        <v>0.2843</v>
      </c>
      <c r="F73" s="1">
        <v>19</v>
      </c>
      <c r="G73" s="1">
        <v>5.78</v>
      </c>
      <c r="H73" s="6" t="s">
        <v>12</v>
      </c>
      <c r="K73" s="5" t="s">
        <v>2</v>
      </c>
      <c r="L73" s="12" t="s">
        <v>15</v>
      </c>
      <c r="M73" s="12" t="s">
        <v>13</v>
      </c>
      <c r="N73" s="1">
        <v>1.837</v>
      </c>
      <c r="O73" s="1">
        <v>0.2387</v>
      </c>
      <c r="P73" s="1">
        <v>19</v>
      </c>
      <c r="Q73" s="1">
        <v>7.69</v>
      </c>
      <c r="R73" s="6" t="s">
        <v>12</v>
      </c>
      <c r="T73" s="5" t="s">
        <v>2</v>
      </c>
      <c r="U73" s="12" t="s">
        <v>15</v>
      </c>
      <c r="V73" s="12" t="s">
        <v>13</v>
      </c>
      <c r="W73" s="1">
        <v>2.2254</v>
      </c>
      <c r="X73" s="1">
        <v>0.21340000000000001</v>
      </c>
      <c r="Y73" s="1">
        <v>19</v>
      </c>
      <c r="Z73" s="1">
        <v>10.43</v>
      </c>
      <c r="AA73" s="6" t="s">
        <v>12</v>
      </c>
      <c r="AC73" s="5" t="s">
        <v>2</v>
      </c>
      <c r="AD73" s="12" t="s">
        <v>15</v>
      </c>
      <c r="AE73" s="12" t="s">
        <v>13</v>
      </c>
      <c r="AF73" s="1">
        <v>2.3805999999999998</v>
      </c>
      <c r="AG73" s="1">
        <v>0.2044</v>
      </c>
      <c r="AH73" s="1">
        <v>19</v>
      </c>
      <c r="AI73" s="1">
        <v>11.64</v>
      </c>
      <c r="AJ73" s="6" t="s">
        <v>12</v>
      </c>
      <c r="AL73" s="5" t="s">
        <v>2</v>
      </c>
      <c r="AM73" s="12" t="s">
        <v>15</v>
      </c>
      <c r="AN73" s="12" t="s">
        <v>13</v>
      </c>
      <c r="AO73" s="1">
        <v>2.4990999999999999</v>
      </c>
      <c r="AP73" s="1">
        <v>0.1885</v>
      </c>
      <c r="AQ73" s="1">
        <v>19</v>
      </c>
      <c r="AR73" s="1">
        <v>13.26</v>
      </c>
      <c r="AS73" s="6" t="s">
        <v>12</v>
      </c>
      <c r="AU73" s="5" t="s">
        <v>2</v>
      </c>
      <c r="AV73" s="12" t="s">
        <v>15</v>
      </c>
      <c r="AW73" s="12" t="s">
        <v>13</v>
      </c>
      <c r="AX73" s="1">
        <v>2.4883999999999999</v>
      </c>
      <c r="AY73" s="1">
        <v>0.1888</v>
      </c>
      <c r="AZ73" s="1">
        <v>19</v>
      </c>
      <c r="BA73" s="1">
        <v>13.18</v>
      </c>
      <c r="BB73" s="6" t="s">
        <v>12</v>
      </c>
      <c r="BD73" s="5" t="s">
        <v>2</v>
      </c>
      <c r="BE73" s="12" t="s">
        <v>15</v>
      </c>
      <c r="BF73" s="12" t="s">
        <v>13</v>
      </c>
      <c r="BG73" s="1">
        <v>2.4855</v>
      </c>
      <c r="BH73" s="1">
        <v>0.1888</v>
      </c>
      <c r="BI73" s="1">
        <v>19</v>
      </c>
      <c r="BJ73" s="1">
        <v>13.17</v>
      </c>
      <c r="BK73" s="6" t="s">
        <v>12</v>
      </c>
    </row>
    <row r="74" spans="1:63" ht="27" thickBot="1" x14ac:dyDescent="0.35">
      <c r="A74" s="5" t="s">
        <v>2</v>
      </c>
      <c r="B74" s="12" t="s">
        <v>16</v>
      </c>
      <c r="C74" s="12" t="s">
        <v>11</v>
      </c>
      <c r="D74" s="1">
        <v>0.82569999999999999</v>
      </c>
      <c r="E74" s="1">
        <v>0.46150000000000002</v>
      </c>
      <c r="F74" s="1">
        <v>19</v>
      </c>
      <c r="G74" s="1">
        <v>1.79</v>
      </c>
      <c r="H74" s="6">
        <v>8.9499999999999996E-2</v>
      </c>
      <c r="K74" s="5" t="s">
        <v>2</v>
      </c>
      <c r="L74" s="12" t="s">
        <v>16</v>
      </c>
      <c r="M74" s="12" t="s">
        <v>11</v>
      </c>
      <c r="N74" s="1">
        <v>0.82569999999999999</v>
      </c>
      <c r="O74" s="1">
        <v>0.3876</v>
      </c>
      <c r="P74" s="1">
        <v>19</v>
      </c>
      <c r="Q74" s="1">
        <v>2.13</v>
      </c>
      <c r="R74" s="6">
        <v>4.6399999999999997E-2</v>
      </c>
      <c r="T74" s="5" t="s">
        <v>2</v>
      </c>
      <c r="U74" s="12" t="s">
        <v>16</v>
      </c>
      <c r="V74" s="12" t="s">
        <v>11</v>
      </c>
      <c r="W74" s="1">
        <v>0.8256</v>
      </c>
      <c r="X74" s="1">
        <v>0.34460000000000002</v>
      </c>
      <c r="Y74" s="1">
        <v>19</v>
      </c>
      <c r="Z74" s="1">
        <v>2.4</v>
      </c>
      <c r="AA74" s="6">
        <v>2.7E-2</v>
      </c>
      <c r="AC74" s="5" t="s">
        <v>2</v>
      </c>
      <c r="AD74" s="12" t="s">
        <v>16</v>
      </c>
      <c r="AE74" s="12" t="s">
        <v>11</v>
      </c>
      <c r="AF74" s="1">
        <v>0.84119999999999995</v>
      </c>
      <c r="AG74" s="1">
        <v>0.31569999999999998</v>
      </c>
      <c r="AH74" s="1">
        <v>19</v>
      </c>
      <c r="AI74" s="1">
        <v>2.66</v>
      </c>
      <c r="AJ74" s="6">
        <v>1.5299999999999999E-2</v>
      </c>
      <c r="AL74" s="5" t="s">
        <v>2</v>
      </c>
      <c r="AM74" s="12" t="s">
        <v>16</v>
      </c>
      <c r="AN74" s="12" t="s">
        <v>11</v>
      </c>
      <c r="AO74" s="1">
        <v>0.87009999999999998</v>
      </c>
      <c r="AP74" s="1">
        <v>0.28299999999999997</v>
      </c>
      <c r="AQ74" s="1">
        <v>19</v>
      </c>
      <c r="AR74" s="1">
        <v>3.07</v>
      </c>
      <c r="AS74" s="6">
        <v>6.1999999999999998E-3</v>
      </c>
      <c r="AU74" s="5" t="s">
        <v>2</v>
      </c>
      <c r="AV74" s="12" t="s">
        <v>16</v>
      </c>
      <c r="AW74" s="12" t="s">
        <v>11</v>
      </c>
      <c r="AX74" s="1">
        <v>0.86819999999999997</v>
      </c>
      <c r="AY74" s="1">
        <v>0.28399999999999997</v>
      </c>
      <c r="AZ74" s="1">
        <v>19</v>
      </c>
      <c r="BA74" s="1">
        <v>3.06</v>
      </c>
      <c r="BB74" s="6">
        <v>6.4999999999999997E-3</v>
      </c>
      <c r="BD74" s="5" t="s">
        <v>2</v>
      </c>
      <c r="BE74" s="12" t="s">
        <v>16</v>
      </c>
      <c r="BF74" s="12" t="s">
        <v>11</v>
      </c>
      <c r="BG74" s="1">
        <v>0.86829999999999996</v>
      </c>
      <c r="BH74" s="1">
        <v>0.28389999999999999</v>
      </c>
      <c r="BI74" s="1">
        <v>19</v>
      </c>
      <c r="BJ74" s="1">
        <v>3.06</v>
      </c>
      <c r="BK74" s="6">
        <v>6.4999999999999997E-3</v>
      </c>
    </row>
    <row r="75" spans="1:63" ht="27" thickBot="1" x14ac:dyDescent="0.35">
      <c r="A75" s="5" t="s">
        <v>2</v>
      </c>
      <c r="B75" s="12" t="s">
        <v>16</v>
      </c>
      <c r="C75" s="12" t="s">
        <v>13</v>
      </c>
      <c r="D75" s="1">
        <v>0.76280000000000003</v>
      </c>
      <c r="E75" s="1">
        <v>0.51180000000000003</v>
      </c>
      <c r="F75" s="1">
        <v>19</v>
      </c>
      <c r="G75" s="1">
        <v>1.49</v>
      </c>
      <c r="H75" s="6">
        <v>0.1525</v>
      </c>
      <c r="K75" s="5" t="s">
        <v>2</v>
      </c>
      <c r="L75" s="12" t="s">
        <v>16</v>
      </c>
      <c r="M75" s="12" t="s">
        <v>13</v>
      </c>
      <c r="N75" s="1">
        <v>0.76280000000000003</v>
      </c>
      <c r="O75" s="1">
        <v>0.42980000000000002</v>
      </c>
      <c r="P75" s="1">
        <v>19</v>
      </c>
      <c r="Q75" s="1">
        <v>1.77</v>
      </c>
      <c r="R75" s="6">
        <v>9.1999999999999998E-2</v>
      </c>
      <c r="T75" s="5" t="s">
        <v>2</v>
      </c>
      <c r="U75" s="12" t="s">
        <v>16</v>
      </c>
      <c r="V75" s="12" t="s">
        <v>13</v>
      </c>
      <c r="W75" s="1">
        <v>0.7621</v>
      </c>
      <c r="X75" s="1">
        <v>0.38129999999999997</v>
      </c>
      <c r="Y75" s="1">
        <v>19</v>
      </c>
      <c r="Z75" s="1">
        <v>2</v>
      </c>
      <c r="AA75" s="6">
        <v>6.0100000000000001E-2</v>
      </c>
      <c r="AC75" s="5" t="s">
        <v>2</v>
      </c>
      <c r="AD75" s="12" t="s">
        <v>16</v>
      </c>
      <c r="AE75" s="12" t="s">
        <v>13</v>
      </c>
      <c r="AF75" s="1">
        <v>0.76390000000000002</v>
      </c>
      <c r="AG75" s="1">
        <v>0.34279999999999999</v>
      </c>
      <c r="AH75" s="1">
        <v>19</v>
      </c>
      <c r="AI75" s="1">
        <v>2.23</v>
      </c>
      <c r="AJ75" s="6">
        <v>3.8100000000000002E-2</v>
      </c>
      <c r="AL75" s="5" t="s">
        <v>2</v>
      </c>
      <c r="AM75" s="12" t="s">
        <v>16</v>
      </c>
      <c r="AN75" s="12" t="s">
        <v>13</v>
      </c>
      <c r="AO75" s="1">
        <v>0.77990000000000004</v>
      </c>
      <c r="AP75" s="1">
        <v>0.30590000000000001</v>
      </c>
      <c r="AQ75" s="1">
        <v>19</v>
      </c>
      <c r="AR75" s="1">
        <v>2.5499999999999998</v>
      </c>
      <c r="AS75" s="6">
        <v>1.9599999999999999E-2</v>
      </c>
      <c r="AU75" s="5" t="s">
        <v>2</v>
      </c>
      <c r="AV75" s="12" t="s">
        <v>16</v>
      </c>
      <c r="AW75" s="12" t="s">
        <v>13</v>
      </c>
      <c r="AX75" s="1">
        <v>0.77980000000000005</v>
      </c>
      <c r="AY75" s="1">
        <v>0.30680000000000002</v>
      </c>
      <c r="AZ75" s="1">
        <v>19</v>
      </c>
      <c r="BA75" s="1">
        <v>2.54</v>
      </c>
      <c r="BB75" s="6">
        <v>1.9900000000000001E-2</v>
      </c>
      <c r="BD75" s="5" t="s">
        <v>2</v>
      </c>
      <c r="BE75" s="12" t="s">
        <v>16</v>
      </c>
      <c r="BF75" s="12" t="s">
        <v>13</v>
      </c>
      <c r="BG75" s="1">
        <v>0.77990000000000004</v>
      </c>
      <c r="BH75" s="1">
        <v>0.30669999999999997</v>
      </c>
      <c r="BI75" s="1">
        <v>19</v>
      </c>
      <c r="BJ75" s="1">
        <v>2.54</v>
      </c>
      <c r="BK75" s="6">
        <v>1.9900000000000001E-2</v>
      </c>
    </row>
    <row r="76" spans="1:63" ht="27" thickBot="1" x14ac:dyDescent="0.35">
      <c r="A76" s="5" t="s">
        <v>2</v>
      </c>
      <c r="B76" s="12" t="s">
        <v>17</v>
      </c>
      <c r="C76" s="12" t="s">
        <v>11</v>
      </c>
      <c r="D76" s="1">
        <v>1.7874000000000001</v>
      </c>
      <c r="E76" s="1">
        <v>0.38519999999999999</v>
      </c>
      <c r="F76" s="1">
        <v>19</v>
      </c>
      <c r="G76" s="1">
        <v>4.6399999999999997</v>
      </c>
      <c r="H76" s="6">
        <v>2.0000000000000001E-4</v>
      </c>
      <c r="K76" s="5" t="s">
        <v>2</v>
      </c>
      <c r="L76" s="12" t="s">
        <v>17</v>
      </c>
      <c r="M76" s="12" t="s">
        <v>11</v>
      </c>
      <c r="N76" s="1">
        <v>2.5693000000000001</v>
      </c>
      <c r="O76" s="1">
        <v>0.32350000000000001</v>
      </c>
      <c r="P76" s="1">
        <v>19</v>
      </c>
      <c r="Q76" s="1">
        <v>7.94</v>
      </c>
      <c r="R76" s="6" t="s">
        <v>12</v>
      </c>
      <c r="T76" s="5" t="s">
        <v>2</v>
      </c>
      <c r="U76" s="12" t="s">
        <v>17</v>
      </c>
      <c r="V76" s="12" t="s">
        <v>11</v>
      </c>
      <c r="W76" s="1">
        <v>2.5495999999999999</v>
      </c>
      <c r="X76" s="1">
        <v>0.28770000000000001</v>
      </c>
      <c r="Y76" s="1">
        <v>19</v>
      </c>
      <c r="Z76" s="1">
        <v>8.86</v>
      </c>
      <c r="AA76" s="6" t="s">
        <v>12</v>
      </c>
      <c r="AC76" s="5" t="s">
        <v>2</v>
      </c>
      <c r="AD76" s="12" t="s">
        <v>17</v>
      </c>
      <c r="AE76" s="12" t="s">
        <v>11</v>
      </c>
      <c r="AF76" s="1">
        <v>2.4771999999999998</v>
      </c>
      <c r="AG76" s="1">
        <v>0.26650000000000001</v>
      </c>
      <c r="AH76" s="1">
        <v>19</v>
      </c>
      <c r="AI76" s="1">
        <v>9.3000000000000007</v>
      </c>
      <c r="AJ76" s="6" t="s">
        <v>12</v>
      </c>
      <c r="AL76" s="5" t="s">
        <v>2</v>
      </c>
      <c r="AM76" s="12" t="s">
        <v>17</v>
      </c>
      <c r="AN76" s="12" t="s">
        <v>11</v>
      </c>
      <c r="AO76" s="1">
        <v>2.4723999999999999</v>
      </c>
      <c r="AP76" s="1">
        <v>0.24329999999999999</v>
      </c>
      <c r="AQ76" s="1">
        <v>19</v>
      </c>
      <c r="AR76" s="1">
        <v>10.16</v>
      </c>
      <c r="AS76" s="6" t="s">
        <v>12</v>
      </c>
      <c r="AU76" s="5" t="s">
        <v>2</v>
      </c>
      <c r="AV76" s="12" t="s">
        <v>17</v>
      </c>
      <c r="AW76" s="12" t="s">
        <v>11</v>
      </c>
      <c r="AX76" s="1">
        <v>2.4752000000000001</v>
      </c>
      <c r="AY76" s="1">
        <v>0.2437</v>
      </c>
      <c r="AZ76" s="1">
        <v>19</v>
      </c>
      <c r="BA76" s="1">
        <v>10.16</v>
      </c>
      <c r="BB76" s="6" t="s">
        <v>12</v>
      </c>
      <c r="BD76" s="5" t="s">
        <v>2</v>
      </c>
      <c r="BE76" s="12" t="s">
        <v>17</v>
      </c>
      <c r="BF76" s="12" t="s">
        <v>11</v>
      </c>
      <c r="BG76" s="1">
        <v>2.4754999999999998</v>
      </c>
      <c r="BH76" s="1">
        <v>0.24360000000000001</v>
      </c>
      <c r="BI76" s="1">
        <v>19</v>
      </c>
      <c r="BJ76" s="1">
        <v>10.16</v>
      </c>
      <c r="BK76" s="6" t="s">
        <v>12</v>
      </c>
    </row>
    <row r="77" spans="1:63" ht="27" thickBot="1" x14ac:dyDescent="0.35">
      <c r="A77" s="5" t="s">
        <v>2</v>
      </c>
      <c r="B77" s="12" t="s">
        <v>17</v>
      </c>
      <c r="C77" s="12" t="s">
        <v>13</v>
      </c>
      <c r="D77" s="1">
        <v>0.65100000000000002</v>
      </c>
      <c r="E77" s="1">
        <v>0.3886</v>
      </c>
      <c r="F77" s="1">
        <v>19</v>
      </c>
      <c r="G77" s="1">
        <v>1.68</v>
      </c>
      <c r="H77" s="6">
        <v>0.11020000000000001</v>
      </c>
      <c r="K77" s="5" t="s">
        <v>2</v>
      </c>
      <c r="L77" s="12" t="s">
        <v>17</v>
      </c>
      <c r="M77" s="12" t="s">
        <v>13</v>
      </c>
      <c r="N77" s="1">
        <v>1.9060999999999999</v>
      </c>
      <c r="O77" s="1">
        <v>0.32629999999999998</v>
      </c>
      <c r="P77" s="1">
        <v>19</v>
      </c>
      <c r="Q77" s="1">
        <v>5.84</v>
      </c>
      <c r="R77" s="6" t="s">
        <v>12</v>
      </c>
      <c r="T77" s="5" t="s">
        <v>2</v>
      </c>
      <c r="U77" s="12" t="s">
        <v>17</v>
      </c>
      <c r="V77" s="12" t="s">
        <v>13</v>
      </c>
      <c r="W77" s="1">
        <v>2.1667999999999998</v>
      </c>
      <c r="X77" s="1">
        <v>0.29060000000000002</v>
      </c>
      <c r="Y77" s="1">
        <v>19</v>
      </c>
      <c r="Z77" s="1">
        <v>7.46</v>
      </c>
      <c r="AA77" s="6" t="s">
        <v>12</v>
      </c>
      <c r="AC77" s="5" t="s">
        <v>2</v>
      </c>
      <c r="AD77" s="12" t="s">
        <v>17</v>
      </c>
      <c r="AE77" s="12" t="s">
        <v>13</v>
      </c>
      <c r="AF77" s="1">
        <v>2.2239</v>
      </c>
      <c r="AG77" s="1">
        <v>0.27100000000000002</v>
      </c>
      <c r="AH77" s="1">
        <v>19</v>
      </c>
      <c r="AI77" s="1">
        <v>8.2100000000000009</v>
      </c>
      <c r="AJ77" s="6" t="s">
        <v>12</v>
      </c>
      <c r="AL77" s="5" t="s">
        <v>2</v>
      </c>
      <c r="AM77" s="12" t="s">
        <v>17</v>
      </c>
      <c r="AN77" s="12" t="s">
        <v>13</v>
      </c>
      <c r="AO77" s="1">
        <v>2.3730000000000002</v>
      </c>
      <c r="AP77" s="1">
        <v>0.2462</v>
      </c>
      <c r="AQ77" s="1">
        <v>19</v>
      </c>
      <c r="AR77" s="1">
        <v>9.64</v>
      </c>
      <c r="AS77" s="6" t="s">
        <v>12</v>
      </c>
      <c r="AU77" s="5" t="s">
        <v>2</v>
      </c>
      <c r="AV77" s="12" t="s">
        <v>17</v>
      </c>
      <c r="AW77" s="12" t="s">
        <v>13</v>
      </c>
      <c r="AX77" s="1">
        <v>2.3782000000000001</v>
      </c>
      <c r="AY77" s="1">
        <v>0.24679999999999999</v>
      </c>
      <c r="AZ77" s="1">
        <v>19</v>
      </c>
      <c r="BA77" s="1">
        <v>9.64</v>
      </c>
      <c r="BB77" s="6" t="s">
        <v>12</v>
      </c>
      <c r="BD77" s="5" t="s">
        <v>2</v>
      </c>
      <c r="BE77" s="12" t="s">
        <v>17</v>
      </c>
      <c r="BF77" s="12" t="s">
        <v>13</v>
      </c>
      <c r="BG77" s="1">
        <v>2.3778999999999999</v>
      </c>
      <c r="BH77" s="1">
        <v>0.24679999999999999</v>
      </c>
      <c r="BI77" s="1">
        <v>19</v>
      </c>
      <c r="BJ77" s="1">
        <v>9.64</v>
      </c>
      <c r="BK77" s="6" t="s">
        <v>12</v>
      </c>
    </row>
    <row r="78" spans="1:63" ht="27" thickBot="1" x14ac:dyDescent="0.35">
      <c r="A78" s="5" t="s">
        <v>2</v>
      </c>
      <c r="B78" s="12" t="s">
        <v>18</v>
      </c>
      <c r="C78" s="12" t="s">
        <v>11</v>
      </c>
      <c r="D78" s="1">
        <v>1.1462000000000001</v>
      </c>
      <c r="E78" s="1">
        <v>0.3306</v>
      </c>
      <c r="F78" s="1">
        <v>19</v>
      </c>
      <c r="G78" s="1">
        <v>3.47</v>
      </c>
      <c r="H78" s="6">
        <v>2.5999999999999999E-3</v>
      </c>
      <c r="K78" s="5" t="s">
        <v>2</v>
      </c>
      <c r="L78" s="12" t="s">
        <v>18</v>
      </c>
      <c r="M78" s="12" t="s">
        <v>11</v>
      </c>
      <c r="N78" s="1">
        <v>1.1462000000000001</v>
      </c>
      <c r="O78" s="1">
        <v>0.27760000000000001</v>
      </c>
      <c r="P78" s="1">
        <v>19</v>
      </c>
      <c r="Q78" s="1">
        <v>4.13</v>
      </c>
      <c r="R78" s="6">
        <v>5.9999999999999995E-4</v>
      </c>
      <c r="T78" s="5" t="s">
        <v>2</v>
      </c>
      <c r="U78" s="12" t="s">
        <v>18</v>
      </c>
      <c r="V78" s="12" t="s">
        <v>11</v>
      </c>
      <c r="W78" s="1">
        <v>1.1497999999999999</v>
      </c>
      <c r="X78" s="1">
        <v>0.24809999999999999</v>
      </c>
      <c r="Y78" s="1">
        <v>19</v>
      </c>
      <c r="Z78" s="1">
        <v>4.63</v>
      </c>
      <c r="AA78" s="6">
        <v>2.0000000000000001E-4</v>
      </c>
      <c r="AC78" s="5" t="s">
        <v>2</v>
      </c>
      <c r="AD78" s="12" t="s">
        <v>18</v>
      </c>
      <c r="AE78" s="12" t="s">
        <v>11</v>
      </c>
      <c r="AF78" s="1">
        <v>1.1807000000000001</v>
      </c>
      <c r="AG78" s="1">
        <v>0.23699999999999999</v>
      </c>
      <c r="AH78" s="1">
        <v>19</v>
      </c>
      <c r="AI78" s="1">
        <v>4.9800000000000004</v>
      </c>
      <c r="AJ78" s="6" t="s">
        <v>12</v>
      </c>
      <c r="AL78" s="5" t="s">
        <v>2</v>
      </c>
      <c r="AM78" s="12" t="s">
        <v>18</v>
      </c>
      <c r="AN78" s="12" t="s">
        <v>11</v>
      </c>
      <c r="AO78" s="1">
        <v>1.1876</v>
      </c>
      <c r="AP78" s="1">
        <v>0.21629999999999999</v>
      </c>
      <c r="AQ78" s="1">
        <v>19</v>
      </c>
      <c r="AR78" s="1">
        <v>5.49</v>
      </c>
      <c r="AS78" s="6" t="s">
        <v>12</v>
      </c>
      <c r="AU78" s="5" t="s">
        <v>2</v>
      </c>
      <c r="AV78" s="12" t="s">
        <v>18</v>
      </c>
      <c r="AW78" s="12" t="s">
        <v>11</v>
      </c>
      <c r="AX78" s="1">
        <v>1.1888000000000001</v>
      </c>
      <c r="AY78" s="1">
        <v>0.217</v>
      </c>
      <c r="AZ78" s="1">
        <v>19</v>
      </c>
      <c r="BA78" s="1">
        <v>5.48</v>
      </c>
      <c r="BB78" s="6" t="s">
        <v>12</v>
      </c>
      <c r="BD78" s="5" t="s">
        <v>2</v>
      </c>
      <c r="BE78" s="12" t="s">
        <v>18</v>
      </c>
      <c r="BF78" s="12" t="s">
        <v>11</v>
      </c>
      <c r="BG78" s="1">
        <v>1.1881999999999999</v>
      </c>
      <c r="BH78" s="1">
        <v>0.21690000000000001</v>
      </c>
      <c r="BI78" s="1">
        <v>19</v>
      </c>
      <c r="BJ78" s="1">
        <v>5.48</v>
      </c>
      <c r="BK78" s="6" t="s">
        <v>12</v>
      </c>
    </row>
    <row r="79" spans="1:63" ht="26.4" x14ac:dyDescent="0.3">
      <c r="A79" s="7" t="s">
        <v>2</v>
      </c>
      <c r="B79" s="13" t="s">
        <v>18</v>
      </c>
      <c r="C79" s="13" t="s">
        <v>13</v>
      </c>
      <c r="D79" s="8">
        <v>0.75339999999999996</v>
      </c>
      <c r="E79" s="8">
        <v>0.32879999999999998</v>
      </c>
      <c r="F79" s="8">
        <v>19</v>
      </c>
      <c r="G79" s="8">
        <v>2.29</v>
      </c>
      <c r="H79" s="9">
        <v>3.3500000000000002E-2</v>
      </c>
      <c r="K79" s="7" t="s">
        <v>2</v>
      </c>
      <c r="L79" s="13" t="s">
        <v>18</v>
      </c>
      <c r="M79" s="13" t="s">
        <v>13</v>
      </c>
      <c r="N79" s="8">
        <v>0.75339999999999996</v>
      </c>
      <c r="O79" s="8">
        <v>0.27610000000000001</v>
      </c>
      <c r="P79" s="8">
        <v>19</v>
      </c>
      <c r="Q79" s="8">
        <v>2.73</v>
      </c>
      <c r="R79" s="9">
        <v>1.3299999999999999E-2</v>
      </c>
      <c r="T79" s="7" t="s">
        <v>2</v>
      </c>
      <c r="U79" s="13" t="s">
        <v>18</v>
      </c>
      <c r="V79" s="13" t="s">
        <v>13</v>
      </c>
      <c r="W79" s="8">
        <v>0.75460000000000005</v>
      </c>
      <c r="X79" s="8">
        <v>0.24679999999999999</v>
      </c>
      <c r="Y79" s="8">
        <v>19</v>
      </c>
      <c r="Z79" s="8">
        <v>3.06</v>
      </c>
      <c r="AA79" s="9">
        <v>6.4999999999999997E-3</v>
      </c>
      <c r="AC79" s="7" t="s">
        <v>2</v>
      </c>
      <c r="AD79" s="13" t="s">
        <v>18</v>
      </c>
      <c r="AE79" s="13" t="s">
        <v>13</v>
      </c>
      <c r="AF79" s="8">
        <v>0.76680000000000004</v>
      </c>
      <c r="AG79" s="8">
        <v>0.23619999999999999</v>
      </c>
      <c r="AH79" s="8">
        <v>19</v>
      </c>
      <c r="AI79" s="8">
        <v>3.25</v>
      </c>
      <c r="AJ79" s="9">
        <v>4.1999999999999997E-3</v>
      </c>
      <c r="AL79" s="7" t="s">
        <v>2</v>
      </c>
      <c r="AM79" s="13" t="s">
        <v>18</v>
      </c>
      <c r="AN79" s="13" t="s">
        <v>13</v>
      </c>
      <c r="AO79" s="8">
        <v>0.77010000000000001</v>
      </c>
      <c r="AP79" s="8">
        <v>0.2157</v>
      </c>
      <c r="AQ79" s="8">
        <v>19</v>
      </c>
      <c r="AR79" s="8">
        <v>3.57</v>
      </c>
      <c r="AS79" s="9">
        <v>2E-3</v>
      </c>
      <c r="AU79" s="7" t="s">
        <v>2</v>
      </c>
      <c r="AV79" s="13" t="s">
        <v>18</v>
      </c>
      <c r="AW79" s="13" t="s">
        <v>13</v>
      </c>
      <c r="AX79" s="8">
        <v>0.77070000000000005</v>
      </c>
      <c r="AY79" s="8">
        <v>0.21629999999999999</v>
      </c>
      <c r="AZ79" s="8">
        <v>19</v>
      </c>
      <c r="BA79" s="8">
        <v>3.56</v>
      </c>
      <c r="BB79" s="9">
        <v>2.0999999999999999E-3</v>
      </c>
      <c r="BD79" s="7" t="s">
        <v>2</v>
      </c>
      <c r="BE79" s="13" t="s">
        <v>18</v>
      </c>
      <c r="BF79" s="13" t="s">
        <v>13</v>
      </c>
      <c r="BG79" s="8">
        <v>0.77010000000000001</v>
      </c>
      <c r="BH79" s="8">
        <v>0.2162</v>
      </c>
      <c r="BI79" s="8">
        <v>19</v>
      </c>
      <c r="BJ79" s="8">
        <v>3.56</v>
      </c>
      <c r="BK79" s="9">
        <v>2.0999999999999999E-3</v>
      </c>
    </row>
  </sheetData>
  <mergeCells count="168">
    <mergeCell ref="A11:H11"/>
    <mergeCell ref="A12:A13"/>
    <mergeCell ref="B12:B13"/>
    <mergeCell ref="C12:C13"/>
    <mergeCell ref="D12:D13"/>
    <mergeCell ref="F12:F13"/>
    <mergeCell ref="AZ66:AZ67"/>
    <mergeCell ref="BA66:BA67"/>
    <mergeCell ref="BB66:BB67"/>
    <mergeCell ref="AR66:AR67"/>
    <mergeCell ref="AS66:AS67"/>
    <mergeCell ref="AU66:AU67"/>
    <mergeCell ref="AV66:AV67"/>
    <mergeCell ref="AW66:AW67"/>
    <mergeCell ref="AX66:AX67"/>
    <mergeCell ref="AJ66:AJ67"/>
    <mergeCell ref="AL66:AL67"/>
    <mergeCell ref="AO66:AO67"/>
    <mergeCell ref="AQ66:AQ67"/>
    <mergeCell ref="AC66:AC67"/>
    <mergeCell ref="AD66:AD67"/>
    <mergeCell ref="AE66:AE67"/>
    <mergeCell ref="AF66:AF67"/>
    <mergeCell ref="AH66:AH67"/>
    <mergeCell ref="AI66:AI67"/>
    <mergeCell ref="BG66:BG67"/>
    <mergeCell ref="BD65:BK65"/>
    <mergeCell ref="AM66:AM67"/>
    <mergeCell ref="AN66:AN67"/>
    <mergeCell ref="BI66:BI67"/>
    <mergeCell ref="BJ66:BJ67"/>
    <mergeCell ref="BK66:BK67"/>
    <mergeCell ref="BD66:BD67"/>
    <mergeCell ref="BE66:BE67"/>
    <mergeCell ref="BF66:BF67"/>
    <mergeCell ref="A66:A67"/>
    <mergeCell ref="B66:B67"/>
    <mergeCell ref="C66:C67"/>
    <mergeCell ref="D66:D67"/>
    <mergeCell ref="F66:F67"/>
    <mergeCell ref="G66:G67"/>
    <mergeCell ref="H66:H67"/>
    <mergeCell ref="K66:K67"/>
    <mergeCell ref="L66:L67"/>
    <mergeCell ref="U66:U67"/>
    <mergeCell ref="V66:V67"/>
    <mergeCell ref="W66:W67"/>
    <mergeCell ref="Y66:Y67"/>
    <mergeCell ref="Z66:Z67"/>
    <mergeCell ref="AA66:AA67"/>
    <mergeCell ref="M66:M67"/>
    <mergeCell ref="N66:N67"/>
    <mergeCell ref="P66:P67"/>
    <mergeCell ref="Q66:Q67"/>
    <mergeCell ref="R66:R67"/>
    <mergeCell ref="T66:T67"/>
    <mergeCell ref="BG39:BG40"/>
    <mergeCell ref="BI39:BI40"/>
    <mergeCell ref="BJ39:BJ40"/>
    <mergeCell ref="BK39:BK40"/>
    <mergeCell ref="A65:H65"/>
    <mergeCell ref="K65:R65"/>
    <mergeCell ref="T65:AA65"/>
    <mergeCell ref="AC65:AJ65"/>
    <mergeCell ref="AL65:AS65"/>
    <mergeCell ref="AU65:BB65"/>
    <mergeCell ref="AZ39:AZ40"/>
    <mergeCell ref="BA39:BA40"/>
    <mergeCell ref="BB39:BB40"/>
    <mergeCell ref="BD39:BD40"/>
    <mergeCell ref="BE39:BE40"/>
    <mergeCell ref="BF39:BF40"/>
    <mergeCell ref="AR39:AR40"/>
    <mergeCell ref="AS39:AS40"/>
    <mergeCell ref="AU39:AU40"/>
    <mergeCell ref="AV39:AV40"/>
    <mergeCell ref="AW39:AW40"/>
    <mergeCell ref="AX39:AX40"/>
    <mergeCell ref="AJ39:AJ40"/>
    <mergeCell ref="AL39:AL40"/>
    <mergeCell ref="P39:P40"/>
    <mergeCell ref="Q39:Q40"/>
    <mergeCell ref="R39:R40"/>
    <mergeCell ref="T39:T40"/>
    <mergeCell ref="AM39:AM40"/>
    <mergeCell ref="AN39:AN40"/>
    <mergeCell ref="AO39:AO40"/>
    <mergeCell ref="AQ39:AQ40"/>
    <mergeCell ref="AC39:AC40"/>
    <mergeCell ref="AD39:AD40"/>
    <mergeCell ref="AE39:AE40"/>
    <mergeCell ref="AF39:AF40"/>
    <mergeCell ref="AH39:AH40"/>
    <mergeCell ref="AI39:AI40"/>
    <mergeCell ref="BD38:BK38"/>
    <mergeCell ref="A39:A40"/>
    <mergeCell ref="B39:B40"/>
    <mergeCell ref="C39:C40"/>
    <mergeCell ref="D39:D40"/>
    <mergeCell ref="F39:F40"/>
    <mergeCell ref="G39:G40"/>
    <mergeCell ref="H39:H40"/>
    <mergeCell ref="K39:K40"/>
    <mergeCell ref="L39:L40"/>
    <mergeCell ref="A38:H38"/>
    <mergeCell ref="K38:R38"/>
    <mergeCell ref="T38:AA38"/>
    <mergeCell ref="AC38:AJ38"/>
    <mergeCell ref="AL38:AS38"/>
    <mergeCell ref="AU38:BB38"/>
    <mergeCell ref="U39:U40"/>
    <mergeCell ref="V39:V40"/>
    <mergeCell ref="W39:W40"/>
    <mergeCell ref="Y39:Y40"/>
    <mergeCell ref="Z39:Z40"/>
    <mergeCell ref="AA39:AA40"/>
    <mergeCell ref="M39:M40"/>
    <mergeCell ref="N39:N40"/>
    <mergeCell ref="BE12:BE13"/>
    <mergeCell ref="BF12:BF13"/>
    <mergeCell ref="BG12:BG13"/>
    <mergeCell ref="BI12:BI13"/>
    <mergeCell ref="BJ12:BJ13"/>
    <mergeCell ref="BK12:BK13"/>
    <mergeCell ref="AW12:AW13"/>
    <mergeCell ref="AX12:AX13"/>
    <mergeCell ref="AZ12:AZ13"/>
    <mergeCell ref="BA12:BA13"/>
    <mergeCell ref="BB12:BB13"/>
    <mergeCell ref="BD12:BD13"/>
    <mergeCell ref="W12:W13"/>
    <mergeCell ref="Y12:Y13"/>
    <mergeCell ref="AO12:AO13"/>
    <mergeCell ref="AQ12:AQ13"/>
    <mergeCell ref="AR12:AR13"/>
    <mergeCell ref="AS12:AS13"/>
    <mergeCell ref="AU12:AU13"/>
    <mergeCell ref="AV12:AV13"/>
    <mergeCell ref="AH12:AH13"/>
    <mergeCell ref="AI12:AI13"/>
    <mergeCell ref="AJ12:AJ13"/>
    <mergeCell ref="AL12:AL13"/>
    <mergeCell ref="AM12:AM13"/>
    <mergeCell ref="AN12:AN13"/>
    <mergeCell ref="AL11:AS11"/>
    <mergeCell ref="AU11:BB11"/>
    <mergeCell ref="BD11:BK11"/>
    <mergeCell ref="G12:G13"/>
    <mergeCell ref="H12:H13"/>
    <mergeCell ref="K12:K13"/>
    <mergeCell ref="L12:L13"/>
    <mergeCell ref="M12:M13"/>
    <mergeCell ref="N12:N13"/>
    <mergeCell ref="P12:P13"/>
    <mergeCell ref="Q12:Q13"/>
    <mergeCell ref="K11:R11"/>
    <mergeCell ref="T11:AA11"/>
    <mergeCell ref="AC11:AJ11"/>
    <mergeCell ref="Z12:Z13"/>
    <mergeCell ref="AA12:AA13"/>
    <mergeCell ref="AC12:AC13"/>
    <mergeCell ref="AD12:AD13"/>
    <mergeCell ref="AE12:AE13"/>
    <mergeCell ref="AF12:AF13"/>
    <mergeCell ref="R12:R13"/>
    <mergeCell ref="T12:T13"/>
    <mergeCell ref="U12:U13"/>
    <mergeCell ref="V12:V1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B0355C-0013-402A-AA02-FCFB894FF087}">
  <dimension ref="A1:D47"/>
  <sheetViews>
    <sheetView tabSelected="1" topLeftCell="A25" workbookViewId="0">
      <selection activeCell="I41" sqref="I41"/>
    </sheetView>
  </sheetViews>
  <sheetFormatPr defaultRowHeight="14.4" x14ac:dyDescent="0.3"/>
  <cols>
    <col min="1" max="1" width="55.77734375" customWidth="1"/>
    <col min="2" max="3" width="22.33203125" bestFit="1" customWidth="1"/>
    <col min="4" max="4" width="19.88671875" bestFit="1" customWidth="1"/>
  </cols>
  <sheetData>
    <row r="1" spans="1:2" x14ac:dyDescent="0.3">
      <c r="A1" t="s">
        <v>117</v>
      </c>
    </row>
    <row r="2" spans="1:2" x14ac:dyDescent="0.3">
      <c r="A2" t="s">
        <v>118</v>
      </c>
    </row>
    <row r="3" spans="1:2" x14ac:dyDescent="0.3">
      <c r="A3" t="s">
        <v>119</v>
      </c>
    </row>
    <row r="4" spans="1:2" x14ac:dyDescent="0.3">
      <c r="A4" t="s">
        <v>120</v>
      </c>
    </row>
    <row r="6" spans="1:2" x14ac:dyDescent="0.3">
      <c r="A6" t="s">
        <v>121</v>
      </c>
    </row>
    <row r="9" spans="1:2" x14ac:dyDescent="0.3">
      <c r="A9" t="s">
        <v>122</v>
      </c>
    </row>
    <row r="11" spans="1:2" x14ac:dyDescent="0.3">
      <c r="A11" t="s">
        <v>123</v>
      </c>
    </row>
    <row r="12" spans="1:2" x14ac:dyDescent="0.3">
      <c r="B12" t="s">
        <v>124</v>
      </c>
    </row>
    <row r="13" spans="1:2" x14ac:dyDescent="0.3">
      <c r="B13" t="s">
        <v>125</v>
      </c>
    </row>
    <row r="14" spans="1:2" x14ac:dyDescent="0.3">
      <c r="B14" t="s">
        <v>126</v>
      </c>
    </row>
    <row r="15" spans="1:2" x14ac:dyDescent="0.3">
      <c r="A15" t="s">
        <v>127</v>
      </c>
    </row>
    <row r="17" spans="1:3" x14ac:dyDescent="0.3">
      <c r="A17" t="s">
        <v>128</v>
      </c>
    </row>
    <row r="20" spans="1:3" x14ac:dyDescent="0.3">
      <c r="A20" t="s">
        <v>129</v>
      </c>
    </row>
    <row r="22" spans="1:3" x14ac:dyDescent="0.3">
      <c r="A22" t="s">
        <v>130</v>
      </c>
      <c r="B22" t="s">
        <v>78</v>
      </c>
      <c r="C22" t="s">
        <v>79</v>
      </c>
    </row>
    <row r="23" spans="1:3" x14ac:dyDescent="0.3">
      <c r="A23" t="s">
        <v>80</v>
      </c>
      <c r="B23" t="s">
        <v>81</v>
      </c>
      <c r="C23" t="s">
        <v>82</v>
      </c>
    </row>
    <row r="24" spans="1:3" x14ac:dyDescent="0.3">
      <c r="A24" t="s">
        <v>83</v>
      </c>
      <c r="B24" t="s">
        <v>84</v>
      </c>
      <c r="C24" t="s">
        <v>85</v>
      </c>
    </row>
    <row r="25" spans="1:3" x14ac:dyDescent="0.3">
      <c r="A25" t="s">
        <v>86</v>
      </c>
      <c r="B25" t="s">
        <v>90</v>
      </c>
      <c r="C25" t="s">
        <v>88</v>
      </c>
    </row>
    <row r="26" spans="1:3" x14ac:dyDescent="0.3">
      <c r="A26" t="s">
        <v>89</v>
      </c>
      <c r="B26" t="s">
        <v>90</v>
      </c>
      <c r="C26" t="s">
        <v>91</v>
      </c>
    </row>
    <row r="27" spans="1:3" x14ac:dyDescent="0.3">
      <c r="A27" t="s">
        <v>92</v>
      </c>
      <c r="B27" t="s">
        <v>93</v>
      </c>
      <c r="C27" t="s">
        <v>94</v>
      </c>
    </row>
    <row r="28" spans="1:3" x14ac:dyDescent="0.3">
      <c r="A28" t="s">
        <v>95</v>
      </c>
      <c r="B28" t="s">
        <v>96</v>
      </c>
      <c r="C28" t="s">
        <v>97</v>
      </c>
    </row>
    <row r="29" spans="1:3" x14ac:dyDescent="0.3">
      <c r="A29" t="s">
        <v>98</v>
      </c>
      <c r="B29" t="s">
        <v>99</v>
      </c>
      <c r="C29" t="s">
        <v>100</v>
      </c>
    </row>
    <row r="30" spans="1:3" x14ac:dyDescent="0.3">
      <c r="A30" t="s">
        <v>101</v>
      </c>
      <c r="B30" t="s">
        <v>102</v>
      </c>
      <c r="C30" t="s">
        <v>103</v>
      </c>
    </row>
    <row r="31" spans="1:3" x14ac:dyDescent="0.3">
      <c r="A31" t="s">
        <v>104</v>
      </c>
      <c r="B31" t="s">
        <v>105</v>
      </c>
      <c r="C31" t="s">
        <v>106</v>
      </c>
    </row>
    <row r="32" spans="1:3" x14ac:dyDescent="0.3">
      <c r="A32" t="s">
        <v>107</v>
      </c>
      <c r="B32" t="s">
        <v>108</v>
      </c>
      <c r="C32" t="s">
        <v>109</v>
      </c>
    </row>
    <row r="33" spans="1:4" x14ac:dyDescent="0.3">
      <c r="A33" t="s">
        <v>110</v>
      </c>
      <c r="B33" t="s">
        <v>111</v>
      </c>
      <c r="C33" t="s">
        <v>112</v>
      </c>
    </row>
    <row r="34" spans="1:4" x14ac:dyDescent="0.3">
      <c r="A34" t="s">
        <v>113</v>
      </c>
      <c r="B34" t="s">
        <v>114</v>
      </c>
      <c r="C34" t="s">
        <v>115</v>
      </c>
    </row>
    <row r="35" spans="1:4" x14ac:dyDescent="0.3">
      <c r="A35" t="s">
        <v>131</v>
      </c>
    </row>
    <row r="41" spans="1:4" x14ac:dyDescent="0.3">
      <c r="A41" t="s">
        <v>132</v>
      </c>
      <c r="B41" t="s">
        <v>31</v>
      </c>
      <c r="D41" t="s">
        <v>133</v>
      </c>
    </row>
    <row r="42" spans="1:4" x14ac:dyDescent="0.3">
      <c r="A42" t="s">
        <v>134</v>
      </c>
    </row>
    <row r="43" spans="1:4" x14ac:dyDescent="0.3">
      <c r="A43" t="s">
        <v>135</v>
      </c>
    </row>
    <row r="44" spans="1:4" x14ac:dyDescent="0.3">
      <c r="A44" t="s">
        <v>136</v>
      </c>
    </row>
    <row r="45" spans="1:4" x14ac:dyDescent="0.3">
      <c r="A45" t="s">
        <v>137</v>
      </c>
    </row>
    <row r="46" spans="1:4" x14ac:dyDescent="0.3">
      <c r="A46" t="s">
        <v>138</v>
      </c>
    </row>
    <row r="47" spans="1:4" x14ac:dyDescent="0.3">
      <c r="A47" t="s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46850C-4305-4B9D-AB56-1E19207EEBBA}">
  <dimension ref="A1:CH132"/>
  <sheetViews>
    <sheetView workbookViewId="0">
      <selection activeCell="D1" sqref="C1:D1048576"/>
    </sheetView>
  </sheetViews>
  <sheetFormatPr defaultRowHeight="14.4" x14ac:dyDescent="0.3"/>
  <sheetData>
    <row r="1" spans="1:86" x14ac:dyDescent="0.3">
      <c r="A1" t="s">
        <v>0</v>
      </c>
      <c r="B1" t="s">
        <v>31</v>
      </c>
      <c r="C1" t="s">
        <v>33</v>
      </c>
      <c r="D1" t="s">
        <v>1</v>
      </c>
      <c r="E1" t="s">
        <v>34</v>
      </c>
      <c r="F1" t="s">
        <v>35</v>
      </c>
      <c r="G1" t="s">
        <v>36</v>
      </c>
      <c r="H1" t="s">
        <v>37</v>
      </c>
      <c r="I1" t="s">
        <v>38</v>
      </c>
      <c r="J1" t="s">
        <v>39</v>
      </c>
      <c r="K1" t="s">
        <v>40</v>
      </c>
      <c r="L1" t="s">
        <v>41</v>
      </c>
      <c r="M1" t="s">
        <v>42</v>
      </c>
      <c r="N1" t="s">
        <v>43</v>
      </c>
      <c r="O1" t="s">
        <v>44</v>
      </c>
      <c r="P1" t="s">
        <v>45</v>
      </c>
      <c r="Q1" t="s">
        <v>46</v>
      </c>
      <c r="R1" t="s">
        <v>47</v>
      </c>
      <c r="S1" t="s">
        <v>48</v>
      </c>
      <c r="T1" t="s">
        <v>49</v>
      </c>
      <c r="U1" t="s">
        <v>50</v>
      </c>
      <c r="V1" t="s">
        <v>51</v>
      </c>
      <c r="W1" t="s">
        <v>52</v>
      </c>
      <c r="X1" t="s">
        <v>53</v>
      </c>
      <c r="Y1" t="s">
        <v>54</v>
      </c>
      <c r="Z1" t="s">
        <v>55</v>
      </c>
      <c r="AA1" t="s">
        <v>56</v>
      </c>
      <c r="AB1" t="s">
        <v>57</v>
      </c>
      <c r="AC1" t="s">
        <v>58</v>
      </c>
      <c r="AD1" t="s">
        <v>59</v>
      </c>
      <c r="AE1" t="s">
        <v>60</v>
      </c>
      <c r="AF1" t="s">
        <v>61</v>
      </c>
      <c r="AG1" t="s">
        <v>62</v>
      </c>
      <c r="AH1" t="s">
        <v>63</v>
      </c>
      <c r="AI1" t="s">
        <v>64</v>
      </c>
      <c r="AJ1" t="s">
        <v>65</v>
      </c>
      <c r="AK1" t="s">
        <v>66</v>
      </c>
      <c r="AL1" t="s">
        <v>67</v>
      </c>
      <c r="AM1" t="s">
        <v>68</v>
      </c>
      <c r="AN1" t="s">
        <v>69</v>
      </c>
      <c r="AO1" t="s">
        <v>70</v>
      </c>
      <c r="AP1" t="s">
        <v>71</v>
      </c>
      <c r="AQ1" t="s">
        <v>72</v>
      </c>
      <c r="AR1" t="s">
        <v>73</v>
      </c>
      <c r="AS1" t="s">
        <v>74</v>
      </c>
      <c r="AT1" t="s">
        <v>75</v>
      </c>
      <c r="AU1" t="s">
        <v>76</v>
      </c>
      <c r="AV1" t="s">
        <v>77</v>
      </c>
      <c r="AW1" t="s">
        <v>78</v>
      </c>
      <c r="AX1" t="s">
        <v>79</v>
      </c>
      <c r="AY1" t="s">
        <v>80</v>
      </c>
      <c r="AZ1" t="s">
        <v>81</v>
      </c>
      <c r="BA1" t="s">
        <v>82</v>
      </c>
      <c r="BB1" t="s">
        <v>83</v>
      </c>
      <c r="BC1" t="s">
        <v>84</v>
      </c>
      <c r="BD1" t="s">
        <v>85</v>
      </c>
      <c r="BE1" t="s">
        <v>86</v>
      </c>
      <c r="BF1" t="s">
        <v>87</v>
      </c>
      <c r="BG1" t="s">
        <v>88</v>
      </c>
      <c r="BH1" t="s">
        <v>89</v>
      </c>
      <c r="BI1" t="s">
        <v>90</v>
      </c>
      <c r="BJ1" t="s">
        <v>91</v>
      </c>
      <c r="BK1" t="s">
        <v>92</v>
      </c>
      <c r="BL1" t="s">
        <v>93</v>
      </c>
      <c r="BM1" t="s">
        <v>94</v>
      </c>
      <c r="BN1" t="s">
        <v>95</v>
      </c>
      <c r="BO1" t="s">
        <v>96</v>
      </c>
      <c r="BP1" t="s">
        <v>97</v>
      </c>
      <c r="BQ1" t="s">
        <v>98</v>
      </c>
      <c r="BR1" t="s">
        <v>99</v>
      </c>
      <c r="BS1" t="s">
        <v>100</v>
      </c>
      <c r="BT1" t="s">
        <v>101</v>
      </c>
      <c r="BU1" t="s">
        <v>102</v>
      </c>
      <c r="BV1" t="s">
        <v>103</v>
      </c>
      <c r="BW1" t="s">
        <v>104</v>
      </c>
      <c r="BX1" t="s">
        <v>105</v>
      </c>
      <c r="BY1" t="s">
        <v>106</v>
      </c>
      <c r="BZ1" t="s">
        <v>107</v>
      </c>
      <c r="CA1" t="s">
        <v>108</v>
      </c>
      <c r="CB1" t="s">
        <v>109</v>
      </c>
      <c r="CC1" t="s">
        <v>110</v>
      </c>
      <c r="CD1" t="s">
        <v>111</v>
      </c>
      <c r="CE1" t="s">
        <v>112</v>
      </c>
      <c r="CF1" t="s">
        <v>113</v>
      </c>
      <c r="CG1" t="s">
        <v>114</v>
      </c>
      <c r="CH1" t="s">
        <v>115</v>
      </c>
    </row>
    <row r="2" spans="1:86" x14ac:dyDescent="0.3">
      <c r="A2" t="s">
        <v>15</v>
      </c>
      <c r="B2">
        <v>1</v>
      </c>
      <c r="C2">
        <v>1</v>
      </c>
      <c r="D2" t="s">
        <v>11</v>
      </c>
      <c r="E2">
        <v>49</v>
      </c>
      <c r="F2">
        <v>6</v>
      </c>
      <c r="G2">
        <f>LOG(1+E2)</f>
        <v>1.6989700043360187</v>
      </c>
      <c r="H2">
        <f>LOG(1+F2)</f>
        <v>0.84509804001425681</v>
      </c>
      <c r="I2">
        <v>1638</v>
      </c>
      <c r="J2">
        <v>6</v>
      </c>
      <c r="K2">
        <v>273</v>
      </c>
      <c r="L2">
        <v>911</v>
      </c>
      <c r="M2">
        <v>2</v>
      </c>
      <c r="N2">
        <v>455.5</v>
      </c>
      <c r="O2">
        <v>0</v>
      </c>
      <c r="P2">
        <v>0</v>
      </c>
      <c r="Q2">
        <v>0</v>
      </c>
      <c r="R2">
        <v>404</v>
      </c>
      <c r="S2">
        <v>1</v>
      </c>
      <c r="T2">
        <v>404</v>
      </c>
      <c r="U2">
        <v>0</v>
      </c>
      <c r="V2">
        <v>0</v>
      </c>
      <c r="W2">
        <v>0</v>
      </c>
      <c r="X2">
        <v>150</v>
      </c>
      <c r="Y2">
        <v>1</v>
      </c>
      <c r="Z2">
        <v>150</v>
      </c>
      <c r="AA2">
        <v>173</v>
      </c>
      <c r="AB2">
        <v>2</v>
      </c>
      <c r="AC2">
        <v>86.5</v>
      </c>
      <c r="AD2">
        <v>0</v>
      </c>
      <c r="AE2">
        <v>0</v>
      </c>
      <c r="AF2">
        <v>0</v>
      </c>
      <c r="AG2">
        <v>911</v>
      </c>
      <c r="AH2">
        <v>2</v>
      </c>
      <c r="AI2">
        <v>455.5</v>
      </c>
      <c r="AJ2">
        <v>1315</v>
      </c>
      <c r="AK2">
        <v>3</v>
      </c>
      <c r="AL2">
        <v>438.33333333333331</v>
      </c>
      <c r="AM2">
        <v>1315</v>
      </c>
      <c r="AN2">
        <v>3</v>
      </c>
      <c r="AO2">
        <v>438.33333333333331</v>
      </c>
      <c r="AP2">
        <v>1465</v>
      </c>
      <c r="AQ2">
        <v>4</v>
      </c>
      <c r="AR2">
        <v>366.25</v>
      </c>
      <c r="AS2">
        <v>1638</v>
      </c>
      <c r="AT2">
        <v>6</v>
      </c>
      <c r="AU2">
        <v>273</v>
      </c>
      <c r="AV2">
        <v>2.959994838328416</v>
      </c>
      <c r="AW2">
        <v>0.47712125471966244</v>
      </c>
      <c r="AX2">
        <v>2.6594407818703178</v>
      </c>
      <c r="AY2">
        <v>3.1192558892779365</v>
      </c>
      <c r="AZ2">
        <v>0.6020599913279624</v>
      </c>
      <c r="BA2">
        <v>2.6427941555383287</v>
      </c>
      <c r="BB2">
        <v>3.1192558892779365</v>
      </c>
      <c r="BC2">
        <v>0.6020599913279624</v>
      </c>
      <c r="BD2">
        <v>2.6427941555383287</v>
      </c>
      <c r="BE2">
        <v>3.166133970305109</v>
      </c>
      <c r="BF2">
        <v>0.69897000433601886</v>
      </c>
      <c r="BG2">
        <v>2.5649618044622939</v>
      </c>
      <c r="BH2">
        <v>3.2145789535704989</v>
      </c>
      <c r="BI2">
        <v>0.84509804001425681</v>
      </c>
      <c r="BJ2">
        <v>2.4377505628203879</v>
      </c>
      <c r="BK2">
        <v>2.959994838328416</v>
      </c>
      <c r="BL2">
        <v>0.47712125471966244</v>
      </c>
      <c r="BM2">
        <v>2.6594407818703178</v>
      </c>
      <c r="BN2">
        <v>0</v>
      </c>
      <c r="BO2">
        <v>0</v>
      </c>
      <c r="BP2">
        <v>0</v>
      </c>
      <c r="BQ2">
        <v>2.6074550232146687</v>
      </c>
      <c r="BR2">
        <v>0.3010299956639812</v>
      </c>
      <c r="BS2">
        <v>2.6074550232146687</v>
      </c>
      <c r="BT2">
        <v>0</v>
      </c>
      <c r="BU2">
        <v>0</v>
      </c>
      <c r="BV2">
        <v>0</v>
      </c>
      <c r="BW2">
        <v>2.1789769472931693</v>
      </c>
      <c r="BX2">
        <v>0.3010299956639812</v>
      </c>
      <c r="BY2">
        <v>2.1789769472931693</v>
      </c>
      <c r="BZ2">
        <v>2.2405492482825999</v>
      </c>
      <c r="CA2">
        <v>0.47712125471966244</v>
      </c>
      <c r="CB2">
        <v>1.9420080530223132</v>
      </c>
      <c r="CC2">
        <v>0</v>
      </c>
      <c r="CD2">
        <v>0</v>
      </c>
      <c r="CE2">
        <v>0</v>
      </c>
      <c r="CF2">
        <f>LOG(1+I2)</f>
        <v>3.2145789535704989</v>
      </c>
      <c r="CG2">
        <f t="shared" ref="CG2:CH17" si="0">LOG(1+J2)</f>
        <v>0.84509804001425681</v>
      </c>
      <c r="CH2">
        <f t="shared" si="0"/>
        <v>2.4377505628203879</v>
      </c>
    </row>
    <row r="3" spans="1:86" x14ac:dyDescent="0.3">
      <c r="A3" t="s">
        <v>15</v>
      </c>
      <c r="B3">
        <v>1</v>
      </c>
      <c r="C3">
        <v>1</v>
      </c>
      <c r="D3" t="s">
        <v>11</v>
      </c>
      <c r="E3">
        <v>39</v>
      </c>
      <c r="F3">
        <v>5</v>
      </c>
      <c r="G3">
        <f t="shared" ref="G3:H58" si="1">LOG(1+E3)</f>
        <v>1.6020599913279623</v>
      </c>
      <c r="H3">
        <f t="shared" si="1"/>
        <v>0.77815125038364363</v>
      </c>
      <c r="I3">
        <v>956</v>
      </c>
      <c r="J3">
        <v>4</v>
      </c>
      <c r="K3">
        <v>239</v>
      </c>
      <c r="L3">
        <v>0</v>
      </c>
      <c r="M3">
        <v>0</v>
      </c>
      <c r="N3">
        <v>0</v>
      </c>
      <c r="O3">
        <v>401</v>
      </c>
      <c r="P3">
        <v>1</v>
      </c>
      <c r="Q3">
        <v>401</v>
      </c>
      <c r="R3">
        <v>241</v>
      </c>
      <c r="S3">
        <v>1</v>
      </c>
      <c r="T3">
        <v>241</v>
      </c>
      <c r="U3">
        <v>0</v>
      </c>
      <c r="V3">
        <v>0</v>
      </c>
      <c r="W3">
        <v>0</v>
      </c>
      <c r="X3">
        <v>314</v>
      </c>
      <c r="Y3">
        <v>2</v>
      </c>
      <c r="Z3">
        <v>157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401</v>
      </c>
      <c r="AH3">
        <v>1</v>
      </c>
      <c r="AI3">
        <v>401</v>
      </c>
      <c r="AJ3">
        <v>642</v>
      </c>
      <c r="AK3">
        <v>2</v>
      </c>
      <c r="AL3">
        <v>321</v>
      </c>
      <c r="AM3">
        <v>642</v>
      </c>
      <c r="AN3">
        <v>2</v>
      </c>
      <c r="AO3">
        <v>321</v>
      </c>
      <c r="AP3">
        <v>956</v>
      </c>
      <c r="AQ3">
        <v>4</v>
      </c>
      <c r="AR3">
        <v>239</v>
      </c>
      <c r="AS3">
        <v>956</v>
      </c>
      <c r="AT3">
        <v>4</v>
      </c>
      <c r="AU3">
        <v>239</v>
      </c>
      <c r="AV3">
        <v>2.6042260530844699</v>
      </c>
      <c r="AW3">
        <v>0.3010299956639812</v>
      </c>
      <c r="AX3">
        <v>2.6042260530844699</v>
      </c>
      <c r="AY3">
        <v>2.8082109729242219</v>
      </c>
      <c r="AZ3">
        <v>0.47712125471966244</v>
      </c>
      <c r="BA3">
        <v>2.5078558716958308</v>
      </c>
      <c r="BB3">
        <v>2.8082109729242219</v>
      </c>
      <c r="BC3">
        <v>0.47712125471966244</v>
      </c>
      <c r="BD3">
        <v>2.5078558716958308</v>
      </c>
      <c r="BE3">
        <v>2.9809119377768436</v>
      </c>
      <c r="BF3">
        <v>0.69897000433601886</v>
      </c>
      <c r="BG3">
        <v>2.3802112417116059</v>
      </c>
      <c r="BH3">
        <v>2.9809119377768436</v>
      </c>
      <c r="BI3">
        <v>0.69897000433601886</v>
      </c>
      <c r="BJ3">
        <v>2.3802112417116059</v>
      </c>
      <c r="BK3">
        <v>0</v>
      </c>
      <c r="BL3">
        <v>0</v>
      </c>
      <c r="BM3">
        <v>0</v>
      </c>
      <c r="BN3">
        <v>2.6042260530844699</v>
      </c>
      <c r="BO3">
        <v>0.3010299956639812</v>
      </c>
      <c r="BP3">
        <v>2.6042260530844699</v>
      </c>
      <c r="BQ3">
        <v>2.3838153659804311</v>
      </c>
      <c r="BR3">
        <v>0.3010299956639812</v>
      </c>
      <c r="BS3">
        <v>2.3838153659804311</v>
      </c>
      <c r="BT3">
        <v>0</v>
      </c>
      <c r="BU3">
        <v>0</v>
      </c>
      <c r="BV3">
        <v>0</v>
      </c>
      <c r="BW3">
        <v>2.4983105537896004</v>
      </c>
      <c r="BX3">
        <v>0.47712125471966244</v>
      </c>
      <c r="BY3">
        <v>2.1986570869544226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  <c r="CF3">
        <f t="shared" ref="CF3:CH66" si="2">LOG(1+I3)</f>
        <v>2.9809119377768436</v>
      </c>
      <c r="CG3">
        <f t="shared" si="0"/>
        <v>0.69897000433601886</v>
      </c>
      <c r="CH3">
        <f t="shared" si="0"/>
        <v>2.3802112417116059</v>
      </c>
    </row>
    <row r="4" spans="1:86" x14ac:dyDescent="0.3">
      <c r="A4" t="s">
        <v>15</v>
      </c>
      <c r="B4">
        <v>1</v>
      </c>
      <c r="C4">
        <v>1</v>
      </c>
      <c r="D4" t="s">
        <v>11</v>
      </c>
      <c r="E4">
        <v>38</v>
      </c>
      <c r="F4">
        <v>6</v>
      </c>
      <c r="G4">
        <f t="shared" si="1"/>
        <v>1.5910646070264991</v>
      </c>
      <c r="H4">
        <f t="shared" si="1"/>
        <v>0.84509804001425681</v>
      </c>
      <c r="I4">
        <v>2358</v>
      </c>
      <c r="J4">
        <v>9</v>
      </c>
      <c r="K4">
        <v>262</v>
      </c>
      <c r="L4">
        <v>702</v>
      </c>
      <c r="M4">
        <v>2</v>
      </c>
      <c r="N4">
        <v>351</v>
      </c>
      <c r="O4">
        <v>316</v>
      </c>
      <c r="P4">
        <v>1</v>
      </c>
      <c r="Q4">
        <v>316</v>
      </c>
      <c r="R4">
        <v>1033</v>
      </c>
      <c r="S4">
        <v>4</v>
      </c>
      <c r="T4">
        <v>258.25</v>
      </c>
      <c r="U4">
        <v>0</v>
      </c>
      <c r="V4">
        <v>0</v>
      </c>
      <c r="W4">
        <v>0</v>
      </c>
      <c r="X4">
        <v>177</v>
      </c>
      <c r="Y4">
        <v>1</v>
      </c>
      <c r="Z4">
        <v>177</v>
      </c>
      <c r="AA4">
        <v>130</v>
      </c>
      <c r="AB4">
        <v>1</v>
      </c>
      <c r="AC4">
        <v>130</v>
      </c>
      <c r="AD4">
        <v>0</v>
      </c>
      <c r="AE4">
        <v>0</v>
      </c>
      <c r="AF4">
        <v>0</v>
      </c>
      <c r="AG4">
        <v>1018</v>
      </c>
      <c r="AH4">
        <v>3</v>
      </c>
      <c r="AI4">
        <v>339.33333333333331</v>
      </c>
      <c r="AJ4">
        <v>2051</v>
      </c>
      <c r="AK4">
        <v>7</v>
      </c>
      <c r="AL4">
        <v>293</v>
      </c>
      <c r="AM4">
        <v>2051</v>
      </c>
      <c r="AN4">
        <v>7</v>
      </c>
      <c r="AO4">
        <v>293</v>
      </c>
      <c r="AP4">
        <v>2228</v>
      </c>
      <c r="AQ4">
        <v>8</v>
      </c>
      <c r="AR4">
        <v>278.5</v>
      </c>
      <c r="AS4">
        <v>2358</v>
      </c>
      <c r="AT4">
        <v>9</v>
      </c>
      <c r="AU4">
        <v>262</v>
      </c>
      <c r="AV4">
        <v>3.0081741840064264</v>
      </c>
      <c r="AW4">
        <v>0.6020599913279624</v>
      </c>
      <c r="AX4">
        <v>2.5319044873672478</v>
      </c>
      <c r="AY4">
        <v>3.3121773564397787</v>
      </c>
      <c r="AZ4">
        <v>0.90308998699194354</v>
      </c>
      <c r="BA4">
        <v>2.4683473304121573</v>
      </c>
      <c r="BB4">
        <v>3.3121773564397787</v>
      </c>
      <c r="BC4">
        <v>0.90308998699194354</v>
      </c>
      <c r="BD4">
        <v>2.4683473304121573</v>
      </c>
      <c r="BE4">
        <v>3.3481100684802376</v>
      </c>
      <c r="BF4">
        <v>0.95424250943932487</v>
      </c>
      <c r="BG4">
        <v>2.4463818122224419</v>
      </c>
      <c r="BH4">
        <v>3.3727279408855955</v>
      </c>
      <c r="BI4">
        <v>1</v>
      </c>
      <c r="BJ4">
        <v>2.419955748489758</v>
      </c>
      <c r="BK4">
        <v>2.8469553250198238</v>
      </c>
      <c r="BL4">
        <v>0.47712125471966244</v>
      </c>
      <c r="BM4">
        <v>2.5465426634781312</v>
      </c>
      <c r="BN4">
        <v>2.5010592622177517</v>
      </c>
      <c r="BO4">
        <v>0.3010299956639812</v>
      </c>
      <c r="BP4">
        <v>2.5010592622177517</v>
      </c>
      <c r="BQ4">
        <v>3.0145205387579237</v>
      </c>
      <c r="BR4">
        <v>0.69897000433601886</v>
      </c>
      <c r="BS4">
        <v>2.4137187650610787</v>
      </c>
      <c r="BT4">
        <v>0</v>
      </c>
      <c r="BU4">
        <v>0</v>
      </c>
      <c r="BV4">
        <v>0</v>
      </c>
      <c r="BW4">
        <v>2.2504200023088941</v>
      </c>
      <c r="BX4">
        <v>0.3010299956639812</v>
      </c>
      <c r="BY4">
        <v>2.2504200023088941</v>
      </c>
      <c r="BZ4">
        <v>2.1172712956557644</v>
      </c>
      <c r="CA4">
        <v>0.3010299956639812</v>
      </c>
      <c r="CB4">
        <v>2.1172712956557644</v>
      </c>
      <c r="CC4">
        <v>0</v>
      </c>
      <c r="CD4">
        <v>0</v>
      </c>
      <c r="CE4">
        <v>0</v>
      </c>
      <c r="CF4">
        <f t="shared" si="2"/>
        <v>3.3727279408855955</v>
      </c>
      <c r="CG4">
        <f t="shared" si="0"/>
        <v>1</v>
      </c>
      <c r="CH4">
        <f t="shared" si="0"/>
        <v>2.419955748489758</v>
      </c>
    </row>
    <row r="5" spans="1:86" x14ac:dyDescent="0.3">
      <c r="A5" t="s">
        <v>15</v>
      </c>
      <c r="B5">
        <v>1</v>
      </c>
      <c r="C5">
        <v>1</v>
      </c>
      <c r="D5" t="s">
        <v>11</v>
      </c>
      <c r="E5">
        <v>34</v>
      </c>
      <c r="F5">
        <v>6</v>
      </c>
      <c r="G5">
        <f t="shared" si="1"/>
        <v>1.5440680443502757</v>
      </c>
      <c r="H5">
        <f t="shared" si="1"/>
        <v>0.84509804001425681</v>
      </c>
      <c r="I5">
        <v>3429</v>
      </c>
      <c r="J5">
        <v>12</v>
      </c>
      <c r="K5">
        <v>285.75</v>
      </c>
      <c r="L5">
        <v>1395</v>
      </c>
      <c r="M5">
        <v>3</v>
      </c>
      <c r="N5">
        <v>465</v>
      </c>
      <c r="O5">
        <v>343</v>
      </c>
      <c r="P5">
        <v>1</v>
      </c>
      <c r="Q5">
        <v>343</v>
      </c>
      <c r="R5">
        <v>1161</v>
      </c>
      <c r="S5">
        <v>4</v>
      </c>
      <c r="T5">
        <v>290.25</v>
      </c>
      <c r="U5">
        <v>0</v>
      </c>
      <c r="V5">
        <v>0</v>
      </c>
      <c r="W5">
        <v>0</v>
      </c>
      <c r="X5">
        <v>203</v>
      </c>
      <c r="Y5">
        <v>2</v>
      </c>
      <c r="Z5">
        <v>101.5</v>
      </c>
      <c r="AA5">
        <v>191</v>
      </c>
      <c r="AB5">
        <v>1</v>
      </c>
      <c r="AC5">
        <v>191</v>
      </c>
      <c r="AD5">
        <v>136</v>
      </c>
      <c r="AE5">
        <v>1</v>
      </c>
      <c r="AF5">
        <v>136</v>
      </c>
      <c r="AG5">
        <v>1738</v>
      </c>
      <c r="AH5">
        <v>4</v>
      </c>
      <c r="AI5">
        <v>434.5</v>
      </c>
      <c r="AJ5">
        <v>2899</v>
      </c>
      <c r="AK5">
        <v>8</v>
      </c>
      <c r="AL5">
        <v>362.375</v>
      </c>
      <c r="AM5">
        <v>2899</v>
      </c>
      <c r="AN5">
        <v>8</v>
      </c>
      <c r="AO5">
        <v>362.375</v>
      </c>
      <c r="AP5">
        <v>3102</v>
      </c>
      <c r="AQ5">
        <v>10</v>
      </c>
      <c r="AR5">
        <v>310.2</v>
      </c>
      <c r="AS5">
        <v>3293</v>
      </c>
      <c r="AT5">
        <v>11</v>
      </c>
      <c r="AU5">
        <v>299.36363636363637</v>
      </c>
      <c r="AV5">
        <v>3.2402995820027125</v>
      </c>
      <c r="AW5">
        <v>0.69897000433601886</v>
      </c>
      <c r="AX5">
        <v>2.6389881593436821</v>
      </c>
      <c r="AY5">
        <v>3.4623979978989561</v>
      </c>
      <c r="AZ5">
        <v>0.95424250943932487</v>
      </c>
      <c r="BA5">
        <v>2.560355044778484</v>
      </c>
      <c r="BB5">
        <v>3.4623979978989561</v>
      </c>
      <c r="BC5">
        <v>0.95424250943932487</v>
      </c>
      <c r="BD5">
        <v>2.560355044778484</v>
      </c>
      <c r="BE5">
        <v>3.4917817755841658</v>
      </c>
      <c r="BF5">
        <v>1.0413926851582251</v>
      </c>
      <c r="BG5">
        <v>2.4930395883176515</v>
      </c>
      <c r="BH5">
        <v>3.5177235948337358</v>
      </c>
      <c r="BI5">
        <v>1.0791812460476249</v>
      </c>
      <c r="BJ5">
        <v>2.4776473534901196</v>
      </c>
      <c r="BK5">
        <v>3.1448854182871422</v>
      </c>
      <c r="BL5">
        <v>0.6020599913279624</v>
      </c>
      <c r="BM5">
        <v>2.6683859166900001</v>
      </c>
      <c r="BN5">
        <v>2.53655844257153</v>
      </c>
      <c r="BO5">
        <v>0.3010299956639812</v>
      </c>
      <c r="BP5">
        <v>2.53655844257153</v>
      </c>
      <c r="BQ5">
        <v>3.0652061280543119</v>
      </c>
      <c r="BR5">
        <v>0.69897000433601886</v>
      </c>
      <c r="BS5">
        <v>2.4642659340340756</v>
      </c>
      <c r="BT5">
        <v>0</v>
      </c>
      <c r="BU5">
        <v>0</v>
      </c>
      <c r="BV5">
        <v>0</v>
      </c>
      <c r="BW5">
        <v>2.3096301674258988</v>
      </c>
      <c r="BX5">
        <v>0.47712125471966244</v>
      </c>
      <c r="BY5">
        <v>2.0107238653917729</v>
      </c>
      <c r="BZ5">
        <v>2.2833012287035497</v>
      </c>
      <c r="CA5">
        <v>0.3010299956639812</v>
      </c>
      <c r="CB5">
        <v>2.2833012287035497</v>
      </c>
      <c r="CC5">
        <v>2.1367205671564067</v>
      </c>
      <c r="CD5">
        <v>0.3010299956639812</v>
      </c>
      <c r="CE5">
        <v>2.1367205671564067</v>
      </c>
      <c r="CF5">
        <f t="shared" si="2"/>
        <v>3.5352941200427703</v>
      </c>
      <c r="CG5">
        <f t="shared" si="0"/>
        <v>1.1139433523068367</v>
      </c>
      <c r="CH5">
        <f t="shared" si="0"/>
        <v>2.4575034265733051</v>
      </c>
    </row>
    <row r="6" spans="1:86" x14ac:dyDescent="0.3">
      <c r="A6" t="s">
        <v>15</v>
      </c>
      <c r="B6">
        <v>1</v>
      </c>
      <c r="C6">
        <v>1</v>
      </c>
      <c r="D6" t="s">
        <v>13</v>
      </c>
      <c r="E6">
        <v>39</v>
      </c>
      <c r="F6">
        <v>8</v>
      </c>
      <c r="G6">
        <f t="shared" si="1"/>
        <v>1.6020599913279623</v>
      </c>
      <c r="H6">
        <f t="shared" si="1"/>
        <v>0.95424250943932487</v>
      </c>
      <c r="I6">
        <v>1620</v>
      </c>
      <c r="J6">
        <v>5</v>
      </c>
      <c r="K6">
        <v>324</v>
      </c>
      <c r="L6">
        <v>415</v>
      </c>
      <c r="M6">
        <v>1</v>
      </c>
      <c r="N6">
        <v>415</v>
      </c>
      <c r="O6">
        <v>716</v>
      </c>
      <c r="P6">
        <v>2</v>
      </c>
      <c r="Q6">
        <v>358</v>
      </c>
      <c r="R6">
        <v>489</v>
      </c>
      <c r="S6">
        <v>2</v>
      </c>
      <c r="T6">
        <v>244.5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1131</v>
      </c>
      <c r="AH6">
        <v>3</v>
      </c>
      <c r="AI6">
        <v>377</v>
      </c>
      <c r="AJ6">
        <v>1620</v>
      </c>
      <c r="AK6">
        <v>5</v>
      </c>
      <c r="AL6">
        <v>324</v>
      </c>
      <c r="AM6">
        <v>1620</v>
      </c>
      <c r="AN6">
        <v>5</v>
      </c>
      <c r="AO6">
        <v>324</v>
      </c>
      <c r="AP6">
        <v>1620</v>
      </c>
      <c r="AQ6">
        <v>5</v>
      </c>
      <c r="AR6">
        <v>324</v>
      </c>
      <c r="AS6">
        <v>1620</v>
      </c>
      <c r="AT6">
        <v>5</v>
      </c>
      <c r="AU6">
        <v>324</v>
      </c>
      <c r="AV6">
        <v>3.0538464268522527</v>
      </c>
      <c r="AW6">
        <v>0.6020599913279624</v>
      </c>
      <c r="AX6">
        <v>2.5774917998372255</v>
      </c>
      <c r="AY6">
        <v>3.2097830148485151</v>
      </c>
      <c r="AZ6">
        <v>0.77815125038364363</v>
      </c>
      <c r="BA6">
        <v>2.5118833609788744</v>
      </c>
      <c r="BB6">
        <v>3.2097830148485151</v>
      </c>
      <c r="BC6">
        <v>0.77815125038364363</v>
      </c>
      <c r="BD6">
        <v>2.5118833609788744</v>
      </c>
      <c r="BE6">
        <v>3.2097830148485151</v>
      </c>
      <c r="BF6">
        <v>0.77815125038364363</v>
      </c>
      <c r="BG6">
        <v>2.5118833609788744</v>
      </c>
      <c r="BH6">
        <v>3.2097830148485151</v>
      </c>
      <c r="BI6">
        <v>0.77815125038364363</v>
      </c>
      <c r="BJ6">
        <v>2.5118833609788744</v>
      </c>
      <c r="BK6">
        <v>2.6190933306267428</v>
      </c>
      <c r="BL6">
        <v>0.3010299956639812</v>
      </c>
      <c r="BM6">
        <v>2.6190933306267428</v>
      </c>
      <c r="BN6">
        <v>2.8555191556678001</v>
      </c>
      <c r="BO6">
        <v>0.47712125471966244</v>
      </c>
      <c r="BP6">
        <v>2.5550944485783194</v>
      </c>
      <c r="BQ6">
        <v>2.6901960800285138</v>
      </c>
      <c r="BR6">
        <v>0.47712125471966244</v>
      </c>
      <c r="BS6">
        <v>2.3900514964589874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  <c r="CA6">
        <v>0</v>
      </c>
      <c r="CB6">
        <v>0</v>
      </c>
      <c r="CC6">
        <v>0</v>
      </c>
      <c r="CD6">
        <v>0</v>
      </c>
      <c r="CE6">
        <v>0</v>
      </c>
      <c r="CF6">
        <f t="shared" si="2"/>
        <v>3.2097830148485151</v>
      </c>
      <c r="CG6">
        <f t="shared" si="0"/>
        <v>0.77815125038364363</v>
      </c>
      <c r="CH6">
        <f t="shared" si="0"/>
        <v>2.5118833609788744</v>
      </c>
    </row>
    <row r="7" spans="1:86" x14ac:dyDescent="0.3">
      <c r="A7" t="s">
        <v>15</v>
      </c>
      <c r="B7">
        <v>1</v>
      </c>
      <c r="C7">
        <v>1</v>
      </c>
      <c r="D7" t="s">
        <v>13</v>
      </c>
      <c r="E7">
        <v>31</v>
      </c>
      <c r="F7">
        <v>6</v>
      </c>
      <c r="G7">
        <f t="shared" si="1"/>
        <v>1.505149978319906</v>
      </c>
      <c r="H7">
        <f t="shared" si="1"/>
        <v>0.84509804001425681</v>
      </c>
      <c r="I7">
        <v>619</v>
      </c>
      <c r="J7">
        <v>2</v>
      </c>
      <c r="K7">
        <v>309.5</v>
      </c>
      <c r="L7">
        <v>458</v>
      </c>
      <c r="M7">
        <v>1</v>
      </c>
      <c r="N7">
        <v>458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161</v>
      </c>
      <c r="V7">
        <v>1</v>
      </c>
      <c r="W7">
        <v>161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458</v>
      </c>
      <c r="AH7">
        <v>1</v>
      </c>
      <c r="AI7">
        <v>458</v>
      </c>
      <c r="AJ7">
        <v>458</v>
      </c>
      <c r="AK7">
        <v>1</v>
      </c>
      <c r="AL7">
        <v>458</v>
      </c>
      <c r="AM7">
        <v>619</v>
      </c>
      <c r="AN7">
        <v>2</v>
      </c>
      <c r="AO7">
        <v>309.5</v>
      </c>
      <c r="AP7">
        <v>619</v>
      </c>
      <c r="AQ7">
        <v>2</v>
      </c>
      <c r="AR7">
        <v>309.5</v>
      </c>
      <c r="AS7">
        <v>619</v>
      </c>
      <c r="AT7">
        <v>2</v>
      </c>
      <c r="AU7">
        <v>309.5</v>
      </c>
      <c r="AV7">
        <v>2.661812685537261</v>
      </c>
      <c r="AW7">
        <v>0.3010299956639812</v>
      </c>
      <c r="AX7">
        <v>2.661812685537261</v>
      </c>
      <c r="AY7">
        <v>2.661812685537261</v>
      </c>
      <c r="AZ7">
        <v>0.3010299956639812</v>
      </c>
      <c r="BA7">
        <v>2.661812685537261</v>
      </c>
      <c r="BB7">
        <v>2.7923916894982539</v>
      </c>
      <c r="BC7">
        <v>0.47712125471966244</v>
      </c>
      <c r="BD7">
        <v>2.4920616045125992</v>
      </c>
      <c r="BE7">
        <v>2.7923916894982539</v>
      </c>
      <c r="BF7">
        <v>0.47712125471966244</v>
      </c>
      <c r="BG7">
        <v>2.4920616045125992</v>
      </c>
      <c r="BH7">
        <v>2.7923916894982539</v>
      </c>
      <c r="BI7">
        <v>0.47712125471966244</v>
      </c>
      <c r="BJ7">
        <v>2.4920616045125992</v>
      </c>
      <c r="BK7">
        <v>2.661812685537261</v>
      </c>
      <c r="BL7">
        <v>0.3010299956639812</v>
      </c>
      <c r="BM7">
        <v>2.661812685537261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2.2095150145426308</v>
      </c>
      <c r="BU7">
        <v>0.3010299956639812</v>
      </c>
      <c r="BV7">
        <v>2.2095150145426308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f t="shared" si="2"/>
        <v>2.7923916894982539</v>
      </c>
      <c r="CG7">
        <f t="shared" si="0"/>
        <v>0.47712125471966244</v>
      </c>
      <c r="CH7">
        <f t="shared" si="0"/>
        <v>2.4920616045125992</v>
      </c>
    </row>
    <row r="8" spans="1:86" x14ac:dyDescent="0.3">
      <c r="A8" t="s">
        <v>15</v>
      </c>
      <c r="B8">
        <v>1</v>
      </c>
      <c r="C8">
        <v>1</v>
      </c>
      <c r="D8" t="s">
        <v>13</v>
      </c>
      <c r="E8">
        <v>34</v>
      </c>
      <c r="F8">
        <v>5</v>
      </c>
      <c r="G8">
        <f t="shared" si="1"/>
        <v>1.5440680443502757</v>
      </c>
      <c r="H8">
        <f t="shared" si="1"/>
        <v>0.77815125038364363</v>
      </c>
      <c r="I8">
        <v>783</v>
      </c>
      <c r="J8">
        <v>4</v>
      </c>
      <c r="K8">
        <v>195.75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281</v>
      </c>
      <c r="S8">
        <v>1</v>
      </c>
      <c r="T8">
        <v>281</v>
      </c>
      <c r="U8">
        <v>0</v>
      </c>
      <c r="V8">
        <v>0</v>
      </c>
      <c r="W8">
        <v>0</v>
      </c>
      <c r="X8">
        <v>364</v>
      </c>
      <c r="Y8">
        <v>2</v>
      </c>
      <c r="Z8">
        <v>182</v>
      </c>
      <c r="AA8">
        <v>0</v>
      </c>
      <c r="AB8">
        <v>0</v>
      </c>
      <c r="AC8">
        <v>0</v>
      </c>
      <c r="AD8">
        <v>138</v>
      </c>
      <c r="AE8">
        <v>1</v>
      </c>
      <c r="AF8">
        <v>138</v>
      </c>
      <c r="AG8">
        <v>0</v>
      </c>
      <c r="AH8">
        <v>0</v>
      </c>
      <c r="AI8">
        <v>0</v>
      </c>
      <c r="AJ8">
        <v>281</v>
      </c>
      <c r="AK8">
        <v>1</v>
      </c>
      <c r="AL8">
        <v>281</v>
      </c>
      <c r="AM8">
        <v>281</v>
      </c>
      <c r="AN8">
        <v>1</v>
      </c>
      <c r="AO8">
        <v>281</v>
      </c>
      <c r="AP8">
        <v>645</v>
      </c>
      <c r="AQ8">
        <v>3</v>
      </c>
      <c r="AR8">
        <v>215</v>
      </c>
      <c r="AS8">
        <v>645</v>
      </c>
      <c r="AT8">
        <v>3</v>
      </c>
      <c r="AU8">
        <v>215</v>
      </c>
      <c r="AV8">
        <v>0</v>
      </c>
      <c r="AW8">
        <v>0</v>
      </c>
      <c r="AX8">
        <v>0</v>
      </c>
      <c r="AY8">
        <v>2.4502491083193609</v>
      </c>
      <c r="AZ8">
        <v>0.3010299956639812</v>
      </c>
      <c r="BA8">
        <v>2.4502491083193609</v>
      </c>
      <c r="BB8">
        <v>2.4502491083193609</v>
      </c>
      <c r="BC8">
        <v>0.3010299956639812</v>
      </c>
      <c r="BD8">
        <v>2.4502491083193609</v>
      </c>
      <c r="BE8">
        <v>2.8102325179950842</v>
      </c>
      <c r="BF8">
        <v>0.6020599913279624</v>
      </c>
      <c r="BG8">
        <v>2.3344537511509307</v>
      </c>
      <c r="BH8">
        <v>2.8102325179950842</v>
      </c>
      <c r="BI8">
        <v>0.6020599913279624</v>
      </c>
      <c r="BJ8">
        <v>2.3344537511509307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2.4502491083193609</v>
      </c>
      <c r="BR8">
        <v>0.3010299956639812</v>
      </c>
      <c r="BS8">
        <v>2.4502491083193609</v>
      </c>
      <c r="BT8">
        <v>0</v>
      </c>
      <c r="BU8">
        <v>0</v>
      </c>
      <c r="BV8">
        <v>0</v>
      </c>
      <c r="BW8">
        <v>2.5622928644564746</v>
      </c>
      <c r="BX8">
        <v>0.47712125471966244</v>
      </c>
      <c r="BY8">
        <v>2.2624510897304293</v>
      </c>
      <c r="BZ8">
        <v>0</v>
      </c>
      <c r="CA8">
        <v>0</v>
      </c>
      <c r="CB8">
        <v>0</v>
      </c>
      <c r="CC8">
        <v>2.143014800254095</v>
      </c>
      <c r="CD8">
        <v>0.3010299956639812</v>
      </c>
      <c r="CE8">
        <v>2.143014800254095</v>
      </c>
      <c r="CF8">
        <f t="shared" si="2"/>
        <v>2.8943160626844384</v>
      </c>
      <c r="CG8">
        <f t="shared" si="0"/>
        <v>0.69897000433601886</v>
      </c>
      <c r="CH8">
        <f t="shared" si="0"/>
        <v>2.2939147410311023</v>
      </c>
    </row>
    <row r="9" spans="1:86" x14ac:dyDescent="0.3">
      <c r="A9" t="s">
        <v>15</v>
      </c>
      <c r="B9">
        <v>1</v>
      </c>
      <c r="C9">
        <v>1</v>
      </c>
      <c r="D9" t="s">
        <v>13</v>
      </c>
      <c r="E9">
        <v>36</v>
      </c>
      <c r="F9">
        <v>5</v>
      </c>
      <c r="G9">
        <f t="shared" si="1"/>
        <v>1.568201724066995</v>
      </c>
      <c r="H9">
        <f t="shared" si="1"/>
        <v>0.77815125038364363</v>
      </c>
      <c r="I9">
        <v>1882</v>
      </c>
      <c r="J9">
        <v>4</v>
      </c>
      <c r="K9">
        <v>470.5</v>
      </c>
      <c r="L9">
        <v>1103</v>
      </c>
      <c r="M9">
        <v>2</v>
      </c>
      <c r="N9">
        <v>551.5</v>
      </c>
      <c r="O9">
        <v>392</v>
      </c>
      <c r="P9">
        <v>1</v>
      </c>
      <c r="Q9">
        <v>392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387</v>
      </c>
      <c r="Y9">
        <v>1</v>
      </c>
      <c r="Z9">
        <v>387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1495</v>
      </c>
      <c r="AH9">
        <v>3</v>
      </c>
      <c r="AI9">
        <v>498.33333333333331</v>
      </c>
      <c r="AJ9">
        <v>1495</v>
      </c>
      <c r="AK9">
        <v>3</v>
      </c>
      <c r="AL9">
        <v>498.33333333333331</v>
      </c>
      <c r="AM9">
        <v>1495</v>
      </c>
      <c r="AN9">
        <v>3</v>
      </c>
      <c r="AO9">
        <v>498.33333333333331</v>
      </c>
      <c r="AP9">
        <v>1882</v>
      </c>
      <c r="AQ9">
        <v>4</v>
      </c>
      <c r="AR9">
        <v>470.5</v>
      </c>
      <c r="AS9">
        <v>1882</v>
      </c>
      <c r="AT9">
        <v>4</v>
      </c>
      <c r="AU9">
        <v>470.5</v>
      </c>
      <c r="AV9">
        <v>3.1749315935284423</v>
      </c>
      <c r="AW9">
        <v>0.6020599913279624</v>
      </c>
      <c r="AX9">
        <v>2.6983905586437853</v>
      </c>
      <c r="AY9">
        <v>3.1749315935284423</v>
      </c>
      <c r="AZ9">
        <v>0.6020599913279624</v>
      </c>
      <c r="BA9">
        <v>2.6983905586437853</v>
      </c>
      <c r="BB9">
        <v>3.1749315935284423</v>
      </c>
      <c r="BC9">
        <v>0.6020599913279624</v>
      </c>
      <c r="BD9">
        <v>2.6983905586437853</v>
      </c>
      <c r="BE9">
        <v>3.274850320016665</v>
      </c>
      <c r="BF9">
        <v>0.69897000433601886</v>
      </c>
      <c r="BG9">
        <v>2.6734816970733473</v>
      </c>
      <c r="BH9">
        <v>3.274850320016665</v>
      </c>
      <c r="BI9">
        <v>0.69897000433601886</v>
      </c>
      <c r="BJ9">
        <v>2.6734816970733473</v>
      </c>
      <c r="BK9">
        <v>3.0429690733931802</v>
      </c>
      <c r="BL9">
        <v>0.47712125471966244</v>
      </c>
      <c r="BM9">
        <v>2.7423322823571481</v>
      </c>
      <c r="BN9">
        <v>2.5943925503754266</v>
      </c>
      <c r="BO9">
        <v>0.3010299956639812</v>
      </c>
      <c r="BP9">
        <v>2.5943925503754266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2.5888317255942073</v>
      </c>
      <c r="BX9">
        <v>0.3010299956639812</v>
      </c>
      <c r="BY9">
        <v>2.5888317255942073</v>
      </c>
      <c r="BZ9">
        <v>0</v>
      </c>
      <c r="CA9">
        <v>0</v>
      </c>
      <c r="CB9">
        <v>0</v>
      </c>
      <c r="CC9">
        <v>0</v>
      </c>
      <c r="CD9">
        <v>0</v>
      </c>
      <c r="CE9">
        <v>0</v>
      </c>
      <c r="CF9">
        <f t="shared" si="2"/>
        <v>3.274850320016665</v>
      </c>
      <c r="CG9">
        <f t="shared" si="0"/>
        <v>0.69897000433601886</v>
      </c>
      <c r="CH9">
        <f t="shared" si="0"/>
        <v>2.6734816970733473</v>
      </c>
    </row>
    <row r="10" spans="1:86" x14ac:dyDescent="0.3">
      <c r="A10" t="s">
        <v>15</v>
      </c>
      <c r="B10">
        <v>1</v>
      </c>
      <c r="C10">
        <v>2</v>
      </c>
      <c r="D10" t="s">
        <v>11</v>
      </c>
      <c r="E10">
        <v>34</v>
      </c>
      <c r="F10">
        <v>7</v>
      </c>
      <c r="G10">
        <f t="shared" si="1"/>
        <v>1.5440680443502757</v>
      </c>
      <c r="H10">
        <f t="shared" si="1"/>
        <v>0.90308998699194354</v>
      </c>
      <c r="I10">
        <v>2023</v>
      </c>
      <c r="J10">
        <v>5</v>
      </c>
      <c r="K10">
        <v>404.6</v>
      </c>
      <c r="L10">
        <v>1437</v>
      </c>
      <c r="M10">
        <v>3</v>
      </c>
      <c r="N10">
        <v>479</v>
      </c>
      <c r="O10">
        <v>0</v>
      </c>
      <c r="P10">
        <v>0</v>
      </c>
      <c r="Q10">
        <v>0</v>
      </c>
      <c r="R10">
        <v>296</v>
      </c>
      <c r="S10">
        <v>1</v>
      </c>
      <c r="T10">
        <v>296</v>
      </c>
      <c r="U10">
        <v>0</v>
      </c>
      <c r="V10">
        <v>0</v>
      </c>
      <c r="W10">
        <v>0</v>
      </c>
      <c r="X10">
        <v>290</v>
      </c>
      <c r="Y10">
        <v>1</v>
      </c>
      <c r="Z10">
        <v>290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1437</v>
      </c>
      <c r="AH10">
        <v>3</v>
      </c>
      <c r="AI10">
        <v>479</v>
      </c>
      <c r="AJ10">
        <v>1733</v>
      </c>
      <c r="AK10">
        <v>4</v>
      </c>
      <c r="AL10">
        <v>433.25</v>
      </c>
      <c r="AM10">
        <v>1733</v>
      </c>
      <c r="AN10">
        <v>4</v>
      </c>
      <c r="AO10">
        <v>433.25</v>
      </c>
      <c r="AP10">
        <v>2023</v>
      </c>
      <c r="AQ10">
        <v>5</v>
      </c>
      <c r="AR10">
        <v>404.6</v>
      </c>
      <c r="AS10">
        <v>2023</v>
      </c>
      <c r="AT10">
        <v>5</v>
      </c>
      <c r="AU10">
        <v>404.6</v>
      </c>
      <c r="AV10">
        <v>3.1577588860468637</v>
      </c>
      <c r="AW10">
        <v>0.6020599913279624</v>
      </c>
      <c r="AX10">
        <v>2.6812412373755872</v>
      </c>
      <c r="AY10">
        <v>3.2390490931401916</v>
      </c>
      <c r="AZ10">
        <v>0.69897000433601886</v>
      </c>
      <c r="BA10">
        <v>2.6377398271191361</v>
      </c>
      <c r="BB10">
        <v>3.2390490931401916</v>
      </c>
      <c r="BC10">
        <v>0.69897000433601886</v>
      </c>
      <c r="BD10">
        <v>2.6377398271191361</v>
      </c>
      <c r="BE10">
        <v>3.3062105081677613</v>
      </c>
      <c r="BF10">
        <v>0.77815125038364363</v>
      </c>
      <c r="BG10">
        <v>2.6080979463252798</v>
      </c>
      <c r="BH10">
        <v>3.3062105081677613</v>
      </c>
      <c r="BI10">
        <v>0.77815125038364363</v>
      </c>
      <c r="BJ10">
        <v>2.6080979463252798</v>
      </c>
      <c r="BK10">
        <v>3.1577588860468637</v>
      </c>
      <c r="BL10">
        <v>0.6020599913279624</v>
      </c>
      <c r="BM10">
        <v>2.6812412373755872</v>
      </c>
      <c r="BN10">
        <v>0</v>
      </c>
      <c r="BO10">
        <v>0</v>
      </c>
      <c r="BP10">
        <v>0</v>
      </c>
      <c r="BQ10">
        <v>2.4727564493172123</v>
      </c>
      <c r="BR10">
        <v>0.3010299956639812</v>
      </c>
      <c r="BS10">
        <v>2.4727564493172123</v>
      </c>
      <c r="BT10">
        <v>0</v>
      </c>
      <c r="BU10">
        <v>0</v>
      </c>
      <c r="BV10">
        <v>0</v>
      </c>
      <c r="BW10">
        <v>2.4638929889859074</v>
      </c>
      <c r="BX10">
        <v>0.3010299956639812</v>
      </c>
      <c r="BY10">
        <v>2.4638929889859074</v>
      </c>
      <c r="BZ10">
        <v>0</v>
      </c>
      <c r="CA10">
        <v>0</v>
      </c>
      <c r="CB10">
        <v>0</v>
      </c>
      <c r="CC10">
        <v>0</v>
      </c>
      <c r="CD10">
        <v>0</v>
      </c>
      <c r="CE10">
        <v>0</v>
      </c>
      <c r="CF10">
        <f t="shared" si="2"/>
        <v>3.3062105081677613</v>
      </c>
      <c r="CG10">
        <f t="shared" si="0"/>
        <v>0.77815125038364363</v>
      </c>
      <c r="CH10">
        <f t="shared" si="0"/>
        <v>2.6080979463252798</v>
      </c>
    </row>
    <row r="11" spans="1:86" x14ac:dyDescent="0.3">
      <c r="A11" t="s">
        <v>15</v>
      </c>
      <c r="B11">
        <v>1</v>
      </c>
      <c r="C11">
        <v>2</v>
      </c>
      <c r="D11" t="s">
        <v>11</v>
      </c>
      <c r="E11">
        <v>34</v>
      </c>
      <c r="F11">
        <v>6</v>
      </c>
      <c r="G11">
        <f t="shared" si="1"/>
        <v>1.5440680443502757</v>
      </c>
      <c r="H11">
        <f t="shared" si="1"/>
        <v>0.84509804001425681</v>
      </c>
      <c r="I11">
        <v>3205</v>
      </c>
      <c r="J11">
        <v>13</v>
      </c>
      <c r="K11">
        <v>246.53846153846155</v>
      </c>
      <c r="L11">
        <v>636</v>
      </c>
      <c r="M11">
        <v>2</v>
      </c>
      <c r="N11">
        <v>318</v>
      </c>
      <c r="O11">
        <v>1243</v>
      </c>
      <c r="P11">
        <v>3</v>
      </c>
      <c r="Q11">
        <v>414.33333333333331</v>
      </c>
      <c r="R11">
        <v>386</v>
      </c>
      <c r="S11">
        <v>2</v>
      </c>
      <c r="T11">
        <v>193</v>
      </c>
      <c r="U11">
        <v>198</v>
      </c>
      <c r="V11">
        <v>1</v>
      </c>
      <c r="W11">
        <v>198</v>
      </c>
      <c r="X11">
        <v>520</v>
      </c>
      <c r="Y11">
        <v>4</v>
      </c>
      <c r="Z11">
        <v>130</v>
      </c>
      <c r="AA11">
        <v>222</v>
      </c>
      <c r="AB11">
        <v>1</v>
      </c>
      <c r="AC11">
        <v>222</v>
      </c>
      <c r="AD11">
        <v>0</v>
      </c>
      <c r="AE11">
        <v>0</v>
      </c>
      <c r="AF11">
        <v>0</v>
      </c>
      <c r="AG11">
        <v>1879</v>
      </c>
      <c r="AH11">
        <v>5</v>
      </c>
      <c r="AI11">
        <v>375.8</v>
      </c>
      <c r="AJ11">
        <v>2265</v>
      </c>
      <c r="AK11">
        <v>7</v>
      </c>
      <c r="AL11">
        <v>323.57142857142856</v>
      </c>
      <c r="AM11">
        <v>2463</v>
      </c>
      <c r="AN11">
        <v>8</v>
      </c>
      <c r="AO11">
        <v>307.875</v>
      </c>
      <c r="AP11">
        <v>2983</v>
      </c>
      <c r="AQ11">
        <v>12</v>
      </c>
      <c r="AR11">
        <v>248.58333333333334</v>
      </c>
      <c r="AS11">
        <v>3205</v>
      </c>
      <c r="AT11">
        <v>13</v>
      </c>
      <c r="AU11">
        <v>246.53846153846155</v>
      </c>
      <c r="AV11">
        <v>3.27415784926368</v>
      </c>
      <c r="AW11">
        <v>0.77815125038364363</v>
      </c>
      <c r="AX11">
        <v>2.5761108941208399</v>
      </c>
      <c r="AY11">
        <v>3.3552599055273786</v>
      </c>
      <c r="AZ11">
        <v>0.90308998699194354</v>
      </c>
      <c r="BA11">
        <v>2.5113102870247244</v>
      </c>
      <c r="BB11">
        <v>3.3916407034923877</v>
      </c>
      <c r="BC11">
        <v>0.95424250943932487</v>
      </c>
      <c r="BD11">
        <v>2.489782758410136</v>
      </c>
      <c r="BE11">
        <v>3.4747988188006311</v>
      </c>
      <c r="BF11">
        <v>1.1139433523068367</v>
      </c>
      <c r="BG11">
        <v>2.3972155806777056</v>
      </c>
      <c r="BH11">
        <v>3.5059635180181261</v>
      </c>
      <c r="BI11">
        <v>1.146128035678238</v>
      </c>
      <c r="BJ11">
        <v>2.393642687456174</v>
      </c>
      <c r="BK11">
        <v>2.8041394323353503</v>
      </c>
      <c r="BL11">
        <v>0.47712125471966244</v>
      </c>
      <c r="BM11">
        <v>2.503790683057181</v>
      </c>
      <c r="BN11">
        <v>3.0948203803548</v>
      </c>
      <c r="BO11">
        <v>0.6020599913279624</v>
      </c>
      <c r="BP11">
        <v>2.6183967876034884</v>
      </c>
      <c r="BQ11">
        <v>2.5877109650189114</v>
      </c>
      <c r="BR11">
        <v>0.47712125471966244</v>
      </c>
      <c r="BS11">
        <v>2.287801729930226</v>
      </c>
      <c r="BT11">
        <v>2.2988530764097068</v>
      </c>
      <c r="BU11">
        <v>0.3010299956639812</v>
      </c>
      <c r="BV11">
        <v>2.2988530764097068</v>
      </c>
      <c r="BW11">
        <v>2.7168377232995247</v>
      </c>
      <c r="BX11">
        <v>0.69897000433601886</v>
      </c>
      <c r="BY11">
        <v>2.1172712956557644</v>
      </c>
      <c r="BZ11">
        <v>2.3483048630481607</v>
      </c>
      <c r="CA11">
        <v>0.3010299956639812</v>
      </c>
      <c r="CB11">
        <v>2.3483048630481607</v>
      </c>
      <c r="CC11">
        <v>0</v>
      </c>
      <c r="CD11">
        <v>0</v>
      </c>
      <c r="CE11">
        <v>0</v>
      </c>
      <c r="CF11">
        <f t="shared" si="2"/>
        <v>3.5059635180181261</v>
      </c>
      <c r="CG11">
        <f t="shared" si="0"/>
        <v>1.146128035678238</v>
      </c>
      <c r="CH11">
        <f t="shared" si="0"/>
        <v>2.393642687456174</v>
      </c>
    </row>
    <row r="12" spans="1:86" x14ac:dyDescent="0.3">
      <c r="A12" t="s">
        <v>15</v>
      </c>
      <c r="B12">
        <v>1</v>
      </c>
      <c r="C12">
        <v>2</v>
      </c>
      <c r="D12" t="s">
        <v>11</v>
      </c>
      <c r="E12">
        <v>41</v>
      </c>
      <c r="F12">
        <v>6</v>
      </c>
      <c r="G12">
        <f t="shared" si="1"/>
        <v>1.6232492903979006</v>
      </c>
      <c r="H12">
        <f t="shared" si="1"/>
        <v>0.84509804001425681</v>
      </c>
      <c r="I12">
        <v>1341</v>
      </c>
      <c r="J12">
        <v>5</v>
      </c>
      <c r="K12">
        <v>268.2</v>
      </c>
      <c r="L12">
        <v>646</v>
      </c>
      <c r="M12">
        <v>2</v>
      </c>
      <c r="N12">
        <v>323</v>
      </c>
      <c r="O12">
        <v>0</v>
      </c>
      <c r="P12">
        <v>0</v>
      </c>
      <c r="Q12">
        <v>0</v>
      </c>
      <c r="R12">
        <v>695</v>
      </c>
      <c r="S12">
        <v>3</v>
      </c>
      <c r="T12">
        <v>231.66666666666666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646</v>
      </c>
      <c r="AH12">
        <v>2</v>
      </c>
      <c r="AI12">
        <v>323</v>
      </c>
      <c r="AJ12">
        <v>1341</v>
      </c>
      <c r="AK12">
        <v>5</v>
      </c>
      <c r="AL12">
        <v>268.2</v>
      </c>
      <c r="AM12">
        <v>1341</v>
      </c>
      <c r="AN12">
        <v>5</v>
      </c>
      <c r="AO12">
        <v>268.2</v>
      </c>
      <c r="AP12">
        <v>1341</v>
      </c>
      <c r="AQ12">
        <v>5</v>
      </c>
      <c r="AR12">
        <v>268.2</v>
      </c>
      <c r="AS12">
        <v>1341</v>
      </c>
      <c r="AT12">
        <v>5</v>
      </c>
      <c r="AU12">
        <v>268.2</v>
      </c>
      <c r="AV12">
        <v>2.8109042806687006</v>
      </c>
      <c r="AW12">
        <v>0.47712125471966244</v>
      </c>
      <c r="AX12">
        <v>2.510545010206612</v>
      </c>
      <c r="AY12">
        <v>3.1277525158329733</v>
      </c>
      <c r="AZ12">
        <v>0.77815125038364363</v>
      </c>
      <c r="BA12">
        <v>2.430075055551939</v>
      </c>
      <c r="BB12">
        <v>3.1277525158329733</v>
      </c>
      <c r="BC12">
        <v>0.77815125038364363</v>
      </c>
      <c r="BD12">
        <v>2.430075055551939</v>
      </c>
      <c r="BE12">
        <v>3.1277525158329733</v>
      </c>
      <c r="BF12">
        <v>0.77815125038364363</v>
      </c>
      <c r="BG12">
        <v>2.430075055551939</v>
      </c>
      <c r="BH12">
        <v>3.1277525158329733</v>
      </c>
      <c r="BI12">
        <v>0.77815125038364363</v>
      </c>
      <c r="BJ12">
        <v>2.430075055551939</v>
      </c>
      <c r="BK12">
        <v>2.8109042806687006</v>
      </c>
      <c r="BL12">
        <v>0.47712125471966244</v>
      </c>
      <c r="BM12">
        <v>2.510545010206612</v>
      </c>
      <c r="BN12">
        <v>0</v>
      </c>
      <c r="BO12">
        <v>0</v>
      </c>
      <c r="BP12">
        <v>0</v>
      </c>
      <c r="BQ12">
        <v>2.842609239610562</v>
      </c>
      <c r="BR12">
        <v>0.6020599913279624</v>
      </c>
      <c r="BS12">
        <v>2.3667341679034988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0</v>
      </c>
      <c r="BZ12">
        <v>0</v>
      </c>
      <c r="CA12">
        <v>0</v>
      </c>
      <c r="CB12">
        <v>0</v>
      </c>
      <c r="CC12">
        <v>0</v>
      </c>
      <c r="CD12">
        <v>0</v>
      </c>
      <c r="CE12">
        <v>0</v>
      </c>
      <c r="CF12">
        <f t="shared" si="2"/>
        <v>3.1277525158329733</v>
      </c>
      <c r="CG12">
        <f t="shared" si="0"/>
        <v>0.77815125038364363</v>
      </c>
      <c r="CH12">
        <f t="shared" si="0"/>
        <v>2.430075055551939</v>
      </c>
    </row>
    <row r="13" spans="1:86" x14ac:dyDescent="0.3">
      <c r="A13" t="s">
        <v>15</v>
      </c>
      <c r="B13">
        <v>1</v>
      </c>
      <c r="C13">
        <v>2</v>
      </c>
      <c r="D13" t="s">
        <v>11</v>
      </c>
      <c r="E13">
        <v>39</v>
      </c>
      <c r="F13">
        <v>5</v>
      </c>
      <c r="G13">
        <f t="shared" si="1"/>
        <v>1.6020599913279623</v>
      </c>
      <c r="H13">
        <f t="shared" si="1"/>
        <v>0.77815125038364363</v>
      </c>
      <c r="I13">
        <v>1274</v>
      </c>
      <c r="J13">
        <v>4</v>
      </c>
      <c r="K13">
        <v>318.5</v>
      </c>
      <c r="L13">
        <v>739</v>
      </c>
      <c r="M13">
        <v>2</v>
      </c>
      <c r="N13">
        <v>369.5</v>
      </c>
      <c r="O13">
        <v>0</v>
      </c>
      <c r="P13">
        <v>0</v>
      </c>
      <c r="Q13">
        <v>0</v>
      </c>
      <c r="R13">
        <v>308</v>
      </c>
      <c r="S13">
        <v>1</v>
      </c>
      <c r="T13">
        <v>308</v>
      </c>
      <c r="U13">
        <v>0</v>
      </c>
      <c r="V13">
        <v>0</v>
      </c>
      <c r="W13">
        <v>0</v>
      </c>
      <c r="X13">
        <v>227</v>
      </c>
      <c r="Y13">
        <v>1</v>
      </c>
      <c r="Z13">
        <v>227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739</v>
      </c>
      <c r="AH13">
        <v>2</v>
      </c>
      <c r="AI13">
        <v>369.5</v>
      </c>
      <c r="AJ13">
        <v>1047</v>
      </c>
      <c r="AK13">
        <v>3</v>
      </c>
      <c r="AL13">
        <v>349</v>
      </c>
      <c r="AM13">
        <v>1047</v>
      </c>
      <c r="AN13">
        <v>3</v>
      </c>
      <c r="AO13">
        <v>349</v>
      </c>
      <c r="AP13">
        <v>1274</v>
      </c>
      <c r="AQ13">
        <v>4</v>
      </c>
      <c r="AR13">
        <v>318.5</v>
      </c>
      <c r="AS13">
        <v>1274</v>
      </c>
      <c r="AT13">
        <v>4</v>
      </c>
      <c r="AU13">
        <v>318.5</v>
      </c>
      <c r="AV13">
        <v>2.8692317197309762</v>
      </c>
      <c r="AW13">
        <v>0.47712125471966244</v>
      </c>
      <c r="AX13">
        <v>2.5687882123153472</v>
      </c>
      <c r="AY13">
        <v>3.0203612826477078</v>
      </c>
      <c r="AZ13">
        <v>0.6020599913279624</v>
      </c>
      <c r="BA13">
        <v>2.5440680443502757</v>
      </c>
      <c r="BB13">
        <v>3.0203612826477078</v>
      </c>
      <c r="BC13">
        <v>0.6020599913279624</v>
      </c>
      <c r="BD13">
        <v>2.5440680443502757</v>
      </c>
      <c r="BE13">
        <v>3.1055101847699738</v>
      </c>
      <c r="BF13">
        <v>0.69897000433601886</v>
      </c>
      <c r="BG13">
        <v>2.504470862494419</v>
      </c>
      <c r="BH13">
        <v>3.1055101847699738</v>
      </c>
      <c r="BI13">
        <v>0.69897000433601886</v>
      </c>
      <c r="BJ13">
        <v>2.504470862494419</v>
      </c>
      <c r="BK13">
        <v>2.8692317197309762</v>
      </c>
      <c r="BL13">
        <v>0.47712125471966244</v>
      </c>
      <c r="BM13">
        <v>2.5687882123153472</v>
      </c>
      <c r="BN13">
        <v>0</v>
      </c>
      <c r="BO13">
        <v>0</v>
      </c>
      <c r="BP13">
        <v>0</v>
      </c>
      <c r="BQ13">
        <v>2.4899584794248346</v>
      </c>
      <c r="BR13">
        <v>0.3010299956639812</v>
      </c>
      <c r="BS13">
        <v>2.4899584794248346</v>
      </c>
      <c r="BT13">
        <v>0</v>
      </c>
      <c r="BU13">
        <v>0</v>
      </c>
      <c r="BV13">
        <v>0</v>
      </c>
      <c r="BW13">
        <v>2.357934847000454</v>
      </c>
      <c r="BX13">
        <v>0.3010299956639812</v>
      </c>
      <c r="BY13">
        <v>2.357934847000454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f t="shared" si="2"/>
        <v>3.1055101847699738</v>
      </c>
      <c r="CG13">
        <f t="shared" si="0"/>
        <v>0.69897000433601886</v>
      </c>
      <c r="CH13">
        <f t="shared" si="0"/>
        <v>2.504470862494419</v>
      </c>
    </row>
    <row r="14" spans="1:86" x14ac:dyDescent="0.3">
      <c r="A14" t="s">
        <v>15</v>
      </c>
      <c r="B14">
        <v>1</v>
      </c>
      <c r="C14">
        <v>2</v>
      </c>
      <c r="D14" t="s">
        <v>13</v>
      </c>
      <c r="E14">
        <v>40</v>
      </c>
      <c r="F14">
        <v>5</v>
      </c>
      <c r="G14">
        <f t="shared" si="1"/>
        <v>1.6127838567197355</v>
      </c>
      <c r="H14">
        <f t="shared" si="1"/>
        <v>0.77815125038364363</v>
      </c>
      <c r="I14">
        <v>1706</v>
      </c>
      <c r="J14">
        <v>4</v>
      </c>
      <c r="K14">
        <v>426.5</v>
      </c>
      <c r="L14">
        <v>0</v>
      </c>
      <c r="M14">
        <v>0</v>
      </c>
      <c r="N14">
        <v>0</v>
      </c>
      <c r="O14">
        <v>1706</v>
      </c>
      <c r="P14">
        <v>4</v>
      </c>
      <c r="Q14">
        <v>426.5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1706</v>
      </c>
      <c r="AH14">
        <v>4</v>
      </c>
      <c r="AI14">
        <v>426.5</v>
      </c>
      <c r="AJ14">
        <v>1706</v>
      </c>
      <c r="AK14">
        <v>4</v>
      </c>
      <c r="AL14">
        <v>426.5</v>
      </c>
      <c r="AM14">
        <v>1706</v>
      </c>
      <c r="AN14">
        <v>4</v>
      </c>
      <c r="AO14">
        <v>426.5</v>
      </c>
      <c r="AP14">
        <v>1706</v>
      </c>
      <c r="AQ14">
        <v>4</v>
      </c>
      <c r="AR14">
        <v>426.5</v>
      </c>
      <c r="AS14">
        <v>1706</v>
      </c>
      <c r="AT14">
        <v>4</v>
      </c>
      <c r="AU14">
        <v>426.5</v>
      </c>
      <c r="AV14">
        <v>3.2322335211147335</v>
      </c>
      <c r="AW14">
        <v>0.69897000433601886</v>
      </c>
      <c r="AX14">
        <v>2.6309361190641916</v>
      </c>
      <c r="AY14">
        <v>3.2322335211147335</v>
      </c>
      <c r="AZ14">
        <v>0.69897000433601886</v>
      </c>
      <c r="BA14">
        <v>2.6309361190641916</v>
      </c>
      <c r="BB14">
        <v>3.2322335211147335</v>
      </c>
      <c r="BC14">
        <v>0.69897000433601886</v>
      </c>
      <c r="BD14">
        <v>2.6309361190641916</v>
      </c>
      <c r="BE14">
        <v>3.2322335211147335</v>
      </c>
      <c r="BF14">
        <v>0.69897000433601886</v>
      </c>
      <c r="BG14">
        <v>2.6309361190641916</v>
      </c>
      <c r="BH14">
        <v>3.2322335211147335</v>
      </c>
      <c r="BI14">
        <v>0.69897000433601886</v>
      </c>
      <c r="BJ14">
        <v>2.6309361190641916</v>
      </c>
      <c r="BK14">
        <v>0</v>
      </c>
      <c r="BL14">
        <v>0</v>
      </c>
      <c r="BM14">
        <v>0</v>
      </c>
      <c r="BN14">
        <v>3.2322335211147335</v>
      </c>
      <c r="BO14">
        <v>0.69897000433601886</v>
      </c>
      <c r="BP14">
        <v>2.6309361190641916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</v>
      </c>
      <c r="BY14">
        <v>0</v>
      </c>
      <c r="BZ14">
        <v>0</v>
      </c>
      <c r="CA14">
        <v>0</v>
      </c>
      <c r="CB14">
        <v>0</v>
      </c>
      <c r="CC14">
        <v>0</v>
      </c>
      <c r="CD14">
        <v>0</v>
      </c>
      <c r="CE14">
        <v>0</v>
      </c>
      <c r="CF14">
        <f t="shared" si="2"/>
        <v>3.2322335211147335</v>
      </c>
      <c r="CG14">
        <f t="shared" si="0"/>
        <v>0.69897000433601886</v>
      </c>
      <c r="CH14">
        <f t="shared" si="0"/>
        <v>2.6309361190641916</v>
      </c>
    </row>
    <row r="15" spans="1:86" x14ac:dyDescent="0.3">
      <c r="A15" t="s">
        <v>15</v>
      </c>
      <c r="B15">
        <v>1</v>
      </c>
      <c r="C15">
        <v>2</v>
      </c>
      <c r="D15" t="s">
        <v>13</v>
      </c>
      <c r="E15">
        <v>41</v>
      </c>
      <c r="F15">
        <v>6</v>
      </c>
      <c r="G15">
        <f t="shared" si="1"/>
        <v>1.6232492903979006</v>
      </c>
      <c r="H15">
        <f t="shared" si="1"/>
        <v>0.84509804001425681</v>
      </c>
      <c r="I15">
        <v>3321</v>
      </c>
      <c r="J15">
        <v>10</v>
      </c>
      <c r="K15">
        <v>332.1</v>
      </c>
      <c r="L15">
        <v>1219</v>
      </c>
      <c r="M15">
        <v>3</v>
      </c>
      <c r="N15">
        <v>406.33333333333331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583</v>
      </c>
      <c r="V15">
        <v>2</v>
      </c>
      <c r="W15">
        <v>291.5</v>
      </c>
      <c r="X15">
        <v>1262</v>
      </c>
      <c r="Y15">
        <v>4</v>
      </c>
      <c r="Z15">
        <v>315.5</v>
      </c>
      <c r="AA15">
        <v>257</v>
      </c>
      <c r="AB15">
        <v>1</v>
      </c>
      <c r="AC15">
        <v>257</v>
      </c>
      <c r="AD15">
        <v>0</v>
      </c>
      <c r="AE15">
        <v>0</v>
      </c>
      <c r="AF15">
        <v>0</v>
      </c>
      <c r="AG15">
        <v>1219</v>
      </c>
      <c r="AH15">
        <v>3</v>
      </c>
      <c r="AI15">
        <v>406.33333333333331</v>
      </c>
      <c r="AJ15">
        <v>1219</v>
      </c>
      <c r="AK15">
        <v>3</v>
      </c>
      <c r="AL15">
        <v>406.33333333333331</v>
      </c>
      <c r="AM15">
        <v>1802</v>
      </c>
      <c r="AN15">
        <v>5</v>
      </c>
      <c r="AO15">
        <v>360.4</v>
      </c>
      <c r="AP15">
        <v>3064</v>
      </c>
      <c r="AQ15">
        <v>9</v>
      </c>
      <c r="AR15">
        <v>340.44444444444446</v>
      </c>
      <c r="AS15">
        <v>3321</v>
      </c>
      <c r="AT15">
        <v>10</v>
      </c>
      <c r="AU15">
        <v>332.1</v>
      </c>
      <c r="AV15">
        <v>3.0863598306747484</v>
      </c>
      <c r="AW15">
        <v>0.6020599913279624</v>
      </c>
      <c r="AX15">
        <v>2.6099499511868731</v>
      </c>
      <c r="AY15">
        <v>3.0863598306747484</v>
      </c>
      <c r="AZ15">
        <v>0.6020599913279624</v>
      </c>
      <c r="BA15">
        <v>2.6099499511868731</v>
      </c>
      <c r="BB15">
        <v>3.2559957267224018</v>
      </c>
      <c r="BC15">
        <v>0.77815125038364363</v>
      </c>
      <c r="BD15">
        <v>2.5579881482249132</v>
      </c>
      <c r="BE15">
        <v>3.4864304788544338</v>
      </c>
      <c r="BF15">
        <v>1</v>
      </c>
      <c r="BG15">
        <v>2.5333200508170535</v>
      </c>
      <c r="BH15">
        <v>3.5213996281153759</v>
      </c>
      <c r="BI15">
        <v>1.0413926851582251</v>
      </c>
      <c r="BJ15">
        <v>2.5225746326911769</v>
      </c>
      <c r="BK15">
        <v>3.0863598306747484</v>
      </c>
      <c r="BL15">
        <v>0.6020599913279624</v>
      </c>
      <c r="BM15">
        <v>2.6099499511868731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2.7664128471123997</v>
      </c>
      <c r="BU15">
        <v>0.47712125471966244</v>
      </c>
      <c r="BV15">
        <v>2.4661258704181992</v>
      </c>
      <c r="BW15">
        <v>3.1014033505553309</v>
      </c>
      <c r="BX15">
        <v>0.69897000433601886</v>
      </c>
      <c r="BY15">
        <v>2.500373714353374</v>
      </c>
      <c r="BZ15">
        <v>2.4116197059632301</v>
      </c>
      <c r="CA15">
        <v>0.3010299956639812</v>
      </c>
      <c r="CB15">
        <v>2.4116197059632301</v>
      </c>
      <c r="CC15">
        <v>0</v>
      </c>
      <c r="CD15">
        <v>0</v>
      </c>
      <c r="CE15">
        <v>0</v>
      </c>
      <c r="CF15">
        <f t="shared" si="2"/>
        <v>3.5213996281153759</v>
      </c>
      <c r="CG15">
        <f t="shared" si="0"/>
        <v>1.0413926851582251</v>
      </c>
      <c r="CH15">
        <f t="shared" si="0"/>
        <v>2.5225746326911769</v>
      </c>
    </row>
    <row r="16" spans="1:86" x14ac:dyDescent="0.3">
      <c r="A16" t="s">
        <v>15</v>
      </c>
      <c r="B16">
        <v>1</v>
      </c>
      <c r="C16">
        <v>2</v>
      </c>
      <c r="D16" t="s">
        <v>13</v>
      </c>
      <c r="E16">
        <v>29</v>
      </c>
      <c r="F16">
        <v>6</v>
      </c>
      <c r="G16">
        <f t="shared" si="1"/>
        <v>1.4771212547196624</v>
      </c>
      <c r="H16">
        <f t="shared" si="1"/>
        <v>0.84509804001425681</v>
      </c>
      <c r="I16">
        <v>2459</v>
      </c>
      <c r="J16">
        <v>9</v>
      </c>
      <c r="K16">
        <v>273.22222222222223</v>
      </c>
      <c r="L16">
        <v>507</v>
      </c>
      <c r="M16">
        <v>1</v>
      </c>
      <c r="N16">
        <v>507</v>
      </c>
      <c r="O16">
        <v>0</v>
      </c>
      <c r="P16">
        <v>0</v>
      </c>
      <c r="Q16">
        <v>0</v>
      </c>
      <c r="R16">
        <v>908</v>
      </c>
      <c r="S16">
        <v>3</v>
      </c>
      <c r="T16">
        <v>302.66666666666669</v>
      </c>
      <c r="U16">
        <v>0</v>
      </c>
      <c r="V16">
        <v>0</v>
      </c>
      <c r="W16">
        <v>0</v>
      </c>
      <c r="X16">
        <v>801</v>
      </c>
      <c r="Y16">
        <v>4</v>
      </c>
      <c r="Z16">
        <v>200.25</v>
      </c>
      <c r="AA16">
        <v>0</v>
      </c>
      <c r="AB16">
        <v>0</v>
      </c>
      <c r="AC16">
        <v>0</v>
      </c>
      <c r="AD16">
        <v>243</v>
      </c>
      <c r="AE16">
        <v>1</v>
      </c>
      <c r="AF16">
        <v>243</v>
      </c>
      <c r="AG16">
        <v>507</v>
      </c>
      <c r="AH16">
        <v>1</v>
      </c>
      <c r="AI16">
        <v>507</v>
      </c>
      <c r="AJ16">
        <v>1415</v>
      </c>
      <c r="AK16">
        <v>4</v>
      </c>
      <c r="AL16">
        <v>353.75</v>
      </c>
      <c r="AM16">
        <v>1415</v>
      </c>
      <c r="AN16">
        <v>4</v>
      </c>
      <c r="AO16">
        <v>353.75</v>
      </c>
      <c r="AP16">
        <v>2216</v>
      </c>
      <c r="AQ16">
        <v>8</v>
      </c>
      <c r="AR16">
        <v>277</v>
      </c>
      <c r="AS16">
        <v>2216</v>
      </c>
      <c r="AT16">
        <v>8</v>
      </c>
      <c r="AU16">
        <v>277</v>
      </c>
      <c r="AV16">
        <v>2.7058637122839193</v>
      </c>
      <c r="AW16">
        <v>0.3010299956639812</v>
      </c>
      <c r="AX16">
        <v>2.7058637122839193</v>
      </c>
      <c r="AY16">
        <v>3.1510632533537501</v>
      </c>
      <c r="AZ16">
        <v>0.69897000433601886</v>
      </c>
      <c r="BA16">
        <v>2.5499224041295117</v>
      </c>
      <c r="BB16">
        <v>3.1510632533537501</v>
      </c>
      <c r="BC16">
        <v>0.69897000433601886</v>
      </c>
      <c r="BD16">
        <v>2.5499224041295117</v>
      </c>
      <c r="BE16">
        <v>3.3457656931144881</v>
      </c>
      <c r="BF16">
        <v>0.95424250943932487</v>
      </c>
      <c r="BG16">
        <v>2.4440447959180762</v>
      </c>
      <c r="BH16">
        <v>3.3457656931144881</v>
      </c>
      <c r="BI16">
        <v>0.95424250943932487</v>
      </c>
      <c r="BJ16">
        <v>2.4440447959180762</v>
      </c>
      <c r="BK16">
        <v>2.7058637122839193</v>
      </c>
      <c r="BL16">
        <v>0.3010299956639812</v>
      </c>
      <c r="BM16">
        <v>2.7058637122839193</v>
      </c>
      <c r="BN16">
        <v>0</v>
      </c>
      <c r="BO16">
        <v>0</v>
      </c>
      <c r="BP16">
        <v>0</v>
      </c>
      <c r="BQ16">
        <v>2.9585638832219674</v>
      </c>
      <c r="BR16">
        <v>0.6020599913279624</v>
      </c>
      <c r="BS16">
        <v>2.4823971222533356</v>
      </c>
      <c r="BT16">
        <v>0</v>
      </c>
      <c r="BU16">
        <v>0</v>
      </c>
      <c r="BV16">
        <v>0</v>
      </c>
      <c r="BW16">
        <v>2.9041743682841634</v>
      </c>
      <c r="BX16">
        <v>0.69897000433601886</v>
      </c>
      <c r="BY16">
        <v>2.3037358890399062</v>
      </c>
      <c r="BZ16">
        <v>0</v>
      </c>
      <c r="CA16">
        <v>0</v>
      </c>
      <c r="CB16">
        <v>0</v>
      </c>
      <c r="CC16">
        <v>2.3873898263387292</v>
      </c>
      <c r="CD16">
        <v>0.3010299956639812</v>
      </c>
      <c r="CE16">
        <v>2.3873898263387292</v>
      </c>
      <c r="CF16">
        <f t="shared" si="2"/>
        <v>3.3909351071033793</v>
      </c>
      <c r="CG16">
        <f t="shared" si="0"/>
        <v>1</v>
      </c>
      <c r="CH16">
        <f t="shared" si="0"/>
        <v>2.4381026459218793</v>
      </c>
    </row>
    <row r="17" spans="1:86" x14ac:dyDescent="0.3">
      <c r="A17" t="s">
        <v>15</v>
      </c>
      <c r="B17">
        <v>1</v>
      </c>
      <c r="C17">
        <v>2</v>
      </c>
      <c r="D17" t="s">
        <v>13</v>
      </c>
      <c r="E17">
        <v>37</v>
      </c>
      <c r="F17">
        <v>6</v>
      </c>
      <c r="G17">
        <f t="shared" si="1"/>
        <v>1.5797835966168101</v>
      </c>
      <c r="H17">
        <f t="shared" si="1"/>
        <v>0.84509804001425681</v>
      </c>
      <c r="I17">
        <v>1269</v>
      </c>
      <c r="J17">
        <v>4</v>
      </c>
      <c r="K17">
        <v>317.25</v>
      </c>
      <c r="L17">
        <v>367</v>
      </c>
      <c r="M17">
        <v>1</v>
      </c>
      <c r="N17">
        <v>367</v>
      </c>
      <c r="O17">
        <v>786</v>
      </c>
      <c r="P17">
        <v>2</v>
      </c>
      <c r="Q17">
        <v>393</v>
      </c>
      <c r="R17">
        <v>0</v>
      </c>
      <c r="S17">
        <v>0</v>
      </c>
      <c r="T17">
        <v>0</v>
      </c>
      <c r="U17">
        <v>116</v>
      </c>
      <c r="V17">
        <v>1</v>
      </c>
      <c r="W17">
        <v>116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1153</v>
      </c>
      <c r="AH17">
        <v>3</v>
      </c>
      <c r="AI17">
        <v>384.33333333333331</v>
      </c>
      <c r="AJ17">
        <v>1153</v>
      </c>
      <c r="AK17">
        <v>3</v>
      </c>
      <c r="AL17">
        <v>384.33333333333331</v>
      </c>
      <c r="AM17">
        <v>1269</v>
      </c>
      <c r="AN17">
        <v>4</v>
      </c>
      <c r="AO17">
        <v>317.25</v>
      </c>
      <c r="AP17">
        <v>1269</v>
      </c>
      <c r="AQ17">
        <v>4</v>
      </c>
      <c r="AR17">
        <v>317.25</v>
      </c>
      <c r="AS17">
        <v>1269</v>
      </c>
      <c r="AT17">
        <v>4</v>
      </c>
      <c r="AU17">
        <v>317.25</v>
      </c>
      <c r="AV17">
        <v>3.0622058088197126</v>
      </c>
      <c r="AW17">
        <v>0.6020599913279624</v>
      </c>
      <c r="AX17">
        <v>2.5858365793648477</v>
      </c>
      <c r="AY17">
        <v>3.0622058088197126</v>
      </c>
      <c r="AZ17">
        <v>0.6020599913279624</v>
      </c>
      <c r="BA17">
        <v>2.5858365793648477</v>
      </c>
      <c r="BB17">
        <v>3.1038037209559568</v>
      </c>
      <c r="BC17">
        <v>0.69897000433601886</v>
      </c>
      <c r="BD17">
        <v>2.5027684123256928</v>
      </c>
      <c r="BE17">
        <v>3.1038037209559568</v>
      </c>
      <c r="BF17">
        <v>0.69897000433601886</v>
      </c>
      <c r="BG17">
        <v>2.5027684123256928</v>
      </c>
      <c r="BH17">
        <v>3.1038037209559568</v>
      </c>
      <c r="BI17">
        <v>0.69897000433601886</v>
      </c>
      <c r="BJ17">
        <v>2.5027684123256928</v>
      </c>
      <c r="BK17">
        <v>2.5658478186735176</v>
      </c>
      <c r="BL17">
        <v>0.3010299956639812</v>
      </c>
      <c r="BM17">
        <v>2.5658478186735176</v>
      </c>
      <c r="BN17">
        <v>2.8959747323590648</v>
      </c>
      <c r="BO17">
        <v>0.47712125471966244</v>
      </c>
      <c r="BP17">
        <v>2.5954962218255742</v>
      </c>
      <c r="BQ17">
        <v>0</v>
      </c>
      <c r="BR17">
        <v>0</v>
      </c>
      <c r="BS17">
        <v>0</v>
      </c>
      <c r="BT17">
        <v>2.0681858617461617</v>
      </c>
      <c r="BU17">
        <v>0.3010299956639812</v>
      </c>
      <c r="BV17">
        <v>2.0681858617461617</v>
      </c>
      <c r="BW17">
        <v>0</v>
      </c>
      <c r="BX17">
        <v>0</v>
      </c>
      <c r="BY17">
        <v>0</v>
      </c>
      <c r="BZ17">
        <v>0</v>
      </c>
      <c r="CA17">
        <v>0</v>
      </c>
      <c r="CB17">
        <v>0</v>
      </c>
      <c r="CC17">
        <v>0</v>
      </c>
      <c r="CD17">
        <v>0</v>
      </c>
      <c r="CE17">
        <v>0</v>
      </c>
      <c r="CF17">
        <f t="shared" si="2"/>
        <v>3.1038037209559568</v>
      </c>
      <c r="CG17">
        <f t="shared" si="0"/>
        <v>0.69897000433601886</v>
      </c>
      <c r="CH17">
        <f t="shared" si="0"/>
        <v>2.5027684123256928</v>
      </c>
    </row>
    <row r="18" spans="1:86" x14ac:dyDescent="0.3">
      <c r="A18" t="s">
        <v>15</v>
      </c>
      <c r="B18">
        <v>1</v>
      </c>
      <c r="C18">
        <v>3</v>
      </c>
      <c r="D18" t="s">
        <v>11</v>
      </c>
      <c r="E18">
        <v>26</v>
      </c>
      <c r="F18">
        <v>6</v>
      </c>
      <c r="G18">
        <f t="shared" si="1"/>
        <v>1.4313637641589874</v>
      </c>
      <c r="H18">
        <f t="shared" si="1"/>
        <v>0.84509804001425681</v>
      </c>
      <c r="I18">
        <v>1455</v>
      </c>
      <c r="J18">
        <v>5</v>
      </c>
      <c r="K18">
        <v>291</v>
      </c>
      <c r="L18">
        <v>485</v>
      </c>
      <c r="M18">
        <v>1</v>
      </c>
      <c r="N18">
        <v>485</v>
      </c>
      <c r="O18">
        <v>195</v>
      </c>
      <c r="P18">
        <v>1</v>
      </c>
      <c r="Q18">
        <v>195</v>
      </c>
      <c r="R18">
        <v>458</v>
      </c>
      <c r="S18">
        <v>2</v>
      </c>
      <c r="T18">
        <v>229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317</v>
      </c>
      <c r="AB18">
        <v>1</v>
      </c>
      <c r="AC18">
        <v>317</v>
      </c>
      <c r="AD18">
        <v>0</v>
      </c>
      <c r="AE18">
        <v>0</v>
      </c>
      <c r="AF18">
        <v>0</v>
      </c>
      <c r="AG18">
        <v>680</v>
      </c>
      <c r="AH18">
        <v>2</v>
      </c>
      <c r="AI18">
        <v>340</v>
      </c>
      <c r="AJ18">
        <v>1138</v>
      </c>
      <c r="AK18">
        <v>4</v>
      </c>
      <c r="AL18">
        <v>284.5</v>
      </c>
      <c r="AM18">
        <v>1138</v>
      </c>
      <c r="AN18">
        <v>4</v>
      </c>
      <c r="AO18">
        <v>284.5</v>
      </c>
      <c r="AP18">
        <v>1138</v>
      </c>
      <c r="AQ18">
        <v>4</v>
      </c>
      <c r="AR18">
        <v>284.5</v>
      </c>
      <c r="AS18">
        <v>1455</v>
      </c>
      <c r="AT18">
        <v>5</v>
      </c>
      <c r="AU18">
        <v>291</v>
      </c>
      <c r="AV18">
        <v>2.8331471119127851</v>
      </c>
      <c r="AW18">
        <v>0.47712125471966244</v>
      </c>
      <c r="AX18">
        <v>2.5327543789924976</v>
      </c>
      <c r="AY18">
        <v>3.0565237240791006</v>
      </c>
      <c r="AZ18">
        <v>0.69897000433601886</v>
      </c>
      <c r="BA18">
        <v>2.4556061125818669</v>
      </c>
      <c r="BB18">
        <v>3.0565237240791006</v>
      </c>
      <c r="BC18">
        <v>0.69897000433601886</v>
      </c>
      <c r="BD18">
        <v>2.4556061125818669</v>
      </c>
      <c r="BE18">
        <v>3.0565237240791006</v>
      </c>
      <c r="BF18">
        <v>0.69897000433601886</v>
      </c>
      <c r="BG18">
        <v>2.4556061125818669</v>
      </c>
      <c r="BH18">
        <v>3.1631613749770184</v>
      </c>
      <c r="BI18">
        <v>0.77815125038364363</v>
      </c>
      <c r="BJ18">
        <v>2.4653828514484184</v>
      </c>
      <c r="BK18">
        <v>2.6866362692622934</v>
      </c>
      <c r="BL18">
        <v>0.3010299956639812</v>
      </c>
      <c r="BM18">
        <v>2.6866362692622934</v>
      </c>
      <c r="BN18">
        <v>2.2922560713564759</v>
      </c>
      <c r="BO18">
        <v>0.3010299956639812</v>
      </c>
      <c r="BP18">
        <v>2.2922560713564759</v>
      </c>
      <c r="BQ18">
        <v>2.661812685537261</v>
      </c>
      <c r="BR18">
        <v>0.47712125471966244</v>
      </c>
      <c r="BS18">
        <v>2.3617278360175931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0</v>
      </c>
      <c r="BZ18">
        <v>2.5024271199844326</v>
      </c>
      <c r="CA18">
        <v>0.3010299956639812</v>
      </c>
      <c r="CB18">
        <v>2.5024271199844326</v>
      </c>
      <c r="CC18">
        <v>0</v>
      </c>
      <c r="CD18">
        <v>0</v>
      </c>
      <c r="CE18">
        <v>0</v>
      </c>
      <c r="CF18">
        <f t="shared" si="2"/>
        <v>3.1631613749770184</v>
      </c>
      <c r="CG18">
        <f t="shared" si="2"/>
        <v>0.77815125038364363</v>
      </c>
      <c r="CH18">
        <f t="shared" si="2"/>
        <v>2.4653828514484184</v>
      </c>
    </row>
    <row r="19" spans="1:86" x14ac:dyDescent="0.3">
      <c r="A19" t="s">
        <v>15</v>
      </c>
      <c r="B19">
        <v>1</v>
      </c>
      <c r="C19">
        <v>3</v>
      </c>
      <c r="D19" t="s">
        <v>11</v>
      </c>
      <c r="E19">
        <v>32</v>
      </c>
      <c r="F19">
        <v>6</v>
      </c>
      <c r="G19">
        <f t="shared" si="1"/>
        <v>1.5185139398778875</v>
      </c>
      <c r="H19">
        <f t="shared" si="1"/>
        <v>0.84509804001425681</v>
      </c>
      <c r="I19">
        <v>840</v>
      </c>
      <c r="J19">
        <v>3</v>
      </c>
      <c r="K19">
        <v>280</v>
      </c>
      <c r="L19">
        <v>522</v>
      </c>
      <c r="M19">
        <v>2</v>
      </c>
      <c r="N19">
        <v>261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318</v>
      </c>
      <c r="Y19">
        <v>1</v>
      </c>
      <c r="Z19">
        <v>318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522</v>
      </c>
      <c r="AH19">
        <v>2</v>
      </c>
      <c r="AI19">
        <v>261</v>
      </c>
      <c r="AJ19">
        <v>522</v>
      </c>
      <c r="AK19">
        <v>2</v>
      </c>
      <c r="AL19">
        <v>261</v>
      </c>
      <c r="AM19">
        <v>522</v>
      </c>
      <c r="AN19">
        <v>2</v>
      </c>
      <c r="AO19">
        <v>261</v>
      </c>
      <c r="AP19">
        <v>840</v>
      </c>
      <c r="AQ19">
        <v>3</v>
      </c>
      <c r="AR19">
        <v>280</v>
      </c>
      <c r="AS19">
        <v>840</v>
      </c>
      <c r="AT19">
        <v>3</v>
      </c>
      <c r="AU19">
        <v>280</v>
      </c>
      <c r="AV19">
        <v>2.7185016888672742</v>
      </c>
      <c r="AW19">
        <v>0.47712125471966244</v>
      </c>
      <c r="AX19">
        <v>2.4183012913197452</v>
      </c>
      <c r="AY19">
        <v>2.7185016888672742</v>
      </c>
      <c r="AZ19">
        <v>0.47712125471966244</v>
      </c>
      <c r="BA19">
        <v>2.4183012913197452</v>
      </c>
      <c r="BB19">
        <v>2.7185016888672742</v>
      </c>
      <c r="BC19">
        <v>0.47712125471966244</v>
      </c>
      <c r="BD19">
        <v>2.4183012913197452</v>
      </c>
      <c r="BE19">
        <v>2.9247959957979122</v>
      </c>
      <c r="BF19">
        <v>0.6020599913279624</v>
      </c>
      <c r="BG19">
        <v>2.4487063199050798</v>
      </c>
      <c r="BH19">
        <v>2.9247959957979122</v>
      </c>
      <c r="BI19">
        <v>0.6020599913279624</v>
      </c>
      <c r="BJ19">
        <v>2.4487063199050798</v>
      </c>
      <c r="BK19">
        <v>2.7185016888672742</v>
      </c>
      <c r="BL19">
        <v>0.47712125471966244</v>
      </c>
      <c r="BM19">
        <v>2.4183012913197452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2.503790683057181</v>
      </c>
      <c r="BX19">
        <v>0.3010299956639812</v>
      </c>
      <c r="BY19">
        <v>2.503790683057181</v>
      </c>
      <c r="BZ19">
        <v>0</v>
      </c>
      <c r="CA19">
        <v>0</v>
      </c>
      <c r="CB19">
        <v>0</v>
      </c>
      <c r="CC19">
        <v>0</v>
      </c>
      <c r="CD19">
        <v>0</v>
      </c>
      <c r="CE19">
        <v>0</v>
      </c>
      <c r="CF19">
        <f t="shared" si="2"/>
        <v>2.9247959957979122</v>
      </c>
      <c r="CG19">
        <f t="shared" si="2"/>
        <v>0.6020599913279624</v>
      </c>
      <c r="CH19">
        <f t="shared" si="2"/>
        <v>2.4487063199050798</v>
      </c>
    </row>
    <row r="20" spans="1:86" x14ac:dyDescent="0.3">
      <c r="A20" t="s">
        <v>15</v>
      </c>
      <c r="B20">
        <v>1</v>
      </c>
      <c r="C20">
        <v>3</v>
      </c>
      <c r="D20" t="s">
        <v>11</v>
      </c>
      <c r="E20">
        <v>30</v>
      </c>
      <c r="F20">
        <v>7</v>
      </c>
      <c r="G20">
        <f t="shared" si="1"/>
        <v>1.4913616938342726</v>
      </c>
      <c r="H20">
        <f t="shared" si="1"/>
        <v>0.90308998699194354</v>
      </c>
      <c r="I20">
        <v>836</v>
      </c>
      <c r="J20">
        <v>4</v>
      </c>
      <c r="K20">
        <v>209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205</v>
      </c>
      <c r="S20">
        <v>1</v>
      </c>
      <c r="T20">
        <v>205</v>
      </c>
      <c r="U20">
        <v>197</v>
      </c>
      <c r="V20">
        <v>1</v>
      </c>
      <c r="W20">
        <v>197</v>
      </c>
      <c r="X20">
        <v>303</v>
      </c>
      <c r="Y20">
        <v>1</v>
      </c>
      <c r="Z20">
        <v>303</v>
      </c>
      <c r="AA20">
        <v>0</v>
      </c>
      <c r="AB20">
        <v>0</v>
      </c>
      <c r="AC20">
        <v>0</v>
      </c>
      <c r="AD20">
        <v>131</v>
      </c>
      <c r="AE20">
        <v>1</v>
      </c>
      <c r="AF20">
        <v>131</v>
      </c>
      <c r="AG20">
        <v>0</v>
      </c>
      <c r="AH20">
        <v>0</v>
      </c>
      <c r="AI20">
        <v>0</v>
      </c>
      <c r="AJ20">
        <v>205</v>
      </c>
      <c r="AK20">
        <v>1</v>
      </c>
      <c r="AL20">
        <v>205</v>
      </c>
      <c r="AM20">
        <v>402</v>
      </c>
      <c r="AN20">
        <v>2</v>
      </c>
      <c r="AO20">
        <v>201</v>
      </c>
      <c r="AP20">
        <v>705</v>
      </c>
      <c r="AQ20">
        <v>3</v>
      </c>
      <c r="AR20">
        <v>235</v>
      </c>
      <c r="AS20">
        <v>705</v>
      </c>
      <c r="AT20">
        <v>3</v>
      </c>
      <c r="AU20">
        <v>235</v>
      </c>
      <c r="AV20">
        <v>0</v>
      </c>
      <c r="AW20">
        <v>0</v>
      </c>
      <c r="AX20">
        <v>0</v>
      </c>
      <c r="AY20">
        <v>2.3138672203691533</v>
      </c>
      <c r="AZ20">
        <v>0.3010299956639812</v>
      </c>
      <c r="BA20">
        <v>2.3138672203691533</v>
      </c>
      <c r="BB20">
        <v>2.6053050461411096</v>
      </c>
      <c r="BC20">
        <v>0.47712125471966244</v>
      </c>
      <c r="BD20">
        <v>2.3053513694466239</v>
      </c>
      <c r="BE20">
        <v>2.8488047010518036</v>
      </c>
      <c r="BF20">
        <v>0.6020599913279624</v>
      </c>
      <c r="BG20">
        <v>2.3729120029701067</v>
      </c>
      <c r="BH20">
        <v>2.8488047010518036</v>
      </c>
      <c r="BI20">
        <v>0.6020599913279624</v>
      </c>
      <c r="BJ20">
        <v>2.3729120029701067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2.3138672203691533</v>
      </c>
      <c r="BR20">
        <v>0.3010299956639812</v>
      </c>
      <c r="BS20">
        <v>2.3138672203691533</v>
      </c>
      <c r="BT20">
        <v>2.2966651902615309</v>
      </c>
      <c r="BU20">
        <v>0.3010299956639812</v>
      </c>
      <c r="BV20">
        <v>2.2966651902615309</v>
      </c>
      <c r="BW20">
        <v>2.4828735836087539</v>
      </c>
      <c r="BX20">
        <v>0.3010299956639812</v>
      </c>
      <c r="BY20">
        <v>2.4828735836087539</v>
      </c>
      <c r="BZ20">
        <v>0</v>
      </c>
      <c r="CA20">
        <v>0</v>
      </c>
      <c r="CB20">
        <v>0</v>
      </c>
      <c r="CC20">
        <v>2.12057393120585</v>
      </c>
      <c r="CD20">
        <v>0.3010299956639812</v>
      </c>
      <c r="CE20">
        <v>2.12057393120585</v>
      </c>
      <c r="CF20">
        <f t="shared" si="2"/>
        <v>2.92272545799326</v>
      </c>
      <c r="CG20">
        <f t="shared" si="2"/>
        <v>0.69897000433601886</v>
      </c>
      <c r="CH20">
        <f t="shared" si="2"/>
        <v>2.3222192947339191</v>
      </c>
    </row>
    <row r="21" spans="1:86" x14ac:dyDescent="0.3">
      <c r="A21" t="s">
        <v>15</v>
      </c>
      <c r="B21">
        <v>1</v>
      </c>
      <c r="C21">
        <v>3</v>
      </c>
      <c r="D21" t="s">
        <v>11</v>
      </c>
      <c r="E21">
        <v>29</v>
      </c>
      <c r="F21">
        <v>7</v>
      </c>
      <c r="G21">
        <f t="shared" si="1"/>
        <v>1.4771212547196624</v>
      </c>
      <c r="H21">
        <f t="shared" si="1"/>
        <v>0.90308998699194354</v>
      </c>
      <c r="I21">
        <v>1402</v>
      </c>
      <c r="J21">
        <v>7</v>
      </c>
      <c r="K21">
        <v>200.28571428571428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709</v>
      </c>
      <c r="S21">
        <v>3</v>
      </c>
      <c r="T21">
        <v>236.33333333333334</v>
      </c>
      <c r="U21">
        <v>0</v>
      </c>
      <c r="V21">
        <v>0</v>
      </c>
      <c r="W21">
        <v>0</v>
      </c>
      <c r="X21">
        <v>386</v>
      </c>
      <c r="Y21">
        <v>2</v>
      </c>
      <c r="Z21">
        <v>193</v>
      </c>
      <c r="AA21">
        <v>102</v>
      </c>
      <c r="AB21">
        <v>1</v>
      </c>
      <c r="AC21">
        <v>102</v>
      </c>
      <c r="AD21">
        <v>205</v>
      </c>
      <c r="AE21">
        <v>1</v>
      </c>
      <c r="AF21">
        <v>205</v>
      </c>
      <c r="AG21">
        <v>0</v>
      </c>
      <c r="AH21">
        <v>0</v>
      </c>
      <c r="AI21">
        <v>0</v>
      </c>
      <c r="AJ21">
        <v>709</v>
      </c>
      <c r="AK21">
        <v>3</v>
      </c>
      <c r="AL21">
        <v>236.33333333333334</v>
      </c>
      <c r="AM21">
        <v>709</v>
      </c>
      <c r="AN21">
        <v>3</v>
      </c>
      <c r="AO21">
        <v>236.33333333333334</v>
      </c>
      <c r="AP21">
        <v>1095</v>
      </c>
      <c r="AQ21">
        <v>5</v>
      </c>
      <c r="AR21">
        <v>219</v>
      </c>
      <c r="AS21">
        <v>1197</v>
      </c>
      <c r="AT21">
        <v>6</v>
      </c>
      <c r="AU21">
        <v>199.5</v>
      </c>
      <c r="AV21">
        <v>0</v>
      </c>
      <c r="AW21">
        <v>0</v>
      </c>
      <c r="AX21">
        <v>0</v>
      </c>
      <c r="AY21">
        <v>2.8512583487190755</v>
      </c>
      <c r="AZ21">
        <v>0.6020599913279624</v>
      </c>
      <c r="BA21">
        <v>2.375358738917194</v>
      </c>
      <c r="BB21">
        <v>2.8512583487190755</v>
      </c>
      <c r="BC21">
        <v>0.6020599913279624</v>
      </c>
      <c r="BD21">
        <v>2.375358738917194</v>
      </c>
      <c r="BE21">
        <v>3.0398105541483504</v>
      </c>
      <c r="BF21">
        <v>0.77815125038364363</v>
      </c>
      <c r="BG21">
        <v>2.3424226808222062</v>
      </c>
      <c r="BH21">
        <v>3.0784568180532927</v>
      </c>
      <c r="BI21">
        <v>0.84509804001425681</v>
      </c>
      <c r="BJ21">
        <v>2.3021143769562009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2.8512583487190755</v>
      </c>
      <c r="BR21">
        <v>0.6020599913279624</v>
      </c>
      <c r="BS21">
        <v>2.375358738917194</v>
      </c>
      <c r="BT21">
        <v>0</v>
      </c>
      <c r="BU21">
        <v>0</v>
      </c>
      <c r="BV21">
        <v>0</v>
      </c>
      <c r="BW21">
        <v>2.5877109650189114</v>
      </c>
      <c r="BX21">
        <v>0.47712125471966244</v>
      </c>
      <c r="BY21">
        <v>2.287801729930226</v>
      </c>
      <c r="BZ21">
        <v>2.012837224705172</v>
      </c>
      <c r="CA21">
        <v>0.3010299956639812</v>
      </c>
      <c r="CB21">
        <v>2.012837224705172</v>
      </c>
      <c r="CC21">
        <v>2.3138672203691533</v>
      </c>
      <c r="CD21">
        <v>0.3010299956639812</v>
      </c>
      <c r="CE21">
        <v>2.3138672203691533</v>
      </c>
      <c r="CF21">
        <f t="shared" si="2"/>
        <v>3.1470576710283598</v>
      </c>
      <c r="CG21">
        <f t="shared" si="2"/>
        <v>0.90308998699194354</v>
      </c>
      <c r="CH21">
        <f t="shared" si="2"/>
        <v>2.3038129530950995</v>
      </c>
    </row>
    <row r="22" spans="1:86" x14ac:dyDescent="0.3">
      <c r="A22" t="s">
        <v>15</v>
      </c>
      <c r="B22">
        <v>1</v>
      </c>
      <c r="C22">
        <v>3</v>
      </c>
      <c r="D22" t="s">
        <v>13</v>
      </c>
      <c r="E22">
        <v>27.5</v>
      </c>
      <c r="F22">
        <v>7</v>
      </c>
      <c r="G22">
        <f t="shared" si="1"/>
        <v>1.4548448600085102</v>
      </c>
      <c r="H22">
        <f t="shared" si="1"/>
        <v>0.90308998699194354</v>
      </c>
      <c r="I22">
        <v>3352</v>
      </c>
      <c r="J22">
        <v>9</v>
      </c>
      <c r="K22">
        <v>372.44444444444446</v>
      </c>
      <c r="L22">
        <v>1000</v>
      </c>
      <c r="M22">
        <v>2</v>
      </c>
      <c r="N22">
        <v>500</v>
      </c>
      <c r="O22">
        <v>1128</v>
      </c>
      <c r="P22">
        <v>3</v>
      </c>
      <c r="Q22">
        <v>376</v>
      </c>
      <c r="R22">
        <v>669</v>
      </c>
      <c r="S22">
        <v>2</v>
      </c>
      <c r="T22">
        <v>334.5</v>
      </c>
      <c r="U22">
        <v>0</v>
      </c>
      <c r="V22">
        <v>0</v>
      </c>
      <c r="W22">
        <v>0</v>
      </c>
      <c r="X22">
        <v>310</v>
      </c>
      <c r="Y22">
        <v>1</v>
      </c>
      <c r="Z22">
        <v>310</v>
      </c>
      <c r="AA22">
        <v>245</v>
      </c>
      <c r="AB22">
        <v>1</v>
      </c>
      <c r="AC22">
        <v>245</v>
      </c>
      <c r="AD22">
        <v>0</v>
      </c>
      <c r="AE22">
        <v>0</v>
      </c>
      <c r="AF22">
        <v>0</v>
      </c>
      <c r="AG22">
        <v>2128</v>
      </c>
      <c r="AH22">
        <v>5</v>
      </c>
      <c r="AI22">
        <v>425.6</v>
      </c>
      <c r="AJ22">
        <v>2797</v>
      </c>
      <c r="AK22">
        <v>7</v>
      </c>
      <c r="AL22">
        <v>399.57142857142856</v>
      </c>
      <c r="AM22">
        <v>2797</v>
      </c>
      <c r="AN22">
        <v>7</v>
      </c>
      <c r="AO22">
        <v>399.57142857142856</v>
      </c>
      <c r="AP22">
        <v>3107</v>
      </c>
      <c r="AQ22">
        <v>8</v>
      </c>
      <c r="AR22">
        <v>388.375</v>
      </c>
      <c r="AS22">
        <v>3352</v>
      </c>
      <c r="AT22">
        <v>9</v>
      </c>
      <c r="AU22">
        <v>372.44444444444446</v>
      </c>
      <c r="AV22">
        <v>3.3281756614383227</v>
      </c>
      <c r="AW22">
        <v>0.77815125038364363</v>
      </c>
      <c r="AX22">
        <v>2.63002085111341</v>
      </c>
      <c r="AY22">
        <v>3.4468477101558088</v>
      </c>
      <c r="AZ22">
        <v>0.90308998699194354</v>
      </c>
      <c r="BA22">
        <v>2.6026799692803642</v>
      </c>
      <c r="BB22">
        <v>3.4468477101558088</v>
      </c>
      <c r="BC22">
        <v>0.90308998699194354</v>
      </c>
      <c r="BD22">
        <v>2.6026799692803642</v>
      </c>
      <c r="BE22">
        <v>3.4924810101288766</v>
      </c>
      <c r="BF22">
        <v>0.95424250943932487</v>
      </c>
      <c r="BG22">
        <v>2.5903680640032447</v>
      </c>
      <c r="BH22">
        <v>3.5254335534288201</v>
      </c>
      <c r="BI22">
        <v>1</v>
      </c>
      <c r="BJ22">
        <v>2.5722260030301527</v>
      </c>
      <c r="BK22">
        <v>3.0004340774793188</v>
      </c>
      <c r="BL22">
        <v>0.47712125471966244</v>
      </c>
      <c r="BM22">
        <v>2.6998377258672459</v>
      </c>
      <c r="BN22">
        <v>3.0526939419249679</v>
      </c>
      <c r="BO22">
        <v>0.6020599913279624</v>
      </c>
      <c r="BP22">
        <v>2.576341350205793</v>
      </c>
      <c r="BQ22">
        <v>2.8260748027008264</v>
      </c>
      <c r="BR22">
        <v>0.47712125471966244</v>
      </c>
      <c r="BS22">
        <v>2.5256925245050108</v>
      </c>
      <c r="BT22">
        <v>0</v>
      </c>
      <c r="BU22">
        <v>0</v>
      </c>
      <c r="BV22">
        <v>0</v>
      </c>
      <c r="BW22">
        <v>2.4927603890268375</v>
      </c>
      <c r="BX22">
        <v>0.3010299956639812</v>
      </c>
      <c r="BY22">
        <v>2.4927603890268375</v>
      </c>
      <c r="BZ22">
        <v>2.3909351071033793</v>
      </c>
      <c r="CA22">
        <v>0.3010299956639812</v>
      </c>
      <c r="CB22">
        <v>2.3909351071033793</v>
      </c>
      <c r="CC22">
        <v>0</v>
      </c>
      <c r="CD22">
        <v>0</v>
      </c>
      <c r="CE22">
        <v>0</v>
      </c>
      <c r="CF22">
        <f t="shared" si="2"/>
        <v>3.5254335534288201</v>
      </c>
      <c r="CG22">
        <f t="shared" si="2"/>
        <v>1</v>
      </c>
      <c r="CH22">
        <f t="shared" si="2"/>
        <v>2.5722260030301527</v>
      </c>
    </row>
    <row r="23" spans="1:86" x14ac:dyDescent="0.3">
      <c r="A23" t="s">
        <v>15</v>
      </c>
      <c r="B23">
        <v>1</v>
      </c>
      <c r="C23">
        <v>3</v>
      </c>
      <c r="D23" t="s">
        <v>13</v>
      </c>
      <c r="E23">
        <v>35</v>
      </c>
      <c r="F23">
        <v>7</v>
      </c>
      <c r="G23">
        <f t="shared" si="1"/>
        <v>1.5563025007672873</v>
      </c>
      <c r="H23">
        <f t="shared" si="1"/>
        <v>0.90308998699194354</v>
      </c>
      <c r="I23">
        <v>849</v>
      </c>
      <c r="J23">
        <v>3</v>
      </c>
      <c r="K23">
        <v>283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579</v>
      </c>
      <c r="V23">
        <v>2</v>
      </c>
      <c r="W23">
        <v>289.5</v>
      </c>
      <c r="X23">
        <v>270</v>
      </c>
      <c r="Y23">
        <v>1</v>
      </c>
      <c r="Z23">
        <v>270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579</v>
      </c>
      <c r="AN23">
        <v>2</v>
      </c>
      <c r="AO23">
        <v>289.5</v>
      </c>
      <c r="AP23">
        <v>849</v>
      </c>
      <c r="AQ23">
        <v>3</v>
      </c>
      <c r="AR23">
        <v>283</v>
      </c>
      <c r="AS23">
        <v>849</v>
      </c>
      <c r="AT23">
        <v>3</v>
      </c>
      <c r="AU23">
        <v>283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2.7634279935629373</v>
      </c>
      <c r="BC23">
        <v>0.47712125471966244</v>
      </c>
      <c r="BD23">
        <v>2.4631461367263494</v>
      </c>
      <c r="BE23">
        <v>2.9294189257142929</v>
      </c>
      <c r="BF23">
        <v>0.6020599913279624</v>
      </c>
      <c r="BG23">
        <v>2.4533183400470375</v>
      </c>
      <c r="BH23">
        <v>2.9294189257142929</v>
      </c>
      <c r="BI23">
        <v>0.6020599913279624</v>
      </c>
      <c r="BJ23">
        <v>2.4533183400470375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2.7634279935629373</v>
      </c>
      <c r="BU23">
        <v>0.47712125471966244</v>
      </c>
      <c r="BV23">
        <v>2.4631461367263494</v>
      </c>
      <c r="BW23">
        <v>2.4329692908744058</v>
      </c>
      <c r="BX23">
        <v>0.3010299956639812</v>
      </c>
      <c r="BY23">
        <v>2.4329692908744058</v>
      </c>
      <c r="BZ23">
        <v>0</v>
      </c>
      <c r="CA23">
        <v>0</v>
      </c>
      <c r="CB23">
        <v>0</v>
      </c>
      <c r="CC23">
        <v>0</v>
      </c>
      <c r="CD23">
        <v>0</v>
      </c>
      <c r="CE23">
        <v>0</v>
      </c>
      <c r="CF23">
        <f t="shared" si="2"/>
        <v>2.9294189257142929</v>
      </c>
      <c r="CG23">
        <f t="shared" si="2"/>
        <v>0.6020599913279624</v>
      </c>
      <c r="CH23">
        <f t="shared" si="2"/>
        <v>2.4533183400470375</v>
      </c>
    </row>
    <row r="24" spans="1:86" x14ac:dyDescent="0.3">
      <c r="A24" t="s">
        <v>15</v>
      </c>
      <c r="B24">
        <v>1</v>
      </c>
      <c r="C24">
        <v>3</v>
      </c>
      <c r="D24" t="s">
        <v>13</v>
      </c>
      <c r="E24">
        <v>29</v>
      </c>
      <c r="F24">
        <v>7</v>
      </c>
      <c r="G24">
        <f t="shared" si="1"/>
        <v>1.4771212547196624</v>
      </c>
      <c r="H24">
        <f t="shared" si="1"/>
        <v>0.90308998699194354</v>
      </c>
      <c r="I24">
        <v>3957</v>
      </c>
      <c r="J24">
        <v>12</v>
      </c>
      <c r="K24">
        <v>329.75</v>
      </c>
      <c r="L24">
        <v>2121</v>
      </c>
      <c r="M24">
        <v>5</v>
      </c>
      <c r="N24">
        <v>424.2</v>
      </c>
      <c r="O24">
        <v>0</v>
      </c>
      <c r="P24">
        <v>0</v>
      </c>
      <c r="Q24">
        <v>0</v>
      </c>
      <c r="R24">
        <v>869</v>
      </c>
      <c r="S24">
        <v>3</v>
      </c>
      <c r="T24">
        <v>289.66666666666669</v>
      </c>
      <c r="U24">
        <v>0</v>
      </c>
      <c r="V24">
        <v>0</v>
      </c>
      <c r="W24">
        <v>0</v>
      </c>
      <c r="X24">
        <v>967</v>
      </c>
      <c r="Y24">
        <v>4</v>
      </c>
      <c r="Z24">
        <v>241.75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2121</v>
      </c>
      <c r="AH24">
        <v>5</v>
      </c>
      <c r="AI24">
        <v>424.2</v>
      </c>
      <c r="AJ24">
        <v>2990</v>
      </c>
      <c r="AK24">
        <v>8</v>
      </c>
      <c r="AL24">
        <v>373.75</v>
      </c>
      <c r="AM24">
        <v>2990</v>
      </c>
      <c r="AN24">
        <v>8</v>
      </c>
      <c r="AO24">
        <v>373.75</v>
      </c>
      <c r="AP24">
        <v>3957</v>
      </c>
      <c r="AQ24">
        <v>12</v>
      </c>
      <c r="AR24">
        <v>329.75</v>
      </c>
      <c r="AS24">
        <v>3957</v>
      </c>
      <c r="AT24">
        <v>12</v>
      </c>
      <c r="AU24">
        <v>329.75</v>
      </c>
      <c r="AV24">
        <v>3.3267453795653217</v>
      </c>
      <c r="AW24">
        <v>0.77815125038364363</v>
      </c>
      <c r="AX24">
        <v>2.6285932558512592</v>
      </c>
      <c r="AY24">
        <v>3.4758164130313181</v>
      </c>
      <c r="AZ24">
        <v>0.95424250943932487</v>
      </c>
      <c r="BA24">
        <v>2.5737416415203169</v>
      </c>
      <c r="BB24">
        <v>3.4758164130313181</v>
      </c>
      <c r="BC24">
        <v>0.95424250943932487</v>
      </c>
      <c r="BD24">
        <v>2.5737416415203169</v>
      </c>
      <c r="BE24">
        <v>3.5974757898703773</v>
      </c>
      <c r="BF24">
        <v>1.1139433523068367</v>
      </c>
      <c r="BG24">
        <v>2.5194998528595387</v>
      </c>
      <c r="BH24">
        <v>3.5974757898703773</v>
      </c>
      <c r="BI24">
        <v>1.1139433523068367</v>
      </c>
      <c r="BJ24">
        <v>2.5194998528595387</v>
      </c>
      <c r="BK24">
        <v>3.3267453795653217</v>
      </c>
      <c r="BL24">
        <v>0.77815125038364363</v>
      </c>
      <c r="BM24">
        <v>2.6285932558512592</v>
      </c>
      <c r="BN24">
        <v>0</v>
      </c>
      <c r="BO24">
        <v>0</v>
      </c>
      <c r="BP24">
        <v>0</v>
      </c>
      <c r="BQ24">
        <v>2.9395192526186187</v>
      </c>
      <c r="BR24">
        <v>0.6020599913279624</v>
      </c>
      <c r="BS24">
        <v>2.463395230212905</v>
      </c>
      <c r="BT24">
        <v>0</v>
      </c>
      <c r="BU24">
        <v>0</v>
      </c>
      <c r="BV24">
        <v>0</v>
      </c>
      <c r="BW24">
        <v>2.9858753573083936</v>
      </c>
      <c r="BX24">
        <v>0.69897000433601886</v>
      </c>
      <c r="BY24">
        <v>2.3851592385800426</v>
      </c>
      <c r="BZ24">
        <v>0</v>
      </c>
      <c r="CA24">
        <v>0</v>
      </c>
      <c r="CB24">
        <v>0</v>
      </c>
      <c r="CC24">
        <v>0</v>
      </c>
      <c r="CD24">
        <v>0</v>
      </c>
      <c r="CE24">
        <v>0</v>
      </c>
      <c r="CF24">
        <f t="shared" si="2"/>
        <v>3.5974757898703773</v>
      </c>
      <c r="CG24">
        <f t="shared" si="2"/>
        <v>1.1139433523068367</v>
      </c>
      <c r="CH24">
        <f t="shared" si="2"/>
        <v>2.5194998528595387</v>
      </c>
    </row>
    <row r="25" spans="1:86" x14ac:dyDescent="0.3">
      <c r="A25" t="s">
        <v>15</v>
      </c>
      <c r="B25">
        <v>1</v>
      </c>
      <c r="C25">
        <v>3</v>
      </c>
      <c r="D25" t="s">
        <v>13</v>
      </c>
      <c r="E25">
        <v>32</v>
      </c>
      <c r="F25">
        <v>7</v>
      </c>
      <c r="G25">
        <f t="shared" si="1"/>
        <v>1.5185139398778875</v>
      </c>
      <c r="H25">
        <f t="shared" si="1"/>
        <v>0.90308998699194354</v>
      </c>
      <c r="I25">
        <v>933</v>
      </c>
      <c r="J25">
        <v>2</v>
      </c>
      <c r="K25">
        <v>466.5</v>
      </c>
      <c r="L25">
        <v>642</v>
      </c>
      <c r="M25">
        <v>1</v>
      </c>
      <c r="N25">
        <v>642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291</v>
      </c>
      <c r="AB25">
        <v>1</v>
      </c>
      <c r="AC25">
        <v>291</v>
      </c>
      <c r="AD25">
        <v>0</v>
      </c>
      <c r="AE25">
        <v>0</v>
      </c>
      <c r="AF25">
        <v>0</v>
      </c>
      <c r="AG25">
        <v>642</v>
      </c>
      <c r="AH25">
        <v>1</v>
      </c>
      <c r="AI25">
        <v>642</v>
      </c>
      <c r="AJ25">
        <v>642</v>
      </c>
      <c r="AK25">
        <v>1</v>
      </c>
      <c r="AL25">
        <v>642</v>
      </c>
      <c r="AM25">
        <v>642</v>
      </c>
      <c r="AN25">
        <v>1</v>
      </c>
      <c r="AO25">
        <v>642</v>
      </c>
      <c r="AP25">
        <v>642</v>
      </c>
      <c r="AQ25">
        <v>1</v>
      </c>
      <c r="AR25">
        <v>642</v>
      </c>
      <c r="AS25">
        <v>933</v>
      </c>
      <c r="AT25">
        <v>2</v>
      </c>
      <c r="AU25">
        <v>466.5</v>
      </c>
      <c r="AV25">
        <v>2.8082109729242219</v>
      </c>
      <c r="AW25">
        <v>0.3010299956639812</v>
      </c>
      <c r="AX25">
        <v>2.8082109729242219</v>
      </c>
      <c r="AY25">
        <v>2.8082109729242219</v>
      </c>
      <c r="AZ25">
        <v>0.3010299956639812</v>
      </c>
      <c r="BA25">
        <v>2.8082109729242219</v>
      </c>
      <c r="BB25">
        <v>2.8082109729242219</v>
      </c>
      <c r="BC25">
        <v>0.3010299956639812</v>
      </c>
      <c r="BD25">
        <v>2.8082109729242219</v>
      </c>
      <c r="BE25">
        <v>2.8082109729242219</v>
      </c>
      <c r="BF25">
        <v>0.3010299956639812</v>
      </c>
      <c r="BG25">
        <v>2.8082109729242219</v>
      </c>
      <c r="BH25">
        <v>2.9703468762300935</v>
      </c>
      <c r="BI25">
        <v>0.47712125471966244</v>
      </c>
      <c r="BJ25">
        <v>2.6697816152085365</v>
      </c>
      <c r="BK25">
        <v>2.8082109729242219</v>
      </c>
      <c r="BL25">
        <v>0.3010299956639812</v>
      </c>
      <c r="BM25">
        <v>2.8082109729242219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0</v>
      </c>
      <c r="BZ25">
        <v>2.4653828514484184</v>
      </c>
      <c r="CA25">
        <v>0.3010299956639812</v>
      </c>
      <c r="CB25">
        <v>2.4653828514484184</v>
      </c>
      <c r="CC25">
        <v>0</v>
      </c>
      <c r="CD25">
        <v>0</v>
      </c>
      <c r="CE25">
        <v>0</v>
      </c>
      <c r="CF25">
        <f t="shared" si="2"/>
        <v>2.9703468762300935</v>
      </c>
      <c r="CG25">
        <f t="shared" si="2"/>
        <v>0.47712125471966244</v>
      </c>
      <c r="CH25">
        <f t="shared" si="2"/>
        <v>2.6697816152085365</v>
      </c>
    </row>
    <row r="26" spans="1:86" x14ac:dyDescent="0.3">
      <c r="A26" t="s">
        <v>15</v>
      </c>
      <c r="B26">
        <v>1</v>
      </c>
      <c r="C26">
        <v>4</v>
      </c>
      <c r="D26" t="s">
        <v>11</v>
      </c>
      <c r="E26">
        <v>33</v>
      </c>
      <c r="F26">
        <v>7</v>
      </c>
      <c r="G26">
        <f t="shared" si="1"/>
        <v>1.5314789170422551</v>
      </c>
      <c r="H26">
        <f t="shared" si="1"/>
        <v>0.90308998699194354</v>
      </c>
      <c r="I26">
        <v>1782</v>
      </c>
      <c r="J26">
        <v>7</v>
      </c>
      <c r="K26">
        <v>254.57142857142858</v>
      </c>
      <c r="L26">
        <v>703</v>
      </c>
      <c r="M26">
        <v>3</v>
      </c>
      <c r="N26">
        <v>234.33333333333334</v>
      </c>
      <c r="O26">
        <v>463</v>
      </c>
      <c r="P26">
        <v>1</v>
      </c>
      <c r="Q26">
        <v>463</v>
      </c>
      <c r="R26">
        <v>466</v>
      </c>
      <c r="S26">
        <v>2</v>
      </c>
      <c r="T26">
        <v>233</v>
      </c>
      <c r="U26">
        <v>0</v>
      </c>
      <c r="V26">
        <v>0</v>
      </c>
      <c r="W26">
        <v>0</v>
      </c>
      <c r="X26">
        <v>150</v>
      </c>
      <c r="Y26">
        <v>1</v>
      </c>
      <c r="Z26">
        <v>150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1166</v>
      </c>
      <c r="AH26">
        <v>4</v>
      </c>
      <c r="AI26">
        <v>291.5</v>
      </c>
      <c r="AJ26">
        <v>1632</v>
      </c>
      <c r="AK26">
        <v>6</v>
      </c>
      <c r="AL26">
        <v>272</v>
      </c>
      <c r="AM26">
        <v>1632</v>
      </c>
      <c r="AN26">
        <v>6</v>
      </c>
      <c r="AO26">
        <v>272</v>
      </c>
      <c r="AP26">
        <v>1782</v>
      </c>
      <c r="AQ26">
        <v>7</v>
      </c>
      <c r="AR26">
        <v>254.57142857142858</v>
      </c>
      <c r="AS26">
        <v>1782</v>
      </c>
      <c r="AT26">
        <v>7</v>
      </c>
      <c r="AU26">
        <v>254.57142857142858</v>
      </c>
      <c r="AV26">
        <v>3.0670708560453703</v>
      </c>
      <c r="AW26">
        <v>0.69897000433601886</v>
      </c>
      <c r="AX26">
        <v>2.4661258704181992</v>
      </c>
      <c r="AY26">
        <v>3.2129861847366681</v>
      </c>
      <c r="AZ26">
        <v>0.84509804001425681</v>
      </c>
      <c r="BA26">
        <v>2.436162647040756</v>
      </c>
      <c r="BB26">
        <v>3.2129861847366681</v>
      </c>
      <c r="BC26">
        <v>0.84509804001425681</v>
      </c>
      <c r="BD26">
        <v>2.436162647040756</v>
      </c>
      <c r="BE26">
        <v>3.2511513431753545</v>
      </c>
      <c r="BF26">
        <v>0.90308998699194354</v>
      </c>
      <c r="BG26">
        <v>2.4075123005531163</v>
      </c>
      <c r="BH26">
        <v>3.2511513431753545</v>
      </c>
      <c r="BI26">
        <v>0.90308998699194354</v>
      </c>
      <c r="BJ26">
        <v>2.4075123005531163</v>
      </c>
      <c r="BK26">
        <v>2.847572659142112</v>
      </c>
      <c r="BL26">
        <v>0.6020599913279624</v>
      </c>
      <c r="BM26">
        <v>2.3716834463321415</v>
      </c>
      <c r="BN26">
        <v>2.6665179805548807</v>
      </c>
      <c r="BO26">
        <v>0.3010299956639812</v>
      </c>
      <c r="BP26">
        <v>2.6665179805548807</v>
      </c>
      <c r="BQ26">
        <v>2.6693168805661123</v>
      </c>
      <c r="BR26">
        <v>0.47712125471966244</v>
      </c>
      <c r="BS26">
        <v>2.369215857410143</v>
      </c>
      <c r="BT26">
        <v>0</v>
      </c>
      <c r="BU26">
        <v>0</v>
      </c>
      <c r="BV26">
        <v>0</v>
      </c>
      <c r="BW26">
        <v>2.1789769472931693</v>
      </c>
      <c r="BX26">
        <v>0.3010299956639812</v>
      </c>
      <c r="BY26">
        <v>2.1789769472931693</v>
      </c>
      <c r="BZ26">
        <v>0</v>
      </c>
      <c r="CA26">
        <v>0</v>
      </c>
      <c r="CB26">
        <v>0</v>
      </c>
      <c r="CC26">
        <v>0</v>
      </c>
      <c r="CD26">
        <v>0</v>
      </c>
      <c r="CE26">
        <v>0</v>
      </c>
      <c r="CF26">
        <f t="shared" si="2"/>
        <v>3.2511513431753545</v>
      </c>
      <c r="CG26">
        <f t="shared" si="2"/>
        <v>0.90308998699194354</v>
      </c>
      <c r="CH26">
        <f t="shared" si="2"/>
        <v>2.4075123005531163</v>
      </c>
    </row>
    <row r="27" spans="1:86" x14ac:dyDescent="0.3">
      <c r="A27" t="s">
        <v>15</v>
      </c>
      <c r="B27">
        <v>1</v>
      </c>
      <c r="C27">
        <v>4</v>
      </c>
      <c r="D27" t="s">
        <v>11</v>
      </c>
      <c r="E27">
        <v>19</v>
      </c>
      <c r="F27">
        <v>4</v>
      </c>
      <c r="G27">
        <f t="shared" si="1"/>
        <v>1.3010299956639813</v>
      </c>
      <c r="H27">
        <f t="shared" si="1"/>
        <v>0.69897000433601886</v>
      </c>
      <c r="I27">
        <v>612</v>
      </c>
      <c r="J27">
        <v>2</v>
      </c>
      <c r="K27">
        <v>306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376</v>
      </c>
      <c r="V27">
        <v>1</v>
      </c>
      <c r="W27">
        <v>376</v>
      </c>
      <c r="X27">
        <v>236</v>
      </c>
      <c r="Y27">
        <v>1</v>
      </c>
      <c r="Z27">
        <v>236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376</v>
      </c>
      <c r="AN27">
        <v>1</v>
      </c>
      <c r="AO27">
        <v>376</v>
      </c>
      <c r="AP27">
        <v>612</v>
      </c>
      <c r="AQ27">
        <v>2</v>
      </c>
      <c r="AR27">
        <v>306</v>
      </c>
      <c r="AS27">
        <v>612</v>
      </c>
      <c r="AT27">
        <v>2</v>
      </c>
      <c r="AU27">
        <v>306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2.576341350205793</v>
      </c>
      <c r="BC27">
        <v>0.3010299956639812</v>
      </c>
      <c r="BD27">
        <v>2.576341350205793</v>
      </c>
      <c r="BE27">
        <v>2.7874604745184151</v>
      </c>
      <c r="BF27">
        <v>0.47712125471966244</v>
      </c>
      <c r="BG27">
        <v>2.4871383754771865</v>
      </c>
      <c r="BH27">
        <v>2.7874604745184151</v>
      </c>
      <c r="BI27">
        <v>0.47712125471966244</v>
      </c>
      <c r="BJ27">
        <v>2.4871383754771865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2.576341350205793</v>
      </c>
      <c r="BU27">
        <v>0.3010299956639812</v>
      </c>
      <c r="BV27">
        <v>2.576341350205793</v>
      </c>
      <c r="BW27">
        <v>2.374748346010104</v>
      </c>
      <c r="BX27">
        <v>0.3010299956639812</v>
      </c>
      <c r="BY27">
        <v>2.374748346010104</v>
      </c>
      <c r="BZ27">
        <v>0</v>
      </c>
      <c r="CA27">
        <v>0</v>
      </c>
      <c r="CB27">
        <v>0</v>
      </c>
      <c r="CC27">
        <v>0</v>
      </c>
      <c r="CD27">
        <v>0</v>
      </c>
      <c r="CE27">
        <v>0</v>
      </c>
      <c r="CF27">
        <f t="shared" si="2"/>
        <v>2.7874604745184151</v>
      </c>
      <c r="CG27">
        <f t="shared" si="2"/>
        <v>0.47712125471966244</v>
      </c>
      <c r="CH27">
        <f t="shared" si="2"/>
        <v>2.4871383754771865</v>
      </c>
    </row>
    <row r="28" spans="1:86" x14ac:dyDescent="0.3">
      <c r="A28" t="s">
        <v>15</v>
      </c>
      <c r="B28">
        <v>1</v>
      </c>
      <c r="C28">
        <v>4</v>
      </c>
      <c r="D28" t="s">
        <v>11</v>
      </c>
      <c r="E28">
        <v>29</v>
      </c>
      <c r="F28">
        <v>7</v>
      </c>
      <c r="G28">
        <f t="shared" si="1"/>
        <v>1.4771212547196624</v>
      </c>
      <c r="H28">
        <f t="shared" si="1"/>
        <v>0.90308998699194354</v>
      </c>
      <c r="I28">
        <v>261</v>
      </c>
      <c r="J28">
        <v>1</v>
      </c>
      <c r="K28">
        <v>261</v>
      </c>
      <c r="L28">
        <v>0</v>
      </c>
      <c r="M28">
        <v>0</v>
      </c>
      <c r="N28">
        <v>0</v>
      </c>
      <c r="O28">
        <v>261</v>
      </c>
      <c r="P28">
        <v>1</v>
      </c>
      <c r="Q28">
        <v>261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261</v>
      </c>
      <c r="AH28">
        <v>1</v>
      </c>
      <c r="AI28">
        <v>261</v>
      </c>
      <c r="AJ28">
        <v>261</v>
      </c>
      <c r="AK28">
        <v>1</v>
      </c>
      <c r="AL28">
        <v>261</v>
      </c>
      <c r="AM28">
        <v>261</v>
      </c>
      <c r="AN28">
        <v>1</v>
      </c>
      <c r="AO28">
        <v>261</v>
      </c>
      <c r="AP28">
        <v>261</v>
      </c>
      <c r="AQ28">
        <v>1</v>
      </c>
      <c r="AR28">
        <v>261</v>
      </c>
      <c r="AS28">
        <v>261</v>
      </c>
      <c r="AT28">
        <v>1</v>
      </c>
      <c r="AU28">
        <v>261</v>
      </c>
      <c r="AV28">
        <v>2.4183012913197452</v>
      </c>
      <c r="AW28">
        <v>0.3010299956639812</v>
      </c>
      <c r="AX28">
        <v>2.4183012913197452</v>
      </c>
      <c r="AY28">
        <v>2.4183012913197452</v>
      </c>
      <c r="AZ28">
        <v>0.3010299956639812</v>
      </c>
      <c r="BA28">
        <v>2.4183012913197452</v>
      </c>
      <c r="BB28">
        <v>2.4183012913197452</v>
      </c>
      <c r="BC28">
        <v>0.3010299956639812</v>
      </c>
      <c r="BD28">
        <v>2.4183012913197452</v>
      </c>
      <c r="BE28">
        <v>2.4183012913197452</v>
      </c>
      <c r="BF28">
        <v>0.3010299956639812</v>
      </c>
      <c r="BG28">
        <v>2.4183012913197452</v>
      </c>
      <c r="BH28">
        <v>2.4183012913197452</v>
      </c>
      <c r="BI28">
        <v>0.3010299956639812</v>
      </c>
      <c r="BJ28">
        <v>2.4183012913197452</v>
      </c>
      <c r="BK28">
        <v>0</v>
      </c>
      <c r="BL28">
        <v>0</v>
      </c>
      <c r="BM28">
        <v>0</v>
      </c>
      <c r="BN28">
        <v>2.4183012913197452</v>
      </c>
      <c r="BO28">
        <v>0.3010299956639812</v>
      </c>
      <c r="BP28">
        <v>2.4183012913197452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BX28">
        <v>0</v>
      </c>
      <c r="BY28">
        <v>0</v>
      </c>
      <c r="BZ28">
        <v>0</v>
      </c>
      <c r="CA28">
        <v>0</v>
      </c>
      <c r="CB28">
        <v>0</v>
      </c>
      <c r="CC28">
        <v>0</v>
      </c>
      <c r="CD28">
        <v>0</v>
      </c>
      <c r="CE28">
        <v>0</v>
      </c>
      <c r="CF28">
        <f t="shared" si="2"/>
        <v>2.4183012913197452</v>
      </c>
      <c r="CG28">
        <f t="shared" si="2"/>
        <v>0.3010299956639812</v>
      </c>
      <c r="CH28">
        <f t="shared" si="2"/>
        <v>2.4183012913197452</v>
      </c>
    </row>
    <row r="29" spans="1:86" x14ac:dyDescent="0.3">
      <c r="A29" t="s">
        <v>15</v>
      </c>
      <c r="B29">
        <v>1</v>
      </c>
      <c r="C29">
        <v>4</v>
      </c>
      <c r="D29" t="s">
        <v>11</v>
      </c>
      <c r="E29">
        <v>27</v>
      </c>
      <c r="F29">
        <v>6</v>
      </c>
      <c r="G29">
        <f t="shared" si="1"/>
        <v>1.4471580313422192</v>
      </c>
      <c r="H29">
        <f t="shared" si="1"/>
        <v>0.84509804001425681</v>
      </c>
      <c r="I29">
        <v>1322</v>
      </c>
      <c r="J29">
        <v>5</v>
      </c>
      <c r="K29">
        <v>264.39999999999998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637</v>
      </c>
      <c r="S29">
        <v>2</v>
      </c>
      <c r="T29">
        <v>318.5</v>
      </c>
      <c r="U29">
        <v>0</v>
      </c>
      <c r="V29">
        <v>0</v>
      </c>
      <c r="W29">
        <v>0</v>
      </c>
      <c r="X29">
        <v>685</v>
      </c>
      <c r="Y29">
        <v>3</v>
      </c>
      <c r="Z29">
        <v>228.33333333333334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637</v>
      </c>
      <c r="AK29">
        <v>2</v>
      </c>
      <c r="AL29">
        <v>318.5</v>
      </c>
      <c r="AM29">
        <v>637</v>
      </c>
      <c r="AN29">
        <v>2</v>
      </c>
      <c r="AO29">
        <v>318.5</v>
      </c>
      <c r="AP29">
        <v>1322</v>
      </c>
      <c r="AQ29">
        <v>5</v>
      </c>
      <c r="AR29">
        <v>264.39999999999998</v>
      </c>
      <c r="AS29">
        <v>1322</v>
      </c>
      <c r="AT29">
        <v>5</v>
      </c>
      <c r="AU29">
        <v>264.39999999999998</v>
      </c>
      <c r="AV29">
        <v>0</v>
      </c>
      <c r="AW29">
        <v>0</v>
      </c>
      <c r="AX29">
        <v>0</v>
      </c>
      <c r="AY29">
        <v>2.8048206787211623</v>
      </c>
      <c r="AZ29">
        <v>0.47712125471966244</v>
      </c>
      <c r="BA29">
        <v>2.504470862494419</v>
      </c>
      <c r="BB29">
        <v>2.8048206787211623</v>
      </c>
      <c r="BC29">
        <v>0.47712125471966244</v>
      </c>
      <c r="BD29">
        <v>2.504470862494419</v>
      </c>
      <c r="BE29">
        <v>3.1215598441875008</v>
      </c>
      <c r="BF29">
        <v>0.77815125038364363</v>
      </c>
      <c r="BG29">
        <v>2.4239009185284166</v>
      </c>
      <c r="BH29">
        <v>3.1215598441875008</v>
      </c>
      <c r="BI29">
        <v>0.77815125038364363</v>
      </c>
      <c r="BJ29">
        <v>2.4239009185284166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2.8048206787211623</v>
      </c>
      <c r="BR29">
        <v>0.47712125471966244</v>
      </c>
      <c r="BS29">
        <v>2.504470862494419</v>
      </c>
      <c r="BT29">
        <v>0</v>
      </c>
      <c r="BU29">
        <v>0</v>
      </c>
      <c r="BV29">
        <v>0</v>
      </c>
      <c r="BW29">
        <v>2.8363241157067516</v>
      </c>
      <c r="BX29">
        <v>0.6020599913279624</v>
      </c>
      <c r="BY29">
        <v>2.3604671835158491</v>
      </c>
      <c r="BZ29">
        <v>0</v>
      </c>
      <c r="CA29">
        <v>0</v>
      </c>
      <c r="CB29">
        <v>0</v>
      </c>
      <c r="CC29">
        <v>0</v>
      </c>
      <c r="CD29">
        <v>0</v>
      </c>
      <c r="CE29">
        <v>0</v>
      </c>
      <c r="CF29">
        <f t="shared" si="2"/>
        <v>3.1215598441875008</v>
      </c>
      <c r="CG29">
        <f t="shared" si="2"/>
        <v>0.77815125038364363</v>
      </c>
      <c r="CH29">
        <f t="shared" si="2"/>
        <v>2.4239009185284166</v>
      </c>
    </row>
    <row r="30" spans="1:86" x14ac:dyDescent="0.3">
      <c r="A30" t="s">
        <v>15</v>
      </c>
      <c r="B30">
        <v>1</v>
      </c>
      <c r="C30">
        <v>4</v>
      </c>
      <c r="D30" t="s">
        <v>13</v>
      </c>
      <c r="E30">
        <v>32</v>
      </c>
      <c r="F30">
        <v>7</v>
      </c>
      <c r="G30">
        <f t="shared" si="1"/>
        <v>1.5185139398778875</v>
      </c>
      <c r="H30">
        <f t="shared" si="1"/>
        <v>0.90308998699194354</v>
      </c>
      <c r="I30">
        <v>365</v>
      </c>
      <c r="J30">
        <v>1</v>
      </c>
      <c r="K30">
        <v>365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365</v>
      </c>
      <c r="S30">
        <v>1</v>
      </c>
      <c r="T30">
        <v>365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365</v>
      </c>
      <c r="AK30">
        <v>1</v>
      </c>
      <c r="AL30">
        <v>365</v>
      </c>
      <c r="AM30">
        <v>365</v>
      </c>
      <c r="AN30">
        <v>1</v>
      </c>
      <c r="AO30">
        <v>365</v>
      </c>
      <c r="AP30">
        <v>365</v>
      </c>
      <c r="AQ30">
        <v>1</v>
      </c>
      <c r="AR30">
        <v>365</v>
      </c>
      <c r="AS30">
        <v>365</v>
      </c>
      <c r="AT30">
        <v>1</v>
      </c>
      <c r="AU30">
        <v>365</v>
      </c>
      <c r="AV30">
        <v>0</v>
      </c>
      <c r="AW30">
        <v>0</v>
      </c>
      <c r="AX30">
        <v>0</v>
      </c>
      <c r="AY30">
        <v>2.5634810853944106</v>
      </c>
      <c r="AZ30">
        <v>0.3010299956639812</v>
      </c>
      <c r="BA30">
        <v>2.5634810853944106</v>
      </c>
      <c r="BB30">
        <v>2.5634810853944106</v>
      </c>
      <c r="BC30">
        <v>0.3010299956639812</v>
      </c>
      <c r="BD30">
        <v>2.5634810853944106</v>
      </c>
      <c r="BE30">
        <v>2.5634810853944106</v>
      </c>
      <c r="BF30">
        <v>0.3010299956639812</v>
      </c>
      <c r="BG30">
        <v>2.5634810853944106</v>
      </c>
      <c r="BH30">
        <v>2.5634810853944106</v>
      </c>
      <c r="BI30">
        <v>0.3010299956639812</v>
      </c>
      <c r="BJ30">
        <v>2.5634810853944106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2.5634810853944106</v>
      </c>
      <c r="BR30">
        <v>0.3010299956639812</v>
      </c>
      <c r="BS30">
        <v>2.5634810853944106</v>
      </c>
      <c r="BT30">
        <v>0</v>
      </c>
      <c r="BU30">
        <v>0</v>
      </c>
      <c r="BV30">
        <v>0</v>
      </c>
      <c r="BW30">
        <v>0</v>
      </c>
      <c r="BX30">
        <v>0</v>
      </c>
      <c r="BY30">
        <v>0</v>
      </c>
      <c r="BZ30">
        <v>0</v>
      </c>
      <c r="CA30">
        <v>0</v>
      </c>
      <c r="CB30">
        <v>0</v>
      </c>
      <c r="CC30">
        <v>0</v>
      </c>
      <c r="CD30">
        <v>0</v>
      </c>
      <c r="CE30">
        <v>0</v>
      </c>
      <c r="CF30">
        <f t="shared" si="2"/>
        <v>2.5634810853944106</v>
      </c>
      <c r="CG30">
        <f t="shared" si="2"/>
        <v>0.3010299956639812</v>
      </c>
      <c r="CH30">
        <f t="shared" si="2"/>
        <v>2.5634810853944106</v>
      </c>
    </row>
    <row r="31" spans="1:86" x14ac:dyDescent="0.3">
      <c r="A31" t="s">
        <v>15</v>
      </c>
      <c r="B31">
        <v>1</v>
      </c>
      <c r="C31">
        <v>4</v>
      </c>
      <c r="D31" t="s">
        <v>13</v>
      </c>
      <c r="E31">
        <v>30</v>
      </c>
      <c r="F31">
        <v>6</v>
      </c>
      <c r="G31">
        <f t="shared" si="1"/>
        <v>1.4913616938342726</v>
      </c>
      <c r="H31">
        <f t="shared" si="1"/>
        <v>0.84509804001425681</v>
      </c>
      <c r="I31">
        <v>186</v>
      </c>
      <c r="J31">
        <v>1</v>
      </c>
      <c r="K31">
        <v>186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186</v>
      </c>
      <c r="Y31">
        <v>1</v>
      </c>
      <c r="Z31">
        <v>186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186</v>
      </c>
      <c r="AQ31">
        <v>1</v>
      </c>
      <c r="AR31">
        <v>186</v>
      </c>
      <c r="AS31">
        <v>186</v>
      </c>
      <c r="AT31">
        <v>1</v>
      </c>
      <c r="AU31">
        <v>186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2.271841606536499</v>
      </c>
      <c r="BF31">
        <v>0.3010299956639812</v>
      </c>
      <c r="BG31">
        <v>2.271841606536499</v>
      </c>
      <c r="BH31">
        <v>2.271841606536499</v>
      </c>
      <c r="BI31">
        <v>0.3010299956639812</v>
      </c>
      <c r="BJ31">
        <v>2.271841606536499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2.271841606536499</v>
      </c>
      <c r="BX31">
        <v>0.3010299956639812</v>
      </c>
      <c r="BY31">
        <v>2.271841606536499</v>
      </c>
      <c r="BZ31">
        <v>0</v>
      </c>
      <c r="CA31">
        <v>0</v>
      </c>
      <c r="CB31">
        <v>0</v>
      </c>
      <c r="CC31">
        <v>0</v>
      </c>
      <c r="CD31">
        <v>0</v>
      </c>
      <c r="CE31">
        <v>0</v>
      </c>
      <c r="CF31">
        <f t="shared" si="2"/>
        <v>2.271841606536499</v>
      </c>
      <c r="CG31">
        <f t="shared" si="2"/>
        <v>0.3010299956639812</v>
      </c>
      <c r="CH31">
        <f t="shared" si="2"/>
        <v>2.271841606536499</v>
      </c>
    </row>
    <row r="32" spans="1:86" x14ac:dyDescent="0.3">
      <c r="A32" t="s">
        <v>15</v>
      </c>
      <c r="B32">
        <v>1</v>
      </c>
      <c r="C32">
        <v>4</v>
      </c>
      <c r="D32" t="s">
        <v>13</v>
      </c>
      <c r="E32">
        <v>28</v>
      </c>
      <c r="F32">
        <v>6</v>
      </c>
      <c r="G32">
        <f t="shared" si="1"/>
        <v>1.4623979978989561</v>
      </c>
      <c r="H32">
        <f t="shared" si="1"/>
        <v>0.84509804001425681</v>
      </c>
      <c r="I32">
        <v>447</v>
      </c>
      <c r="J32">
        <v>2</v>
      </c>
      <c r="K32">
        <v>223.5</v>
      </c>
      <c r="L32">
        <v>236</v>
      </c>
      <c r="M32">
        <v>1</v>
      </c>
      <c r="N32">
        <v>236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211</v>
      </c>
      <c r="Y32">
        <v>1</v>
      </c>
      <c r="Z32">
        <v>211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236</v>
      </c>
      <c r="AH32">
        <v>1</v>
      </c>
      <c r="AI32">
        <v>236</v>
      </c>
      <c r="AJ32">
        <v>236</v>
      </c>
      <c r="AK32">
        <v>1</v>
      </c>
      <c r="AL32">
        <v>236</v>
      </c>
      <c r="AM32">
        <v>236</v>
      </c>
      <c r="AN32">
        <v>1</v>
      </c>
      <c r="AO32">
        <v>236</v>
      </c>
      <c r="AP32">
        <v>447</v>
      </c>
      <c r="AQ32">
        <v>2</v>
      </c>
      <c r="AR32">
        <v>223.5</v>
      </c>
      <c r="AS32">
        <v>447</v>
      </c>
      <c r="AT32">
        <v>2</v>
      </c>
      <c r="AU32">
        <v>223.5</v>
      </c>
      <c r="AV32">
        <v>2.374748346010104</v>
      </c>
      <c r="AW32">
        <v>0.3010299956639812</v>
      </c>
      <c r="AX32">
        <v>2.374748346010104</v>
      </c>
      <c r="AY32">
        <v>2.374748346010104</v>
      </c>
      <c r="AZ32">
        <v>0.3010299956639812</v>
      </c>
      <c r="BA32">
        <v>2.374748346010104</v>
      </c>
      <c r="BB32">
        <v>2.374748346010104</v>
      </c>
      <c r="BC32">
        <v>0.3010299956639812</v>
      </c>
      <c r="BD32">
        <v>2.374748346010104</v>
      </c>
      <c r="BE32">
        <v>2.651278013998144</v>
      </c>
      <c r="BF32">
        <v>0.47712125471966244</v>
      </c>
      <c r="BG32">
        <v>2.351216345339342</v>
      </c>
      <c r="BH32">
        <v>2.651278013998144</v>
      </c>
      <c r="BI32">
        <v>0.47712125471966244</v>
      </c>
      <c r="BJ32">
        <v>2.351216345339342</v>
      </c>
      <c r="BK32">
        <v>2.374748346010104</v>
      </c>
      <c r="BL32">
        <v>0.3010299956639812</v>
      </c>
      <c r="BM32">
        <v>2.374748346010104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2.3263358609287512</v>
      </c>
      <c r="BX32">
        <v>0.3010299956639812</v>
      </c>
      <c r="BY32">
        <v>2.3263358609287512</v>
      </c>
      <c r="BZ32">
        <v>0</v>
      </c>
      <c r="CA32">
        <v>0</v>
      </c>
      <c r="CB32">
        <v>0</v>
      </c>
      <c r="CC32">
        <v>0</v>
      </c>
      <c r="CD32">
        <v>0</v>
      </c>
      <c r="CE32">
        <v>0</v>
      </c>
      <c r="CF32">
        <f t="shared" si="2"/>
        <v>2.651278013998144</v>
      </c>
      <c r="CG32">
        <f t="shared" si="2"/>
        <v>0.47712125471966244</v>
      </c>
      <c r="CH32">
        <f t="shared" si="2"/>
        <v>2.351216345339342</v>
      </c>
    </row>
    <row r="33" spans="1:86" x14ac:dyDescent="0.3">
      <c r="A33" t="s">
        <v>15</v>
      </c>
      <c r="B33">
        <v>1</v>
      </c>
      <c r="C33">
        <v>4</v>
      </c>
      <c r="D33" t="s">
        <v>13</v>
      </c>
      <c r="E33">
        <v>15</v>
      </c>
      <c r="F33">
        <v>6</v>
      </c>
      <c r="G33">
        <f t="shared" si="1"/>
        <v>1.2041199826559248</v>
      </c>
      <c r="H33">
        <f t="shared" si="1"/>
        <v>0.84509804001425681</v>
      </c>
      <c r="I33">
        <v>407</v>
      </c>
      <c r="J33">
        <v>3</v>
      </c>
      <c r="K33">
        <v>135.66666666666666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339</v>
      </c>
      <c r="S33">
        <v>2</v>
      </c>
      <c r="T33">
        <v>169.5</v>
      </c>
      <c r="U33">
        <v>0</v>
      </c>
      <c r="V33">
        <v>0</v>
      </c>
      <c r="W33">
        <v>0</v>
      </c>
      <c r="X33">
        <v>68</v>
      </c>
      <c r="Y33">
        <v>1</v>
      </c>
      <c r="Z33">
        <v>68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339</v>
      </c>
      <c r="AK33">
        <v>2</v>
      </c>
      <c r="AL33">
        <v>169.5</v>
      </c>
      <c r="AM33">
        <v>339</v>
      </c>
      <c r="AN33">
        <v>2</v>
      </c>
      <c r="AO33">
        <v>169.5</v>
      </c>
      <c r="AP33">
        <v>407</v>
      </c>
      <c r="AQ33">
        <v>3</v>
      </c>
      <c r="AR33">
        <v>135.66666666666666</v>
      </c>
      <c r="AS33">
        <v>407</v>
      </c>
      <c r="AT33">
        <v>3</v>
      </c>
      <c r="AU33">
        <v>135.66666666666666</v>
      </c>
      <c r="AV33">
        <v>0</v>
      </c>
      <c r="AW33">
        <v>0</v>
      </c>
      <c r="AX33">
        <v>0</v>
      </c>
      <c r="AY33">
        <v>2.5314789170422549</v>
      </c>
      <c r="AZ33">
        <v>0.47712125471966244</v>
      </c>
      <c r="BA33">
        <v>2.2317243833285163</v>
      </c>
      <c r="BB33">
        <v>2.5314789170422549</v>
      </c>
      <c r="BC33">
        <v>0.47712125471966244</v>
      </c>
      <c r="BD33">
        <v>2.2317243833285163</v>
      </c>
      <c r="BE33">
        <v>2.61066016308988</v>
      </c>
      <c r="BF33">
        <v>0.6020599913279624</v>
      </c>
      <c r="BG33">
        <v>2.1356626020000729</v>
      </c>
      <c r="BH33">
        <v>2.61066016308988</v>
      </c>
      <c r="BI33">
        <v>0.6020599913279624</v>
      </c>
      <c r="BJ33">
        <v>2.1356626020000729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2.5314789170422549</v>
      </c>
      <c r="BR33">
        <v>0.47712125471966244</v>
      </c>
      <c r="BS33">
        <v>2.2317243833285163</v>
      </c>
      <c r="BT33">
        <v>0</v>
      </c>
      <c r="BU33">
        <v>0</v>
      </c>
      <c r="BV33">
        <v>0</v>
      </c>
      <c r="BW33">
        <v>1.8388490907372552</v>
      </c>
      <c r="BX33">
        <v>0.3010299956639812</v>
      </c>
      <c r="BY33">
        <v>1.8388490907372552</v>
      </c>
      <c r="BZ33">
        <v>0</v>
      </c>
      <c r="CA33">
        <v>0</v>
      </c>
      <c r="CB33">
        <v>0</v>
      </c>
      <c r="CC33">
        <v>0</v>
      </c>
      <c r="CD33">
        <v>0</v>
      </c>
      <c r="CE33">
        <v>0</v>
      </c>
      <c r="CF33">
        <f t="shared" si="2"/>
        <v>2.61066016308988</v>
      </c>
      <c r="CG33">
        <f t="shared" si="2"/>
        <v>0.6020599913279624</v>
      </c>
      <c r="CH33">
        <f t="shared" si="2"/>
        <v>2.1356626020000729</v>
      </c>
    </row>
    <row r="34" spans="1:86" x14ac:dyDescent="0.3">
      <c r="A34" t="s">
        <v>17</v>
      </c>
      <c r="B34">
        <v>2</v>
      </c>
      <c r="C34">
        <v>1</v>
      </c>
      <c r="D34" t="s">
        <v>11</v>
      </c>
      <c r="E34">
        <v>36</v>
      </c>
      <c r="F34">
        <v>5</v>
      </c>
      <c r="G34">
        <f t="shared" si="1"/>
        <v>1.568201724066995</v>
      </c>
      <c r="H34">
        <f t="shared" si="1"/>
        <v>0.77815125038364363</v>
      </c>
      <c r="I34">
        <v>2094</v>
      </c>
      <c r="J34">
        <v>6</v>
      </c>
      <c r="K34">
        <v>349</v>
      </c>
      <c r="L34">
        <v>721</v>
      </c>
      <c r="M34">
        <v>3</v>
      </c>
      <c r="N34">
        <v>240.33333333333334</v>
      </c>
      <c r="O34">
        <v>1373</v>
      </c>
      <c r="P34">
        <v>3</v>
      </c>
      <c r="Q34">
        <v>457.66666666666669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2094</v>
      </c>
      <c r="AH34">
        <v>6</v>
      </c>
      <c r="AI34">
        <v>349</v>
      </c>
      <c r="AJ34">
        <v>2094</v>
      </c>
      <c r="AK34">
        <v>6</v>
      </c>
      <c r="AL34">
        <v>349</v>
      </c>
      <c r="AM34">
        <v>2094</v>
      </c>
      <c r="AN34">
        <v>6</v>
      </c>
      <c r="AO34">
        <v>349</v>
      </c>
      <c r="AP34">
        <v>2094</v>
      </c>
      <c r="AQ34">
        <v>6</v>
      </c>
      <c r="AR34">
        <v>349</v>
      </c>
      <c r="AS34">
        <v>2094</v>
      </c>
      <c r="AT34">
        <v>6</v>
      </c>
      <c r="AU34">
        <v>349</v>
      </c>
      <c r="AV34">
        <v>3.3211840273023143</v>
      </c>
      <c r="AW34">
        <v>0.84509804001425681</v>
      </c>
      <c r="AX34">
        <v>2.5440680443502757</v>
      </c>
      <c r="AY34">
        <v>3.3211840273023143</v>
      </c>
      <c r="AZ34">
        <v>0.84509804001425681</v>
      </c>
      <c r="BA34">
        <v>2.5440680443502757</v>
      </c>
      <c r="BB34">
        <v>3.3211840273023143</v>
      </c>
      <c r="BC34">
        <v>0.84509804001425681</v>
      </c>
      <c r="BD34">
        <v>2.5440680443502757</v>
      </c>
      <c r="BE34">
        <v>3.3211840273023143</v>
      </c>
      <c r="BF34">
        <v>0.84509804001425681</v>
      </c>
      <c r="BG34">
        <v>2.5440680443502757</v>
      </c>
      <c r="BH34">
        <v>3.3211840273023143</v>
      </c>
      <c r="BI34">
        <v>0.84509804001425681</v>
      </c>
      <c r="BJ34">
        <v>2.5440680443502757</v>
      </c>
      <c r="BK34">
        <v>2.858537197569639</v>
      </c>
      <c r="BL34">
        <v>0.6020599913279624</v>
      </c>
      <c r="BM34">
        <v>2.3826173114774845</v>
      </c>
      <c r="BN34">
        <v>3.1379867327235318</v>
      </c>
      <c r="BO34">
        <v>0.6020599913279624</v>
      </c>
      <c r="BP34">
        <v>2.6614971791798299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BX34">
        <v>0</v>
      </c>
      <c r="BY34">
        <v>0</v>
      </c>
      <c r="BZ34">
        <v>0</v>
      </c>
      <c r="CA34">
        <v>0</v>
      </c>
      <c r="CB34">
        <v>0</v>
      </c>
      <c r="CC34">
        <v>0</v>
      </c>
      <c r="CD34">
        <v>0</v>
      </c>
      <c r="CE34">
        <v>0</v>
      </c>
      <c r="CF34">
        <f t="shared" si="2"/>
        <v>3.3211840273023143</v>
      </c>
      <c r="CG34">
        <f t="shared" si="2"/>
        <v>0.84509804001425681</v>
      </c>
      <c r="CH34">
        <f t="shared" si="2"/>
        <v>2.5440680443502757</v>
      </c>
    </row>
    <row r="35" spans="1:86" x14ac:dyDescent="0.3">
      <c r="A35" t="s">
        <v>17</v>
      </c>
      <c r="B35">
        <v>2</v>
      </c>
      <c r="C35">
        <v>1</v>
      </c>
      <c r="D35" t="s">
        <v>11</v>
      </c>
      <c r="E35">
        <v>30</v>
      </c>
      <c r="F35">
        <v>4</v>
      </c>
      <c r="G35">
        <f t="shared" si="1"/>
        <v>1.4913616938342726</v>
      </c>
      <c r="H35">
        <f t="shared" si="1"/>
        <v>0.69897000433601886</v>
      </c>
      <c r="I35">
        <v>1353</v>
      </c>
      <c r="J35">
        <v>5</v>
      </c>
      <c r="K35">
        <v>270.60000000000002</v>
      </c>
      <c r="L35">
        <v>852</v>
      </c>
      <c r="M35">
        <v>2</v>
      </c>
      <c r="N35">
        <v>426</v>
      </c>
      <c r="O35">
        <v>274</v>
      </c>
      <c r="P35">
        <v>2</v>
      </c>
      <c r="Q35">
        <v>137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227</v>
      </c>
      <c r="Y35">
        <v>1</v>
      </c>
      <c r="Z35">
        <v>227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1126</v>
      </c>
      <c r="AH35">
        <v>4</v>
      </c>
      <c r="AI35">
        <v>281.5</v>
      </c>
      <c r="AJ35">
        <v>1126</v>
      </c>
      <c r="AK35">
        <v>4</v>
      </c>
      <c r="AL35">
        <v>281.5</v>
      </c>
      <c r="AM35">
        <v>1126</v>
      </c>
      <c r="AN35">
        <v>4</v>
      </c>
      <c r="AO35">
        <v>281.5</v>
      </c>
      <c r="AP35">
        <v>1353</v>
      </c>
      <c r="AQ35">
        <v>5</v>
      </c>
      <c r="AR35">
        <v>270.60000000000002</v>
      </c>
      <c r="AS35">
        <v>1353</v>
      </c>
      <c r="AT35">
        <v>5</v>
      </c>
      <c r="AU35">
        <v>270.60000000000002</v>
      </c>
      <c r="AV35">
        <v>3.0519239160461065</v>
      </c>
      <c r="AW35">
        <v>0.69897000433601886</v>
      </c>
      <c r="AX35">
        <v>2.4510184521554574</v>
      </c>
      <c r="AY35">
        <v>3.0519239160461065</v>
      </c>
      <c r="AZ35">
        <v>0.69897000433601886</v>
      </c>
      <c r="BA35">
        <v>2.4510184521554574</v>
      </c>
      <c r="BB35">
        <v>3.0519239160461065</v>
      </c>
      <c r="BC35">
        <v>0.69897000433601886</v>
      </c>
      <c r="BD35">
        <v>2.4510184521554574</v>
      </c>
      <c r="BE35">
        <v>3.1316186643491255</v>
      </c>
      <c r="BF35">
        <v>0.77815125038364363</v>
      </c>
      <c r="BG35">
        <v>2.4339297656084642</v>
      </c>
      <c r="BH35">
        <v>3.1316186643491255</v>
      </c>
      <c r="BI35">
        <v>0.77815125038364363</v>
      </c>
      <c r="BJ35">
        <v>2.4339297656084642</v>
      </c>
      <c r="BK35">
        <v>2.9309490311675228</v>
      </c>
      <c r="BL35">
        <v>0.47712125471966244</v>
      </c>
      <c r="BM35">
        <v>2.6304278750250241</v>
      </c>
      <c r="BN35">
        <v>2.4393326938302629</v>
      </c>
      <c r="BO35">
        <v>0.47712125471966244</v>
      </c>
      <c r="BP35">
        <v>2.1398790864012365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2.357934847000454</v>
      </c>
      <c r="BX35">
        <v>0.3010299956639812</v>
      </c>
      <c r="BY35">
        <v>2.357934847000454</v>
      </c>
      <c r="BZ35">
        <v>0</v>
      </c>
      <c r="CA35">
        <v>0</v>
      </c>
      <c r="CB35">
        <v>0</v>
      </c>
      <c r="CC35">
        <v>0</v>
      </c>
      <c r="CD35">
        <v>0</v>
      </c>
      <c r="CE35">
        <v>0</v>
      </c>
      <c r="CF35">
        <f t="shared" si="2"/>
        <v>3.1316186643491255</v>
      </c>
      <c r="CG35">
        <f t="shared" si="2"/>
        <v>0.77815125038364363</v>
      </c>
      <c r="CH35">
        <f t="shared" si="2"/>
        <v>2.4339297656084642</v>
      </c>
    </row>
    <row r="36" spans="1:86" x14ac:dyDescent="0.3">
      <c r="A36" t="s">
        <v>17</v>
      </c>
      <c r="B36">
        <v>2</v>
      </c>
      <c r="C36">
        <v>1</v>
      </c>
      <c r="D36" t="s">
        <v>11</v>
      </c>
      <c r="E36">
        <v>30</v>
      </c>
      <c r="F36">
        <v>5</v>
      </c>
      <c r="G36">
        <f t="shared" si="1"/>
        <v>1.4913616938342726</v>
      </c>
      <c r="H36">
        <f t="shared" si="1"/>
        <v>0.77815125038364363</v>
      </c>
      <c r="I36">
        <v>1703</v>
      </c>
      <c r="J36">
        <v>3</v>
      </c>
      <c r="K36">
        <v>567.66666666666663</v>
      </c>
      <c r="L36">
        <v>1451</v>
      </c>
      <c r="M36">
        <v>2</v>
      </c>
      <c r="N36">
        <v>725.5</v>
      </c>
      <c r="O36">
        <v>252</v>
      </c>
      <c r="P36">
        <v>1</v>
      </c>
      <c r="Q36">
        <v>252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1703</v>
      </c>
      <c r="AH36">
        <v>3</v>
      </c>
      <c r="AI36">
        <v>567.66666666666663</v>
      </c>
      <c r="AJ36">
        <v>1703</v>
      </c>
      <c r="AK36">
        <v>3</v>
      </c>
      <c r="AL36">
        <v>567.66666666666663</v>
      </c>
      <c r="AM36">
        <v>1703</v>
      </c>
      <c r="AN36">
        <v>3</v>
      </c>
      <c r="AO36">
        <v>567.66666666666663</v>
      </c>
      <c r="AP36">
        <v>1703</v>
      </c>
      <c r="AQ36">
        <v>3</v>
      </c>
      <c r="AR36">
        <v>567.66666666666663</v>
      </c>
      <c r="AS36">
        <v>1703</v>
      </c>
      <c r="AT36">
        <v>3</v>
      </c>
      <c r="AU36">
        <v>567.66666666666663</v>
      </c>
      <c r="AV36">
        <v>3.2314695904306814</v>
      </c>
      <c r="AW36">
        <v>0.6020599913279624</v>
      </c>
      <c r="AX36">
        <v>2.7548577721118419</v>
      </c>
      <c r="AY36">
        <v>3.2314695904306814</v>
      </c>
      <c r="AZ36">
        <v>0.6020599913279624</v>
      </c>
      <c r="BA36">
        <v>2.7548577721118419</v>
      </c>
      <c r="BB36">
        <v>3.2314695904306814</v>
      </c>
      <c r="BC36">
        <v>0.6020599913279624</v>
      </c>
      <c r="BD36">
        <v>2.7548577721118419</v>
      </c>
      <c r="BE36">
        <v>3.2314695904306814</v>
      </c>
      <c r="BF36">
        <v>0.6020599913279624</v>
      </c>
      <c r="BG36">
        <v>2.7548577721118419</v>
      </c>
      <c r="BH36">
        <v>3.2314695904306814</v>
      </c>
      <c r="BI36">
        <v>0.6020599913279624</v>
      </c>
      <c r="BJ36">
        <v>2.7548577721118419</v>
      </c>
      <c r="BK36">
        <v>3.1619666163640749</v>
      </c>
      <c r="BL36">
        <v>0.47712125471966244</v>
      </c>
      <c r="BM36">
        <v>2.8612356186340402</v>
      </c>
      <c r="BN36">
        <v>2.403120521175818</v>
      </c>
      <c r="BO36">
        <v>0.3010299956639812</v>
      </c>
      <c r="BP36">
        <v>2.403120521175818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BX36">
        <v>0</v>
      </c>
      <c r="BY36">
        <v>0</v>
      </c>
      <c r="BZ36">
        <v>0</v>
      </c>
      <c r="CA36">
        <v>0</v>
      </c>
      <c r="CB36">
        <v>0</v>
      </c>
      <c r="CC36">
        <v>0</v>
      </c>
      <c r="CD36">
        <v>0</v>
      </c>
      <c r="CE36">
        <v>0</v>
      </c>
      <c r="CF36">
        <f t="shared" si="2"/>
        <v>3.2314695904306814</v>
      </c>
      <c r="CG36">
        <f t="shared" si="2"/>
        <v>0.6020599913279624</v>
      </c>
      <c r="CH36">
        <f t="shared" si="2"/>
        <v>2.7548577721118419</v>
      </c>
    </row>
    <row r="37" spans="1:86" x14ac:dyDescent="0.3">
      <c r="A37" t="s">
        <v>17</v>
      </c>
      <c r="B37">
        <v>2</v>
      </c>
      <c r="C37">
        <v>1</v>
      </c>
      <c r="D37" t="s">
        <v>11</v>
      </c>
      <c r="E37">
        <v>26</v>
      </c>
      <c r="F37">
        <v>4</v>
      </c>
      <c r="G37">
        <f t="shared" si="1"/>
        <v>1.4313637641589874</v>
      </c>
      <c r="H37">
        <f t="shared" si="1"/>
        <v>0.69897000433601886</v>
      </c>
      <c r="I37">
        <v>2290</v>
      </c>
      <c r="J37">
        <v>10</v>
      </c>
      <c r="K37">
        <v>229</v>
      </c>
      <c r="L37">
        <v>1222</v>
      </c>
      <c r="M37">
        <v>3</v>
      </c>
      <c r="N37">
        <v>407.33333333333331</v>
      </c>
      <c r="O37">
        <v>473</v>
      </c>
      <c r="P37">
        <v>2</v>
      </c>
      <c r="Q37">
        <v>236.5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497</v>
      </c>
      <c r="Y37">
        <v>4</v>
      </c>
      <c r="Z37">
        <v>124.25</v>
      </c>
      <c r="AA37">
        <v>98</v>
      </c>
      <c r="AB37">
        <v>1</v>
      </c>
      <c r="AC37">
        <v>98</v>
      </c>
      <c r="AD37">
        <v>0</v>
      </c>
      <c r="AE37">
        <v>0</v>
      </c>
      <c r="AF37">
        <v>0</v>
      </c>
      <c r="AG37">
        <v>1695</v>
      </c>
      <c r="AH37">
        <v>5</v>
      </c>
      <c r="AI37">
        <v>339</v>
      </c>
      <c r="AJ37">
        <v>1695</v>
      </c>
      <c r="AK37">
        <v>5</v>
      </c>
      <c r="AL37">
        <v>339</v>
      </c>
      <c r="AM37">
        <v>1695</v>
      </c>
      <c r="AN37">
        <v>5</v>
      </c>
      <c r="AO37">
        <v>339</v>
      </c>
      <c r="AP37">
        <v>2192</v>
      </c>
      <c r="AQ37">
        <v>9</v>
      </c>
      <c r="AR37">
        <v>243.55555555555554</v>
      </c>
      <c r="AS37">
        <v>2290</v>
      </c>
      <c r="AT37">
        <v>10</v>
      </c>
      <c r="AU37">
        <v>229</v>
      </c>
      <c r="AV37">
        <v>3.229425847920695</v>
      </c>
      <c r="AW37">
        <v>0.77815125038364363</v>
      </c>
      <c r="AX37">
        <v>2.5314789170422549</v>
      </c>
      <c r="AY37">
        <v>3.229425847920695</v>
      </c>
      <c r="AZ37">
        <v>0.77815125038364363</v>
      </c>
      <c r="BA37">
        <v>2.5314789170422549</v>
      </c>
      <c r="BB37">
        <v>3.229425847920695</v>
      </c>
      <c r="BC37">
        <v>0.77815125038364363</v>
      </c>
      <c r="BD37">
        <v>2.5314789170422549</v>
      </c>
      <c r="BE37">
        <v>3.3410386316775229</v>
      </c>
      <c r="BF37">
        <v>1</v>
      </c>
      <c r="BG37">
        <v>2.3883775331140229</v>
      </c>
      <c r="BH37">
        <v>3.3600250891893975</v>
      </c>
      <c r="BI37">
        <v>1.0413926851582251</v>
      </c>
      <c r="BJ37">
        <v>2.3617278360175931</v>
      </c>
      <c r="BK37">
        <v>3.0874264570362855</v>
      </c>
      <c r="BL37">
        <v>0.6020599913279624</v>
      </c>
      <c r="BM37">
        <v>2.6110148339808887</v>
      </c>
      <c r="BN37">
        <v>2.6757783416740852</v>
      </c>
      <c r="BO37">
        <v>0.47712125471966244</v>
      </c>
      <c r="BP37">
        <v>2.3756636139608855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2.6972293427597176</v>
      </c>
      <c r="BX37">
        <v>0.69897000433601886</v>
      </c>
      <c r="BY37">
        <v>2.0977777345392834</v>
      </c>
      <c r="BZ37">
        <v>1.9956351945975499</v>
      </c>
      <c r="CA37">
        <v>0.3010299956639812</v>
      </c>
      <c r="CB37">
        <v>1.9956351945975499</v>
      </c>
      <c r="CC37">
        <v>0</v>
      </c>
      <c r="CD37">
        <v>0</v>
      </c>
      <c r="CE37">
        <v>0</v>
      </c>
      <c r="CF37">
        <f t="shared" si="2"/>
        <v>3.3600250891893975</v>
      </c>
      <c r="CG37">
        <f t="shared" si="2"/>
        <v>1.0413926851582251</v>
      </c>
      <c r="CH37">
        <f t="shared" si="2"/>
        <v>2.3617278360175931</v>
      </c>
    </row>
    <row r="38" spans="1:86" x14ac:dyDescent="0.3">
      <c r="A38" t="s">
        <v>17</v>
      </c>
      <c r="B38">
        <v>2</v>
      </c>
      <c r="C38">
        <v>1</v>
      </c>
      <c r="D38" t="s">
        <v>13</v>
      </c>
      <c r="E38">
        <v>35</v>
      </c>
      <c r="F38">
        <v>7</v>
      </c>
      <c r="G38">
        <f t="shared" si="1"/>
        <v>1.5563025007672873</v>
      </c>
      <c r="H38">
        <f t="shared" si="1"/>
        <v>0.90308998699194354</v>
      </c>
      <c r="I38">
        <v>551</v>
      </c>
      <c r="J38">
        <v>2</v>
      </c>
      <c r="K38">
        <v>275.5</v>
      </c>
      <c r="L38">
        <v>0</v>
      </c>
      <c r="M38">
        <v>0</v>
      </c>
      <c r="N38">
        <v>0</v>
      </c>
      <c r="O38">
        <v>350</v>
      </c>
      <c r="P38">
        <v>1</v>
      </c>
      <c r="Q38">
        <v>350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201</v>
      </c>
      <c r="Y38">
        <v>1</v>
      </c>
      <c r="Z38">
        <v>201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350</v>
      </c>
      <c r="AH38">
        <v>1</v>
      </c>
      <c r="AI38">
        <v>350</v>
      </c>
      <c r="AJ38">
        <v>350</v>
      </c>
      <c r="AK38">
        <v>1</v>
      </c>
      <c r="AL38">
        <v>350</v>
      </c>
      <c r="AM38">
        <v>350</v>
      </c>
      <c r="AN38">
        <v>1</v>
      </c>
      <c r="AO38">
        <v>350</v>
      </c>
      <c r="AP38">
        <v>551</v>
      </c>
      <c r="AQ38">
        <v>2</v>
      </c>
      <c r="AR38">
        <v>275.5</v>
      </c>
      <c r="AS38">
        <v>551</v>
      </c>
      <c r="AT38">
        <v>2</v>
      </c>
      <c r="AU38">
        <v>275.5</v>
      </c>
      <c r="AV38">
        <v>2.5453071164658239</v>
      </c>
      <c r="AW38">
        <v>0.3010299956639812</v>
      </c>
      <c r="AX38">
        <v>2.5453071164658239</v>
      </c>
      <c r="AY38">
        <v>2.5453071164658239</v>
      </c>
      <c r="AZ38">
        <v>0.3010299956639812</v>
      </c>
      <c r="BA38">
        <v>2.5453071164658239</v>
      </c>
      <c r="BB38">
        <v>2.5453071164658239</v>
      </c>
      <c r="BC38">
        <v>0.3010299956639812</v>
      </c>
      <c r="BD38">
        <v>2.5453071164658239</v>
      </c>
      <c r="BE38">
        <v>2.741939077729199</v>
      </c>
      <c r="BF38">
        <v>0.47712125471966244</v>
      </c>
      <c r="BG38">
        <v>2.4416951356407171</v>
      </c>
      <c r="BH38">
        <v>2.741939077729199</v>
      </c>
      <c r="BI38">
        <v>0.47712125471966244</v>
      </c>
      <c r="BJ38">
        <v>2.4416951356407171</v>
      </c>
      <c r="BK38">
        <v>0</v>
      </c>
      <c r="BL38">
        <v>0</v>
      </c>
      <c r="BM38">
        <v>0</v>
      </c>
      <c r="BN38">
        <v>2.5453071164658239</v>
      </c>
      <c r="BO38">
        <v>0.3010299956639812</v>
      </c>
      <c r="BP38">
        <v>2.5453071164658239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2.3053513694466239</v>
      </c>
      <c r="BX38">
        <v>0.3010299956639812</v>
      </c>
      <c r="BY38">
        <v>2.3053513694466239</v>
      </c>
      <c r="BZ38">
        <v>0</v>
      </c>
      <c r="CA38">
        <v>0</v>
      </c>
      <c r="CB38">
        <v>0</v>
      </c>
      <c r="CC38">
        <v>0</v>
      </c>
      <c r="CD38">
        <v>0</v>
      </c>
      <c r="CE38">
        <v>0</v>
      </c>
      <c r="CF38">
        <f t="shared" si="2"/>
        <v>2.741939077729199</v>
      </c>
      <c r="CG38">
        <f t="shared" si="2"/>
        <v>0.47712125471966244</v>
      </c>
      <c r="CH38">
        <f t="shared" si="2"/>
        <v>2.4416951356407171</v>
      </c>
    </row>
    <row r="39" spans="1:86" x14ac:dyDescent="0.3">
      <c r="A39" t="s">
        <v>17</v>
      </c>
      <c r="B39">
        <v>2</v>
      </c>
      <c r="C39">
        <v>1</v>
      </c>
      <c r="D39" t="s">
        <v>13</v>
      </c>
      <c r="E39">
        <v>35</v>
      </c>
      <c r="F39">
        <v>4</v>
      </c>
      <c r="G39">
        <f t="shared" si="1"/>
        <v>1.5563025007672873</v>
      </c>
      <c r="H39">
        <f t="shared" si="1"/>
        <v>0.69897000433601886</v>
      </c>
      <c r="I39">
        <v>5379</v>
      </c>
      <c r="J39">
        <v>16</v>
      </c>
      <c r="K39">
        <v>336.1875</v>
      </c>
      <c r="L39">
        <v>947</v>
      </c>
      <c r="M39">
        <v>3</v>
      </c>
      <c r="N39">
        <v>315.66666666666669</v>
      </c>
      <c r="O39">
        <v>2657</v>
      </c>
      <c r="P39">
        <v>6</v>
      </c>
      <c r="Q39">
        <v>442.83333333333331</v>
      </c>
      <c r="R39">
        <v>796</v>
      </c>
      <c r="S39">
        <v>2</v>
      </c>
      <c r="T39">
        <v>398</v>
      </c>
      <c r="U39">
        <v>276</v>
      </c>
      <c r="V39">
        <v>1</v>
      </c>
      <c r="W39">
        <v>276</v>
      </c>
      <c r="X39">
        <v>703</v>
      </c>
      <c r="Y39">
        <v>4</v>
      </c>
      <c r="Z39">
        <v>175.75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3604</v>
      </c>
      <c r="AH39">
        <v>9</v>
      </c>
      <c r="AI39">
        <v>400.44444444444446</v>
      </c>
      <c r="AJ39">
        <v>4400</v>
      </c>
      <c r="AK39">
        <v>11</v>
      </c>
      <c r="AL39">
        <v>400</v>
      </c>
      <c r="AM39">
        <v>4676</v>
      </c>
      <c r="AN39">
        <v>12</v>
      </c>
      <c r="AO39">
        <v>389.66666666666669</v>
      </c>
      <c r="AP39">
        <v>5379</v>
      </c>
      <c r="AQ39">
        <v>16</v>
      </c>
      <c r="AR39">
        <v>336.1875</v>
      </c>
      <c r="AS39">
        <v>5379</v>
      </c>
      <c r="AT39">
        <v>16</v>
      </c>
      <c r="AU39">
        <v>336.1875</v>
      </c>
      <c r="AV39">
        <v>3.5569052690554477</v>
      </c>
      <c r="AW39">
        <v>1</v>
      </c>
      <c r="AX39">
        <v>2.6036254521286972</v>
      </c>
      <c r="AY39">
        <v>3.643551368562945</v>
      </c>
      <c r="AZ39">
        <v>1.0791812460476249</v>
      </c>
      <c r="BA39">
        <v>2.6031443726201822</v>
      </c>
      <c r="BB39">
        <v>3.669967369908504</v>
      </c>
      <c r="BC39">
        <v>1.1139433523068367</v>
      </c>
      <c r="BD39">
        <v>2.5918063569624095</v>
      </c>
      <c r="BE39">
        <v>3.7307822756663893</v>
      </c>
      <c r="BF39">
        <v>1.2304489213782739</v>
      </c>
      <c r="BG39">
        <v>2.5278714663630049</v>
      </c>
      <c r="BH39">
        <v>3.7307822756663893</v>
      </c>
      <c r="BI39">
        <v>1.2304489213782739</v>
      </c>
      <c r="BJ39">
        <v>2.5278714663630049</v>
      </c>
      <c r="BK39">
        <v>2.976808337338066</v>
      </c>
      <c r="BL39">
        <v>0.6020599913279624</v>
      </c>
      <c r="BM39">
        <v>2.5006023505691855</v>
      </c>
      <c r="BN39">
        <v>3.4245549766067134</v>
      </c>
      <c r="BO39">
        <v>0.84509804001425681</v>
      </c>
      <c r="BP39">
        <v>2.6472199160552976</v>
      </c>
      <c r="BQ39">
        <v>2.9014583213961123</v>
      </c>
      <c r="BR39">
        <v>0.47712125471966244</v>
      </c>
      <c r="BS39">
        <v>2.6009728956867484</v>
      </c>
      <c r="BT39">
        <v>2.4424797690644486</v>
      </c>
      <c r="BU39">
        <v>0.3010299956639812</v>
      </c>
      <c r="BV39">
        <v>2.4424797690644486</v>
      </c>
      <c r="BW39">
        <v>2.847572659142112</v>
      </c>
      <c r="BX39">
        <v>0.69897000433601886</v>
      </c>
      <c r="BY39">
        <v>2.2473594224689371</v>
      </c>
      <c r="BZ39">
        <v>0</v>
      </c>
      <c r="CA39">
        <v>0</v>
      </c>
      <c r="CB39">
        <v>0</v>
      </c>
      <c r="CC39">
        <v>0</v>
      </c>
      <c r="CD39">
        <v>0</v>
      </c>
      <c r="CE39">
        <v>0</v>
      </c>
      <c r="CF39">
        <f t="shared" si="2"/>
        <v>3.7307822756663893</v>
      </c>
      <c r="CG39">
        <f t="shared" si="2"/>
        <v>1.2304489213782739</v>
      </c>
      <c r="CH39">
        <f t="shared" si="2"/>
        <v>2.5278714663630049</v>
      </c>
    </row>
    <row r="40" spans="1:86" x14ac:dyDescent="0.3">
      <c r="A40" t="s">
        <v>17</v>
      </c>
      <c r="B40">
        <v>2</v>
      </c>
      <c r="C40">
        <v>1</v>
      </c>
      <c r="D40" t="s">
        <v>13</v>
      </c>
      <c r="E40">
        <v>37</v>
      </c>
      <c r="F40">
        <v>6</v>
      </c>
      <c r="G40">
        <f t="shared" si="1"/>
        <v>1.5797835966168101</v>
      </c>
      <c r="H40">
        <f t="shared" si="1"/>
        <v>0.84509804001425681</v>
      </c>
      <c r="I40">
        <v>983</v>
      </c>
      <c r="J40">
        <v>6</v>
      </c>
      <c r="K40">
        <v>163.83333333333334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983</v>
      </c>
      <c r="Y40">
        <v>6</v>
      </c>
      <c r="Z40">
        <v>163.83333333333334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983</v>
      </c>
      <c r="AQ40">
        <v>6</v>
      </c>
      <c r="AR40">
        <v>163.83333333333334</v>
      </c>
      <c r="AS40">
        <v>983</v>
      </c>
      <c r="AT40">
        <v>6</v>
      </c>
      <c r="AU40">
        <v>163.83333333333334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2.9929950984313414</v>
      </c>
      <c r="BF40">
        <v>0.84509804001425681</v>
      </c>
      <c r="BG40">
        <v>2.2170450412135358</v>
      </c>
      <c r="BH40">
        <v>2.9929950984313414</v>
      </c>
      <c r="BI40">
        <v>0.84509804001425681</v>
      </c>
      <c r="BJ40">
        <v>2.2170450412135358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2.9929950984313414</v>
      </c>
      <c r="BX40">
        <v>0.84509804001425681</v>
      </c>
      <c r="BY40">
        <v>2.2170450412135358</v>
      </c>
      <c r="BZ40">
        <v>0</v>
      </c>
      <c r="CA40">
        <v>0</v>
      </c>
      <c r="CB40">
        <v>0</v>
      </c>
      <c r="CC40">
        <v>0</v>
      </c>
      <c r="CD40">
        <v>0</v>
      </c>
      <c r="CE40">
        <v>0</v>
      </c>
      <c r="CF40">
        <f t="shared" si="2"/>
        <v>2.9929950984313414</v>
      </c>
      <c r="CG40">
        <f t="shared" si="2"/>
        <v>0.84509804001425681</v>
      </c>
      <c r="CH40">
        <f t="shared" si="2"/>
        <v>2.2170450412135358</v>
      </c>
    </row>
    <row r="41" spans="1:86" x14ac:dyDescent="0.3">
      <c r="A41" t="s">
        <v>17</v>
      </c>
      <c r="B41">
        <v>2</v>
      </c>
      <c r="C41">
        <v>1</v>
      </c>
      <c r="D41" t="s">
        <v>13</v>
      </c>
      <c r="E41">
        <v>26</v>
      </c>
      <c r="F41">
        <v>5</v>
      </c>
      <c r="G41">
        <f t="shared" si="1"/>
        <v>1.4313637641589874</v>
      </c>
      <c r="H41">
        <f t="shared" si="1"/>
        <v>0.77815125038364363</v>
      </c>
      <c r="I41">
        <v>2886</v>
      </c>
      <c r="J41">
        <v>12</v>
      </c>
      <c r="K41">
        <v>240.5</v>
      </c>
      <c r="L41">
        <v>1271</v>
      </c>
      <c r="M41">
        <v>3</v>
      </c>
      <c r="N41">
        <v>423.66666666666669</v>
      </c>
      <c r="O41">
        <v>256</v>
      </c>
      <c r="P41">
        <v>1</v>
      </c>
      <c r="Q41">
        <v>256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1359</v>
      </c>
      <c r="Y41">
        <v>8</v>
      </c>
      <c r="Z41">
        <v>169.875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1527</v>
      </c>
      <c r="AH41">
        <v>4</v>
      </c>
      <c r="AI41">
        <v>381.75</v>
      </c>
      <c r="AJ41">
        <v>1527</v>
      </c>
      <c r="AK41">
        <v>4</v>
      </c>
      <c r="AL41">
        <v>381.75</v>
      </c>
      <c r="AM41">
        <v>1527</v>
      </c>
      <c r="AN41">
        <v>4</v>
      </c>
      <c r="AO41">
        <v>381.75</v>
      </c>
      <c r="AP41">
        <v>2886</v>
      </c>
      <c r="AQ41">
        <v>12</v>
      </c>
      <c r="AR41">
        <v>240.5</v>
      </c>
      <c r="AS41">
        <v>2886</v>
      </c>
      <c r="AT41">
        <v>12</v>
      </c>
      <c r="AU41">
        <v>240.5</v>
      </c>
      <c r="AV41">
        <v>3.184123354239671</v>
      </c>
      <c r="AW41">
        <v>0.69897000433601886</v>
      </c>
      <c r="AX41">
        <v>2.5829151993702988</v>
      </c>
      <c r="AY41">
        <v>3.184123354239671</v>
      </c>
      <c r="AZ41">
        <v>0.69897000433601886</v>
      </c>
      <c r="BA41">
        <v>2.5829151993702988</v>
      </c>
      <c r="BB41">
        <v>3.184123354239671</v>
      </c>
      <c r="BC41">
        <v>0.69897000433601886</v>
      </c>
      <c r="BD41">
        <v>2.5829151993702988</v>
      </c>
      <c r="BE41">
        <v>3.4604467838807205</v>
      </c>
      <c r="BF41">
        <v>1.1139433523068367</v>
      </c>
      <c r="BG41">
        <v>2.3829171350875309</v>
      </c>
      <c r="BH41">
        <v>3.4604467838807205</v>
      </c>
      <c r="BI41">
        <v>1.1139433523068367</v>
      </c>
      <c r="BJ41">
        <v>2.3829171350875309</v>
      </c>
      <c r="BK41">
        <v>3.1044871113123951</v>
      </c>
      <c r="BL41">
        <v>0.6020599913279624</v>
      </c>
      <c r="BM41">
        <v>2.628048173279669</v>
      </c>
      <c r="BN41">
        <v>2.4099331233312946</v>
      </c>
      <c r="BO41">
        <v>0.3010299956639812</v>
      </c>
      <c r="BP41">
        <v>2.4099331233312946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3.1335389083702174</v>
      </c>
      <c r="BX41">
        <v>0.95424250943932487</v>
      </c>
      <c r="BY41">
        <v>2.2326785275758785</v>
      </c>
      <c r="BZ41">
        <v>0</v>
      </c>
      <c r="CA41">
        <v>0</v>
      </c>
      <c r="CB41">
        <v>0</v>
      </c>
      <c r="CC41">
        <v>0</v>
      </c>
      <c r="CD41">
        <v>0</v>
      </c>
      <c r="CE41">
        <v>0</v>
      </c>
      <c r="CF41">
        <f t="shared" si="2"/>
        <v>3.4604467838807205</v>
      </c>
      <c r="CG41">
        <f t="shared" si="2"/>
        <v>1.1139433523068367</v>
      </c>
      <c r="CH41">
        <f t="shared" si="2"/>
        <v>2.3829171350875309</v>
      </c>
    </row>
    <row r="42" spans="1:86" x14ac:dyDescent="0.3">
      <c r="A42" t="s">
        <v>16</v>
      </c>
      <c r="B42">
        <v>2</v>
      </c>
      <c r="C42">
        <v>2</v>
      </c>
      <c r="D42" t="s">
        <v>11</v>
      </c>
      <c r="E42">
        <v>30</v>
      </c>
      <c r="F42">
        <v>6</v>
      </c>
      <c r="G42">
        <f t="shared" si="1"/>
        <v>1.4913616938342726</v>
      </c>
      <c r="H42">
        <f t="shared" si="1"/>
        <v>0.84509804001425681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BX42">
        <v>0</v>
      </c>
      <c r="BY42">
        <v>0</v>
      </c>
      <c r="BZ42">
        <v>0</v>
      </c>
      <c r="CA42">
        <v>0</v>
      </c>
      <c r="CB42">
        <v>0</v>
      </c>
      <c r="CC42">
        <v>0</v>
      </c>
      <c r="CD42">
        <v>0</v>
      </c>
      <c r="CE42">
        <v>0</v>
      </c>
      <c r="CF42">
        <f t="shared" si="2"/>
        <v>0</v>
      </c>
      <c r="CG42">
        <f t="shared" si="2"/>
        <v>0</v>
      </c>
      <c r="CH42">
        <f t="shared" si="2"/>
        <v>0</v>
      </c>
    </row>
    <row r="43" spans="1:86" x14ac:dyDescent="0.3">
      <c r="A43" t="s">
        <v>16</v>
      </c>
      <c r="B43">
        <v>2</v>
      </c>
      <c r="C43">
        <v>2</v>
      </c>
      <c r="D43" t="s">
        <v>11</v>
      </c>
      <c r="E43">
        <v>30</v>
      </c>
      <c r="F43">
        <v>7</v>
      </c>
      <c r="G43">
        <f t="shared" si="1"/>
        <v>1.4913616938342726</v>
      </c>
      <c r="H43">
        <f t="shared" si="1"/>
        <v>0.90308998699194354</v>
      </c>
      <c r="I43">
        <v>364</v>
      </c>
      <c r="J43">
        <v>4</v>
      </c>
      <c r="K43">
        <v>91</v>
      </c>
      <c r="L43">
        <v>364</v>
      </c>
      <c r="M43">
        <v>4</v>
      </c>
      <c r="N43">
        <v>91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364</v>
      </c>
      <c r="AH43">
        <v>4</v>
      </c>
      <c r="AI43">
        <v>91</v>
      </c>
      <c r="AJ43">
        <v>364</v>
      </c>
      <c r="AK43">
        <v>4</v>
      </c>
      <c r="AL43">
        <v>91</v>
      </c>
      <c r="AM43">
        <v>364</v>
      </c>
      <c r="AN43">
        <v>4</v>
      </c>
      <c r="AO43">
        <v>91</v>
      </c>
      <c r="AP43">
        <v>364</v>
      </c>
      <c r="AQ43">
        <v>4</v>
      </c>
      <c r="AR43">
        <v>91</v>
      </c>
      <c r="AS43">
        <v>364</v>
      </c>
      <c r="AT43">
        <v>4</v>
      </c>
      <c r="AU43">
        <v>91</v>
      </c>
      <c r="AV43">
        <v>2.5622928644564746</v>
      </c>
      <c r="AW43">
        <v>0.69897000433601886</v>
      </c>
      <c r="AX43">
        <v>1.9637878273455553</v>
      </c>
      <c r="AY43">
        <v>2.5622928644564746</v>
      </c>
      <c r="AZ43">
        <v>0.69897000433601886</v>
      </c>
      <c r="BA43">
        <v>1.9637878273455553</v>
      </c>
      <c r="BB43">
        <v>2.5622928644564746</v>
      </c>
      <c r="BC43">
        <v>0.69897000433601886</v>
      </c>
      <c r="BD43">
        <v>1.9637878273455553</v>
      </c>
      <c r="BE43">
        <v>2.5622928644564746</v>
      </c>
      <c r="BF43">
        <v>0.69897000433601886</v>
      </c>
      <c r="BG43">
        <v>1.9637878273455553</v>
      </c>
      <c r="BH43">
        <v>2.5622928644564746</v>
      </c>
      <c r="BI43">
        <v>0.69897000433601886</v>
      </c>
      <c r="BJ43">
        <v>1.9637878273455553</v>
      </c>
      <c r="BK43">
        <v>2.5622928644564746</v>
      </c>
      <c r="BL43">
        <v>0.69897000433601886</v>
      </c>
      <c r="BM43">
        <v>1.9637878273455553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BX43">
        <v>0</v>
      </c>
      <c r="BY43">
        <v>0</v>
      </c>
      <c r="BZ43">
        <v>0</v>
      </c>
      <c r="CA43">
        <v>0</v>
      </c>
      <c r="CB43">
        <v>0</v>
      </c>
      <c r="CC43">
        <v>0</v>
      </c>
      <c r="CD43">
        <v>0</v>
      </c>
      <c r="CE43">
        <v>0</v>
      </c>
      <c r="CF43">
        <f t="shared" si="2"/>
        <v>2.5622928644564746</v>
      </c>
      <c r="CG43">
        <f t="shared" si="2"/>
        <v>0.69897000433601886</v>
      </c>
      <c r="CH43">
        <f t="shared" si="2"/>
        <v>1.9637878273455553</v>
      </c>
    </row>
    <row r="44" spans="1:86" x14ac:dyDescent="0.3">
      <c r="A44" t="s">
        <v>16</v>
      </c>
      <c r="B44">
        <v>2</v>
      </c>
      <c r="C44">
        <v>2</v>
      </c>
      <c r="D44" t="s">
        <v>11</v>
      </c>
      <c r="E44">
        <v>23</v>
      </c>
      <c r="F44">
        <v>6</v>
      </c>
      <c r="G44">
        <f t="shared" si="1"/>
        <v>1.3802112417116059</v>
      </c>
      <c r="H44">
        <f t="shared" si="1"/>
        <v>0.84509804001425681</v>
      </c>
      <c r="I44">
        <v>610</v>
      </c>
      <c r="J44">
        <v>5</v>
      </c>
      <c r="K44">
        <v>122</v>
      </c>
      <c r="L44">
        <v>610</v>
      </c>
      <c r="M44">
        <v>5</v>
      </c>
      <c r="N44">
        <v>122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610</v>
      </c>
      <c r="AH44">
        <v>5</v>
      </c>
      <c r="AI44">
        <v>122</v>
      </c>
      <c r="AJ44">
        <v>610</v>
      </c>
      <c r="AK44">
        <v>5</v>
      </c>
      <c r="AL44">
        <v>122</v>
      </c>
      <c r="AM44">
        <v>610</v>
      </c>
      <c r="AN44">
        <v>5</v>
      </c>
      <c r="AO44">
        <v>122</v>
      </c>
      <c r="AP44">
        <v>610</v>
      </c>
      <c r="AQ44">
        <v>5</v>
      </c>
      <c r="AR44">
        <v>122</v>
      </c>
      <c r="AS44">
        <v>610</v>
      </c>
      <c r="AT44">
        <v>5</v>
      </c>
      <c r="AU44">
        <v>122</v>
      </c>
      <c r="AV44">
        <v>2.786041210242554</v>
      </c>
      <c r="AW44">
        <v>0.77815125038364363</v>
      </c>
      <c r="AX44">
        <v>2.0899051114393981</v>
      </c>
      <c r="AY44">
        <v>2.786041210242554</v>
      </c>
      <c r="AZ44">
        <v>0.77815125038364363</v>
      </c>
      <c r="BA44">
        <v>2.0899051114393981</v>
      </c>
      <c r="BB44">
        <v>2.786041210242554</v>
      </c>
      <c r="BC44">
        <v>0.77815125038364363</v>
      </c>
      <c r="BD44">
        <v>2.0899051114393981</v>
      </c>
      <c r="BE44">
        <v>2.786041210242554</v>
      </c>
      <c r="BF44">
        <v>0.77815125038364363</v>
      </c>
      <c r="BG44">
        <v>2.0899051114393981</v>
      </c>
      <c r="BH44">
        <v>2.786041210242554</v>
      </c>
      <c r="BI44">
        <v>0.77815125038364363</v>
      </c>
      <c r="BJ44">
        <v>2.0899051114393981</v>
      </c>
      <c r="BK44">
        <v>2.786041210242554</v>
      </c>
      <c r="BL44">
        <v>0.77815125038364363</v>
      </c>
      <c r="BM44">
        <v>2.0899051114393981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BX44">
        <v>0</v>
      </c>
      <c r="BY44">
        <v>0</v>
      </c>
      <c r="BZ44">
        <v>0</v>
      </c>
      <c r="CA44">
        <v>0</v>
      </c>
      <c r="CB44">
        <v>0</v>
      </c>
      <c r="CC44">
        <v>0</v>
      </c>
      <c r="CD44">
        <v>0</v>
      </c>
      <c r="CE44">
        <v>0</v>
      </c>
      <c r="CF44">
        <f t="shared" si="2"/>
        <v>2.786041210242554</v>
      </c>
      <c r="CG44">
        <f t="shared" si="2"/>
        <v>0.77815125038364363</v>
      </c>
      <c r="CH44">
        <f t="shared" si="2"/>
        <v>2.0899051114393981</v>
      </c>
    </row>
    <row r="45" spans="1:86" x14ac:dyDescent="0.3">
      <c r="A45" t="s">
        <v>16</v>
      </c>
      <c r="B45">
        <v>2</v>
      </c>
      <c r="C45">
        <v>2</v>
      </c>
      <c r="D45" t="s">
        <v>11</v>
      </c>
      <c r="E45">
        <v>21</v>
      </c>
      <c r="F45">
        <v>6</v>
      </c>
      <c r="G45">
        <f t="shared" si="1"/>
        <v>1.3424226808222062</v>
      </c>
      <c r="H45">
        <f t="shared" si="1"/>
        <v>0.84509804001425681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BX45">
        <v>0</v>
      </c>
      <c r="BY45">
        <v>0</v>
      </c>
      <c r="BZ45">
        <v>0</v>
      </c>
      <c r="CA45">
        <v>0</v>
      </c>
      <c r="CB45">
        <v>0</v>
      </c>
      <c r="CC45">
        <v>0</v>
      </c>
      <c r="CD45">
        <v>0</v>
      </c>
      <c r="CE45">
        <v>0</v>
      </c>
      <c r="CF45">
        <f t="shared" si="2"/>
        <v>0</v>
      </c>
      <c r="CG45">
        <f t="shared" si="2"/>
        <v>0</v>
      </c>
      <c r="CH45">
        <f t="shared" si="2"/>
        <v>0</v>
      </c>
    </row>
    <row r="46" spans="1:86" x14ac:dyDescent="0.3">
      <c r="A46" t="s">
        <v>16</v>
      </c>
      <c r="B46">
        <v>2</v>
      </c>
      <c r="C46">
        <v>2</v>
      </c>
      <c r="D46" t="s">
        <v>13</v>
      </c>
      <c r="E46">
        <v>22</v>
      </c>
      <c r="F46">
        <v>5</v>
      </c>
      <c r="G46">
        <f t="shared" si="1"/>
        <v>1.3617278360175928</v>
      </c>
      <c r="H46">
        <f t="shared" si="1"/>
        <v>0.77815125038364363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BX46">
        <v>0</v>
      </c>
      <c r="BY46">
        <v>0</v>
      </c>
      <c r="BZ46">
        <v>0</v>
      </c>
      <c r="CA46">
        <v>0</v>
      </c>
      <c r="CB46">
        <v>0</v>
      </c>
      <c r="CC46">
        <v>0</v>
      </c>
      <c r="CD46">
        <v>0</v>
      </c>
      <c r="CE46">
        <v>0</v>
      </c>
      <c r="CF46">
        <f t="shared" si="2"/>
        <v>0</v>
      </c>
      <c r="CG46">
        <f t="shared" si="2"/>
        <v>0</v>
      </c>
      <c r="CH46">
        <f t="shared" si="2"/>
        <v>0</v>
      </c>
    </row>
    <row r="47" spans="1:86" x14ac:dyDescent="0.3">
      <c r="A47" t="s">
        <v>16</v>
      </c>
      <c r="B47">
        <v>2</v>
      </c>
      <c r="C47">
        <v>2</v>
      </c>
      <c r="D47" t="s">
        <v>13</v>
      </c>
      <c r="E47">
        <v>8</v>
      </c>
      <c r="F47">
        <v>4</v>
      </c>
      <c r="G47">
        <f t="shared" si="1"/>
        <v>0.95424250943932487</v>
      </c>
      <c r="H47">
        <f t="shared" si="1"/>
        <v>0.69897000433601886</v>
      </c>
      <c r="I47">
        <v>66</v>
      </c>
      <c r="J47">
        <v>1</v>
      </c>
      <c r="K47">
        <v>66</v>
      </c>
      <c r="L47">
        <v>66</v>
      </c>
      <c r="M47">
        <v>1</v>
      </c>
      <c r="N47">
        <v>66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66</v>
      </c>
      <c r="AH47">
        <v>1</v>
      </c>
      <c r="AI47">
        <v>66</v>
      </c>
      <c r="AJ47">
        <v>66</v>
      </c>
      <c r="AK47">
        <v>1</v>
      </c>
      <c r="AL47">
        <v>66</v>
      </c>
      <c r="AM47">
        <v>66</v>
      </c>
      <c r="AN47">
        <v>1</v>
      </c>
      <c r="AO47">
        <v>66</v>
      </c>
      <c r="AP47">
        <v>66</v>
      </c>
      <c r="AQ47">
        <v>1</v>
      </c>
      <c r="AR47">
        <v>66</v>
      </c>
      <c r="AS47">
        <v>66</v>
      </c>
      <c r="AT47">
        <v>1</v>
      </c>
      <c r="AU47">
        <v>66</v>
      </c>
      <c r="AV47">
        <v>1.8260748027008264</v>
      </c>
      <c r="AW47">
        <v>0.3010299956639812</v>
      </c>
      <c r="AX47">
        <v>1.8260748027008264</v>
      </c>
      <c r="AY47">
        <v>1.8260748027008264</v>
      </c>
      <c r="AZ47">
        <v>0.3010299956639812</v>
      </c>
      <c r="BA47">
        <v>1.8260748027008264</v>
      </c>
      <c r="BB47">
        <v>1.8260748027008264</v>
      </c>
      <c r="BC47">
        <v>0.3010299956639812</v>
      </c>
      <c r="BD47">
        <v>1.8260748027008264</v>
      </c>
      <c r="BE47">
        <v>1.8260748027008264</v>
      </c>
      <c r="BF47">
        <v>0.3010299956639812</v>
      </c>
      <c r="BG47">
        <v>1.8260748027008264</v>
      </c>
      <c r="BH47">
        <v>1.8260748027008264</v>
      </c>
      <c r="BI47">
        <v>0.3010299956639812</v>
      </c>
      <c r="BJ47">
        <v>1.8260748027008264</v>
      </c>
      <c r="BK47">
        <v>1.8260748027008264</v>
      </c>
      <c r="BL47">
        <v>0.3010299956639812</v>
      </c>
      <c r="BM47">
        <v>1.8260748027008264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BX47">
        <v>0</v>
      </c>
      <c r="BY47">
        <v>0</v>
      </c>
      <c r="BZ47">
        <v>0</v>
      </c>
      <c r="CA47">
        <v>0</v>
      </c>
      <c r="CB47">
        <v>0</v>
      </c>
      <c r="CC47">
        <v>0</v>
      </c>
      <c r="CD47">
        <v>0</v>
      </c>
      <c r="CE47">
        <v>0</v>
      </c>
      <c r="CF47">
        <f t="shared" si="2"/>
        <v>1.8260748027008264</v>
      </c>
      <c r="CG47">
        <f t="shared" si="2"/>
        <v>0.3010299956639812</v>
      </c>
      <c r="CH47">
        <f t="shared" si="2"/>
        <v>1.8260748027008264</v>
      </c>
    </row>
    <row r="48" spans="1:86" x14ac:dyDescent="0.3">
      <c r="A48" t="s">
        <v>16</v>
      </c>
      <c r="B48">
        <v>2</v>
      </c>
      <c r="C48">
        <v>2</v>
      </c>
      <c r="D48" t="s">
        <v>13</v>
      </c>
      <c r="E48">
        <v>28</v>
      </c>
      <c r="F48">
        <v>6</v>
      </c>
      <c r="G48">
        <f t="shared" si="1"/>
        <v>1.4623979978989561</v>
      </c>
      <c r="H48">
        <f t="shared" si="1"/>
        <v>0.84509804001425681</v>
      </c>
      <c r="I48">
        <v>121</v>
      </c>
      <c r="J48">
        <v>1</v>
      </c>
      <c r="K48">
        <v>121</v>
      </c>
      <c r="L48">
        <v>121</v>
      </c>
      <c r="M48">
        <v>1</v>
      </c>
      <c r="N48">
        <v>121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121</v>
      </c>
      <c r="AH48">
        <v>1</v>
      </c>
      <c r="AI48">
        <v>121</v>
      </c>
      <c r="AJ48">
        <v>121</v>
      </c>
      <c r="AK48">
        <v>1</v>
      </c>
      <c r="AL48">
        <v>121</v>
      </c>
      <c r="AM48">
        <v>121</v>
      </c>
      <c r="AN48">
        <v>1</v>
      </c>
      <c r="AO48">
        <v>121</v>
      </c>
      <c r="AP48">
        <v>121</v>
      </c>
      <c r="AQ48">
        <v>1</v>
      </c>
      <c r="AR48">
        <v>121</v>
      </c>
      <c r="AS48">
        <v>121</v>
      </c>
      <c r="AT48">
        <v>1</v>
      </c>
      <c r="AU48">
        <v>121</v>
      </c>
      <c r="AV48">
        <v>2.0863598306747484</v>
      </c>
      <c r="AW48">
        <v>0.3010299956639812</v>
      </c>
      <c r="AX48">
        <v>2.0863598306747484</v>
      </c>
      <c r="AY48">
        <v>2.0863598306747484</v>
      </c>
      <c r="AZ48">
        <v>0.3010299956639812</v>
      </c>
      <c r="BA48">
        <v>2.0863598306747484</v>
      </c>
      <c r="BB48">
        <v>2.0863598306747484</v>
      </c>
      <c r="BC48">
        <v>0.3010299956639812</v>
      </c>
      <c r="BD48">
        <v>2.0863598306747484</v>
      </c>
      <c r="BE48">
        <v>2.0863598306747484</v>
      </c>
      <c r="BF48">
        <v>0.3010299956639812</v>
      </c>
      <c r="BG48">
        <v>2.0863598306747484</v>
      </c>
      <c r="BH48">
        <v>2.0863598306747484</v>
      </c>
      <c r="BI48">
        <v>0.3010299956639812</v>
      </c>
      <c r="BJ48">
        <v>2.0863598306747484</v>
      </c>
      <c r="BK48">
        <v>2.0863598306747484</v>
      </c>
      <c r="BL48">
        <v>0.3010299956639812</v>
      </c>
      <c r="BM48">
        <v>2.0863598306747484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BX48">
        <v>0</v>
      </c>
      <c r="BY48">
        <v>0</v>
      </c>
      <c r="BZ48">
        <v>0</v>
      </c>
      <c r="CA48">
        <v>0</v>
      </c>
      <c r="CB48">
        <v>0</v>
      </c>
      <c r="CC48">
        <v>0</v>
      </c>
      <c r="CD48">
        <v>0</v>
      </c>
      <c r="CE48">
        <v>0</v>
      </c>
      <c r="CF48">
        <f t="shared" si="2"/>
        <v>2.0863598306747484</v>
      </c>
      <c r="CG48">
        <f t="shared" si="2"/>
        <v>0.3010299956639812</v>
      </c>
      <c r="CH48">
        <f t="shared" si="2"/>
        <v>2.0863598306747484</v>
      </c>
    </row>
    <row r="49" spans="1:86" x14ac:dyDescent="0.3">
      <c r="A49" t="s">
        <v>16</v>
      </c>
      <c r="B49">
        <v>2</v>
      </c>
      <c r="C49">
        <v>2</v>
      </c>
      <c r="D49" t="s">
        <v>13</v>
      </c>
      <c r="E49">
        <v>27</v>
      </c>
      <c r="F49">
        <v>6</v>
      </c>
      <c r="G49">
        <f t="shared" si="1"/>
        <v>1.4471580313422192</v>
      </c>
      <c r="H49">
        <f t="shared" si="1"/>
        <v>0.84509804001425681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BX49">
        <v>0</v>
      </c>
      <c r="BY49">
        <v>0</v>
      </c>
      <c r="BZ49">
        <v>0</v>
      </c>
      <c r="CA49">
        <v>0</v>
      </c>
      <c r="CB49">
        <v>0</v>
      </c>
      <c r="CC49">
        <v>0</v>
      </c>
      <c r="CD49">
        <v>0</v>
      </c>
      <c r="CE49">
        <v>0</v>
      </c>
      <c r="CF49">
        <f t="shared" si="2"/>
        <v>0</v>
      </c>
      <c r="CG49">
        <f t="shared" si="2"/>
        <v>0</v>
      </c>
      <c r="CH49">
        <f t="shared" si="2"/>
        <v>0</v>
      </c>
    </row>
    <row r="50" spans="1:86" x14ac:dyDescent="0.3">
      <c r="A50" t="s">
        <v>16</v>
      </c>
      <c r="B50">
        <v>2</v>
      </c>
      <c r="C50">
        <v>3</v>
      </c>
      <c r="D50" t="s">
        <v>11</v>
      </c>
      <c r="E50">
        <v>27</v>
      </c>
      <c r="F50">
        <v>5</v>
      </c>
      <c r="G50">
        <f t="shared" si="1"/>
        <v>1.4471580313422192</v>
      </c>
      <c r="H50">
        <f t="shared" si="1"/>
        <v>0.77815125038364363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BX50">
        <v>0</v>
      </c>
      <c r="BY50">
        <v>0</v>
      </c>
      <c r="BZ50">
        <v>0</v>
      </c>
      <c r="CA50">
        <v>0</v>
      </c>
      <c r="CB50">
        <v>0</v>
      </c>
      <c r="CC50">
        <v>0</v>
      </c>
      <c r="CD50">
        <v>0</v>
      </c>
      <c r="CE50">
        <v>0</v>
      </c>
      <c r="CF50">
        <f t="shared" si="2"/>
        <v>0</v>
      </c>
      <c r="CG50">
        <f t="shared" si="2"/>
        <v>0</v>
      </c>
      <c r="CH50">
        <f t="shared" si="2"/>
        <v>0</v>
      </c>
    </row>
    <row r="51" spans="1:86" x14ac:dyDescent="0.3">
      <c r="A51" t="s">
        <v>16</v>
      </c>
      <c r="B51">
        <v>2</v>
      </c>
      <c r="C51">
        <v>3</v>
      </c>
      <c r="D51" t="s">
        <v>11</v>
      </c>
      <c r="E51">
        <v>32</v>
      </c>
      <c r="F51">
        <v>9</v>
      </c>
      <c r="G51">
        <f t="shared" si="1"/>
        <v>1.5185139398778875</v>
      </c>
      <c r="H51">
        <f t="shared" si="1"/>
        <v>1</v>
      </c>
      <c r="I51">
        <v>50</v>
      </c>
      <c r="J51">
        <v>1</v>
      </c>
      <c r="K51">
        <v>50</v>
      </c>
      <c r="L51">
        <v>50</v>
      </c>
      <c r="M51">
        <v>1</v>
      </c>
      <c r="N51">
        <v>50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50</v>
      </c>
      <c r="AH51">
        <v>1</v>
      </c>
      <c r="AI51">
        <v>50</v>
      </c>
      <c r="AJ51">
        <v>50</v>
      </c>
      <c r="AK51">
        <v>1</v>
      </c>
      <c r="AL51">
        <v>50</v>
      </c>
      <c r="AM51">
        <v>50</v>
      </c>
      <c r="AN51">
        <v>1</v>
      </c>
      <c r="AO51">
        <v>50</v>
      </c>
      <c r="AP51">
        <v>50</v>
      </c>
      <c r="AQ51">
        <v>1</v>
      </c>
      <c r="AR51">
        <v>50</v>
      </c>
      <c r="AS51">
        <v>50</v>
      </c>
      <c r="AT51">
        <v>1</v>
      </c>
      <c r="AU51">
        <v>50</v>
      </c>
      <c r="AV51">
        <v>1.7075701760979363</v>
      </c>
      <c r="AW51">
        <v>0.3010299956639812</v>
      </c>
      <c r="AX51">
        <v>1.7075701760979363</v>
      </c>
      <c r="AY51">
        <v>1.7075701760979363</v>
      </c>
      <c r="AZ51">
        <v>0.3010299956639812</v>
      </c>
      <c r="BA51">
        <v>1.7075701760979363</v>
      </c>
      <c r="BB51">
        <v>1.7075701760979363</v>
      </c>
      <c r="BC51">
        <v>0.3010299956639812</v>
      </c>
      <c r="BD51">
        <v>1.7075701760979363</v>
      </c>
      <c r="BE51">
        <v>1.7075701760979363</v>
      </c>
      <c r="BF51">
        <v>0.3010299956639812</v>
      </c>
      <c r="BG51">
        <v>1.7075701760979363</v>
      </c>
      <c r="BH51">
        <v>1.7075701760979363</v>
      </c>
      <c r="BI51">
        <v>0.3010299956639812</v>
      </c>
      <c r="BJ51">
        <v>1.7075701760979363</v>
      </c>
      <c r="BK51">
        <v>1.7075701760979363</v>
      </c>
      <c r="BL51">
        <v>0.3010299956639812</v>
      </c>
      <c r="BM51">
        <v>1.7075701760979363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BX51">
        <v>0</v>
      </c>
      <c r="BY51">
        <v>0</v>
      </c>
      <c r="BZ51">
        <v>0</v>
      </c>
      <c r="CA51">
        <v>0</v>
      </c>
      <c r="CB51">
        <v>0</v>
      </c>
      <c r="CC51">
        <v>0</v>
      </c>
      <c r="CD51">
        <v>0</v>
      </c>
      <c r="CE51">
        <v>0</v>
      </c>
      <c r="CF51">
        <f t="shared" si="2"/>
        <v>1.7075701760979363</v>
      </c>
      <c r="CG51">
        <f t="shared" si="2"/>
        <v>0.3010299956639812</v>
      </c>
      <c r="CH51">
        <f t="shared" si="2"/>
        <v>1.7075701760979363</v>
      </c>
    </row>
    <row r="52" spans="1:86" x14ac:dyDescent="0.3">
      <c r="A52" t="s">
        <v>16</v>
      </c>
      <c r="B52">
        <v>2</v>
      </c>
      <c r="C52">
        <v>3</v>
      </c>
      <c r="D52" t="s">
        <v>11</v>
      </c>
      <c r="E52">
        <v>31</v>
      </c>
      <c r="F52">
        <v>5</v>
      </c>
      <c r="G52">
        <f t="shared" si="1"/>
        <v>1.505149978319906</v>
      </c>
      <c r="H52">
        <f t="shared" si="1"/>
        <v>0.77815125038364363</v>
      </c>
      <c r="I52">
        <v>197</v>
      </c>
      <c r="J52">
        <v>2</v>
      </c>
      <c r="K52">
        <v>98.5</v>
      </c>
      <c r="L52">
        <v>197</v>
      </c>
      <c r="M52">
        <v>2</v>
      </c>
      <c r="N52">
        <v>98.5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197</v>
      </c>
      <c r="AH52">
        <v>2</v>
      </c>
      <c r="AI52">
        <v>98.5</v>
      </c>
      <c r="AJ52">
        <v>197</v>
      </c>
      <c r="AK52">
        <v>2</v>
      </c>
      <c r="AL52">
        <v>98.5</v>
      </c>
      <c r="AM52">
        <v>197</v>
      </c>
      <c r="AN52">
        <v>2</v>
      </c>
      <c r="AO52">
        <v>98.5</v>
      </c>
      <c r="AP52">
        <v>197</v>
      </c>
      <c r="AQ52">
        <v>2</v>
      </c>
      <c r="AR52">
        <v>98.5</v>
      </c>
      <c r="AS52">
        <v>197</v>
      </c>
      <c r="AT52">
        <v>2</v>
      </c>
      <c r="AU52">
        <v>98.5</v>
      </c>
      <c r="AV52">
        <v>2.2966651902615309</v>
      </c>
      <c r="AW52">
        <v>0.47712125471966244</v>
      </c>
      <c r="AX52">
        <v>1.9978230807457256</v>
      </c>
      <c r="AY52">
        <v>2.2966651902615309</v>
      </c>
      <c r="AZ52">
        <v>0.47712125471966244</v>
      </c>
      <c r="BA52">
        <v>1.9978230807457256</v>
      </c>
      <c r="BB52">
        <v>2.2966651902615309</v>
      </c>
      <c r="BC52">
        <v>0.47712125471966244</v>
      </c>
      <c r="BD52">
        <v>1.9978230807457256</v>
      </c>
      <c r="BE52">
        <v>2.2966651902615309</v>
      </c>
      <c r="BF52">
        <v>0.47712125471966244</v>
      </c>
      <c r="BG52">
        <v>1.9978230807457256</v>
      </c>
      <c r="BH52">
        <v>2.2966651902615309</v>
      </c>
      <c r="BI52">
        <v>0.47712125471966244</v>
      </c>
      <c r="BJ52">
        <v>1.9978230807457256</v>
      </c>
      <c r="BK52">
        <v>2.2966651902615309</v>
      </c>
      <c r="BL52">
        <v>0.47712125471966244</v>
      </c>
      <c r="BM52">
        <v>1.9978230807457256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BX52">
        <v>0</v>
      </c>
      <c r="BY52">
        <v>0</v>
      </c>
      <c r="BZ52">
        <v>0</v>
      </c>
      <c r="CA52">
        <v>0</v>
      </c>
      <c r="CB52">
        <v>0</v>
      </c>
      <c r="CC52">
        <v>0</v>
      </c>
      <c r="CD52">
        <v>0</v>
      </c>
      <c r="CE52">
        <v>0</v>
      </c>
      <c r="CF52">
        <f t="shared" si="2"/>
        <v>2.2966651902615309</v>
      </c>
      <c r="CG52">
        <f t="shared" si="2"/>
        <v>0.47712125471966244</v>
      </c>
      <c r="CH52">
        <f t="shared" si="2"/>
        <v>1.9978230807457256</v>
      </c>
    </row>
    <row r="53" spans="1:86" x14ac:dyDescent="0.3">
      <c r="A53" t="s">
        <v>16</v>
      </c>
      <c r="B53">
        <v>2</v>
      </c>
      <c r="C53">
        <v>3</v>
      </c>
      <c r="D53" t="s">
        <v>11</v>
      </c>
      <c r="E53">
        <v>36</v>
      </c>
      <c r="F53">
        <v>8</v>
      </c>
      <c r="G53">
        <f t="shared" si="1"/>
        <v>1.568201724066995</v>
      </c>
      <c r="H53">
        <f t="shared" si="1"/>
        <v>0.95424250943932487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BX53">
        <v>0</v>
      </c>
      <c r="BY53">
        <v>0</v>
      </c>
      <c r="BZ53">
        <v>0</v>
      </c>
      <c r="CA53">
        <v>0</v>
      </c>
      <c r="CB53">
        <v>0</v>
      </c>
      <c r="CC53">
        <v>0</v>
      </c>
      <c r="CD53">
        <v>0</v>
      </c>
      <c r="CE53">
        <v>0</v>
      </c>
      <c r="CF53">
        <f t="shared" si="2"/>
        <v>0</v>
      </c>
      <c r="CG53">
        <f t="shared" si="2"/>
        <v>0</v>
      </c>
      <c r="CH53">
        <f t="shared" si="2"/>
        <v>0</v>
      </c>
    </row>
    <row r="54" spans="1:86" x14ac:dyDescent="0.3">
      <c r="A54" t="s">
        <v>16</v>
      </c>
      <c r="B54">
        <v>2</v>
      </c>
      <c r="C54">
        <v>3</v>
      </c>
      <c r="D54" t="s">
        <v>13</v>
      </c>
      <c r="E54">
        <v>26</v>
      </c>
      <c r="F54">
        <v>7</v>
      </c>
      <c r="G54">
        <f t="shared" si="1"/>
        <v>1.4313637641589874</v>
      </c>
      <c r="H54">
        <f t="shared" si="1"/>
        <v>0.90308998699194354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BX54">
        <v>0</v>
      </c>
      <c r="BY54">
        <v>0</v>
      </c>
      <c r="BZ54">
        <v>0</v>
      </c>
      <c r="CA54">
        <v>0</v>
      </c>
      <c r="CB54">
        <v>0</v>
      </c>
      <c r="CC54">
        <v>0</v>
      </c>
      <c r="CD54">
        <v>0</v>
      </c>
      <c r="CE54">
        <v>0</v>
      </c>
      <c r="CF54">
        <f t="shared" si="2"/>
        <v>0</v>
      </c>
      <c r="CG54">
        <f t="shared" si="2"/>
        <v>0</v>
      </c>
      <c r="CH54">
        <f t="shared" si="2"/>
        <v>0</v>
      </c>
    </row>
    <row r="55" spans="1:86" x14ac:dyDescent="0.3">
      <c r="A55" t="s">
        <v>16</v>
      </c>
      <c r="B55">
        <v>2</v>
      </c>
      <c r="C55">
        <v>3</v>
      </c>
      <c r="D55" t="s">
        <v>13</v>
      </c>
      <c r="E55">
        <v>28</v>
      </c>
      <c r="F55">
        <v>6</v>
      </c>
      <c r="G55">
        <f t="shared" si="1"/>
        <v>1.4623979978989561</v>
      </c>
      <c r="H55">
        <f t="shared" si="1"/>
        <v>0.84509804001425681</v>
      </c>
      <c r="I55">
        <v>66</v>
      </c>
      <c r="J55">
        <v>1</v>
      </c>
      <c r="K55">
        <v>66</v>
      </c>
      <c r="L55">
        <v>66</v>
      </c>
      <c r="M55">
        <v>1</v>
      </c>
      <c r="N55">
        <v>66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66</v>
      </c>
      <c r="AH55">
        <v>1</v>
      </c>
      <c r="AI55">
        <v>66</v>
      </c>
      <c r="AJ55">
        <v>66</v>
      </c>
      <c r="AK55">
        <v>1</v>
      </c>
      <c r="AL55">
        <v>66</v>
      </c>
      <c r="AM55">
        <v>66</v>
      </c>
      <c r="AN55">
        <v>1</v>
      </c>
      <c r="AO55">
        <v>66</v>
      </c>
      <c r="AP55">
        <v>66</v>
      </c>
      <c r="AQ55">
        <v>1</v>
      </c>
      <c r="AR55">
        <v>66</v>
      </c>
      <c r="AS55">
        <v>66</v>
      </c>
      <c r="AT55">
        <v>1</v>
      </c>
      <c r="AU55">
        <v>66</v>
      </c>
      <c r="AV55">
        <v>1.8260748027008264</v>
      </c>
      <c r="AW55">
        <v>0.3010299956639812</v>
      </c>
      <c r="AX55">
        <v>1.8260748027008264</v>
      </c>
      <c r="AY55">
        <v>1.8260748027008264</v>
      </c>
      <c r="AZ55">
        <v>0.3010299956639812</v>
      </c>
      <c r="BA55">
        <v>1.8260748027008264</v>
      </c>
      <c r="BB55">
        <v>1.8260748027008264</v>
      </c>
      <c r="BC55">
        <v>0.3010299956639812</v>
      </c>
      <c r="BD55">
        <v>1.8260748027008264</v>
      </c>
      <c r="BE55">
        <v>1.8260748027008264</v>
      </c>
      <c r="BF55">
        <v>0.3010299956639812</v>
      </c>
      <c r="BG55">
        <v>1.8260748027008264</v>
      </c>
      <c r="BH55">
        <v>1.8260748027008264</v>
      </c>
      <c r="BI55">
        <v>0.3010299956639812</v>
      </c>
      <c r="BJ55">
        <v>1.8260748027008264</v>
      </c>
      <c r="BK55">
        <v>1.8260748027008264</v>
      </c>
      <c r="BL55">
        <v>0.3010299956639812</v>
      </c>
      <c r="BM55">
        <v>1.8260748027008264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BX55">
        <v>0</v>
      </c>
      <c r="BY55">
        <v>0</v>
      </c>
      <c r="BZ55">
        <v>0</v>
      </c>
      <c r="CA55">
        <v>0</v>
      </c>
      <c r="CB55">
        <v>0</v>
      </c>
      <c r="CC55">
        <v>0</v>
      </c>
      <c r="CD55">
        <v>0</v>
      </c>
      <c r="CE55">
        <v>0</v>
      </c>
      <c r="CF55">
        <f t="shared" si="2"/>
        <v>1.8260748027008264</v>
      </c>
      <c r="CG55">
        <f t="shared" si="2"/>
        <v>0.3010299956639812</v>
      </c>
      <c r="CH55">
        <f t="shared" si="2"/>
        <v>1.8260748027008264</v>
      </c>
    </row>
    <row r="56" spans="1:86" x14ac:dyDescent="0.3">
      <c r="A56" t="s">
        <v>16</v>
      </c>
      <c r="B56">
        <v>2</v>
      </c>
      <c r="C56">
        <v>3</v>
      </c>
      <c r="D56" t="s">
        <v>13</v>
      </c>
      <c r="E56">
        <v>31</v>
      </c>
      <c r="F56">
        <v>6</v>
      </c>
      <c r="G56">
        <f t="shared" si="1"/>
        <v>1.505149978319906</v>
      </c>
      <c r="H56">
        <f t="shared" si="1"/>
        <v>0.84509804001425681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BX56">
        <v>0</v>
      </c>
      <c r="BY56">
        <v>0</v>
      </c>
      <c r="BZ56">
        <v>0</v>
      </c>
      <c r="CA56">
        <v>0</v>
      </c>
      <c r="CB56">
        <v>0</v>
      </c>
      <c r="CC56">
        <v>0</v>
      </c>
      <c r="CD56">
        <v>0</v>
      </c>
      <c r="CE56">
        <v>0</v>
      </c>
      <c r="CF56">
        <f t="shared" si="2"/>
        <v>0</v>
      </c>
      <c r="CG56">
        <f t="shared" si="2"/>
        <v>0</v>
      </c>
      <c r="CH56">
        <f t="shared" si="2"/>
        <v>0</v>
      </c>
    </row>
    <row r="57" spans="1:86" x14ac:dyDescent="0.3">
      <c r="A57" t="s">
        <v>16</v>
      </c>
      <c r="B57">
        <v>2</v>
      </c>
      <c r="C57">
        <v>3</v>
      </c>
      <c r="D57" t="s">
        <v>13</v>
      </c>
      <c r="E57">
        <v>30</v>
      </c>
      <c r="F57">
        <v>7</v>
      </c>
      <c r="G57">
        <f t="shared" si="1"/>
        <v>1.4913616938342726</v>
      </c>
      <c r="H57">
        <f t="shared" si="1"/>
        <v>0.90308998699194354</v>
      </c>
      <c r="I57">
        <v>204</v>
      </c>
      <c r="J57">
        <v>2</v>
      </c>
      <c r="K57">
        <v>102</v>
      </c>
      <c r="L57">
        <v>204</v>
      </c>
      <c r="M57">
        <v>2</v>
      </c>
      <c r="N57">
        <v>102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204</v>
      </c>
      <c r="AH57">
        <v>2</v>
      </c>
      <c r="AI57">
        <v>102</v>
      </c>
      <c r="AJ57">
        <v>204</v>
      </c>
      <c r="AK57">
        <v>2</v>
      </c>
      <c r="AL57">
        <v>102</v>
      </c>
      <c r="AM57">
        <v>204</v>
      </c>
      <c r="AN57">
        <v>2</v>
      </c>
      <c r="AO57">
        <v>102</v>
      </c>
      <c r="AP57">
        <v>204</v>
      </c>
      <c r="AQ57">
        <v>2</v>
      </c>
      <c r="AR57">
        <v>102</v>
      </c>
      <c r="AS57">
        <v>204</v>
      </c>
      <c r="AT57">
        <v>2</v>
      </c>
      <c r="AU57">
        <v>102</v>
      </c>
      <c r="AV57">
        <v>2.3117538610557542</v>
      </c>
      <c r="AW57">
        <v>0.47712125471966244</v>
      </c>
      <c r="AX57">
        <v>2.012837224705172</v>
      </c>
      <c r="AY57">
        <v>2.3117538610557542</v>
      </c>
      <c r="AZ57">
        <v>0.47712125471966244</v>
      </c>
      <c r="BA57">
        <v>2.012837224705172</v>
      </c>
      <c r="BB57">
        <v>2.3117538610557542</v>
      </c>
      <c r="BC57">
        <v>0.47712125471966244</v>
      </c>
      <c r="BD57">
        <v>2.012837224705172</v>
      </c>
      <c r="BE57">
        <v>2.3117538610557542</v>
      </c>
      <c r="BF57">
        <v>0.47712125471966244</v>
      </c>
      <c r="BG57">
        <v>2.012837224705172</v>
      </c>
      <c r="BH57">
        <v>2.3117538610557542</v>
      </c>
      <c r="BI57">
        <v>0.47712125471966244</v>
      </c>
      <c r="BJ57">
        <v>2.012837224705172</v>
      </c>
      <c r="BK57">
        <v>2.3117538610557542</v>
      </c>
      <c r="BL57">
        <v>0.47712125471966244</v>
      </c>
      <c r="BM57">
        <v>2.012837224705172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BX57">
        <v>0</v>
      </c>
      <c r="BY57">
        <v>0</v>
      </c>
      <c r="BZ57">
        <v>0</v>
      </c>
      <c r="CA57">
        <v>0</v>
      </c>
      <c r="CB57">
        <v>0</v>
      </c>
      <c r="CC57">
        <v>0</v>
      </c>
      <c r="CD57">
        <v>0</v>
      </c>
      <c r="CE57">
        <v>0</v>
      </c>
      <c r="CF57">
        <f t="shared" si="2"/>
        <v>2.3117538610557542</v>
      </c>
      <c r="CG57">
        <f t="shared" si="2"/>
        <v>0.47712125471966244</v>
      </c>
      <c r="CH57">
        <f t="shared" si="2"/>
        <v>2.012837224705172</v>
      </c>
    </row>
    <row r="58" spans="1:86" x14ac:dyDescent="0.3">
      <c r="A58" t="s">
        <v>116</v>
      </c>
      <c r="B58">
        <v>2</v>
      </c>
      <c r="C58">
        <v>3</v>
      </c>
      <c r="D58" t="s">
        <v>11</v>
      </c>
      <c r="E58">
        <v>30</v>
      </c>
      <c r="F58">
        <v>6</v>
      </c>
      <c r="G58">
        <f t="shared" si="1"/>
        <v>1.4913616938342726</v>
      </c>
      <c r="H58">
        <f t="shared" si="1"/>
        <v>0.84509804001425681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BX58">
        <v>0</v>
      </c>
      <c r="BY58">
        <v>0</v>
      </c>
      <c r="BZ58">
        <v>0</v>
      </c>
      <c r="CA58">
        <v>0</v>
      </c>
      <c r="CB58">
        <v>0</v>
      </c>
      <c r="CC58">
        <v>0</v>
      </c>
      <c r="CD58">
        <v>0</v>
      </c>
      <c r="CE58">
        <v>0</v>
      </c>
      <c r="CF58">
        <f t="shared" si="2"/>
        <v>0</v>
      </c>
      <c r="CG58">
        <f t="shared" si="2"/>
        <v>0</v>
      </c>
      <c r="CH58">
        <f t="shared" si="2"/>
        <v>0</v>
      </c>
    </row>
    <row r="59" spans="1:86" x14ac:dyDescent="0.3">
      <c r="A59" t="s">
        <v>116</v>
      </c>
      <c r="B59">
        <v>2</v>
      </c>
      <c r="C59">
        <v>3</v>
      </c>
      <c r="D59" t="s">
        <v>11</v>
      </c>
      <c r="E59">
        <v>37</v>
      </c>
      <c r="F59">
        <v>7</v>
      </c>
      <c r="G59">
        <f t="shared" ref="G59:H122" si="3">LOG(1+E59)</f>
        <v>1.5797835966168101</v>
      </c>
      <c r="H59">
        <f t="shared" si="3"/>
        <v>0.90308998699194354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BX59">
        <v>0</v>
      </c>
      <c r="BY59">
        <v>0</v>
      </c>
      <c r="BZ59">
        <v>0</v>
      </c>
      <c r="CA59">
        <v>0</v>
      </c>
      <c r="CB59">
        <v>0</v>
      </c>
      <c r="CC59">
        <v>0</v>
      </c>
      <c r="CD59">
        <v>0</v>
      </c>
      <c r="CE59">
        <v>0</v>
      </c>
      <c r="CF59">
        <f t="shared" si="2"/>
        <v>0</v>
      </c>
      <c r="CG59">
        <f t="shared" si="2"/>
        <v>0</v>
      </c>
      <c r="CH59">
        <f t="shared" si="2"/>
        <v>0</v>
      </c>
    </row>
    <row r="60" spans="1:86" x14ac:dyDescent="0.3">
      <c r="A60" t="s">
        <v>116</v>
      </c>
      <c r="B60">
        <v>2</v>
      </c>
      <c r="C60">
        <v>3</v>
      </c>
      <c r="D60" t="s">
        <v>11</v>
      </c>
      <c r="E60">
        <v>25</v>
      </c>
      <c r="F60">
        <v>4</v>
      </c>
      <c r="G60">
        <f t="shared" si="3"/>
        <v>1.414973347970818</v>
      </c>
      <c r="H60">
        <f t="shared" si="3"/>
        <v>0.69897000433601886</v>
      </c>
      <c r="I60">
        <v>124</v>
      </c>
      <c r="J60">
        <v>1</v>
      </c>
      <c r="K60">
        <v>124</v>
      </c>
      <c r="L60">
        <v>124</v>
      </c>
      <c r="M60">
        <v>1</v>
      </c>
      <c r="N60">
        <v>124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124</v>
      </c>
      <c r="AH60">
        <v>1</v>
      </c>
      <c r="AI60">
        <v>124</v>
      </c>
      <c r="AJ60">
        <v>124</v>
      </c>
      <c r="AK60">
        <v>1</v>
      </c>
      <c r="AL60">
        <v>124</v>
      </c>
      <c r="AM60">
        <v>124</v>
      </c>
      <c r="AN60">
        <v>1</v>
      </c>
      <c r="AO60">
        <v>124</v>
      </c>
      <c r="AP60">
        <v>124</v>
      </c>
      <c r="AQ60">
        <v>1</v>
      </c>
      <c r="AR60">
        <v>124</v>
      </c>
      <c r="AS60">
        <v>124</v>
      </c>
      <c r="AT60">
        <v>1</v>
      </c>
      <c r="AU60">
        <v>124</v>
      </c>
      <c r="AV60">
        <v>2.0969100130080562</v>
      </c>
      <c r="AW60">
        <v>0.3010299956639812</v>
      </c>
      <c r="AX60">
        <v>2.0969100130080562</v>
      </c>
      <c r="AY60">
        <v>2.0969100130080562</v>
      </c>
      <c r="AZ60">
        <v>0.3010299956639812</v>
      </c>
      <c r="BA60">
        <v>2.0969100130080562</v>
      </c>
      <c r="BB60">
        <v>2.0969100130080562</v>
      </c>
      <c r="BC60">
        <v>0.3010299956639812</v>
      </c>
      <c r="BD60">
        <v>2.0969100130080562</v>
      </c>
      <c r="BE60">
        <v>2.0969100130080562</v>
      </c>
      <c r="BF60">
        <v>0.3010299956639812</v>
      </c>
      <c r="BG60">
        <v>2.0969100130080562</v>
      </c>
      <c r="BH60">
        <v>2.0969100130080562</v>
      </c>
      <c r="BI60">
        <v>0.3010299956639812</v>
      </c>
      <c r="BJ60">
        <v>2.0969100130080562</v>
      </c>
      <c r="BK60">
        <v>2.0969100130080562</v>
      </c>
      <c r="BL60">
        <v>0.3010299956639812</v>
      </c>
      <c r="BM60">
        <v>2.0969100130080562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BX60">
        <v>0</v>
      </c>
      <c r="BY60">
        <v>0</v>
      </c>
      <c r="BZ60">
        <v>0</v>
      </c>
      <c r="CA60">
        <v>0</v>
      </c>
      <c r="CB60">
        <v>0</v>
      </c>
      <c r="CC60">
        <v>0</v>
      </c>
      <c r="CD60">
        <v>0</v>
      </c>
      <c r="CE60">
        <v>0</v>
      </c>
      <c r="CF60">
        <f t="shared" si="2"/>
        <v>2.0969100130080562</v>
      </c>
      <c r="CG60">
        <f t="shared" si="2"/>
        <v>0.3010299956639812</v>
      </c>
      <c r="CH60">
        <f t="shared" si="2"/>
        <v>2.0969100130080562</v>
      </c>
    </row>
    <row r="61" spans="1:86" x14ac:dyDescent="0.3">
      <c r="A61" t="s">
        <v>17</v>
      </c>
      <c r="B61">
        <v>2</v>
      </c>
      <c r="C61">
        <v>4</v>
      </c>
      <c r="D61" t="s">
        <v>11</v>
      </c>
      <c r="E61">
        <v>20</v>
      </c>
      <c r="F61">
        <v>6</v>
      </c>
      <c r="G61">
        <f t="shared" si="3"/>
        <v>1.3222192947339193</v>
      </c>
      <c r="H61">
        <f t="shared" si="3"/>
        <v>0.84509804001425681</v>
      </c>
      <c r="I61">
        <v>894</v>
      </c>
      <c r="J61">
        <v>4</v>
      </c>
      <c r="K61">
        <v>223.5</v>
      </c>
      <c r="L61">
        <v>0</v>
      </c>
      <c r="M61">
        <v>0</v>
      </c>
      <c r="N61">
        <v>0</v>
      </c>
      <c r="O61">
        <v>431</v>
      </c>
      <c r="P61">
        <v>2</v>
      </c>
      <c r="Q61">
        <v>215.5</v>
      </c>
      <c r="R61">
        <v>0</v>
      </c>
      <c r="S61">
        <v>0</v>
      </c>
      <c r="T61">
        <v>0</v>
      </c>
      <c r="U61">
        <v>235</v>
      </c>
      <c r="V61">
        <v>1</v>
      </c>
      <c r="W61">
        <v>235</v>
      </c>
      <c r="X61">
        <v>228</v>
      </c>
      <c r="Y61">
        <v>1</v>
      </c>
      <c r="Z61">
        <v>228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431</v>
      </c>
      <c r="AH61">
        <v>2</v>
      </c>
      <c r="AI61">
        <v>215.5</v>
      </c>
      <c r="AJ61">
        <v>431</v>
      </c>
      <c r="AK61">
        <v>2</v>
      </c>
      <c r="AL61">
        <v>215.5</v>
      </c>
      <c r="AM61">
        <v>666</v>
      </c>
      <c r="AN61">
        <v>3</v>
      </c>
      <c r="AO61">
        <v>222</v>
      </c>
      <c r="AP61">
        <v>894</v>
      </c>
      <c r="AQ61">
        <v>4</v>
      </c>
      <c r="AR61">
        <v>223.5</v>
      </c>
      <c r="AS61">
        <v>894</v>
      </c>
      <c r="AT61">
        <v>4</v>
      </c>
      <c r="AU61">
        <v>223.5</v>
      </c>
      <c r="AV61">
        <v>2.6354837468149119</v>
      </c>
      <c r="AW61">
        <v>0.47712125471966244</v>
      </c>
      <c r="AX61">
        <v>2.3354579006893843</v>
      </c>
      <c r="AY61">
        <v>2.6354837468149119</v>
      </c>
      <c r="AZ61">
        <v>0.47712125471966244</v>
      </c>
      <c r="BA61">
        <v>2.3354579006893843</v>
      </c>
      <c r="BB61">
        <v>2.8241258339165491</v>
      </c>
      <c r="BC61">
        <v>0.6020599913279624</v>
      </c>
      <c r="BD61">
        <v>2.3483048630481607</v>
      </c>
      <c r="BE61">
        <v>2.9518230353159121</v>
      </c>
      <c r="BF61">
        <v>0.69897000433601886</v>
      </c>
      <c r="BG61">
        <v>2.351216345339342</v>
      </c>
      <c r="BH61">
        <v>2.9518230353159121</v>
      </c>
      <c r="BI61">
        <v>0.69897000433601886</v>
      </c>
      <c r="BJ61">
        <v>2.351216345339342</v>
      </c>
      <c r="BK61">
        <v>0</v>
      </c>
      <c r="BL61">
        <v>0</v>
      </c>
      <c r="BM61">
        <v>0</v>
      </c>
      <c r="BN61">
        <v>2.6354837468149119</v>
      </c>
      <c r="BO61">
        <v>0.47712125471966244</v>
      </c>
      <c r="BP61">
        <v>2.3354579006893843</v>
      </c>
      <c r="BQ61">
        <v>0</v>
      </c>
      <c r="BR61">
        <v>0</v>
      </c>
      <c r="BS61">
        <v>0</v>
      </c>
      <c r="BT61">
        <v>2.3729120029701067</v>
      </c>
      <c r="BU61">
        <v>0.3010299956639812</v>
      </c>
      <c r="BV61">
        <v>2.3729120029701067</v>
      </c>
      <c r="BW61">
        <v>2.3598354823398879</v>
      </c>
      <c r="BX61">
        <v>0.3010299956639812</v>
      </c>
      <c r="BY61">
        <v>2.3598354823398879</v>
      </c>
      <c r="BZ61">
        <v>0</v>
      </c>
      <c r="CA61">
        <v>0</v>
      </c>
      <c r="CB61">
        <v>0</v>
      </c>
      <c r="CC61">
        <v>0</v>
      </c>
      <c r="CD61">
        <v>0</v>
      </c>
      <c r="CE61">
        <v>0</v>
      </c>
      <c r="CF61">
        <f t="shared" si="2"/>
        <v>2.9518230353159121</v>
      </c>
      <c r="CG61">
        <f t="shared" si="2"/>
        <v>0.69897000433601886</v>
      </c>
      <c r="CH61">
        <f t="shared" si="2"/>
        <v>2.351216345339342</v>
      </c>
    </row>
    <row r="62" spans="1:86" x14ac:dyDescent="0.3">
      <c r="A62" t="s">
        <v>17</v>
      </c>
      <c r="B62">
        <v>2</v>
      </c>
      <c r="C62">
        <v>4</v>
      </c>
      <c r="D62" t="s">
        <v>11</v>
      </c>
      <c r="E62">
        <v>17</v>
      </c>
      <c r="F62">
        <v>5</v>
      </c>
      <c r="G62">
        <f t="shared" si="3"/>
        <v>1.255272505103306</v>
      </c>
      <c r="H62">
        <f t="shared" si="3"/>
        <v>0.77815125038364363</v>
      </c>
      <c r="I62">
        <v>2462</v>
      </c>
      <c r="J62">
        <v>10</v>
      </c>
      <c r="K62">
        <v>246.2</v>
      </c>
      <c r="L62">
        <v>574</v>
      </c>
      <c r="M62">
        <v>1</v>
      </c>
      <c r="N62">
        <v>574</v>
      </c>
      <c r="O62">
        <v>0</v>
      </c>
      <c r="P62">
        <v>0</v>
      </c>
      <c r="Q62">
        <v>0</v>
      </c>
      <c r="R62">
        <v>671</v>
      </c>
      <c r="S62">
        <v>2</v>
      </c>
      <c r="T62">
        <v>335.5</v>
      </c>
      <c r="U62">
        <v>344</v>
      </c>
      <c r="V62">
        <v>2</v>
      </c>
      <c r="W62">
        <v>172</v>
      </c>
      <c r="X62">
        <v>745</v>
      </c>
      <c r="Y62">
        <v>4</v>
      </c>
      <c r="Z62">
        <v>186.25</v>
      </c>
      <c r="AA62">
        <v>128</v>
      </c>
      <c r="AB62">
        <v>1</v>
      </c>
      <c r="AC62">
        <v>128</v>
      </c>
      <c r="AD62">
        <v>0</v>
      </c>
      <c r="AE62">
        <v>0</v>
      </c>
      <c r="AF62">
        <v>0</v>
      </c>
      <c r="AG62">
        <v>574</v>
      </c>
      <c r="AH62">
        <v>1</v>
      </c>
      <c r="AI62">
        <v>574</v>
      </c>
      <c r="AJ62">
        <v>1245</v>
      </c>
      <c r="AK62">
        <v>3</v>
      </c>
      <c r="AL62">
        <v>415</v>
      </c>
      <c r="AM62">
        <v>1589</v>
      </c>
      <c r="AN62">
        <v>5</v>
      </c>
      <c r="AO62">
        <v>317.8</v>
      </c>
      <c r="AP62">
        <v>2334</v>
      </c>
      <c r="AQ62">
        <v>9</v>
      </c>
      <c r="AR62">
        <v>259.33333333333331</v>
      </c>
      <c r="AS62">
        <v>2462</v>
      </c>
      <c r="AT62">
        <v>10</v>
      </c>
      <c r="AU62">
        <v>246.2</v>
      </c>
      <c r="AV62">
        <v>2.7596678446896306</v>
      </c>
      <c r="AW62">
        <v>0.3010299956639812</v>
      </c>
      <c r="AX62">
        <v>2.7596678446896306</v>
      </c>
      <c r="AY62">
        <v>3.095518042323151</v>
      </c>
      <c r="AZ62">
        <v>0.6020599913279624</v>
      </c>
      <c r="BA62">
        <v>2.6190933306267428</v>
      </c>
      <c r="BB62">
        <v>3.2013971243204513</v>
      </c>
      <c r="BC62">
        <v>0.77815125038364363</v>
      </c>
      <c r="BD62">
        <v>2.5035183127240748</v>
      </c>
      <c r="BE62">
        <v>3.368286884902131</v>
      </c>
      <c r="BF62">
        <v>1</v>
      </c>
      <c r="BG62">
        <v>2.4155297791576378</v>
      </c>
      <c r="BH62">
        <v>3.3914644118391033</v>
      </c>
      <c r="BI62">
        <v>1.0413926851582251</v>
      </c>
      <c r="BJ62">
        <v>2.3930484664167784</v>
      </c>
      <c r="BK62">
        <v>2.7596678446896306</v>
      </c>
      <c r="BL62">
        <v>0.3010299956639812</v>
      </c>
      <c r="BM62">
        <v>2.7596678446896306</v>
      </c>
      <c r="BN62">
        <v>0</v>
      </c>
      <c r="BO62">
        <v>0</v>
      </c>
      <c r="BP62">
        <v>0</v>
      </c>
      <c r="BQ62">
        <v>2.8273692730538253</v>
      </c>
      <c r="BR62">
        <v>0.47712125471966244</v>
      </c>
      <c r="BS62">
        <v>2.5269850685599957</v>
      </c>
      <c r="BT62">
        <v>2.537819095073274</v>
      </c>
      <c r="BU62">
        <v>0.47712125471966244</v>
      </c>
      <c r="BV62">
        <v>2.2380461031287955</v>
      </c>
      <c r="BW62">
        <v>2.8727388274726686</v>
      </c>
      <c r="BX62">
        <v>0.69897000433601886</v>
      </c>
      <c r="BY62">
        <v>2.2724218263715041</v>
      </c>
      <c r="BZ62">
        <v>2.1105897102992488</v>
      </c>
      <c r="CA62">
        <v>0.3010299956639812</v>
      </c>
      <c r="CB62">
        <v>2.1105897102992488</v>
      </c>
      <c r="CC62">
        <v>0</v>
      </c>
      <c r="CD62">
        <v>0</v>
      </c>
      <c r="CE62">
        <v>0</v>
      </c>
      <c r="CF62">
        <f t="shared" si="2"/>
        <v>3.3914644118391033</v>
      </c>
      <c r="CG62">
        <f t="shared" si="2"/>
        <v>1.0413926851582251</v>
      </c>
      <c r="CH62">
        <f t="shared" si="2"/>
        <v>2.3930484664167784</v>
      </c>
    </row>
    <row r="63" spans="1:86" x14ac:dyDescent="0.3">
      <c r="A63" t="s">
        <v>17</v>
      </c>
      <c r="B63">
        <v>2</v>
      </c>
      <c r="C63">
        <v>4</v>
      </c>
      <c r="D63" t="s">
        <v>11</v>
      </c>
      <c r="E63">
        <v>28</v>
      </c>
      <c r="F63">
        <v>8</v>
      </c>
      <c r="G63">
        <f t="shared" si="3"/>
        <v>1.4623979978989561</v>
      </c>
      <c r="H63">
        <f t="shared" si="3"/>
        <v>0.95424250943932487</v>
      </c>
      <c r="I63">
        <v>1500</v>
      </c>
      <c r="J63">
        <v>7</v>
      </c>
      <c r="K63">
        <v>214.28571428571428</v>
      </c>
      <c r="L63">
        <v>297</v>
      </c>
      <c r="M63">
        <v>1</v>
      </c>
      <c r="N63">
        <v>297</v>
      </c>
      <c r="O63">
        <v>266</v>
      </c>
      <c r="P63">
        <v>1</v>
      </c>
      <c r="Q63">
        <v>266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937</v>
      </c>
      <c r="Y63">
        <v>5</v>
      </c>
      <c r="Z63">
        <v>187.4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563</v>
      </c>
      <c r="AH63">
        <v>2</v>
      </c>
      <c r="AI63">
        <v>281.5</v>
      </c>
      <c r="AJ63">
        <v>563</v>
      </c>
      <c r="AK63">
        <v>2</v>
      </c>
      <c r="AL63">
        <v>281.5</v>
      </c>
      <c r="AM63">
        <v>563</v>
      </c>
      <c r="AN63">
        <v>2</v>
      </c>
      <c r="AO63">
        <v>281.5</v>
      </c>
      <c r="AP63">
        <v>1500</v>
      </c>
      <c r="AQ63">
        <v>7</v>
      </c>
      <c r="AR63">
        <v>214.28571428571428</v>
      </c>
      <c r="AS63">
        <v>1500</v>
      </c>
      <c r="AT63">
        <v>7</v>
      </c>
      <c r="AU63">
        <v>214.28571428571428</v>
      </c>
      <c r="AV63">
        <v>2.7512791039833422</v>
      </c>
      <c r="AW63">
        <v>0.47712125471966244</v>
      </c>
      <c r="AX63">
        <v>2.4510184521554574</v>
      </c>
      <c r="AY63">
        <v>2.7512791039833422</v>
      </c>
      <c r="AZ63">
        <v>0.47712125471966244</v>
      </c>
      <c r="BA63">
        <v>2.4510184521554574</v>
      </c>
      <c r="BB63">
        <v>2.7512791039833422</v>
      </c>
      <c r="BC63">
        <v>0.47712125471966244</v>
      </c>
      <c r="BD63">
        <v>2.4510184521554574</v>
      </c>
      <c r="BE63">
        <v>3.1763806922432702</v>
      </c>
      <c r="BF63">
        <v>0.90308998699194354</v>
      </c>
      <c r="BG63">
        <v>2.3330152123003751</v>
      </c>
      <c r="BH63">
        <v>3.1763806922432702</v>
      </c>
      <c r="BI63">
        <v>0.90308998699194354</v>
      </c>
      <c r="BJ63">
        <v>2.3330152123003751</v>
      </c>
      <c r="BK63">
        <v>2.4742162640762553</v>
      </c>
      <c r="BL63">
        <v>0.3010299956639812</v>
      </c>
      <c r="BM63">
        <v>2.4742162640762553</v>
      </c>
      <c r="BN63">
        <v>2.4265112613645754</v>
      </c>
      <c r="BO63">
        <v>0.3010299956639812</v>
      </c>
      <c r="BP63">
        <v>2.4265112613645754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2.9722028383790646</v>
      </c>
      <c r="BX63">
        <v>0.77815125038364363</v>
      </c>
      <c r="BY63">
        <v>2.2750808984568587</v>
      </c>
      <c r="BZ63">
        <v>0</v>
      </c>
      <c r="CA63">
        <v>0</v>
      </c>
      <c r="CB63">
        <v>0</v>
      </c>
      <c r="CC63">
        <v>0</v>
      </c>
      <c r="CD63">
        <v>0</v>
      </c>
      <c r="CE63">
        <v>0</v>
      </c>
      <c r="CF63">
        <f t="shared" si="2"/>
        <v>3.1763806922432702</v>
      </c>
      <c r="CG63">
        <f t="shared" si="2"/>
        <v>0.90308998699194354</v>
      </c>
      <c r="CH63">
        <f t="shared" si="2"/>
        <v>2.3330152123003751</v>
      </c>
    </row>
    <row r="64" spans="1:86" x14ac:dyDescent="0.3">
      <c r="A64" t="s">
        <v>17</v>
      </c>
      <c r="B64">
        <v>2</v>
      </c>
      <c r="C64">
        <v>4</v>
      </c>
      <c r="D64" t="s">
        <v>11</v>
      </c>
      <c r="E64">
        <v>33</v>
      </c>
      <c r="F64">
        <v>7</v>
      </c>
      <c r="G64">
        <f t="shared" si="3"/>
        <v>1.5314789170422551</v>
      </c>
      <c r="H64">
        <f t="shared" si="3"/>
        <v>0.90308998699194354</v>
      </c>
      <c r="I64">
        <v>2231</v>
      </c>
      <c r="J64">
        <v>9</v>
      </c>
      <c r="K64">
        <v>247.88888888888889</v>
      </c>
      <c r="L64">
        <v>886</v>
      </c>
      <c r="M64">
        <v>2</v>
      </c>
      <c r="N64">
        <v>443</v>
      </c>
      <c r="O64">
        <v>0</v>
      </c>
      <c r="P64">
        <v>0</v>
      </c>
      <c r="Q64">
        <v>0</v>
      </c>
      <c r="R64">
        <v>730</v>
      </c>
      <c r="S64">
        <v>1</v>
      </c>
      <c r="T64">
        <v>730</v>
      </c>
      <c r="U64">
        <v>0</v>
      </c>
      <c r="V64">
        <v>0</v>
      </c>
      <c r="W64">
        <v>0</v>
      </c>
      <c r="X64">
        <v>615</v>
      </c>
      <c r="Y64">
        <v>6</v>
      </c>
      <c r="Z64">
        <v>102.5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886</v>
      </c>
      <c r="AH64">
        <v>2</v>
      </c>
      <c r="AI64">
        <v>443</v>
      </c>
      <c r="AJ64">
        <v>1616</v>
      </c>
      <c r="AK64">
        <v>3</v>
      </c>
      <c r="AL64">
        <v>538.66666666666663</v>
      </c>
      <c r="AM64">
        <v>1616</v>
      </c>
      <c r="AN64">
        <v>3</v>
      </c>
      <c r="AO64">
        <v>538.66666666666663</v>
      </c>
      <c r="AP64">
        <v>2231</v>
      </c>
      <c r="AQ64">
        <v>9</v>
      </c>
      <c r="AR64">
        <v>247.88888888888889</v>
      </c>
      <c r="AS64">
        <v>2231</v>
      </c>
      <c r="AT64">
        <v>9</v>
      </c>
      <c r="AU64">
        <v>247.88888888888889</v>
      </c>
      <c r="AV64">
        <v>2.9479236198317262</v>
      </c>
      <c r="AW64">
        <v>0.47712125471966244</v>
      </c>
      <c r="AX64">
        <v>2.6473829701146196</v>
      </c>
      <c r="AY64">
        <v>3.2087100199064009</v>
      </c>
      <c r="AZ64">
        <v>0.6020599913279624</v>
      </c>
      <c r="BA64">
        <v>2.7321255940337115</v>
      </c>
      <c r="BB64">
        <v>3.2087100199064009</v>
      </c>
      <c r="BC64">
        <v>0.6020599913279624</v>
      </c>
      <c r="BD64">
        <v>2.7321255940337115</v>
      </c>
      <c r="BE64">
        <v>3.3486941902655412</v>
      </c>
      <c r="BF64">
        <v>1</v>
      </c>
      <c r="BG64">
        <v>2.396005508894838</v>
      </c>
      <c r="BH64">
        <v>3.3486941902655412</v>
      </c>
      <c r="BI64">
        <v>1</v>
      </c>
      <c r="BJ64">
        <v>2.396005508894838</v>
      </c>
      <c r="BK64">
        <v>2.9479236198317262</v>
      </c>
      <c r="BL64">
        <v>0.47712125471966244</v>
      </c>
      <c r="BM64">
        <v>2.6473829701146196</v>
      </c>
      <c r="BN64">
        <v>0</v>
      </c>
      <c r="BO64">
        <v>0</v>
      </c>
      <c r="BP64">
        <v>0</v>
      </c>
      <c r="BQ64">
        <v>2.8639173769578603</v>
      </c>
      <c r="BR64">
        <v>0.3010299956639812</v>
      </c>
      <c r="BS64">
        <v>2.8639173769578603</v>
      </c>
      <c r="BT64">
        <v>0</v>
      </c>
      <c r="BU64">
        <v>0</v>
      </c>
      <c r="BV64">
        <v>0</v>
      </c>
      <c r="BW64">
        <v>2.7895807121644256</v>
      </c>
      <c r="BX64">
        <v>0.84509804001425681</v>
      </c>
      <c r="BY64">
        <v>2.0149403497929366</v>
      </c>
      <c r="BZ64">
        <v>0</v>
      </c>
      <c r="CA64">
        <v>0</v>
      </c>
      <c r="CB64">
        <v>0</v>
      </c>
      <c r="CC64">
        <v>0</v>
      </c>
      <c r="CD64">
        <v>0</v>
      </c>
      <c r="CE64">
        <v>0</v>
      </c>
      <c r="CF64">
        <f t="shared" si="2"/>
        <v>3.3486941902655412</v>
      </c>
      <c r="CG64">
        <f t="shared" si="2"/>
        <v>1</v>
      </c>
      <c r="CH64">
        <f t="shared" si="2"/>
        <v>2.396005508894838</v>
      </c>
    </row>
    <row r="65" spans="1:86" x14ac:dyDescent="0.3">
      <c r="A65" t="s">
        <v>17</v>
      </c>
      <c r="B65">
        <v>2</v>
      </c>
      <c r="C65">
        <v>4</v>
      </c>
      <c r="D65" t="s">
        <v>13</v>
      </c>
      <c r="E65">
        <v>22</v>
      </c>
      <c r="F65">
        <v>7</v>
      </c>
      <c r="G65">
        <f t="shared" si="3"/>
        <v>1.3617278360175928</v>
      </c>
      <c r="H65">
        <f t="shared" si="3"/>
        <v>0.90308998699194354</v>
      </c>
      <c r="I65">
        <v>1243</v>
      </c>
      <c r="J65">
        <v>3</v>
      </c>
      <c r="K65">
        <v>414.33333333333331</v>
      </c>
      <c r="L65">
        <v>0</v>
      </c>
      <c r="M65">
        <v>0</v>
      </c>
      <c r="N65">
        <v>0</v>
      </c>
      <c r="O65">
        <v>946</v>
      </c>
      <c r="P65">
        <v>2</v>
      </c>
      <c r="Q65">
        <v>473</v>
      </c>
      <c r="R65">
        <v>0</v>
      </c>
      <c r="S65">
        <v>0</v>
      </c>
      <c r="T65">
        <v>0</v>
      </c>
      <c r="U65">
        <v>297</v>
      </c>
      <c r="V65">
        <v>1</v>
      </c>
      <c r="W65">
        <v>297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946</v>
      </c>
      <c r="AH65">
        <v>2</v>
      </c>
      <c r="AI65">
        <v>473</v>
      </c>
      <c r="AJ65">
        <v>946</v>
      </c>
      <c r="AK65">
        <v>2</v>
      </c>
      <c r="AL65">
        <v>473</v>
      </c>
      <c r="AM65">
        <v>1243</v>
      </c>
      <c r="AN65">
        <v>3</v>
      </c>
      <c r="AO65">
        <v>414.33333333333331</v>
      </c>
      <c r="AP65">
        <v>1243</v>
      </c>
      <c r="AQ65">
        <v>3</v>
      </c>
      <c r="AR65">
        <v>414.33333333333331</v>
      </c>
      <c r="AS65">
        <v>1243</v>
      </c>
      <c r="AT65">
        <v>3</v>
      </c>
      <c r="AU65">
        <v>414.33333333333331</v>
      </c>
      <c r="AV65">
        <v>2.9763499790032735</v>
      </c>
      <c r="AW65">
        <v>0.47712125471966244</v>
      </c>
      <c r="AX65">
        <v>2.6757783416740852</v>
      </c>
      <c r="AY65">
        <v>2.9763499790032735</v>
      </c>
      <c r="AZ65">
        <v>0.47712125471966244</v>
      </c>
      <c r="BA65">
        <v>2.6757783416740852</v>
      </c>
      <c r="BB65">
        <v>3.0948203803548</v>
      </c>
      <c r="BC65">
        <v>0.6020599913279624</v>
      </c>
      <c r="BD65">
        <v>2.6183967876034884</v>
      </c>
      <c r="BE65">
        <v>3.0948203803548</v>
      </c>
      <c r="BF65">
        <v>0.6020599913279624</v>
      </c>
      <c r="BG65">
        <v>2.6183967876034884</v>
      </c>
      <c r="BH65">
        <v>3.0948203803548</v>
      </c>
      <c r="BI65">
        <v>0.6020599913279624</v>
      </c>
      <c r="BJ65">
        <v>2.6183967876034884</v>
      </c>
      <c r="BK65">
        <v>0</v>
      </c>
      <c r="BL65">
        <v>0</v>
      </c>
      <c r="BM65">
        <v>0</v>
      </c>
      <c r="BN65">
        <v>2.9763499790032735</v>
      </c>
      <c r="BO65">
        <v>0.47712125471966244</v>
      </c>
      <c r="BP65">
        <v>2.6757783416740852</v>
      </c>
      <c r="BQ65">
        <v>0</v>
      </c>
      <c r="BR65">
        <v>0</v>
      </c>
      <c r="BS65">
        <v>0</v>
      </c>
      <c r="BT65">
        <v>2.4742162640762553</v>
      </c>
      <c r="BU65">
        <v>0.3010299956639812</v>
      </c>
      <c r="BV65">
        <v>2.4742162640762553</v>
      </c>
      <c r="BW65">
        <v>0</v>
      </c>
      <c r="BX65">
        <v>0</v>
      </c>
      <c r="BY65">
        <v>0</v>
      </c>
      <c r="BZ65">
        <v>0</v>
      </c>
      <c r="CA65">
        <v>0</v>
      </c>
      <c r="CB65">
        <v>0</v>
      </c>
      <c r="CC65">
        <v>0</v>
      </c>
      <c r="CD65">
        <v>0</v>
      </c>
      <c r="CE65">
        <v>0</v>
      </c>
      <c r="CF65">
        <f t="shared" si="2"/>
        <v>3.0948203803548</v>
      </c>
      <c r="CG65">
        <f t="shared" si="2"/>
        <v>0.6020599913279624</v>
      </c>
      <c r="CH65">
        <f t="shared" si="2"/>
        <v>2.6183967876034884</v>
      </c>
    </row>
    <row r="66" spans="1:86" x14ac:dyDescent="0.3">
      <c r="A66" t="s">
        <v>17</v>
      </c>
      <c r="B66">
        <v>2</v>
      </c>
      <c r="C66">
        <v>4</v>
      </c>
      <c r="D66" t="s">
        <v>13</v>
      </c>
      <c r="E66">
        <v>31</v>
      </c>
      <c r="F66">
        <v>5</v>
      </c>
      <c r="G66">
        <f t="shared" si="3"/>
        <v>1.505149978319906</v>
      </c>
      <c r="H66">
        <f t="shared" si="3"/>
        <v>0.77815125038364363</v>
      </c>
      <c r="I66">
        <v>1515</v>
      </c>
      <c r="J66">
        <v>6</v>
      </c>
      <c r="K66">
        <v>252.5</v>
      </c>
      <c r="L66">
        <v>1115</v>
      </c>
      <c r="M66">
        <v>2</v>
      </c>
      <c r="N66">
        <v>557.5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258</v>
      </c>
      <c r="Y66">
        <v>3</v>
      </c>
      <c r="Z66">
        <v>86</v>
      </c>
      <c r="AA66">
        <v>142</v>
      </c>
      <c r="AB66">
        <v>1</v>
      </c>
      <c r="AC66">
        <v>142</v>
      </c>
      <c r="AD66">
        <v>0</v>
      </c>
      <c r="AE66">
        <v>0</v>
      </c>
      <c r="AF66">
        <v>0</v>
      </c>
      <c r="AG66">
        <v>1115</v>
      </c>
      <c r="AH66">
        <v>2</v>
      </c>
      <c r="AI66">
        <v>557.5</v>
      </c>
      <c r="AJ66">
        <v>1115</v>
      </c>
      <c r="AK66">
        <v>2</v>
      </c>
      <c r="AL66">
        <v>557.5</v>
      </c>
      <c r="AM66">
        <v>1115</v>
      </c>
      <c r="AN66">
        <v>2</v>
      </c>
      <c r="AO66">
        <v>557.5</v>
      </c>
      <c r="AP66">
        <v>1373</v>
      </c>
      <c r="AQ66">
        <v>5</v>
      </c>
      <c r="AR66">
        <v>274.60000000000002</v>
      </c>
      <c r="AS66">
        <v>1515</v>
      </c>
      <c r="AT66">
        <v>6</v>
      </c>
      <c r="AU66">
        <v>252.5</v>
      </c>
      <c r="AV66">
        <v>3.0476641946015599</v>
      </c>
      <c r="AW66">
        <v>0.47712125471966244</v>
      </c>
      <c r="AX66">
        <v>2.7470231774516281</v>
      </c>
      <c r="AY66">
        <v>3.0476641946015599</v>
      </c>
      <c r="AZ66">
        <v>0.47712125471966244</v>
      </c>
      <c r="BA66">
        <v>2.7470231774516281</v>
      </c>
      <c r="BB66">
        <v>3.0476641946015599</v>
      </c>
      <c r="BC66">
        <v>0.47712125471966244</v>
      </c>
      <c r="BD66">
        <v>2.7470231774516281</v>
      </c>
      <c r="BE66">
        <v>3.1379867327235318</v>
      </c>
      <c r="BF66">
        <v>0.77815125038364363</v>
      </c>
      <c r="BG66">
        <v>2.4402792132355882</v>
      </c>
      <c r="BH66">
        <v>3.1806992012960347</v>
      </c>
      <c r="BI66">
        <v>0.84509804001425681</v>
      </c>
      <c r="BJ66">
        <v>2.4039779636693548</v>
      </c>
      <c r="BK66">
        <v>3.0476641946015599</v>
      </c>
      <c r="BL66">
        <v>0.47712125471966244</v>
      </c>
      <c r="BM66">
        <v>2.7470231774516281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2.4132997640812519</v>
      </c>
      <c r="BX66">
        <v>0.6020599913279624</v>
      </c>
      <c r="BY66">
        <v>1.9395192526186185</v>
      </c>
      <c r="BZ66">
        <v>2.1553360374650619</v>
      </c>
      <c r="CA66">
        <v>0.3010299956639812</v>
      </c>
      <c r="CB66">
        <v>2.1553360374650619</v>
      </c>
      <c r="CC66">
        <v>0</v>
      </c>
      <c r="CD66">
        <v>0</v>
      </c>
      <c r="CE66">
        <v>0</v>
      </c>
      <c r="CF66">
        <f t="shared" si="2"/>
        <v>3.1806992012960347</v>
      </c>
      <c r="CG66">
        <f t="shared" si="2"/>
        <v>0.84509804001425681</v>
      </c>
      <c r="CH66">
        <f t="shared" si="2"/>
        <v>2.4039779636693548</v>
      </c>
    </row>
    <row r="67" spans="1:86" x14ac:dyDescent="0.3">
      <c r="A67" t="s">
        <v>17</v>
      </c>
      <c r="B67">
        <v>2</v>
      </c>
      <c r="C67">
        <v>4</v>
      </c>
      <c r="D67" t="s">
        <v>13</v>
      </c>
      <c r="E67">
        <v>25</v>
      </c>
      <c r="F67">
        <v>6</v>
      </c>
      <c r="G67">
        <f t="shared" si="3"/>
        <v>1.414973347970818</v>
      </c>
      <c r="H67">
        <f t="shared" si="3"/>
        <v>0.84509804001425681</v>
      </c>
      <c r="I67">
        <v>253</v>
      </c>
      <c r="J67">
        <v>1</v>
      </c>
      <c r="K67">
        <v>253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253</v>
      </c>
      <c r="S67">
        <v>1</v>
      </c>
      <c r="T67">
        <v>253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253</v>
      </c>
      <c r="AK67">
        <v>1</v>
      </c>
      <c r="AL67">
        <v>253</v>
      </c>
      <c r="AM67">
        <v>253</v>
      </c>
      <c r="AN67">
        <v>1</v>
      </c>
      <c r="AO67">
        <v>253</v>
      </c>
      <c r="AP67">
        <v>253</v>
      </c>
      <c r="AQ67">
        <v>1</v>
      </c>
      <c r="AR67">
        <v>253</v>
      </c>
      <c r="AS67">
        <v>253</v>
      </c>
      <c r="AT67">
        <v>1</v>
      </c>
      <c r="AU67">
        <v>253</v>
      </c>
      <c r="AV67">
        <v>0</v>
      </c>
      <c r="AW67">
        <v>0</v>
      </c>
      <c r="AX67">
        <v>0</v>
      </c>
      <c r="AY67">
        <v>2.4048337166199381</v>
      </c>
      <c r="AZ67">
        <v>0.3010299956639812</v>
      </c>
      <c r="BA67">
        <v>2.4048337166199381</v>
      </c>
      <c r="BB67">
        <v>2.4048337166199381</v>
      </c>
      <c r="BC67">
        <v>0.3010299956639812</v>
      </c>
      <c r="BD67">
        <v>2.4048337166199381</v>
      </c>
      <c r="BE67">
        <v>2.4048337166199381</v>
      </c>
      <c r="BF67">
        <v>0.3010299956639812</v>
      </c>
      <c r="BG67">
        <v>2.4048337166199381</v>
      </c>
      <c r="BH67">
        <v>2.4048337166199381</v>
      </c>
      <c r="BI67">
        <v>0.3010299956639812</v>
      </c>
      <c r="BJ67">
        <v>2.4048337166199381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2.4048337166199381</v>
      </c>
      <c r="BR67">
        <v>0.3010299956639812</v>
      </c>
      <c r="BS67">
        <v>2.4048337166199381</v>
      </c>
      <c r="BT67">
        <v>0</v>
      </c>
      <c r="BU67">
        <v>0</v>
      </c>
      <c r="BV67">
        <v>0</v>
      </c>
      <c r="BW67">
        <v>0</v>
      </c>
      <c r="BX67">
        <v>0</v>
      </c>
      <c r="BY67">
        <v>0</v>
      </c>
      <c r="BZ67">
        <v>0</v>
      </c>
      <c r="CA67">
        <v>0</v>
      </c>
      <c r="CB67">
        <v>0</v>
      </c>
      <c r="CC67">
        <v>0</v>
      </c>
      <c r="CD67">
        <v>0</v>
      </c>
      <c r="CE67">
        <v>0</v>
      </c>
      <c r="CF67">
        <f t="shared" ref="CF67:CH130" si="4">LOG(1+I67)</f>
        <v>2.4048337166199381</v>
      </c>
      <c r="CG67">
        <f t="shared" si="4"/>
        <v>0.3010299956639812</v>
      </c>
      <c r="CH67">
        <f t="shared" si="4"/>
        <v>2.4048337166199381</v>
      </c>
    </row>
    <row r="68" spans="1:86" x14ac:dyDescent="0.3">
      <c r="A68" t="s">
        <v>17</v>
      </c>
      <c r="B68">
        <v>2</v>
      </c>
      <c r="C68">
        <v>4</v>
      </c>
      <c r="D68" t="s">
        <v>13</v>
      </c>
      <c r="E68">
        <v>28</v>
      </c>
      <c r="F68">
        <v>6</v>
      </c>
      <c r="G68">
        <f t="shared" si="3"/>
        <v>1.4623979978989561</v>
      </c>
      <c r="H68">
        <f t="shared" si="3"/>
        <v>0.84509804001425681</v>
      </c>
      <c r="I68">
        <v>1340</v>
      </c>
      <c r="J68">
        <v>5</v>
      </c>
      <c r="K68">
        <v>268</v>
      </c>
      <c r="L68">
        <v>0</v>
      </c>
      <c r="M68">
        <v>0</v>
      </c>
      <c r="N68">
        <v>0</v>
      </c>
      <c r="O68">
        <v>532</v>
      </c>
      <c r="P68">
        <v>1</v>
      </c>
      <c r="Q68">
        <v>532</v>
      </c>
      <c r="R68">
        <v>0</v>
      </c>
      <c r="S68">
        <v>0</v>
      </c>
      <c r="T68">
        <v>0</v>
      </c>
      <c r="U68">
        <v>455</v>
      </c>
      <c r="V68">
        <v>2</v>
      </c>
      <c r="W68">
        <v>227.5</v>
      </c>
      <c r="X68">
        <v>353</v>
      </c>
      <c r="Y68">
        <v>2</v>
      </c>
      <c r="Z68">
        <v>176.5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532</v>
      </c>
      <c r="AH68">
        <v>1</v>
      </c>
      <c r="AI68">
        <v>532</v>
      </c>
      <c r="AJ68">
        <v>532</v>
      </c>
      <c r="AK68">
        <v>1</v>
      </c>
      <c r="AL68">
        <v>532</v>
      </c>
      <c r="AM68">
        <v>987</v>
      </c>
      <c r="AN68">
        <v>3</v>
      </c>
      <c r="AO68">
        <v>329</v>
      </c>
      <c r="AP68">
        <v>1340</v>
      </c>
      <c r="AQ68">
        <v>5</v>
      </c>
      <c r="AR68">
        <v>268</v>
      </c>
      <c r="AS68">
        <v>1340</v>
      </c>
      <c r="AT68">
        <v>5</v>
      </c>
      <c r="AU68">
        <v>268</v>
      </c>
      <c r="AV68">
        <v>2.7267272090265724</v>
      </c>
      <c r="AW68">
        <v>0.3010299956639812</v>
      </c>
      <c r="AX68">
        <v>2.7267272090265724</v>
      </c>
      <c r="AY68">
        <v>2.7267272090265724</v>
      </c>
      <c r="AZ68">
        <v>0.3010299956639812</v>
      </c>
      <c r="BA68">
        <v>2.7267272090265724</v>
      </c>
      <c r="BB68">
        <v>2.9947569445876283</v>
      </c>
      <c r="BC68">
        <v>0.6020599913279624</v>
      </c>
      <c r="BD68">
        <v>2.5185139398778875</v>
      </c>
      <c r="BE68">
        <v>3.1274287778515988</v>
      </c>
      <c r="BF68">
        <v>0.77815125038364363</v>
      </c>
      <c r="BG68">
        <v>2.4297522800024081</v>
      </c>
      <c r="BH68">
        <v>3.1274287778515988</v>
      </c>
      <c r="BI68">
        <v>0.77815125038364363</v>
      </c>
      <c r="BJ68">
        <v>2.4297522800024081</v>
      </c>
      <c r="BK68">
        <v>0</v>
      </c>
      <c r="BL68">
        <v>0</v>
      </c>
      <c r="BM68">
        <v>0</v>
      </c>
      <c r="BN68">
        <v>2.7267272090265724</v>
      </c>
      <c r="BO68">
        <v>0.3010299956639812</v>
      </c>
      <c r="BP68">
        <v>2.7267272090265724</v>
      </c>
      <c r="BQ68">
        <v>0</v>
      </c>
      <c r="BR68">
        <v>0</v>
      </c>
      <c r="BS68">
        <v>0</v>
      </c>
      <c r="BT68">
        <v>2.6589648426644348</v>
      </c>
      <c r="BU68">
        <v>0.47712125471966244</v>
      </c>
      <c r="BV68">
        <v>2.3588862044058692</v>
      </c>
      <c r="BW68">
        <v>2.5490032620257876</v>
      </c>
      <c r="BX68">
        <v>0.47712125471966244</v>
      </c>
      <c r="BY68">
        <v>2.249198357391113</v>
      </c>
      <c r="BZ68">
        <v>0</v>
      </c>
      <c r="CA68">
        <v>0</v>
      </c>
      <c r="CB68">
        <v>0</v>
      </c>
      <c r="CC68">
        <v>0</v>
      </c>
      <c r="CD68">
        <v>0</v>
      </c>
      <c r="CE68">
        <v>0</v>
      </c>
      <c r="CF68">
        <f t="shared" si="4"/>
        <v>3.1274287778515988</v>
      </c>
      <c r="CG68">
        <f t="shared" si="4"/>
        <v>0.77815125038364363</v>
      </c>
      <c r="CH68">
        <f t="shared" si="4"/>
        <v>2.4297522800024081</v>
      </c>
    </row>
    <row r="69" spans="1:86" x14ac:dyDescent="0.3">
      <c r="A69" t="s">
        <v>17</v>
      </c>
      <c r="B69">
        <v>3</v>
      </c>
      <c r="C69">
        <v>1</v>
      </c>
      <c r="D69" t="s">
        <v>11</v>
      </c>
      <c r="E69">
        <v>36</v>
      </c>
      <c r="F69">
        <v>5</v>
      </c>
      <c r="G69">
        <f t="shared" si="3"/>
        <v>1.568201724066995</v>
      </c>
      <c r="H69">
        <f t="shared" si="3"/>
        <v>0.77815125038364363</v>
      </c>
      <c r="I69">
        <v>1028</v>
      </c>
      <c r="J69">
        <v>3</v>
      </c>
      <c r="K69">
        <v>342.66666666666669</v>
      </c>
      <c r="L69">
        <v>0</v>
      </c>
      <c r="M69">
        <v>0</v>
      </c>
      <c r="N69">
        <v>0</v>
      </c>
      <c r="O69">
        <v>432</v>
      </c>
      <c r="P69">
        <v>1</v>
      </c>
      <c r="Q69">
        <v>432</v>
      </c>
      <c r="R69">
        <v>398</v>
      </c>
      <c r="S69">
        <v>1</v>
      </c>
      <c r="T69">
        <v>398</v>
      </c>
      <c r="U69">
        <v>0</v>
      </c>
      <c r="V69">
        <v>0</v>
      </c>
      <c r="W69">
        <v>0</v>
      </c>
      <c r="X69">
        <v>198</v>
      </c>
      <c r="Y69">
        <v>1</v>
      </c>
      <c r="Z69">
        <v>198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432</v>
      </c>
      <c r="AH69">
        <v>1</v>
      </c>
      <c r="AI69">
        <v>432</v>
      </c>
      <c r="AJ69">
        <v>830</v>
      </c>
      <c r="AK69">
        <v>2</v>
      </c>
      <c r="AL69">
        <v>415</v>
      </c>
      <c r="AM69">
        <v>830</v>
      </c>
      <c r="AN69">
        <v>2</v>
      </c>
      <c r="AO69">
        <v>415</v>
      </c>
      <c r="AP69">
        <v>1028</v>
      </c>
      <c r="AQ69">
        <v>3</v>
      </c>
      <c r="AR69">
        <v>342.66666666666669</v>
      </c>
      <c r="AS69">
        <v>1028</v>
      </c>
      <c r="AT69">
        <v>3</v>
      </c>
      <c r="AU69">
        <v>342.66666666666669</v>
      </c>
      <c r="AV69">
        <v>2.6364878963533656</v>
      </c>
      <c r="AW69">
        <v>0.3010299956639812</v>
      </c>
      <c r="AX69">
        <v>2.6364878963533656</v>
      </c>
      <c r="AY69">
        <v>2.9196010237841108</v>
      </c>
      <c r="AZ69">
        <v>0.47712125471966244</v>
      </c>
      <c r="BA69">
        <v>2.6190933306267428</v>
      </c>
      <c r="BB69">
        <v>2.9196010237841108</v>
      </c>
      <c r="BC69">
        <v>0.47712125471966244</v>
      </c>
      <c r="BD69">
        <v>2.6190933306267428</v>
      </c>
      <c r="BE69">
        <v>3.0124153747624329</v>
      </c>
      <c r="BF69">
        <v>0.6020599913279624</v>
      </c>
      <c r="BG69">
        <v>2.5361374105638541</v>
      </c>
      <c r="BH69">
        <v>3.0124153747624329</v>
      </c>
      <c r="BI69">
        <v>0.6020599913279624</v>
      </c>
      <c r="BJ69">
        <v>2.5361374105638541</v>
      </c>
      <c r="BK69">
        <v>0</v>
      </c>
      <c r="BL69">
        <v>0</v>
      </c>
      <c r="BM69">
        <v>0</v>
      </c>
      <c r="BN69">
        <v>2.6364878963533656</v>
      </c>
      <c r="BO69">
        <v>0.3010299956639812</v>
      </c>
      <c r="BP69">
        <v>2.6364878963533656</v>
      </c>
      <c r="BQ69">
        <v>2.6009728956867484</v>
      </c>
      <c r="BR69">
        <v>0.3010299956639812</v>
      </c>
      <c r="BS69">
        <v>2.6009728956867484</v>
      </c>
      <c r="BT69">
        <v>0</v>
      </c>
      <c r="BU69">
        <v>0</v>
      </c>
      <c r="BV69">
        <v>0</v>
      </c>
      <c r="BW69">
        <v>2.2988530764097068</v>
      </c>
      <c r="BX69">
        <v>0.3010299956639812</v>
      </c>
      <c r="BY69">
        <v>2.2988530764097068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0</v>
      </c>
      <c r="CF69">
        <f t="shared" si="4"/>
        <v>3.0124153747624329</v>
      </c>
      <c r="CG69">
        <f t="shared" si="4"/>
        <v>0.6020599913279624</v>
      </c>
      <c r="CH69">
        <f t="shared" si="4"/>
        <v>2.5361374105638541</v>
      </c>
    </row>
    <row r="70" spans="1:86" x14ac:dyDescent="0.3">
      <c r="A70" t="s">
        <v>17</v>
      </c>
      <c r="B70">
        <v>3</v>
      </c>
      <c r="C70">
        <v>1</v>
      </c>
      <c r="D70" t="s">
        <v>11</v>
      </c>
      <c r="E70">
        <v>35</v>
      </c>
      <c r="F70">
        <v>5</v>
      </c>
      <c r="G70">
        <f t="shared" si="3"/>
        <v>1.5563025007672873</v>
      </c>
      <c r="H70">
        <f t="shared" si="3"/>
        <v>0.77815125038364363</v>
      </c>
      <c r="I70">
        <v>1268</v>
      </c>
      <c r="J70">
        <v>3</v>
      </c>
      <c r="K70">
        <v>422.66666666666669</v>
      </c>
      <c r="L70">
        <v>729</v>
      </c>
      <c r="M70">
        <v>1</v>
      </c>
      <c r="N70">
        <v>729</v>
      </c>
      <c r="O70">
        <v>0</v>
      </c>
      <c r="P70">
        <v>0</v>
      </c>
      <c r="Q70">
        <v>0</v>
      </c>
      <c r="R70">
        <v>340</v>
      </c>
      <c r="S70">
        <v>1</v>
      </c>
      <c r="T70">
        <v>340</v>
      </c>
      <c r="U70">
        <v>199</v>
      </c>
      <c r="V70">
        <v>1</v>
      </c>
      <c r="W70">
        <v>199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729</v>
      </c>
      <c r="AH70">
        <v>1</v>
      </c>
      <c r="AI70">
        <v>729</v>
      </c>
      <c r="AJ70">
        <v>1069</v>
      </c>
      <c r="AK70">
        <v>2</v>
      </c>
      <c r="AL70">
        <v>534.5</v>
      </c>
      <c r="AM70">
        <v>1268</v>
      </c>
      <c r="AN70">
        <v>3</v>
      </c>
      <c r="AO70">
        <v>422.66666666666669</v>
      </c>
      <c r="AP70">
        <v>1268</v>
      </c>
      <c r="AQ70">
        <v>3</v>
      </c>
      <c r="AR70">
        <v>422.66666666666669</v>
      </c>
      <c r="AS70">
        <v>1268</v>
      </c>
      <c r="AT70">
        <v>3</v>
      </c>
      <c r="AU70">
        <v>422.66666666666669</v>
      </c>
      <c r="AV70">
        <v>2.8633228601204559</v>
      </c>
      <c r="AW70">
        <v>0.3010299956639812</v>
      </c>
      <c r="AX70">
        <v>2.8633228601204559</v>
      </c>
      <c r="AY70">
        <v>3.0293837776852097</v>
      </c>
      <c r="AZ70">
        <v>0.47712125471966244</v>
      </c>
      <c r="BA70">
        <v>2.7287594751678745</v>
      </c>
      <c r="BB70">
        <v>3.1034616220947049</v>
      </c>
      <c r="BC70">
        <v>0.6020599913279624</v>
      </c>
      <c r="BD70">
        <v>2.6270242958343459</v>
      </c>
      <c r="BE70">
        <v>3.1034616220947049</v>
      </c>
      <c r="BF70">
        <v>0.6020599913279624</v>
      </c>
      <c r="BG70">
        <v>2.6270242958343459</v>
      </c>
      <c r="BH70">
        <v>3.1034616220947049</v>
      </c>
      <c r="BI70">
        <v>0.6020599913279624</v>
      </c>
      <c r="BJ70">
        <v>2.6270242958343459</v>
      </c>
      <c r="BK70">
        <v>2.8633228601204559</v>
      </c>
      <c r="BL70">
        <v>0.3010299956639812</v>
      </c>
      <c r="BM70">
        <v>2.8633228601204559</v>
      </c>
      <c r="BN70">
        <v>0</v>
      </c>
      <c r="BO70">
        <v>0</v>
      </c>
      <c r="BP70">
        <v>0</v>
      </c>
      <c r="BQ70">
        <v>2.5327543789924976</v>
      </c>
      <c r="BR70">
        <v>0.3010299956639812</v>
      </c>
      <c r="BS70">
        <v>2.5327543789924976</v>
      </c>
      <c r="BT70">
        <v>2.3010299956639813</v>
      </c>
      <c r="BU70">
        <v>0.3010299956639812</v>
      </c>
      <c r="BV70">
        <v>2.3010299956639813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f t="shared" si="4"/>
        <v>3.1034616220947049</v>
      </c>
      <c r="CG70">
        <f t="shared" si="4"/>
        <v>0.6020599913279624</v>
      </c>
      <c r="CH70">
        <f t="shared" si="4"/>
        <v>2.6270242958343459</v>
      </c>
    </row>
    <row r="71" spans="1:86" x14ac:dyDescent="0.3">
      <c r="A71" t="s">
        <v>17</v>
      </c>
      <c r="B71">
        <v>3</v>
      </c>
      <c r="C71">
        <v>1</v>
      </c>
      <c r="D71" t="s">
        <v>11</v>
      </c>
      <c r="E71">
        <v>35</v>
      </c>
      <c r="F71">
        <v>5</v>
      </c>
      <c r="G71">
        <f t="shared" si="3"/>
        <v>1.5563025007672873</v>
      </c>
      <c r="H71">
        <f t="shared" si="3"/>
        <v>0.77815125038364363</v>
      </c>
      <c r="I71">
        <v>1224</v>
      </c>
      <c r="J71">
        <v>3</v>
      </c>
      <c r="K71">
        <v>408</v>
      </c>
      <c r="L71">
        <v>776</v>
      </c>
      <c r="M71">
        <v>1</v>
      </c>
      <c r="N71">
        <v>776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240</v>
      </c>
      <c r="V71">
        <v>1</v>
      </c>
      <c r="W71">
        <v>240</v>
      </c>
      <c r="X71">
        <v>208</v>
      </c>
      <c r="Y71">
        <v>1</v>
      </c>
      <c r="Z71">
        <v>208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776</v>
      </c>
      <c r="AH71">
        <v>1</v>
      </c>
      <c r="AI71">
        <v>776</v>
      </c>
      <c r="AJ71">
        <v>776</v>
      </c>
      <c r="AK71">
        <v>1</v>
      </c>
      <c r="AL71">
        <v>776</v>
      </c>
      <c r="AM71">
        <v>1016</v>
      </c>
      <c r="AN71">
        <v>2</v>
      </c>
      <c r="AO71">
        <v>508</v>
      </c>
      <c r="AP71">
        <v>1224</v>
      </c>
      <c r="AQ71">
        <v>3</v>
      </c>
      <c r="AR71">
        <v>408</v>
      </c>
      <c r="AS71">
        <v>1224</v>
      </c>
      <c r="AT71">
        <v>3</v>
      </c>
      <c r="AU71">
        <v>408</v>
      </c>
      <c r="AV71">
        <v>2.8904210188009141</v>
      </c>
      <c r="AW71">
        <v>0.3010299956639812</v>
      </c>
      <c r="AX71">
        <v>2.8904210188009141</v>
      </c>
      <c r="AY71">
        <v>2.8904210188009141</v>
      </c>
      <c r="AZ71">
        <v>0.3010299956639812</v>
      </c>
      <c r="BA71">
        <v>2.8904210188009141</v>
      </c>
      <c r="BB71">
        <v>3.0073209529227447</v>
      </c>
      <c r="BC71">
        <v>0.47712125471966244</v>
      </c>
      <c r="BD71">
        <v>2.7067177823367587</v>
      </c>
      <c r="BE71">
        <v>3.0881360887005513</v>
      </c>
      <c r="BF71">
        <v>0.6020599913279624</v>
      </c>
      <c r="BG71">
        <v>2.6117233080073419</v>
      </c>
      <c r="BH71">
        <v>3.0881360887005513</v>
      </c>
      <c r="BI71">
        <v>0.6020599913279624</v>
      </c>
      <c r="BJ71">
        <v>2.6117233080073419</v>
      </c>
      <c r="BK71">
        <v>2.8904210188009141</v>
      </c>
      <c r="BL71">
        <v>0.3010299956639812</v>
      </c>
      <c r="BM71">
        <v>2.8904210188009141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2.3820170425748683</v>
      </c>
      <c r="BU71">
        <v>0.3010299956639812</v>
      </c>
      <c r="BV71">
        <v>2.3820170425748683</v>
      </c>
      <c r="BW71">
        <v>2.3201462861110542</v>
      </c>
      <c r="BX71">
        <v>0.3010299956639812</v>
      </c>
      <c r="BY71">
        <v>2.3201462861110542</v>
      </c>
      <c r="BZ71">
        <v>0</v>
      </c>
      <c r="CA71">
        <v>0</v>
      </c>
      <c r="CB71">
        <v>0</v>
      </c>
      <c r="CC71">
        <v>0</v>
      </c>
      <c r="CD71">
        <v>0</v>
      </c>
      <c r="CE71">
        <v>0</v>
      </c>
      <c r="CF71">
        <f t="shared" si="4"/>
        <v>3.0881360887005513</v>
      </c>
      <c r="CG71">
        <f t="shared" si="4"/>
        <v>0.6020599913279624</v>
      </c>
      <c r="CH71">
        <f t="shared" si="4"/>
        <v>2.6117233080073419</v>
      </c>
    </row>
    <row r="72" spans="1:86" x14ac:dyDescent="0.3">
      <c r="A72" t="s">
        <v>17</v>
      </c>
      <c r="B72">
        <v>3</v>
      </c>
      <c r="C72">
        <v>1</v>
      </c>
      <c r="D72" t="s">
        <v>11</v>
      </c>
      <c r="E72">
        <v>38</v>
      </c>
      <c r="F72">
        <v>5</v>
      </c>
      <c r="G72">
        <f t="shared" si="3"/>
        <v>1.5910646070264991</v>
      </c>
      <c r="H72">
        <f t="shared" si="3"/>
        <v>0.77815125038364363</v>
      </c>
      <c r="I72">
        <v>1285</v>
      </c>
      <c r="J72">
        <v>2</v>
      </c>
      <c r="K72">
        <v>642.5</v>
      </c>
      <c r="L72">
        <v>0</v>
      </c>
      <c r="M72">
        <v>0</v>
      </c>
      <c r="N72">
        <v>0</v>
      </c>
      <c r="O72">
        <v>799</v>
      </c>
      <c r="P72">
        <v>1</v>
      </c>
      <c r="Q72">
        <v>799</v>
      </c>
      <c r="R72">
        <v>486</v>
      </c>
      <c r="S72">
        <v>1</v>
      </c>
      <c r="T72">
        <v>486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799</v>
      </c>
      <c r="AH72">
        <v>1</v>
      </c>
      <c r="AI72">
        <v>799</v>
      </c>
      <c r="AJ72">
        <v>1285</v>
      </c>
      <c r="AK72">
        <v>2</v>
      </c>
      <c r="AL72">
        <v>642.5</v>
      </c>
      <c r="AM72">
        <v>1285</v>
      </c>
      <c r="AN72">
        <v>2</v>
      </c>
      <c r="AO72">
        <v>642.5</v>
      </c>
      <c r="AP72">
        <v>1285</v>
      </c>
      <c r="AQ72">
        <v>2</v>
      </c>
      <c r="AR72">
        <v>642.5</v>
      </c>
      <c r="AS72">
        <v>1285</v>
      </c>
      <c r="AT72">
        <v>2</v>
      </c>
      <c r="AU72">
        <v>642.5</v>
      </c>
      <c r="AV72">
        <v>2.9030899869919438</v>
      </c>
      <c r="AW72">
        <v>0.3010299956639812</v>
      </c>
      <c r="AX72">
        <v>2.9030899869919438</v>
      </c>
      <c r="AY72">
        <v>3.1092409685882032</v>
      </c>
      <c r="AZ72">
        <v>0.47712125471966244</v>
      </c>
      <c r="BA72">
        <v>2.8085485512404054</v>
      </c>
      <c r="BB72">
        <v>3.1092409685882032</v>
      </c>
      <c r="BC72">
        <v>0.47712125471966244</v>
      </c>
      <c r="BD72">
        <v>2.8085485512404054</v>
      </c>
      <c r="BE72">
        <v>3.1092409685882032</v>
      </c>
      <c r="BF72">
        <v>0.47712125471966244</v>
      </c>
      <c r="BG72">
        <v>2.8085485512404054</v>
      </c>
      <c r="BH72">
        <v>3.1092409685882032</v>
      </c>
      <c r="BI72">
        <v>0.47712125471966244</v>
      </c>
      <c r="BJ72">
        <v>2.8085485512404054</v>
      </c>
      <c r="BK72">
        <v>0</v>
      </c>
      <c r="BL72">
        <v>0</v>
      </c>
      <c r="BM72">
        <v>0</v>
      </c>
      <c r="BN72">
        <v>2.9030899869919438</v>
      </c>
      <c r="BO72">
        <v>0.3010299956639812</v>
      </c>
      <c r="BP72">
        <v>2.9030899869919438</v>
      </c>
      <c r="BQ72">
        <v>2.6875289612146345</v>
      </c>
      <c r="BR72">
        <v>0.3010299956639812</v>
      </c>
      <c r="BS72">
        <v>2.6875289612146345</v>
      </c>
      <c r="BT72">
        <v>0</v>
      </c>
      <c r="BU72">
        <v>0</v>
      </c>
      <c r="BV72">
        <v>0</v>
      </c>
      <c r="BW72">
        <v>0</v>
      </c>
      <c r="BX72">
        <v>0</v>
      </c>
      <c r="BY72">
        <v>0</v>
      </c>
      <c r="BZ72">
        <v>0</v>
      </c>
      <c r="CA72">
        <v>0</v>
      </c>
      <c r="CB72">
        <v>0</v>
      </c>
      <c r="CC72">
        <v>0</v>
      </c>
      <c r="CD72">
        <v>0</v>
      </c>
      <c r="CE72">
        <v>0</v>
      </c>
      <c r="CF72">
        <f t="shared" si="4"/>
        <v>3.1092409685882032</v>
      </c>
      <c r="CG72">
        <f t="shared" si="4"/>
        <v>0.47712125471966244</v>
      </c>
      <c r="CH72">
        <f t="shared" si="4"/>
        <v>2.8085485512404054</v>
      </c>
    </row>
    <row r="73" spans="1:86" x14ac:dyDescent="0.3">
      <c r="A73" t="s">
        <v>17</v>
      </c>
      <c r="B73">
        <v>3</v>
      </c>
      <c r="C73">
        <v>1</v>
      </c>
      <c r="D73" t="s">
        <v>13</v>
      </c>
      <c r="E73">
        <v>40</v>
      </c>
      <c r="F73">
        <v>4</v>
      </c>
      <c r="G73">
        <f t="shared" si="3"/>
        <v>1.6127838567197355</v>
      </c>
      <c r="H73">
        <f t="shared" si="3"/>
        <v>0.69897000433601886</v>
      </c>
      <c r="I73">
        <v>1136</v>
      </c>
      <c r="J73">
        <v>3</v>
      </c>
      <c r="K73">
        <v>378.66666666666669</v>
      </c>
      <c r="L73">
        <v>0</v>
      </c>
      <c r="M73">
        <v>0</v>
      </c>
      <c r="N73">
        <v>0</v>
      </c>
      <c r="O73">
        <v>823</v>
      </c>
      <c r="P73">
        <v>1</v>
      </c>
      <c r="Q73">
        <v>823</v>
      </c>
      <c r="R73">
        <v>0</v>
      </c>
      <c r="S73">
        <v>0</v>
      </c>
      <c r="T73">
        <v>0</v>
      </c>
      <c r="U73">
        <v>313</v>
      </c>
      <c r="V73">
        <v>2</v>
      </c>
      <c r="W73">
        <v>156.5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823</v>
      </c>
      <c r="AH73">
        <v>1</v>
      </c>
      <c r="AI73">
        <v>823</v>
      </c>
      <c r="AJ73">
        <v>823</v>
      </c>
      <c r="AK73">
        <v>1</v>
      </c>
      <c r="AL73">
        <v>823</v>
      </c>
      <c r="AM73">
        <v>1136</v>
      </c>
      <c r="AN73">
        <v>3</v>
      </c>
      <c r="AO73">
        <v>378.66666666666669</v>
      </c>
      <c r="AP73">
        <v>1136</v>
      </c>
      <c r="AQ73">
        <v>3</v>
      </c>
      <c r="AR73">
        <v>378.66666666666669</v>
      </c>
      <c r="AS73">
        <v>1136</v>
      </c>
      <c r="AT73">
        <v>3</v>
      </c>
      <c r="AU73">
        <v>378.66666666666669</v>
      </c>
      <c r="AV73">
        <v>2.9159272116971158</v>
      </c>
      <c r="AW73">
        <v>0.3010299956639812</v>
      </c>
      <c r="AX73">
        <v>2.9159272116971158</v>
      </c>
      <c r="AY73">
        <v>2.9159272116971158</v>
      </c>
      <c r="AZ73">
        <v>0.3010299956639812</v>
      </c>
      <c r="BA73">
        <v>2.9159272116971158</v>
      </c>
      <c r="BB73">
        <v>3.0557604646877348</v>
      </c>
      <c r="BC73">
        <v>0.6020599913279624</v>
      </c>
      <c r="BD73">
        <v>2.579402469359438</v>
      </c>
      <c r="BE73">
        <v>3.0557604646877348</v>
      </c>
      <c r="BF73">
        <v>0.6020599913279624</v>
      </c>
      <c r="BG73">
        <v>2.579402469359438</v>
      </c>
      <c r="BH73">
        <v>3.0557604646877348</v>
      </c>
      <c r="BI73">
        <v>0.6020599913279624</v>
      </c>
      <c r="BJ73">
        <v>2.579402469359438</v>
      </c>
      <c r="BK73">
        <v>0</v>
      </c>
      <c r="BL73">
        <v>0</v>
      </c>
      <c r="BM73">
        <v>0</v>
      </c>
      <c r="BN73">
        <v>2.9159272116971158</v>
      </c>
      <c r="BO73">
        <v>0.3010299956639812</v>
      </c>
      <c r="BP73">
        <v>2.9159272116971158</v>
      </c>
      <c r="BQ73">
        <v>0</v>
      </c>
      <c r="BR73">
        <v>0</v>
      </c>
      <c r="BS73">
        <v>0</v>
      </c>
      <c r="BT73">
        <v>2.4969296480732148</v>
      </c>
      <c r="BU73">
        <v>0.47712125471966244</v>
      </c>
      <c r="BV73">
        <v>2.1972805581256192</v>
      </c>
      <c r="BW73">
        <v>0</v>
      </c>
      <c r="BX73">
        <v>0</v>
      </c>
      <c r="BY73">
        <v>0</v>
      </c>
      <c r="BZ73">
        <v>0</v>
      </c>
      <c r="CA73">
        <v>0</v>
      </c>
      <c r="CB73">
        <v>0</v>
      </c>
      <c r="CC73">
        <v>0</v>
      </c>
      <c r="CD73">
        <v>0</v>
      </c>
      <c r="CE73">
        <v>0</v>
      </c>
      <c r="CF73">
        <f t="shared" si="4"/>
        <v>3.0557604646877348</v>
      </c>
      <c r="CG73">
        <f t="shared" si="4"/>
        <v>0.6020599913279624</v>
      </c>
      <c r="CH73">
        <f t="shared" si="4"/>
        <v>2.579402469359438</v>
      </c>
    </row>
    <row r="74" spans="1:86" x14ac:dyDescent="0.3">
      <c r="A74" t="s">
        <v>17</v>
      </c>
      <c r="B74">
        <v>3</v>
      </c>
      <c r="C74">
        <v>1</v>
      </c>
      <c r="D74" t="s">
        <v>13</v>
      </c>
      <c r="E74">
        <v>42</v>
      </c>
      <c r="F74">
        <v>3</v>
      </c>
      <c r="G74">
        <f t="shared" si="3"/>
        <v>1.6334684555795864</v>
      </c>
      <c r="H74">
        <f t="shared" si="3"/>
        <v>0.6020599913279624</v>
      </c>
      <c r="I74">
        <v>1882</v>
      </c>
      <c r="J74">
        <v>5</v>
      </c>
      <c r="K74">
        <v>376.4</v>
      </c>
      <c r="L74">
        <v>0</v>
      </c>
      <c r="M74">
        <v>0</v>
      </c>
      <c r="N74">
        <v>0</v>
      </c>
      <c r="O74">
        <v>1476</v>
      </c>
      <c r="P74">
        <v>3</v>
      </c>
      <c r="Q74">
        <v>492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193</v>
      </c>
      <c r="Y74">
        <v>1</v>
      </c>
      <c r="Z74">
        <v>193</v>
      </c>
      <c r="AA74">
        <v>213</v>
      </c>
      <c r="AB74">
        <v>1</v>
      </c>
      <c r="AC74">
        <v>213</v>
      </c>
      <c r="AD74">
        <v>0</v>
      </c>
      <c r="AE74">
        <v>0</v>
      </c>
      <c r="AF74">
        <v>0</v>
      </c>
      <c r="AG74">
        <v>1476</v>
      </c>
      <c r="AH74">
        <v>3</v>
      </c>
      <c r="AI74">
        <v>492</v>
      </c>
      <c r="AJ74">
        <v>1476</v>
      </c>
      <c r="AK74">
        <v>3</v>
      </c>
      <c r="AL74">
        <v>492</v>
      </c>
      <c r="AM74">
        <v>1476</v>
      </c>
      <c r="AN74">
        <v>3</v>
      </c>
      <c r="AO74">
        <v>492</v>
      </c>
      <c r="AP74">
        <v>1669</v>
      </c>
      <c r="AQ74">
        <v>4</v>
      </c>
      <c r="AR74">
        <v>417.25</v>
      </c>
      <c r="AS74">
        <v>1882</v>
      </c>
      <c r="AT74">
        <v>5</v>
      </c>
      <c r="AU74">
        <v>376.4</v>
      </c>
      <c r="AV74">
        <v>3.1693804953119495</v>
      </c>
      <c r="AW74">
        <v>0.6020599913279624</v>
      </c>
      <c r="AX74">
        <v>2.6928469192772302</v>
      </c>
      <c r="AY74">
        <v>3.1693804953119495</v>
      </c>
      <c r="AZ74">
        <v>0.6020599913279624</v>
      </c>
      <c r="BA74">
        <v>2.6928469192772302</v>
      </c>
      <c r="BB74">
        <v>3.1693804953119495</v>
      </c>
      <c r="BC74">
        <v>0.6020599913279624</v>
      </c>
      <c r="BD74">
        <v>2.6928469192772302</v>
      </c>
      <c r="BE74">
        <v>3.2227164711475833</v>
      </c>
      <c r="BF74">
        <v>0.69897000433601886</v>
      </c>
      <c r="BG74">
        <v>2.6214359496344319</v>
      </c>
      <c r="BH74">
        <v>3.274850320016665</v>
      </c>
      <c r="BI74">
        <v>0.77815125038364363</v>
      </c>
      <c r="BJ74">
        <v>2.5768018958289125</v>
      </c>
      <c r="BK74">
        <v>0</v>
      </c>
      <c r="BL74">
        <v>0</v>
      </c>
      <c r="BM74">
        <v>0</v>
      </c>
      <c r="BN74">
        <v>3.1693804953119495</v>
      </c>
      <c r="BO74">
        <v>0.6020599913279624</v>
      </c>
      <c r="BP74">
        <v>2.6928469192772302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2.287801729930226</v>
      </c>
      <c r="BX74">
        <v>0.3010299956639812</v>
      </c>
      <c r="BY74">
        <v>2.287801729930226</v>
      </c>
      <c r="BZ74">
        <v>2.330413773349191</v>
      </c>
      <c r="CA74">
        <v>0.3010299956639812</v>
      </c>
      <c r="CB74">
        <v>2.330413773349191</v>
      </c>
      <c r="CC74">
        <v>0</v>
      </c>
      <c r="CD74">
        <v>0</v>
      </c>
      <c r="CE74">
        <v>0</v>
      </c>
      <c r="CF74">
        <f t="shared" si="4"/>
        <v>3.274850320016665</v>
      </c>
      <c r="CG74">
        <f t="shared" si="4"/>
        <v>0.77815125038364363</v>
      </c>
      <c r="CH74">
        <f t="shared" si="4"/>
        <v>2.5768018958289125</v>
      </c>
    </row>
    <row r="75" spans="1:86" x14ac:dyDescent="0.3">
      <c r="A75" t="s">
        <v>17</v>
      </c>
      <c r="B75">
        <v>3</v>
      </c>
      <c r="C75">
        <v>1</v>
      </c>
      <c r="D75" t="s">
        <v>13</v>
      </c>
      <c r="E75">
        <v>41</v>
      </c>
      <c r="F75">
        <v>4</v>
      </c>
      <c r="G75">
        <f t="shared" si="3"/>
        <v>1.6232492903979006</v>
      </c>
      <c r="H75">
        <f t="shared" si="3"/>
        <v>0.69897000433601886</v>
      </c>
      <c r="I75">
        <v>2316</v>
      </c>
      <c r="J75">
        <v>5</v>
      </c>
      <c r="K75">
        <v>463.2</v>
      </c>
      <c r="L75">
        <v>581</v>
      </c>
      <c r="M75">
        <v>1</v>
      </c>
      <c r="N75">
        <v>581</v>
      </c>
      <c r="O75">
        <v>1271</v>
      </c>
      <c r="P75">
        <v>3</v>
      </c>
      <c r="Q75">
        <v>423.66666666666669</v>
      </c>
      <c r="R75">
        <v>464</v>
      </c>
      <c r="S75">
        <v>1</v>
      </c>
      <c r="T75">
        <v>464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1852</v>
      </c>
      <c r="AH75">
        <v>4</v>
      </c>
      <c r="AI75">
        <v>463</v>
      </c>
      <c r="AJ75">
        <v>2316</v>
      </c>
      <c r="AK75">
        <v>5</v>
      </c>
      <c r="AL75">
        <v>463.2</v>
      </c>
      <c r="AM75">
        <v>2316</v>
      </c>
      <c r="AN75">
        <v>5</v>
      </c>
      <c r="AO75">
        <v>463.2</v>
      </c>
      <c r="AP75">
        <v>2316</v>
      </c>
      <c r="AQ75">
        <v>5</v>
      </c>
      <c r="AR75">
        <v>463.2</v>
      </c>
      <c r="AS75">
        <v>2316</v>
      </c>
      <c r="AT75">
        <v>5</v>
      </c>
      <c r="AU75">
        <v>463.2</v>
      </c>
      <c r="AV75">
        <v>3.2678754193188975</v>
      </c>
      <c r="AW75">
        <v>0.69897000433601886</v>
      </c>
      <c r="AX75">
        <v>2.6665179805548807</v>
      </c>
      <c r="AY75">
        <v>3.3649260337899758</v>
      </c>
      <c r="AZ75">
        <v>0.77815125038364363</v>
      </c>
      <c r="BA75">
        <v>2.6667051361198988</v>
      </c>
      <c r="BB75">
        <v>3.3649260337899758</v>
      </c>
      <c r="BC75">
        <v>0.77815125038364363</v>
      </c>
      <c r="BD75">
        <v>2.6667051361198988</v>
      </c>
      <c r="BE75">
        <v>3.3649260337899758</v>
      </c>
      <c r="BF75">
        <v>0.77815125038364363</v>
      </c>
      <c r="BG75">
        <v>2.6667051361198988</v>
      </c>
      <c r="BH75">
        <v>3.3649260337899758</v>
      </c>
      <c r="BI75">
        <v>0.77815125038364363</v>
      </c>
      <c r="BJ75">
        <v>2.6667051361198988</v>
      </c>
      <c r="BK75">
        <v>2.7649229846498886</v>
      </c>
      <c r="BL75">
        <v>0.3010299956639812</v>
      </c>
      <c r="BM75">
        <v>2.7649229846498886</v>
      </c>
      <c r="BN75">
        <v>3.1044871113123951</v>
      </c>
      <c r="BO75">
        <v>0.6020599913279624</v>
      </c>
      <c r="BP75">
        <v>2.628048173279669</v>
      </c>
      <c r="BQ75">
        <v>2.667452952889954</v>
      </c>
      <c r="BR75">
        <v>0.3010299956639812</v>
      </c>
      <c r="BS75">
        <v>2.667452952889954</v>
      </c>
      <c r="BT75">
        <v>0</v>
      </c>
      <c r="BU75">
        <v>0</v>
      </c>
      <c r="BV75">
        <v>0</v>
      </c>
      <c r="BW75">
        <v>0</v>
      </c>
      <c r="BX75">
        <v>0</v>
      </c>
      <c r="BY75">
        <v>0</v>
      </c>
      <c r="BZ75">
        <v>0</v>
      </c>
      <c r="CA75">
        <v>0</v>
      </c>
      <c r="CB75">
        <v>0</v>
      </c>
      <c r="CC75">
        <v>0</v>
      </c>
      <c r="CD75">
        <v>0</v>
      </c>
      <c r="CE75">
        <v>0</v>
      </c>
      <c r="CF75">
        <f t="shared" si="4"/>
        <v>3.3649260337899758</v>
      </c>
      <c r="CG75">
        <f t="shared" si="4"/>
        <v>0.77815125038364363</v>
      </c>
      <c r="CH75">
        <f t="shared" si="4"/>
        <v>2.6667051361198988</v>
      </c>
    </row>
    <row r="76" spans="1:86" x14ac:dyDescent="0.3">
      <c r="A76" t="s">
        <v>17</v>
      </c>
      <c r="B76">
        <v>3</v>
      </c>
      <c r="C76">
        <v>1</v>
      </c>
      <c r="D76" t="s">
        <v>13</v>
      </c>
      <c r="E76">
        <v>38</v>
      </c>
      <c r="F76">
        <v>4</v>
      </c>
      <c r="G76">
        <f t="shared" si="3"/>
        <v>1.5910646070264991</v>
      </c>
      <c r="H76">
        <f t="shared" si="3"/>
        <v>0.69897000433601886</v>
      </c>
      <c r="I76">
        <v>1608</v>
      </c>
      <c r="J76">
        <v>10</v>
      </c>
      <c r="K76">
        <v>160.80000000000001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776</v>
      </c>
      <c r="V76">
        <v>4</v>
      </c>
      <c r="W76">
        <v>194</v>
      </c>
      <c r="X76">
        <v>534</v>
      </c>
      <c r="Y76">
        <v>5</v>
      </c>
      <c r="Z76">
        <v>106.8</v>
      </c>
      <c r="AA76">
        <v>298</v>
      </c>
      <c r="AB76">
        <v>1</v>
      </c>
      <c r="AC76">
        <v>298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776</v>
      </c>
      <c r="AN76">
        <v>4</v>
      </c>
      <c r="AO76">
        <v>194</v>
      </c>
      <c r="AP76">
        <v>1310</v>
      </c>
      <c r="AQ76">
        <v>9</v>
      </c>
      <c r="AR76">
        <v>145.55555555555554</v>
      </c>
      <c r="AS76">
        <v>1608</v>
      </c>
      <c r="AT76">
        <v>10</v>
      </c>
      <c r="AU76">
        <v>160.80000000000001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2.8904210188009141</v>
      </c>
      <c r="BC76">
        <v>0.69897000433601886</v>
      </c>
      <c r="BD76">
        <v>2.2900346113625178</v>
      </c>
      <c r="BE76">
        <v>3.1176026916900841</v>
      </c>
      <c r="BF76">
        <v>1</v>
      </c>
      <c r="BG76">
        <v>2.1660022861070405</v>
      </c>
      <c r="BH76">
        <v>3.2065560440990297</v>
      </c>
      <c r="BI76">
        <v>1.0413926851582251</v>
      </c>
      <c r="BJ76">
        <v>2.2089785172762535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2.8904210188009141</v>
      </c>
      <c r="BU76">
        <v>0.69897000433601886</v>
      </c>
      <c r="BV76">
        <v>2.2900346113625178</v>
      </c>
      <c r="BW76">
        <v>2.7283537820212285</v>
      </c>
      <c r="BX76">
        <v>0.77815125038364363</v>
      </c>
      <c r="BY76">
        <v>2.03261876085072</v>
      </c>
      <c r="BZ76">
        <v>2.4756711883244296</v>
      </c>
      <c r="CA76">
        <v>0.3010299956639812</v>
      </c>
      <c r="CB76">
        <v>2.4756711883244296</v>
      </c>
      <c r="CC76">
        <v>0</v>
      </c>
      <c r="CD76">
        <v>0</v>
      </c>
      <c r="CE76">
        <v>0</v>
      </c>
      <c r="CF76">
        <f t="shared" si="4"/>
        <v>3.2065560440990297</v>
      </c>
      <c r="CG76">
        <f t="shared" si="4"/>
        <v>1.0413926851582251</v>
      </c>
      <c r="CH76">
        <f t="shared" si="4"/>
        <v>2.2089785172762535</v>
      </c>
    </row>
    <row r="77" spans="1:86" x14ac:dyDescent="0.3">
      <c r="A77" t="s">
        <v>18</v>
      </c>
      <c r="B77">
        <v>3</v>
      </c>
      <c r="C77">
        <v>2</v>
      </c>
      <c r="D77" t="s">
        <v>11</v>
      </c>
      <c r="E77">
        <v>38</v>
      </c>
      <c r="F77">
        <v>7</v>
      </c>
      <c r="G77">
        <f t="shared" si="3"/>
        <v>1.5910646070264991</v>
      </c>
      <c r="H77">
        <f t="shared" si="3"/>
        <v>0.90308998699194354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BX77">
        <v>0</v>
      </c>
      <c r="BY77">
        <v>0</v>
      </c>
      <c r="BZ77">
        <v>0</v>
      </c>
      <c r="CA77">
        <v>0</v>
      </c>
      <c r="CB77">
        <v>0</v>
      </c>
      <c r="CC77">
        <v>0</v>
      </c>
      <c r="CD77">
        <v>0</v>
      </c>
      <c r="CE77">
        <v>0</v>
      </c>
      <c r="CF77">
        <f t="shared" si="4"/>
        <v>0</v>
      </c>
      <c r="CG77">
        <f t="shared" si="4"/>
        <v>0</v>
      </c>
      <c r="CH77">
        <f t="shared" si="4"/>
        <v>0</v>
      </c>
    </row>
    <row r="78" spans="1:86" x14ac:dyDescent="0.3">
      <c r="A78" t="s">
        <v>18</v>
      </c>
      <c r="B78">
        <v>3</v>
      </c>
      <c r="C78">
        <v>2</v>
      </c>
      <c r="D78" t="s">
        <v>11</v>
      </c>
      <c r="E78">
        <v>39</v>
      </c>
      <c r="F78">
        <v>7</v>
      </c>
      <c r="G78">
        <f t="shared" si="3"/>
        <v>1.6020599913279623</v>
      </c>
      <c r="H78">
        <f t="shared" si="3"/>
        <v>0.90308998699194354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BX78">
        <v>0</v>
      </c>
      <c r="BY78">
        <v>0</v>
      </c>
      <c r="BZ78">
        <v>0</v>
      </c>
      <c r="CA78">
        <v>0</v>
      </c>
      <c r="CB78">
        <v>0</v>
      </c>
      <c r="CC78">
        <v>0</v>
      </c>
      <c r="CD78">
        <v>0</v>
      </c>
      <c r="CE78">
        <v>0</v>
      </c>
      <c r="CF78">
        <f t="shared" si="4"/>
        <v>0</v>
      </c>
      <c r="CG78">
        <f t="shared" si="4"/>
        <v>0</v>
      </c>
      <c r="CH78">
        <f t="shared" si="4"/>
        <v>0</v>
      </c>
    </row>
    <row r="79" spans="1:86" x14ac:dyDescent="0.3">
      <c r="A79" t="s">
        <v>18</v>
      </c>
      <c r="B79">
        <v>3</v>
      </c>
      <c r="C79">
        <v>2</v>
      </c>
      <c r="D79" t="s">
        <v>11</v>
      </c>
      <c r="E79">
        <v>34</v>
      </c>
      <c r="F79">
        <v>5</v>
      </c>
      <c r="G79">
        <f t="shared" si="3"/>
        <v>1.5440680443502757</v>
      </c>
      <c r="H79">
        <f t="shared" si="3"/>
        <v>0.77815125038364363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BX79">
        <v>0</v>
      </c>
      <c r="BY79">
        <v>0</v>
      </c>
      <c r="BZ79">
        <v>0</v>
      </c>
      <c r="CA79">
        <v>0</v>
      </c>
      <c r="CB79">
        <v>0</v>
      </c>
      <c r="CC79">
        <v>0</v>
      </c>
      <c r="CD79">
        <v>0</v>
      </c>
      <c r="CE79">
        <v>0</v>
      </c>
      <c r="CF79">
        <f t="shared" si="4"/>
        <v>0</v>
      </c>
      <c r="CG79">
        <f t="shared" si="4"/>
        <v>0</v>
      </c>
      <c r="CH79">
        <f t="shared" si="4"/>
        <v>0</v>
      </c>
    </row>
    <row r="80" spans="1:86" x14ac:dyDescent="0.3">
      <c r="A80" t="s">
        <v>18</v>
      </c>
      <c r="B80">
        <v>3</v>
      </c>
      <c r="C80">
        <v>2</v>
      </c>
      <c r="D80" t="s">
        <v>11</v>
      </c>
      <c r="E80">
        <v>31</v>
      </c>
      <c r="F80">
        <v>7</v>
      </c>
      <c r="G80">
        <f t="shared" si="3"/>
        <v>1.505149978319906</v>
      </c>
      <c r="H80">
        <f t="shared" si="3"/>
        <v>0.90308998699194354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BX80">
        <v>0</v>
      </c>
      <c r="BY80">
        <v>0</v>
      </c>
      <c r="BZ80">
        <v>0</v>
      </c>
      <c r="CA80">
        <v>0</v>
      </c>
      <c r="CB80">
        <v>0</v>
      </c>
      <c r="CC80">
        <v>0</v>
      </c>
      <c r="CD80">
        <v>0</v>
      </c>
      <c r="CE80">
        <v>0</v>
      </c>
      <c r="CF80">
        <f t="shared" si="4"/>
        <v>0</v>
      </c>
      <c r="CG80">
        <f t="shared" si="4"/>
        <v>0</v>
      </c>
      <c r="CH80">
        <f t="shared" si="4"/>
        <v>0</v>
      </c>
    </row>
    <row r="81" spans="1:86" x14ac:dyDescent="0.3">
      <c r="A81" t="s">
        <v>18</v>
      </c>
      <c r="B81">
        <v>3</v>
      </c>
      <c r="C81">
        <v>2</v>
      </c>
      <c r="D81" t="s">
        <v>13</v>
      </c>
      <c r="E81">
        <v>31</v>
      </c>
      <c r="F81">
        <v>7</v>
      </c>
      <c r="G81">
        <f t="shared" si="3"/>
        <v>1.505149978319906</v>
      </c>
      <c r="H81">
        <f t="shared" si="3"/>
        <v>0.90308998699194354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BX81">
        <v>0</v>
      </c>
      <c r="BY81">
        <v>0</v>
      </c>
      <c r="BZ81">
        <v>0</v>
      </c>
      <c r="CA81">
        <v>0</v>
      </c>
      <c r="CB81">
        <v>0</v>
      </c>
      <c r="CC81">
        <v>0</v>
      </c>
      <c r="CD81">
        <v>0</v>
      </c>
      <c r="CE81">
        <v>0</v>
      </c>
      <c r="CF81">
        <f t="shared" si="4"/>
        <v>0</v>
      </c>
      <c r="CG81">
        <f t="shared" si="4"/>
        <v>0</v>
      </c>
      <c r="CH81">
        <f t="shared" si="4"/>
        <v>0</v>
      </c>
    </row>
    <row r="82" spans="1:86" x14ac:dyDescent="0.3">
      <c r="A82" t="s">
        <v>18</v>
      </c>
      <c r="B82">
        <v>3</v>
      </c>
      <c r="C82">
        <v>2</v>
      </c>
      <c r="D82" t="s">
        <v>13</v>
      </c>
      <c r="E82">
        <v>39</v>
      </c>
      <c r="F82">
        <v>7</v>
      </c>
      <c r="G82">
        <f t="shared" si="3"/>
        <v>1.6020599913279623</v>
      </c>
      <c r="H82">
        <f t="shared" si="3"/>
        <v>0.90308998699194354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BX82">
        <v>0</v>
      </c>
      <c r="BY82">
        <v>0</v>
      </c>
      <c r="BZ82">
        <v>0</v>
      </c>
      <c r="CA82">
        <v>0</v>
      </c>
      <c r="CB82">
        <v>0</v>
      </c>
      <c r="CC82">
        <v>0</v>
      </c>
      <c r="CD82">
        <v>0</v>
      </c>
      <c r="CE82">
        <v>0</v>
      </c>
      <c r="CF82">
        <f t="shared" si="4"/>
        <v>0</v>
      </c>
      <c r="CG82">
        <f t="shared" si="4"/>
        <v>0</v>
      </c>
      <c r="CH82">
        <f t="shared" si="4"/>
        <v>0</v>
      </c>
    </row>
    <row r="83" spans="1:86" x14ac:dyDescent="0.3">
      <c r="A83" t="s">
        <v>18</v>
      </c>
      <c r="B83">
        <v>3</v>
      </c>
      <c r="C83">
        <v>2</v>
      </c>
      <c r="D83" t="s">
        <v>13</v>
      </c>
      <c r="E83">
        <v>44</v>
      </c>
      <c r="F83">
        <v>6</v>
      </c>
      <c r="G83">
        <f t="shared" si="3"/>
        <v>1.6532125137753437</v>
      </c>
      <c r="H83">
        <f t="shared" si="3"/>
        <v>0.84509804001425681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BX83">
        <v>0</v>
      </c>
      <c r="BY83">
        <v>0</v>
      </c>
      <c r="BZ83">
        <v>0</v>
      </c>
      <c r="CA83">
        <v>0</v>
      </c>
      <c r="CB83">
        <v>0</v>
      </c>
      <c r="CC83">
        <v>0</v>
      </c>
      <c r="CD83">
        <v>0</v>
      </c>
      <c r="CE83">
        <v>0</v>
      </c>
      <c r="CF83">
        <f t="shared" si="4"/>
        <v>0</v>
      </c>
      <c r="CG83">
        <f t="shared" si="4"/>
        <v>0</v>
      </c>
      <c r="CH83">
        <f t="shared" si="4"/>
        <v>0</v>
      </c>
    </row>
    <row r="84" spans="1:86" x14ac:dyDescent="0.3">
      <c r="A84" t="s">
        <v>18</v>
      </c>
      <c r="B84">
        <v>3</v>
      </c>
      <c r="C84">
        <v>2</v>
      </c>
      <c r="D84" t="s">
        <v>13</v>
      </c>
      <c r="E84">
        <v>40</v>
      </c>
      <c r="F84">
        <v>6</v>
      </c>
      <c r="G84">
        <f t="shared" si="3"/>
        <v>1.6127838567197355</v>
      </c>
      <c r="H84">
        <f t="shared" si="3"/>
        <v>0.84509804001425681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BX84">
        <v>0</v>
      </c>
      <c r="BY84">
        <v>0</v>
      </c>
      <c r="BZ84">
        <v>0</v>
      </c>
      <c r="CA84">
        <v>0</v>
      </c>
      <c r="CB84">
        <v>0</v>
      </c>
      <c r="CC84">
        <v>0</v>
      </c>
      <c r="CD84">
        <v>0</v>
      </c>
      <c r="CE84">
        <v>0</v>
      </c>
      <c r="CF84">
        <f t="shared" si="4"/>
        <v>0</v>
      </c>
      <c r="CG84">
        <f t="shared" si="4"/>
        <v>0</v>
      </c>
      <c r="CH84">
        <f t="shared" si="4"/>
        <v>0</v>
      </c>
    </row>
    <row r="85" spans="1:86" x14ac:dyDescent="0.3">
      <c r="A85" t="s">
        <v>18</v>
      </c>
      <c r="B85">
        <v>3</v>
      </c>
      <c r="C85">
        <v>3</v>
      </c>
      <c r="D85" t="s">
        <v>11</v>
      </c>
      <c r="E85">
        <v>25</v>
      </c>
      <c r="F85">
        <v>6</v>
      </c>
      <c r="G85">
        <f t="shared" si="3"/>
        <v>1.414973347970818</v>
      </c>
      <c r="H85">
        <f t="shared" si="3"/>
        <v>0.84509804001425681</v>
      </c>
      <c r="I85">
        <v>257</v>
      </c>
      <c r="J85">
        <v>1</v>
      </c>
      <c r="K85">
        <v>257</v>
      </c>
      <c r="L85">
        <v>257</v>
      </c>
      <c r="M85">
        <v>1</v>
      </c>
      <c r="N85">
        <v>257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257</v>
      </c>
      <c r="AH85">
        <v>1</v>
      </c>
      <c r="AI85">
        <v>257</v>
      </c>
      <c r="AJ85">
        <v>257</v>
      </c>
      <c r="AK85">
        <v>1</v>
      </c>
      <c r="AL85">
        <v>257</v>
      </c>
      <c r="AM85">
        <v>257</v>
      </c>
      <c r="AN85">
        <v>1</v>
      </c>
      <c r="AO85">
        <v>257</v>
      </c>
      <c r="AP85">
        <v>257</v>
      </c>
      <c r="AQ85">
        <v>1</v>
      </c>
      <c r="AR85">
        <v>257</v>
      </c>
      <c r="AS85">
        <v>257</v>
      </c>
      <c r="AT85">
        <v>1</v>
      </c>
      <c r="AU85">
        <v>257</v>
      </c>
      <c r="AV85">
        <v>2.4116197059632301</v>
      </c>
      <c r="AW85">
        <v>0.3010299956639812</v>
      </c>
      <c r="AX85">
        <v>2.4116197059632301</v>
      </c>
      <c r="AY85">
        <v>2.4116197059632301</v>
      </c>
      <c r="AZ85">
        <v>0.3010299956639812</v>
      </c>
      <c r="BA85">
        <v>2.4116197059632301</v>
      </c>
      <c r="BB85">
        <v>2.4116197059632301</v>
      </c>
      <c r="BC85">
        <v>0.3010299956639812</v>
      </c>
      <c r="BD85">
        <v>2.4116197059632301</v>
      </c>
      <c r="BE85">
        <v>2.4116197059632301</v>
      </c>
      <c r="BF85">
        <v>0.3010299956639812</v>
      </c>
      <c r="BG85">
        <v>2.4116197059632301</v>
      </c>
      <c r="BH85">
        <v>2.4116197059632301</v>
      </c>
      <c r="BI85">
        <v>0.3010299956639812</v>
      </c>
      <c r="BJ85">
        <v>2.4116197059632301</v>
      </c>
      <c r="BK85">
        <v>2.4116197059632301</v>
      </c>
      <c r="BL85">
        <v>0.3010299956639812</v>
      </c>
      <c r="BM85">
        <v>2.4116197059632301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BX85">
        <v>0</v>
      </c>
      <c r="BY85">
        <v>0</v>
      </c>
      <c r="BZ85">
        <v>0</v>
      </c>
      <c r="CA85">
        <v>0</v>
      </c>
      <c r="CB85">
        <v>0</v>
      </c>
      <c r="CC85">
        <v>0</v>
      </c>
      <c r="CD85">
        <v>0</v>
      </c>
      <c r="CE85">
        <v>0</v>
      </c>
      <c r="CF85">
        <f t="shared" si="4"/>
        <v>2.4116197059632301</v>
      </c>
      <c r="CG85">
        <f t="shared" si="4"/>
        <v>0.3010299956639812</v>
      </c>
      <c r="CH85">
        <f t="shared" si="4"/>
        <v>2.4116197059632301</v>
      </c>
    </row>
    <row r="86" spans="1:86" x14ac:dyDescent="0.3">
      <c r="A86" t="s">
        <v>18</v>
      </c>
      <c r="B86">
        <v>3</v>
      </c>
      <c r="C86">
        <v>3</v>
      </c>
      <c r="D86" t="s">
        <v>11</v>
      </c>
      <c r="E86">
        <v>23</v>
      </c>
      <c r="F86">
        <v>5</v>
      </c>
      <c r="G86">
        <f t="shared" si="3"/>
        <v>1.3802112417116059</v>
      </c>
      <c r="H86">
        <f t="shared" si="3"/>
        <v>0.77815125038364363</v>
      </c>
      <c r="I86">
        <v>455</v>
      </c>
      <c r="J86">
        <v>3</v>
      </c>
      <c r="K86">
        <v>151.66666666666666</v>
      </c>
      <c r="L86">
        <v>455</v>
      </c>
      <c r="M86">
        <v>3</v>
      </c>
      <c r="N86">
        <v>151.66666666666666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455</v>
      </c>
      <c r="AH86">
        <v>3</v>
      </c>
      <c r="AI86">
        <v>151.66666666666666</v>
      </c>
      <c r="AJ86">
        <v>455</v>
      </c>
      <c r="AK86">
        <v>3</v>
      </c>
      <c r="AL86">
        <v>151.66666666666666</v>
      </c>
      <c r="AM86">
        <v>455</v>
      </c>
      <c r="AN86">
        <v>3</v>
      </c>
      <c r="AO86">
        <v>151.66666666666666</v>
      </c>
      <c r="AP86">
        <v>455</v>
      </c>
      <c r="AQ86">
        <v>3</v>
      </c>
      <c r="AR86">
        <v>151.66666666666666</v>
      </c>
      <c r="AS86">
        <v>455</v>
      </c>
      <c r="AT86">
        <v>3</v>
      </c>
      <c r="AU86">
        <v>151.66666666666666</v>
      </c>
      <c r="AV86">
        <v>2.6589648426644348</v>
      </c>
      <c r="AW86">
        <v>0.6020599913279624</v>
      </c>
      <c r="AX86">
        <v>2.1837442232842066</v>
      </c>
      <c r="AY86">
        <v>2.6589648426644348</v>
      </c>
      <c r="AZ86">
        <v>0.6020599913279624</v>
      </c>
      <c r="BA86">
        <v>2.1837442232842066</v>
      </c>
      <c r="BB86">
        <v>2.6589648426644348</v>
      </c>
      <c r="BC86">
        <v>0.6020599913279624</v>
      </c>
      <c r="BD86">
        <v>2.1837442232842066</v>
      </c>
      <c r="BE86">
        <v>2.6589648426644348</v>
      </c>
      <c r="BF86">
        <v>0.6020599913279624</v>
      </c>
      <c r="BG86">
        <v>2.1837442232842066</v>
      </c>
      <c r="BH86">
        <v>2.6589648426644348</v>
      </c>
      <c r="BI86">
        <v>0.6020599913279624</v>
      </c>
      <c r="BJ86">
        <v>2.1837442232842066</v>
      </c>
      <c r="BK86">
        <v>2.6589648426644348</v>
      </c>
      <c r="BL86">
        <v>0.6020599913279624</v>
      </c>
      <c r="BM86">
        <v>2.1837442232842066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BX86">
        <v>0</v>
      </c>
      <c r="BY86">
        <v>0</v>
      </c>
      <c r="BZ86">
        <v>0</v>
      </c>
      <c r="CA86">
        <v>0</v>
      </c>
      <c r="CB86">
        <v>0</v>
      </c>
      <c r="CC86">
        <v>0</v>
      </c>
      <c r="CD86">
        <v>0</v>
      </c>
      <c r="CE86">
        <v>0</v>
      </c>
      <c r="CF86">
        <f t="shared" si="4"/>
        <v>2.6589648426644348</v>
      </c>
      <c r="CG86">
        <f t="shared" si="4"/>
        <v>0.6020599913279624</v>
      </c>
      <c r="CH86">
        <f t="shared" si="4"/>
        <v>2.1837442232842066</v>
      </c>
    </row>
    <row r="87" spans="1:86" x14ac:dyDescent="0.3">
      <c r="A87" t="s">
        <v>18</v>
      </c>
      <c r="B87">
        <v>3</v>
      </c>
      <c r="C87">
        <v>3</v>
      </c>
      <c r="D87" t="s">
        <v>11</v>
      </c>
      <c r="E87">
        <v>24</v>
      </c>
      <c r="F87">
        <v>5</v>
      </c>
      <c r="G87">
        <f t="shared" si="3"/>
        <v>1.3979400086720377</v>
      </c>
      <c r="H87">
        <f t="shared" si="3"/>
        <v>0.77815125038364363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BX87">
        <v>0</v>
      </c>
      <c r="BY87">
        <v>0</v>
      </c>
      <c r="BZ87">
        <v>0</v>
      </c>
      <c r="CA87">
        <v>0</v>
      </c>
      <c r="CB87">
        <v>0</v>
      </c>
      <c r="CC87">
        <v>0</v>
      </c>
      <c r="CD87">
        <v>0</v>
      </c>
      <c r="CE87">
        <v>0</v>
      </c>
      <c r="CF87">
        <f t="shared" si="4"/>
        <v>0</v>
      </c>
      <c r="CG87">
        <f t="shared" si="4"/>
        <v>0</v>
      </c>
      <c r="CH87">
        <f t="shared" si="4"/>
        <v>0</v>
      </c>
    </row>
    <row r="88" spans="1:86" x14ac:dyDescent="0.3">
      <c r="A88" t="s">
        <v>18</v>
      </c>
      <c r="B88">
        <v>3</v>
      </c>
      <c r="C88">
        <v>3</v>
      </c>
      <c r="D88" t="s">
        <v>11</v>
      </c>
      <c r="E88">
        <v>29</v>
      </c>
      <c r="F88">
        <v>6</v>
      </c>
      <c r="G88">
        <f t="shared" si="3"/>
        <v>1.4771212547196624</v>
      </c>
      <c r="H88">
        <f t="shared" si="3"/>
        <v>0.84509804001425681</v>
      </c>
      <c r="I88">
        <v>134</v>
      </c>
      <c r="J88">
        <v>1</v>
      </c>
      <c r="K88">
        <v>134</v>
      </c>
      <c r="L88">
        <v>134</v>
      </c>
      <c r="M88">
        <v>1</v>
      </c>
      <c r="N88">
        <v>134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134</v>
      </c>
      <c r="AH88">
        <v>1</v>
      </c>
      <c r="AI88">
        <v>134</v>
      </c>
      <c r="AJ88">
        <v>134</v>
      </c>
      <c r="AK88">
        <v>1</v>
      </c>
      <c r="AL88">
        <v>134</v>
      </c>
      <c r="AM88">
        <v>134</v>
      </c>
      <c r="AN88">
        <v>1</v>
      </c>
      <c r="AO88">
        <v>134</v>
      </c>
      <c r="AP88">
        <v>134</v>
      </c>
      <c r="AQ88">
        <v>1</v>
      </c>
      <c r="AR88">
        <v>134</v>
      </c>
      <c r="AS88">
        <v>134</v>
      </c>
      <c r="AT88">
        <v>1</v>
      </c>
      <c r="AU88">
        <v>134</v>
      </c>
      <c r="AV88">
        <v>2.1303337684950061</v>
      </c>
      <c r="AW88">
        <v>0.3010299956639812</v>
      </c>
      <c r="AX88">
        <v>2.1303337684950061</v>
      </c>
      <c r="AY88">
        <v>2.1303337684950061</v>
      </c>
      <c r="AZ88">
        <v>0.3010299956639812</v>
      </c>
      <c r="BA88">
        <v>2.1303337684950061</v>
      </c>
      <c r="BB88">
        <v>2.1303337684950061</v>
      </c>
      <c r="BC88">
        <v>0.3010299956639812</v>
      </c>
      <c r="BD88">
        <v>2.1303337684950061</v>
      </c>
      <c r="BE88">
        <v>2.1303337684950061</v>
      </c>
      <c r="BF88">
        <v>0.3010299956639812</v>
      </c>
      <c r="BG88">
        <v>2.1303337684950061</v>
      </c>
      <c r="BH88">
        <v>2.1303337684950061</v>
      </c>
      <c r="BI88">
        <v>0.3010299956639812</v>
      </c>
      <c r="BJ88">
        <v>2.1303337684950061</v>
      </c>
      <c r="BK88">
        <v>2.1303337684950061</v>
      </c>
      <c r="BL88">
        <v>0.3010299956639812</v>
      </c>
      <c r="BM88">
        <v>2.1303337684950061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BX88">
        <v>0</v>
      </c>
      <c r="BY88">
        <v>0</v>
      </c>
      <c r="BZ88">
        <v>0</v>
      </c>
      <c r="CA88">
        <v>0</v>
      </c>
      <c r="CB88">
        <v>0</v>
      </c>
      <c r="CC88">
        <v>0</v>
      </c>
      <c r="CD88">
        <v>0</v>
      </c>
      <c r="CE88">
        <v>0</v>
      </c>
      <c r="CF88">
        <f t="shared" si="4"/>
        <v>2.1303337684950061</v>
      </c>
      <c r="CG88">
        <f t="shared" si="4"/>
        <v>0.3010299956639812</v>
      </c>
      <c r="CH88">
        <f t="shared" si="4"/>
        <v>2.1303337684950061</v>
      </c>
    </row>
    <row r="89" spans="1:86" x14ac:dyDescent="0.3">
      <c r="A89" t="s">
        <v>18</v>
      </c>
      <c r="B89">
        <v>3</v>
      </c>
      <c r="C89">
        <v>3</v>
      </c>
      <c r="D89" t="s">
        <v>13</v>
      </c>
      <c r="E89">
        <v>21</v>
      </c>
      <c r="F89">
        <v>5</v>
      </c>
      <c r="G89">
        <f t="shared" si="3"/>
        <v>1.3424226808222062</v>
      </c>
      <c r="H89">
        <f t="shared" si="3"/>
        <v>0.77815125038364363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BX89">
        <v>0</v>
      </c>
      <c r="BY89">
        <v>0</v>
      </c>
      <c r="BZ89">
        <v>0</v>
      </c>
      <c r="CA89">
        <v>0</v>
      </c>
      <c r="CB89">
        <v>0</v>
      </c>
      <c r="CC89">
        <v>0</v>
      </c>
      <c r="CD89">
        <v>0</v>
      </c>
      <c r="CE89">
        <v>0</v>
      </c>
      <c r="CF89">
        <f t="shared" si="4"/>
        <v>0</v>
      </c>
      <c r="CG89">
        <f t="shared" si="4"/>
        <v>0</v>
      </c>
      <c r="CH89">
        <f t="shared" si="4"/>
        <v>0</v>
      </c>
    </row>
    <row r="90" spans="1:86" x14ac:dyDescent="0.3">
      <c r="A90" t="s">
        <v>18</v>
      </c>
      <c r="B90">
        <v>3</v>
      </c>
      <c r="C90">
        <v>3</v>
      </c>
      <c r="D90" t="s">
        <v>13</v>
      </c>
      <c r="E90">
        <v>31</v>
      </c>
      <c r="F90">
        <v>6</v>
      </c>
      <c r="G90">
        <f t="shared" si="3"/>
        <v>1.505149978319906</v>
      </c>
      <c r="H90">
        <f t="shared" si="3"/>
        <v>0.84509804001425681</v>
      </c>
      <c r="I90">
        <v>620</v>
      </c>
      <c r="J90">
        <v>4</v>
      </c>
      <c r="K90">
        <v>155</v>
      </c>
      <c r="L90">
        <v>620</v>
      </c>
      <c r="M90">
        <v>4</v>
      </c>
      <c r="N90">
        <v>155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620</v>
      </c>
      <c r="AH90">
        <v>4</v>
      </c>
      <c r="AI90">
        <v>155</v>
      </c>
      <c r="AJ90">
        <v>620</v>
      </c>
      <c r="AK90">
        <v>4</v>
      </c>
      <c r="AL90">
        <v>155</v>
      </c>
      <c r="AM90">
        <v>620</v>
      </c>
      <c r="AN90">
        <v>4</v>
      </c>
      <c r="AO90">
        <v>155</v>
      </c>
      <c r="AP90">
        <v>620</v>
      </c>
      <c r="AQ90">
        <v>4</v>
      </c>
      <c r="AR90">
        <v>155</v>
      </c>
      <c r="AS90">
        <v>620</v>
      </c>
      <c r="AT90">
        <v>4</v>
      </c>
      <c r="AU90">
        <v>155</v>
      </c>
      <c r="AV90">
        <v>2.79309160017658</v>
      </c>
      <c r="AW90">
        <v>0.69897000433601886</v>
      </c>
      <c r="AX90">
        <v>2.1931245983544616</v>
      </c>
      <c r="AY90">
        <v>2.79309160017658</v>
      </c>
      <c r="AZ90">
        <v>0.69897000433601886</v>
      </c>
      <c r="BA90">
        <v>2.1931245983544616</v>
      </c>
      <c r="BB90">
        <v>2.79309160017658</v>
      </c>
      <c r="BC90">
        <v>0.69897000433601886</v>
      </c>
      <c r="BD90">
        <v>2.1931245983544616</v>
      </c>
      <c r="BE90">
        <v>2.79309160017658</v>
      </c>
      <c r="BF90">
        <v>0.69897000433601886</v>
      </c>
      <c r="BG90">
        <v>2.1931245983544616</v>
      </c>
      <c r="BH90">
        <v>2.79309160017658</v>
      </c>
      <c r="BI90">
        <v>0.69897000433601886</v>
      </c>
      <c r="BJ90">
        <v>2.1931245983544616</v>
      </c>
      <c r="BK90">
        <v>2.79309160017658</v>
      </c>
      <c r="BL90">
        <v>0.69897000433601886</v>
      </c>
      <c r="BM90">
        <v>2.1931245983544616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BX90">
        <v>0</v>
      </c>
      <c r="BY90">
        <v>0</v>
      </c>
      <c r="BZ90">
        <v>0</v>
      </c>
      <c r="CA90">
        <v>0</v>
      </c>
      <c r="CB90">
        <v>0</v>
      </c>
      <c r="CC90">
        <v>0</v>
      </c>
      <c r="CD90">
        <v>0</v>
      </c>
      <c r="CE90">
        <v>0</v>
      </c>
      <c r="CF90">
        <f t="shared" si="4"/>
        <v>2.79309160017658</v>
      </c>
      <c r="CG90">
        <f t="shared" si="4"/>
        <v>0.69897000433601886</v>
      </c>
      <c r="CH90">
        <f t="shared" si="4"/>
        <v>2.1931245983544616</v>
      </c>
    </row>
    <row r="91" spans="1:86" x14ac:dyDescent="0.3">
      <c r="A91" t="s">
        <v>18</v>
      </c>
      <c r="B91">
        <v>3</v>
      </c>
      <c r="C91">
        <v>3</v>
      </c>
      <c r="D91" t="s">
        <v>13</v>
      </c>
      <c r="E91">
        <v>29</v>
      </c>
      <c r="F91">
        <v>8</v>
      </c>
      <c r="G91">
        <f t="shared" si="3"/>
        <v>1.4771212547196624</v>
      </c>
      <c r="H91">
        <f t="shared" si="3"/>
        <v>0.95424250943932487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BX91">
        <v>0</v>
      </c>
      <c r="BY91">
        <v>0</v>
      </c>
      <c r="BZ91">
        <v>0</v>
      </c>
      <c r="CA91">
        <v>0</v>
      </c>
      <c r="CB91">
        <v>0</v>
      </c>
      <c r="CC91">
        <v>0</v>
      </c>
      <c r="CD91">
        <v>0</v>
      </c>
      <c r="CE91">
        <v>0</v>
      </c>
      <c r="CF91">
        <f t="shared" si="4"/>
        <v>0</v>
      </c>
      <c r="CG91">
        <f t="shared" si="4"/>
        <v>0</v>
      </c>
      <c r="CH91">
        <f t="shared" si="4"/>
        <v>0</v>
      </c>
    </row>
    <row r="92" spans="1:86" x14ac:dyDescent="0.3">
      <c r="A92" t="s">
        <v>18</v>
      </c>
      <c r="B92">
        <v>3</v>
      </c>
      <c r="C92">
        <v>3</v>
      </c>
      <c r="D92" t="s">
        <v>13</v>
      </c>
      <c r="E92">
        <v>27</v>
      </c>
      <c r="F92">
        <v>8</v>
      </c>
      <c r="G92">
        <f t="shared" si="3"/>
        <v>1.4471580313422192</v>
      </c>
      <c r="H92">
        <f t="shared" si="3"/>
        <v>0.95424250943932487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BX92">
        <v>0</v>
      </c>
      <c r="BY92">
        <v>0</v>
      </c>
      <c r="BZ92">
        <v>0</v>
      </c>
      <c r="CA92">
        <v>0</v>
      </c>
      <c r="CB92">
        <v>0</v>
      </c>
      <c r="CC92">
        <v>0</v>
      </c>
      <c r="CD92">
        <v>0</v>
      </c>
      <c r="CE92">
        <v>0</v>
      </c>
      <c r="CF92">
        <f t="shared" si="4"/>
        <v>0</v>
      </c>
      <c r="CG92">
        <f t="shared" si="4"/>
        <v>0</v>
      </c>
      <c r="CH92">
        <f t="shared" si="4"/>
        <v>0</v>
      </c>
    </row>
    <row r="93" spans="1:86" x14ac:dyDescent="0.3">
      <c r="A93" t="s">
        <v>18</v>
      </c>
      <c r="B93">
        <v>3</v>
      </c>
      <c r="C93">
        <v>4</v>
      </c>
      <c r="D93" t="s">
        <v>11</v>
      </c>
      <c r="E93">
        <v>33</v>
      </c>
      <c r="F93">
        <v>6</v>
      </c>
      <c r="G93">
        <f t="shared" si="3"/>
        <v>1.5314789170422551</v>
      </c>
      <c r="H93">
        <f t="shared" si="3"/>
        <v>0.84509804001425681</v>
      </c>
      <c r="I93">
        <v>258</v>
      </c>
      <c r="J93">
        <v>1</v>
      </c>
      <c r="K93">
        <v>258</v>
      </c>
      <c r="L93">
        <v>258</v>
      </c>
      <c r="M93">
        <v>1</v>
      </c>
      <c r="N93">
        <v>258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258</v>
      </c>
      <c r="AH93">
        <v>1</v>
      </c>
      <c r="AI93">
        <v>258</v>
      </c>
      <c r="AJ93">
        <v>258</v>
      </c>
      <c r="AK93">
        <v>1</v>
      </c>
      <c r="AL93">
        <v>258</v>
      </c>
      <c r="AM93">
        <v>258</v>
      </c>
      <c r="AN93">
        <v>1</v>
      </c>
      <c r="AO93">
        <v>258</v>
      </c>
      <c r="AP93">
        <v>258</v>
      </c>
      <c r="AQ93">
        <v>1</v>
      </c>
      <c r="AR93">
        <v>258</v>
      </c>
      <c r="AS93">
        <v>258</v>
      </c>
      <c r="AT93">
        <v>1</v>
      </c>
      <c r="AU93">
        <v>258</v>
      </c>
      <c r="AV93">
        <v>2.4132997640812519</v>
      </c>
      <c r="AW93">
        <v>0.3010299956639812</v>
      </c>
      <c r="AX93">
        <v>2.4132997640812519</v>
      </c>
      <c r="AY93">
        <v>2.4132997640812519</v>
      </c>
      <c r="AZ93">
        <v>0.3010299956639812</v>
      </c>
      <c r="BA93">
        <v>2.4132997640812519</v>
      </c>
      <c r="BB93">
        <v>2.4132997640812519</v>
      </c>
      <c r="BC93">
        <v>0.3010299956639812</v>
      </c>
      <c r="BD93">
        <v>2.4132997640812519</v>
      </c>
      <c r="BE93">
        <v>2.4132997640812519</v>
      </c>
      <c r="BF93">
        <v>0.3010299956639812</v>
      </c>
      <c r="BG93">
        <v>2.4132997640812519</v>
      </c>
      <c r="BH93">
        <v>2.4132997640812519</v>
      </c>
      <c r="BI93">
        <v>0.3010299956639812</v>
      </c>
      <c r="BJ93">
        <v>2.4132997640812519</v>
      </c>
      <c r="BK93">
        <v>2.4132997640812519</v>
      </c>
      <c r="BL93">
        <v>0.3010299956639812</v>
      </c>
      <c r="BM93">
        <v>2.4132997640812519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BX93">
        <v>0</v>
      </c>
      <c r="BY93">
        <v>0</v>
      </c>
      <c r="BZ93">
        <v>0</v>
      </c>
      <c r="CA93">
        <v>0</v>
      </c>
      <c r="CB93">
        <v>0</v>
      </c>
      <c r="CC93">
        <v>0</v>
      </c>
      <c r="CD93">
        <v>0</v>
      </c>
      <c r="CE93">
        <v>0</v>
      </c>
      <c r="CF93">
        <f t="shared" si="4"/>
        <v>2.4132997640812519</v>
      </c>
      <c r="CG93">
        <f t="shared" si="4"/>
        <v>0.3010299956639812</v>
      </c>
      <c r="CH93">
        <f t="shared" si="4"/>
        <v>2.4132997640812519</v>
      </c>
    </row>
    <row r="94" spans="1:86" x14ac:dyDescent="0.3">
      <c r="A94" t="s">
        <v>18</v>
      </c>
      <c r="B94">
        <v>3</v>
      </c>
      <c r="C94">
        <v>4</v>
      </c>
      <c r="D94" t="s">
        <v>11</v>
      </c>
      <c r="E94">
        <v>32</v>
      </c>
      <c r="F94">
        <v>5</v>
      </c>
      <c r="G94">
        <f t="shared" si="3"/>
        <v>1.5185139398778875</v>
      </c>
      <c r="H94">
        <f t="shared" si="3"/>
        <v>0.77815125038364363</v>
      </c>
      <c r="I94">
        <v>487</v>
      </c>
      <c r="J94">
        <v>3</v>
      </c>
      <c r="K94">
        <v>162.33333333333334</v>
      </c>
      <c r="L94">
        <v>487</v>
      </c>
      <c r="M94">
        <v>3</v>
      </c>
      <c r="N94">
        <v>162.33333333333334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487</v>
      </c>
      <c r="AH94">
        <v>3</v>
      </c>
      <c r="AI94">
        <v>162.33333333333334</v>
      </c>
      <c r="AJ94">
        <v>487</v>
      </c>
      <c r="AK94">
        <v>3</v>
      </c>
      <c r="AL94">
        <v>162.33333333333334</v>
      </c>
      <c r="AM94">
        <v>487</v>
      </c>
      <c r="AN94">
        <v>3</v>
      </c>
      <c r="AO94">
        <v>162.33333333333334</v>
      </c>
      <c r="AP94">
        <v>487</v>
      </c>
      <c r="AQ94">
        <v>3</v>
      </c>
      <c r="AR94">
        <v>162.33333333333334</v>
      </c>
      <c r="AS94">
        <v>487</v>
      </c>
      <c r="AT94">
        <v>3</v>
      </c>
      <c r="AU94">
        <v>162.33333333333334</v>
      </c>
      <c r="AV94">
        <v>2.6884198220027105</v>
      </c>
      <c r="AW94">
        <v>0.6020599913279624</v>
      </c>
      <c r="AX94">
        <v>2.2130748253088512</v>
      </c>
      <c r="AY94">
        <v>2.6884198220027105</v>
      </c>
      <c r="AZ94">
        <v>0.6020599913279624</v>
      </c>
      <c r="BA94">
        <v>2.2130748253088512</v>
      </c>
      <c r="BB94">
        <v>2.6884198220027105</v>
      </c>
      <c r="BC94">
        <v>0.6020599913279624</v>
      </c>
      <c r="BD94">
        <v>2.2130748253088512</v>
      </c>
      <c r="BE94">
        <v>2.6884198220027105</v>
      </c>
      <c r="BF94">
        <v>0.6020599913279624</v>
      </c>
      <c r="BG94">
        <v>2.2130748253088512</v>
      </c>
      <c r="BH94">
        <v>2.6884198220027105</v>
      </c>
      <c r="BI94">
        <v>0.6020599913279624</v>
      </c>
      <c r="BJ94">
        <v>2.2130748253088512</v>
      </c>
      <c r="BK94">
        <v>2.6884198220027105</v>
      </c>
      <c r="BL94">
        <v>0.6020599913279624</v>
      </c>
      <c r="BM94">
        <v>2.2130748253088512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BX94">
        <v>0</v>
      </c>
      <c r="BY94">
        <v>0</v>
      </c>
      <c r="BZ94">
        <v>0</v>
      </c>
      <c r="CA94">
        <v>0</v>
      </c>
      <c r="CB94">
        <v>0</v>
      </c>
      <c r="CC94">
        <v>0</v>
      </c>
      <c r="CD94">
        <v>0</v>
      </c>
      <c r="CE94">
        <v>0</v>
      </c>
      <c r="CF94">
        <f t="shared" si="4"/>
        <v>2.6884198220027105</v>
      </c>
      <c r="CG94">
        <f t="shared" si="4"/>
        <v>0.6020599913279624</v>
      </c>
      <c r="CH94">
        <f t="shared" si="4"/>
        <v>2.2130748253088512</v>
      </c>
    </row>
    <row r="95" spans="1:86" x14ac:dyDescent="0.3">
      <c r="A95" t="s">
        <v>18</v>
      </c>
      <c r="B95">
        <v>3</v>
      </c>
      <c r="C95">
        <v>4</v>
      </c>
      <c r="D95" t="s">
        <v>11</v>
      </c>
      <c r="E95">
        <v>32</v>
      </c>
      <c r="F95">
        <v>6</v>
      </c>
      <c r="G95">
        <f t="shared" si="3"/>
        <v>1.5185139398778875</v>
      </c>
      <c r="H95">
        <f t="shared" si="3"/>
        <v>0.84509804001425681</v>
      </c>
      <c r="I95">
        <v>401</v>
      </c>
      <c r="J95">
        <v>5</v>
      </c>
      <c r="K95">
        <v>80.2</v>
      </c>
      <c r="L95">
        <v>401</v>
      </c>
      <c r="M95">
        <v>5</v>
      </c>
      <c r="N95">
        <v>80.2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401</v>
      </c>
      <c r="AH95">
        <v>5</v>
      </c>
      <c r="AI95">
        <v>80.2</v>
      </c>
      <c r="AJ95">
        <v>401</v>
      </c>
      <c r="AK95">
        <v>5</v>
      </c>
      <c r="AL95">
        <v>80.2</v>
      </c>
      <c r="AM95">
        <v>401</v>
      </c>
      <c r="AN95">
        <v>5</v>
      </c>
      <c r="AO95">
        <v>80.2</v>
      </c>
      <c r="AP95">
        <v>401</v>
      </c>
      <c r="AQ95">
        <v>5</v>
      </c>
      <c r="AR95">
        <v>80.2</v>
      </c>
      <c r="AS95">
        <v>401</v>
      </c>
      <c r="AT95">
        <v>5</v>
      </c>
      <c r="AU95">
        <v>80.2</v>
      </c>
      <c r="AV95">
        <v>2.6042260530844699</v>
      </c>
      <c r="AW95">
        <v>0.77815125038364363</v>
      </c>
      <c r="AX95">
        <v>1.9095560292411753</v>
      </c>
      <c r="AY95">
        <v>2.6042260530844699</v>
      </c>
      <c r="AZ95">
        <v>0.77815125038364363</v>
      </c>
      <c r="BA95">
        <v>1.9095560292411753</v>
      </c>
      <c r="BB95">
        <v>2.6042260530844699</v>
      </c>
      <c r="BC95">
        <v>0.77815125038364363</v>
      </c>
      <c r="BD95">
        <v>1.9095560292411753</v>
      </c>
      <c r="BE95">
        <v>2.6042260530844699</v>
      </c>
      <c r="BF95">
        <v>0.77815125038364363</v>
      </c>
      <c r="BG95">
        <v>1.9095560292411753</v>
      </c>
      <c r="BH95">
        <v>2.6042260530844699</v>
      </c>
      <c r="BI95">
        <v>0.77815125038364363</v>
      </c>
      <c r="BJ95">
        <v>1.9095560292411753</v>
      </c>
      <c r="BK95">
        <v>2.6042260530844699</v>
      </c>
      <c r="BL95">
        <v>0.77815125038364363</v>
      </c>
      <c r="BM95">
        <v>1.9095560292411753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BX95">
        <v>0</v>
      </c>
      <c r="BY95">
        <v>0</v>
      </c>
      <c r="BZ95">
        <v>0</v>
      </c>
      <c r="CA95">
        <v>0</v>
      </c>
      <c r="CB95">
        <v>0</v>
      </c>
      <c r="CC95">
        <v>0</v>
      </c>
      <c r="CD95">
        <v>0</v>
      </c>
      <c r="CE95">
        <v>0</v>
      </c>
      <c r="CF95">
        <f t="shared" si="4"/>
        <v>2.6042260530844699</v>
      </c>
      <c r="CG95">
        <f t="shared" si="4"/>
        <v>0.77815125038364363</v>
      </c>
      <c r="CH95">
        <f t="shared" si="4"/>
        <v>1.9095560292411753</v>
      </c>
    </row>
    <row r="96" spans="1:86" x14ac:dyDescent="0.3">
      <c r="A96" t="s">
        <v>18</v>
      </c>
      <c r="B96">
        <v>3</v>
      </c>
      <c r="C96">
        <v>4</v>
      </c>
      <c r="D96" t="s">
        <v>11</v>
      </c>
      <c r="E96">
        <v>36</v>
      </c>
      <c r="F96">
        <v>5</v>
      </c>
      <c r="G96">
        <f t="shared" si="3"/>
        <v>1.568201724066995</v>
      </c>
      <c r="H96">
        <f t="shared" si="3"/>
        <v>0.77815125038364363</v>
      </c>
      <c r="I96">
        <v>240</v>
      </c>
      <c r="J96">
        <v>2</v>
      </c>
      <c r="K96">
        <v>120</v>
      </c>
      <c r="L96">
        <v>240</v>
      </c>
      <c r="M96">
        <v>2</v>
      </c>
      <c r="N96">
        <v>120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240</v>
      </c>
      <c r="AH96">
        <v>2</v>
      </c>
      <c r="AI96">
        <v>120</v>
      </c>
      <c r="AJ96">
        <v>240</v>
      </c>
      <c r="AK96">
        <v>2</v>
      </c>
      <c r="AL96">
        <v>120</v>
      </c>
      <c r="AM96">
        <v>240</v>
      </c>
      <c r="AN96">
        <v>2</v>
      </c>
      <c r="AO96">
        <v>120</v>
      </c>
      <c r="AP96">
        <v>240</v>
      </c>
      <c r="AQ96">
        <v>2</v>
      </c>
      <c r="AR96">
        <v>120</v>
      </c>
      <c r="AS96">
        <v>240</v>
      </c>
      <c r="AT96">
        <v>2</v>
      </c>
      <c r="AU96">
        <v>120</v>
      </c>
      <c r="AV96">
        <v>2.3820170425748683</v>
      </c>
      <c r="AW96">
        <v>0.47712125471966244</v>
      </c>
      <c r="AX96">
        <v>2.0827853703164503</v>
      </c>
      <c r="AY96">
        <v>2.3820170425748683</v>
      </c>
      <c r="AZ96">
        <v>0.47712125471966244</v>
      </c>
      <c r="BA96">
        <v>2.0827853703164503</v>
      </c>
      <c r="BB96">
        <v>2.3820170425748683</v>
      </c>
      <c r="BC96">
        <v>0.47712125471966244</v>
      </c>
      <c r="BD96">
        <v>2.0827853703164503</v>
      </c>
      <c r="BE96">
        <v>2.3820170425748683</v>
      </c>
      <c r="BF96">
        <v>0.47712125471966244</v>
      </c>
      <c r="BG96">
        <v>2.0827853703164503</v>
      </c>
      <c r="BH96">
        <v>2.3820170425748683</v>
      </c>
      <c r="BI96">
        <v>0.47712125471966244</v>
      </c>
      <c r="BJ96">
        <v>2.0827853703164503</v>
      </c>
      <c r="BK96">
        <v>2.3820170425748683</v>
      </c>
      <c r="BL96">
        <v>0.47712125471966244</v>
      </c>
      <c r="BM96">
        <v>2.0827853703164503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BX96">
        <v>0</v>
      </c>
      <c r="BY96">
        <v>0</v>
      </c>
      <c r="BZ96">
        <v>0</v>
      </c>
      <c r="CA96">
        <v>0</v>
      </c>
      <c r="CB96">
        <v>0</v>
      </c>
      <c r="CC96">
        <v>0</v>
      </c>
      <c r="CD96">
        <v>0</v>
      </c>
      <c r="CE96">
        <v>0</v>
      </c>
      <c r="CF96">
        <f t="shared" si="4"/>
        <v>2.3820170425748683</v>
      </c>
      <c r="CG96">
        <f t="shared" si="4"/>
        <v>0.47712125471966244</v>
      </c>
      <c r="CH96">
        <f t="shared" si="4"/>
        <v>2.0827853703164503</v>
      </c>
    </row>
    <row r="97" spans="1:86" x14ac:dyDescent="0.3">
      <c r="A97" t="s">
        <v>18</v>
      </c>
      <c r="B97">
        <v>3</v>
      </c>
      <c r="C97">
        <v>4</v>
      </c>
      <c r="D97" t="s">
        <v>13</v>
      </c>
      <c r="E97">
        <v>22</v>
      </c>
      <c r="F97">
        <v>4</v>
      </c>
      <c r="G97">
        <f t="shared" si="3"/>
        <v>1.3617278360175928</v>
      </c>
      <c r="H97">
        <f t="shared" si="3"/>
        <v>0.69897000433601886</v>
      </c>
      <c r="I97">
        <v>483</v>
      </c>
      <c r="J97">
        <v>2</v>
      </c>
      <c r="K97">
        <v>241.5</v>
      </c>
      <c r="L97">
        <v>483</v>
      </c>
      <c r="M97">
        <v>2</v>
      </c>
      <c r="N97">
        <v>241.5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483</v>
      </c>
      <c r="AH97">
        <v>2</v>
      </c>
      <c r="AI97">
        <v>241.5</v>
      </c>
      <c r="AJ97">
        <v>483</v>
      </c>
      <c r="AK97">
        <v>2</v>
      </c>
      <c r="AL97">
        <v>241.5</v>
      </c>
      <c r="AM97">
        <v>483</v>
      </c>
      <c r="AN97">
        <v>2</v>
      </c>
      <c r="AO97">
        <v>241.5</v>
      </c>
      <c r="AP97">
        <v>483</v>
      </c>
      <c r="AQ97">
        <v>2</v>
      </c>
      <c r="AR97">
        <v>241.5</v>
      </c>
      <c r="AS97">
        <v>483</v>
      </c>
      <c r="AT97">
        <v>2</v>
      </c>
      <c r="AU97">
        <v>241.5</v>
      </c>
      <c r="AV97">
        <v>2.6848453616444123</v>
      </c>
      <c r="AW97">
        <v>0.47712125471966244</v>
      </c>
      <c r="AX97">
        <v>2.3847117429382823</v>
      </c>
      <c r="AY97">
        <v>2.6848453616444123</v>
      </c>
      <c r="AZ97">
        <v>0.47712125471966244</v>
      </c>
      <c r="BA97">
        <v>2.3847117429382823</v>
      </c>
      <c r="BB97">
        <v>2.6848453616444123</v>
      </c>
      <c r="BC97">
        <v>0.47712125471966244</v>
      </c>
      <c r="BD97">
        <v>2.3847117429382823</v>
      </c>
      <c r="BE97">
        <v>2.6848453616444123</v>
      </c>
      <c r="BF97">
        <v>0.47712125471966244</v>
      </c>
      <c r="BG97">
        <v>2.3847117429382823</v>
      </c>
      <c r="BH97">
        <v>2.6848453616444123</v>
      </c>
      <c r="BI97">
        <v>0.47712125471966244</v>
      </c>
      <c r="BJ97">
        <v>2.3847117429382823</v>
      </c>
      <c r="BK97">
        <v>2.6848453616444123</v>
      </c>
      <c r="BL97">
        <v>0.47712125471966244</v>
      </c>
      <c r="BM97">
        <v>2.3847117429382823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BX97">
        <v>0</v>
      </c>
      <c r="BY97">
        <v>0</v>
      </c>
      <c r="BZ97">
        <v>0</v>
      </c>
      <c r="CA97">
        <v>0</v>
      </c>
      <c r="CB97">
        <v>0</v>
      </c>
      <c r="CC97">
        <v>0</v>
      </c>
      <c r="CD97">
        <v>0</v>
      </c>
      <c r="CE97">
        <v>0</v>
      </c>
      <c r="CF97">
        <f t="shared" si="4"/>
        <v>2.6848453616444123</v>
      </c>
      <c r="CG97">
        <f t="shared" si="4"/>
        <v>0.47712125471966244</v>
      </c>
      <c r="CH97">
        <f t="shared" si="4"/>
        <v>2.3847117429382823</v>
      </c>
    </row>
    <row r="98" spans="1:86" x14ac:dyDescent="0.3">
      <c r="A98" t="s">
        <v>18</v>
      </c>
      <c r="B98">
        <v>3</v>
      </c>
      <c r="C98">
        <v>4</v>
      </c>
      <c r="D98" t="s">
        <v>13</v>
      </c>
      <c r="E98">
        <v>35</v>
      </c>
      <c r="F98">
        <v>6</v>
      </c>
      <c r="G98">
        <f t="shared" si="3"/>
        <v>1.5563025007672873</v>
      </c>
      <c r="H98">
        <f t="shared" si="3"/>
        <v>0.84509804001425681</v>
      </c>
      <c r="I98">
        <v>179</v>
      </c>
      <c r="J98">
        <v>1</v>
      </c>
      <c r="K98">
        <v>179</v>
      </c>
      <c r="L98">
        <v>179</v>
      </c>
      <c r="M98">
        <v>1</v>
      </c>
      <c r="N98">
        <v>179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179</v>
      </c>
      <c r="AH98">
        <v>1</v>
      </c>
      <c r="AI98">
        <v>179</v>
      </c>
      <c r="AJ98">
        <v>179</v>
      </c>
      <c r="AK98">
        <v>1</v>
      </c>
      <c r="AL98">
        <v>179</v>
      </c>
      <c r="AM98">
        <v>179</v>
      </c>
      <c r="AN98">
        <v>1</v>
      </c>
      <c r="AO98">
        <v>179</v>
      </c>
      <c r="AP98">
        <v>179</v>
      </c>
      <c r="AQ98">
        <v>1</v>
      </c>
      <c r="AR98">
        <v>179</v>
      </c>
      <c r="AS98">
        <v>179</v>
      </c>
      <c r="AT98">
        <v>1</v>
      </c>
      <c r="AU98">
        <v>179</v>
      </c>
      <c r="AV98">
        <v>2.255272505103306</v>
      </c>
      <c r="AW98">
        <v>0.3010299956639812</v>
      </c>
      <c r="AX98">
        <v>2.255272505103306</v>
      </c>
      <c r="AY98">
        <v>2.255272505103306</v>
      </c>
      <c r="AZ98">
        <v>0.3010299956639812</v>
      </c>
      <c r="BA98">
        <v>2.255272505103306</v>
      </c>
      <c r="BB98">
        <v>2.255272505103306</v>
      </c>
      <c r="BC98">
        <v>0.3010299956639812</v>
      </c>
      <c r="BD98">
        <v>2.255272505103306</v>
      </c>
      <c r="BE98">
        <v>2.255272505103306</v>
      </c>
      <c r="BF98">
        <v>0.3010299956639812</v>
      </c>
      <c r="BG98">
        <v>2.255272505103306</v>
      </c>
      <c r="BH98">
        <v>2.255272505103306</v>
      </c>
      <c r="BI98">
        <v>0.3010299956639812</v>
      </c>
      <c r="BJ98">
        <v>2.255272505103306</v>
      </c>
      <c r="BK98">
        <v>2.255272505103306</v>
      </c>
      <c r="BL98">
        <v>0.3010299956639812</v>
      </c>
      <c r="BM98">
        <v>2.255272505103306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BX98">
        <v>0</v>
      </c>
      <c r="BY98">
        <v>0</v>
      </c>
      <c r="BZ98">
        <v>0</v>
      </c>
      <c r="CA98">
        <v>0</v>
      </c>
      <c r="CB98">
        <v>0</v>
      </c>
      <c r="CC98">
        <v>0</v>
      </c>
      <c r="CD98">
        <v>0</v>
      </c>
      <c r="CE98">
        <v>0</v>
      </c>
      <c r="CF98">
        <f t="shared" si="4"/>
        <v>2.255272505103306</v>
      </c>
      <c r="CG98">
        <f t="shared" si="4"/>
        <v>0.3010299956639812</v>
      </c>
      <c r="CH98">
        <f t="shared" si="4"/>
        <v>2.255272505103306</v>
      </c>
    </row>
    <row r="99" spans="1:86" x14ac:dyDescent="0.3">
      <c r="A99" t="s">
        <v>18</v>
      </c>
      <c r="B99">
        <v>3</v>
      </c>
      <c r="C99">
        <v>4</v>
      </c>
      <c r="D99" t="s">
        <v>13</v>
      </c>
      <c r="E99">
        <v>25</v>
      </c>
      <c r="F99">
        <v>6</v>
      </c>
      <c r="G99">
        <f t="shared" si="3"/>
        <v>1.414973347970818</v>
      </c>
      <c r="H99">
        <f t="shared" si="3"/>
        <v>0.84509804001425681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BX99">
        <v>0</v>
      </c>
      <c r="BY99">
        <v>0</v>
      </c>
      <c r="BZ99">
        <v>0</v>
      </c>
      <c r="CA99">
        <v>0</v>
      </c>
      <c r="CB99">
        <v>0</v>
      </c>
      <c r="CC99">
        <v>0</v>
      </c>
      <c r="CD99">
        <v>0</v>
      </c>
      <c r="CE99">
        <v>0</v>
      </c>
      <c r="CF99">
        <f t="shared" si="4"/>
        <v>0</v>
      </c>
      <c r="CG99">
        <f t="shared" si="4"/>
        <v>0</v>
      </c>
      <c r="CH99">
        <f t="shared" si="4"/>
        <v>0</v>
      </c>
    </row>
    <row r="100" spans="1:86" x14ac:dyDescent="0.3">
      <c r="A100" t="s">
        <v>18</v>
      </c>
      <c r="B100">
        <v>3</v>
      </c>
      <c r="C100">
        <v>4</v>
      </c>
      <c r="D100" t="s">
        <v>13</v>
      </c>
      <c r="E100">
        <v>34</v>
      </c>
      <c r="F100">
        <v>5</v>
      </c>
      <c r="G100">
        <f t="shared" si="3"/>
        <v>1.5440680443502757</v>
      </c>
      <c r="H100">
        <f t="shared" si="3"/>
        <v>0.77815125038364363</v>
      </c>
      <c r="I100">
        <v>111</v>
      </c>
      <c r="J100">
        <v>1</v>
      </c>
      <c r="K100">
        <v>111</v>
      </c>
      <c r="L100">
        <v>111</v>
      </c>
      <c r="M100">
        <v>1</v>
      </c>
      <c r="N100">
        <v>111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111</v>
      </c>
      <c r="AH100">
        <v>1</v>
      </c>
      <c r="AI100">
        <v>111</v>
      </c>
      <c r="AJ100">
        <v>111</v>
      </c>
      <c r="AK100">
        <v>1</v>
      </c>
      <c r="AL100">
        <v>111</v>
      </c>
      <c r="AM100">
        <v>111</v>
      </c>
      <c r="AN100">
        <v>1</v>
      </c>
      <c r="AO100">
        <v>111</v>
      </c>
      <c r="AP100">
        <v>111</v>
      </c>
      <c r="AQ100">
        <v>1</v>
      </c>
      <c r="AR100">
        <v>111</v>
      </c>
      <c r="AS100">
        <v>111</v>
      </c>
      <c r="AT100">
        <v>1</v>
      </c>
      <c r="AU100">
        <v>111</v>
      </c>
      <c r="AV100">
        <v>2.0492180226701815</v>
      </c>
      <c r="AW100">
        <v>0.3010299956639812</v>
      </c>
      <c r="AX100">
        <v>2.0492180226701815</v>
      </c>
      <c r="AY100">
        <v>2.0492180226701815</v>
      </c>
      <c r="AZ100">
        <v>0.3010299956639812</v>
      </c>
      <c r="BA100">
        <v>2.0492180226701815</v>
      </c>
      <c r="BB100">
        <v>2.0492180226701815</v>
      </c>
      <c r="BC100">
        <v>0.3010299956639812</v>
      </c>
      <c r="BD100">
        <v>2.0492180226701815</v>
      </c>
      <c r="BE100">
        <v>2.0492180226701815</v>
      </c>
      <c r="BF100">
        <v>0.3010299956639812</v>
      </c>
      <c r="BG100">
        <v>2.0492180226701815</v>
      </c>
      <c r="BH100">
        <v>2.0492180226701815</v>
      </c>
      <c r="BI100">
        <v>0.3010299956639812</v>
      </c>
      <c r="BJ100">
        <v>2.0492180226701815</v>
      </c>
      <c r="BK100">
        <v>2.0492180226701815</v>
      </c>
      <c r="BL100">
        <v>0.3010299956639812</v>
      </c>
      <c r="BM100">
        <v>2.0492180226701815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BX100">
        <v>0</v>
      </c>
      <c r="BY100">
        <v>0</v>
      </c>
      <c r="BZ100">
        <v>0</v>
      </c>
      <c r="CA100">
        <v>0</v>
      </c>
      <c r="CB100">
        <v>0</v>
      </c>
      <c r="CC100">
        <v>0</v>
      </c>
      <c r="CD100">
        <v>0</v>
      </c>
      <c r="CE100">
        <v>0</v>
      </c>
      <c r="CF100">
        <f t="shared" si="4"/>
        <v>2.0492180226701815</v>
      </c>
      <c r="CG100">
        <f t="shared" si="4"/>
        <v>0.3010299956639812</v>
      </c>
      <c r="CH100">
        <f t="shared" si="4"/>
        <v>2.0492180226701815</v>
      </c>
    </row>
    <row r="101" spans="1:86" x14ac:dyDescent="0.3">
      <c r="A101" t="s">
        <v>14</v>
      </c>
      <c r="B101">
        <v>4</v>
      </c>
      <c r="C101">
        <v>1</v>
      </c>
      <c r="D101" t="s">
        <v>11</v>
      </c>
      <c r="E101">
        <v>39</v>
      </c>
      <c r="F101">
        <v>7</v>
      </c>
      <c r="G101">
        <f t="shared" si="3"/>
        <v>1.6020599913279623</v>
      </c>
      <c r="H101">
        <f t="shared" si="3"/>
        <v>0.90308998699194354</v>
      </c>
      <c r="I101">
        <v>3317</v>
      </c>
      <c r="J101">
        <v>11</v>
      </c>
      <c r="K101">
        <v>301.54545454545456</v>
      </c>
      <c r="L101">
        <v>2255</v>
      </c>
      <c r="M101">
        <v>7</v>
      </c>
      <c r="N101">
        <v>322.14285714285717</v>
      </c>
      <c r="O101">
        <v>1062</v>
      </c>
      <c r="P101">
        <v>4</v>
      </c>
      <c r="Q101">
        <v>265.5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3317</v>
      </c>
      <c r="AH101">
        <v>11</v>
      </c>
      <c r="AI101">
        <v>301.54545454545456</v>
      </c>
      <c r="AJ101">
        <v>3317</v>
      </c>
      <c r="AK101">
        <v>11</v>
      </c>
      <c r="AL101">
        <v>301.54545454545456</v>
      </c>
      <c r="AM101">
        <v>3317</v>
      </c>
      <c r="AN101">
        <v>11</v>
      </c>
      <c r="AO101">
        <v>301.54545454545456</v>
      </c>
      <c r="AP101">
        <v>3317</v>
      </c>
      <c r="AQ101">
        <v>11</v>
      </c>
      <c r="AR101">
        <v>301.54545454545456</v>
      </c>
      <c r="AS101">
        <v>3317</v>
      </c>
      <c r="AT101">
        <v>11</v>
      </c>
      <c r="AU101">
        <v>301.54545454545456</v>
      </c>
      <c r="AV101">
        <v>3.5208763816883417</v>
      </c>
      <c r="AW101">
        <v>1.0791812460476249</v>
      </c>
      <c r="AX101">
        <v>2.4807906324604612</v>
      </c>
      <c r="AY101">
        <v>3.5208763816883417</v>
      </c>
      <c r="AZ101">
        <v>1.0791812460476249</v>
      </c>
      <c r="BA101">
        <v>2.4807906324604612</v>
      </c>
      <c r="BB101">
        <v>3.5208763816883417</v>
      </c>
      <c r="BC101">
        <v>1.0791812460476249</v>
      </c>
      <c r="BD101">
        <v>2.4807906324604612</v>
      </c>
      <c r="BE101">
        <v>3.5208763816883417</v>
      </c>
      <c r="BF101">
        <v>1.0791812460476249</v>
      </c>
      <c r="BG101">
        <v>2.4807906324604612</v>
      </c>
      <c r="BH101">
        <v>3.5208763816883417</v>
      </c>
      <c r="BI101">
        <v>1.0791812460476249</v>
      </c>
      <c r="BJ101">
        <v>2.4807906324604612</v>
      </c>
      <c r="BK101">
        <v>3.3533390953113047</v>
      </c>
      <c r="BL101">
        <v>0.90308998699194354</v>
      </c>
      <c r="BM101">
        <v>2.5093945605751795</v>
      </c>
      <c r="BN101">
        <v>3.0265332645232967</v>
      </c>
      <c r="BO101">
        <v>0.69897000433601886</v>
      </c>
      <c r="BP101">
        <v>2.4256972133625911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BX101">
        <v>0</v>
      </c>
      <c r="BY101">
        <v>0</v>
      </c>
      <c r="BZ101">
        <v>0</v>
      </c>
      <c r="CA101">
        <v>0</v>
      </c>
      <c r="CB101">
        <v>0</v>
      </c>
      <c r="CC101">
        <v>0</v>
      </c>
      <c r="CD101">
        <v>0</v>
      </c>
      <c r="CE101">
        <v>0</v>
      </c>
      <c r="CF101">
        <f t="shared" si="4"/>
        <v>3.5208763816883417</v>
      </c>
      <c r="CG101">
        <f t="shared" si="4"/>
        <v>1.0791812460476249</v>
      </c>
      <c r="CH101">
        <f t="shared" si="4"/>
        <v>2.4807906324604612</v>
      </c>
    </row>
    <row r="102" spans="1:86" x14ac:dyDescent="0.3">
      <c r="A102" t="s">
        <v>14</v>
      </c>
      <c r="B102">
        <v>4</v>
      </c>
      <c r="C102">
        <v>1</v>
      </c>
      <c r="D102" t="s">
        <v>11</v>
      </c>
      <c r="E102">
        <v>39</v>
      </c>
      <c r="F102">
        <v>7</v>
      </c>
      <c r="G102">
        <f t="shared" si="3"/>
        <v>1.6020599913279623</v>
      </c>
      <c r="H102">
        <f t="shared" si="3"/>
        <v>0.90308998699194354</v>
      </c>
      <c r="I102">
        <v>471</v>
      </c>
      <c r="J102">
        <v>2</v>
      </c>
      <c r="K102">
        <v>235.5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471</v>
      </c>
      <c r="V102">
        <v>2</v>
      </c>
      <c r="W102">
        <v>235.5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471</v>
      </c>
      <c r="AN102">
        <v>2</v>
      </c>
      <c r="AO102">
        <v>235.5</v>
      </c>
      <c r="AP102">
        <v>471</v>
      </c>
      <c r="AQ102">
        <v>2</v>
      </c>
      <c r="AR102">
        <v>235.5</v>
      </c>
      <c r="AS102">
        <v>471</v>
      </c>
      <c r="AT102">
        <v>2</v>
      </c>
      <c r="AU102">
        <v>235.5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2.673941998634088</v>
      </c>
      <c r="BC102">
        <v>0.47712125471966244</v>
      </c>
      <c r="BD102">
        <v>2.3738311450738303</v>
      </c>
      <c r="BE102">
        <v>2.673941998634088</v>
      </c>
      <c r="BF102">
        <v>0.47712125471966244</v>
      </c>
      <c r="BG102">
        <v>2.3738311450738303</v>
      </c>
      <c r="BH102">
        <v>2.673941998634088</v>
      </c>
      <c r="BI102">
        <v>0.47712125471966244</v>
      </c>
      <c r="BJ102">
        <v>2.3738311450738303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2.673941998634088</v>
      </c>
      <c r="BU102">
        <v>0.47712125471966244</v>
      </c>
      <c r="BV102">
        <v>2.3738311450738303</v>
      </c>
      <c r="BW102">
        <v>0</v>
      </c>
      <c r="BX102">
        <v>0</v>
      </c>
      <c r="BY102">
        <v>0</v>
      </c>
      <c r="BZ102">
        <v>0</v>
      </c>
      <c r="CA102">
        <v>0</v>
      </c>
      <c r="CB102">
        <v>0</v>
      </c>
      <c r="CC102">
        <v>0</v>
      </c>
      <c r="CD102">
        <v>0</v>
      </c>
      <c r="CE102">
        <v>0</v>
      </c>
      <c r="CF102">
        <f t="shared" si="4"/>
        <v>2.673941998634088</v>
      </c>
      <c r="CG102">
        <f t="shared" si="4"/>
        <v>0.47712125471966244</v>
      </c>
      <c r="CH102">
        <f t="shared" si="4"/>
        <v>2.3738311450738303</v>
      </c>
    </row>
    <row r="103" spans="1:86" x14ac:dyDescent="0.3">
      <c r="A103" t="s">
        <v>14</v>
      </c>
      <c r="B103">
        <v>4</v>
      </c>
      <c r="C103">
        <v>1</v>
      </c>
      <c r="D103" t="s">
        <v>11</v>
      </c>
      <c r="E103">
        <v>42</v>
      </c>
      <c r="F103">
        <v>6</v>
      </c>
      <c r="G103">
        <f t="shared" si="3"/>
        <v>1.6334684555795864</v>
      </c>
      <c r="H103">
        <f t="shared" si="3"/>
        <v>0.84509804001425681</v>
      </c>
      <c r="I103">
        <v>3487</v>
      </c>
      <c r="J103">
        <v>14</v>
      </c>
      <c r="K103">
        <v>249.07142857142858</v>
      </c>
      <c r="L103">
        <v>2337</v>
      </c>
      <c r="M103">
        <v>9</v>
      </c>
      <c r="N103">
        <v>259.66666666666669</v>
      </c>
      <c r="O103">
        <v>810</v>
      </c>
      <c r="P103">
        <v>3</v>
      </c>
      <c r="Q103">
        <v>270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188</v>
      </c>
      <c r="AB103">
        <v>1</v>
      </c>
      <c r="AC103">
        <v>188</v>
      </c>
      <c r="AD103">
        <v>152</v>
      </c>
      <c r="AE103">
        <v>1</v>
      </c>
      <c r="AF103">
        <v>152</v>
      </c>
      <c r="AG103">
        <v>3147</v>
      </c>
      <c r="AH103">
        <v>12</v>
      </c>
      <c r="AI103">
        <v>262.25</v>
      </c>
      <c r="AJ103">
        <v>3147</v>
      </c>
      <c r="AK103">
        <v>12</v>
      </c>
      <c r="AL103">
        <v>262.25</v>
      </c>
      <c r="AM103">
        <v>3147</v>
      </c>
      <c r="AN103">
        <v>12</v>
      </c>
      <c r="AO103">
        <v>262.25</v>
      </c>
      <c r="AP103">
        <v>3147</v>
      </c>
      <c r="AQ103">
        <v>12</v>
      </c>
      <c r="AR103">
        <v>262.25</v>
      </c>
      <c r="AS103">
        <v>3335</v>
      </c>
      <c r="AT103">
        <v>13</v>
      </c>
      <c r="AU103">
        <v>256.53846153846155</v>
      </c>
      <c r="AV103">
        <v>3.4980347236870268</v>
      </c>
      <c r="AW103">
        <v>1.1139433523068367</v>
      </c>
      <c r="AX103">
        <v>2.420368379857524</v>
      </c>
      <c r="AY103">
        <v>3.4980347236870268</v>
      </c>
      <c r="AZ103">
        <v>1.1139433523068367</v>
      </c>
      <c r="BA103">
        <v>2.420368379857524</v>
      </c>
      <c r="BB103">
        <v>3.4980347236870268</v>
      </c>
      <c r="BC103">
        <v>1.1139433523068367</v>
      </c>
      <c r="BD103">
        <v>2.420368379857524</v>
      </c>
      <c r="BE103">
        <v>3.4980347236870268</v>
      </c>
      <c r="BF103">
        <v>1.1139433523068367</v>
      </c>
      <c r="BG103">
        <v>2.420368379857524</v>
      </c>
      <c r="BH103">
        <v>3.5232260419657009</v>
      </c>
      <c r="BI103">
        <v>1.146128035678238</v>
      </c>
      <c r="BJ103">
        <v>2.4108420970143856</v>
      </c>
      <c r="BK103">
        <v>3.3688445068258215</v>
      </c>
      <c r="BL103">
        <v>1</v>
      </c>
      <c r="BM103">
        <v>2.4160854983401854</v>
      </c>
      <c r="BN103">
        <v>2.909020854211156</v>
      </c>
      <c r="BO103">
        <v>0.6020599913279624</v>
      </c>
      <c r="BP103">
        <v>2.4329692908744058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BX103">
        <v>0</v>
      </c>
      <c r="BY103">
        <v>0</v>
      </c>
      <c r="BZ103">
        <v>2.2764618041732443</v>
      </c>
      <c r="CA103">
        <v>0.3010299956639812</v>
      </c>
      <c r="CB103">
        <v>2.2764618041732443</v>
      </c>
      <c r="CC103">
        <v>2.1846914308175989</v>
      </c>
      <c r="CD103">
        <v>0.3010299956639812</v>
      </c>
      <c r="CE103">
        <v>2.1846914308175989</v>
      </c>
      <c r="CF103">
        <f t="shared" si="4"/>
        <v>3.5425764762605296</v>
      </c>
      <c r="CG103">
        <f t="shared" si="4"/>
        <v>1.1760912590556813</v>
      </c>
      <c r="CH103">
        <f t="shared" si="4"/>
        <v>2.3980640750867948</v>
      </c>
    </row>
    <row r="104" spans="1:86" x14ac:dyDescent="0.3">
      <c r="A104" t="s">
        <v>14</v>
      </c>
      <c r="B104">
        <v>4</v>
      </c>
      <c r="C104">
        <v>1</v>
      </c>
      <c r="D104" t="s">
        <v>11</v>
      </c>
      <c r="E104">
        <v>37</v>
      </c>
      <c r="F104">
        <v>6</v>
      </c>
      <c r="G104">
        <f t="shared" si="3"/>
        <v>1.5797835966168101</v>
      </c>
      <c r="H104">
        <f t="shared" si="3"/>
        <v>0.84509804001425681</v>
      </c>
      <c r="I104">
        <v>4064</v>
      </c>
      <c r="J104">
        <v>14</v>
      </c>
      <c r="K104">
        <v>290.28571428571428</v>
      </c>
      <c r="L104">
        <v>2210</v>
      </c>
      <c r="M104">
        <v>7</v>
      </c>
      <c r="N104">
        <v>315.71428571428572</v>
      </c>
      <c r="O104">
        <v>1488</v>
      </c>
      <c r="P104">
        <v>5</v>
      </c>
      <c r="Q104">
        <v>297.60000000000002</v>
      </c>
      <c r="R104">
        <v>271</v>
      </c>
      <c r="S104">
        <v>1</v>
      </c>
      <c r="T104">
        <v>271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95</v>
      </c>
      <c r="AB104">
        <v>1</v>
      </c>
      <c r="AC104">
        <v>95</v>
      </c>
      <c r="AD104">
        <v>0</v>
      </c>
      <c r="AE104">
        <v>0</v>
      </c>
      <c r="AF104">
        <v>0</v>
      </c>
      <c r="AG104">
        <v>3698</v>
      </c>
      <c r="AH104">
        <v>12</v>
      </c>
      <c r="AI104">
        <v>308.16666666666669</v>
      </c>
      <c r="AJ104">
        <v>3969</v>
      </c>
      <c r="AK104">
        <v>13</v>
      </c>
      <c r="AL104">
        <v>305.30769230769232</v>
      </c>
      <c r="AM104">
        <v>3969</v>
      </c>
      <c r="AN104">
        <v>13</v>
      </c>
      <c r="AO104">
        <v>305.30769230769232</v>
      </c>
      <c r="AP104">
        <v>3969</v>
      </c>
      <c r="AQ104">
        <v>13</v>
      </c>
      <c r="AR104">
        <v>305.30769230769232</v>
      </c>
      <c r="AS104">
        <v>4064</v>
      </c>
      <c r="AT104">
        <v>14</v>
      </c>
      <c r="AU104">
        <v>290.28571428571428</v>
      </c>
      <c r="AV104">
        <v>3.568084331315394</v>
      </c>
      <c r="AW104">
        <v>1.1139433523068367</v>
      </c>
      <c r="AX104">
        <v>2.490192663567421</v>
      </c>
      <c r="AY104">
        <v>3.5987905067631152</v>
      </c>
      <c r="AZ104">
        <v>1.146128035678238</v>
      </c>
      <c r="BA104">
        <v>2.4861579033845538</v>
      </c>
      <c r="BB104">
        <v>3.5987905067631152</v>
      </c>
      <c r="BC104">
        <v>1.146128035678238</v>
      </c>
      <c r="BD104">
        <v>2.4861579033845538</v>
      </c>
      <c r="BE104">
        <v>3.5987905067631152</v>
      </c>
      <c r="BF104">
        <v>1.146128035678238</v>
      </c>
      <c r="BG104">
        <v>2.4861579033845538</v>
      </c>
      <c r="BH104">
        <v>3.6090605499300872</v>
      </c>
      <c r="BI104">
        <v>1.1760912590556813</v>
      </c>
      <c r="BJ104">
        <v>2.4643191857638831</v>
      </c>
      <c r="BK104">
        <v>3.344588742578714</v>
      </c>
      <c r="BL104">
        <v>0.90308998699194354</v>
      </c>
      <c r="BM104">
        <v>2.5006676531002312</v>
      </c>
      <c r="BN104">
        <v>3.1728946977521764</v>
      </c>
      <c r="BO104">
        <v>0.77815125038364363</v>
      </c>
      <c r="BP104">
        <v>2.4750898033890065</v>
      </c>
      <c r="BQ104">
        <v>2.4345689040341987</v>
      </c>
      <c r="BR104">
        <v>0.3010299956639812</v>
      </c>
      <c r="BS104">
        <v>2.4345689040341987</v>
      </c>
      <c r="BT104">
        <v>0</v>
      </c>
      <c r="BU104">
        <v>0</v>
      </c>
      <c r="BV104">
        <v>0</v>
      </c>
      <c r="BW104">
        <v>0</v>
      </c>
      <c r="BX104">
        <v>0</v>
      </c>
      <c r="BY104">
        <v>0</v>
      </c>
      <c r="BZ104">
        <v>1.9822712330395684</v>
      </c>
      <c r="CA104">
        <v>0.3010299956639812</v>
      </c>
      <c r="CB104">
        <v>1.9822712330395684</v>
      </c>
      <c r="CC104">
        <v>0</v>
      </c>
      <c r="CD104">
        <v>0</v>
      </c>
      <c r="CE104">
        <v>0</v>
      </c>
      <c r="CF104">
        <f t="shared" si="4"/>
        <v>3.6090605499300872</v>
      </c>
      <c r="CG104">
        <f t="shared" si="4"/>
        <v>1.1760912590556813</v>
      </c>
      <c r="CH104">
        <f t="shared" si="4"/>
        <v>2.4643191857638831</v>
      </c>
    </row>
    <row r="105" spans="1:86" x14ac:dyDescent="0.3">
      <c r="A105" t="s">
        <v>14</v>
      </c>
      <c r="B105">
        <v>4</v>
      </c>
      <c r="C105">
        <v>1</v>
      </c>
      <c r="D105" t="s">
        <v>13</v>
      </c>
      <c r="E105">
        <v>21</v>
      </c>
      <c r="F105">
        <v>6</v>
      </c>
      <c r="G105">
        <f t="shared" si="3"/>
        <v>1.3424226808222062</v>
      </c>
      <c r="H105">
        <f t="shared" si="3"/>
        <v>0.84509804001425681</v>
      </c>
      <c r="I105">
        <v>2152</v>
      </c>
      <c r="J105">
        <v>11</v>
      </c>
      <c r="K105">
        <v>195.63636363636363</v>
      </c>
      <c r="L105">
        <v>1475</v>
      </c>
      <c r="M105">
        <v>5</v>
      </c>
      <c r="N105">
        <v>295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328</v>
      </c>
      <c r="V105">
        <v>2</v>
      </c>
      <c r="W105">
        <v>164</v>
      </c>
      <c r="X105">
        <v>349</v>
      </c>
      <c r="Y105">
        <v>4</v>
      </c>
      <c r="Z105">
        <v>87.25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1475</v>
      </c>
      <c r="AH105">
        <v>5</v>
      </c>
      <c r="AI105">
        <v>295</v>
      </c>
      <c r="AJ105">
        <v>1475</v>
      </c>
      <c r="AK105">
        <v>5</v>
      </c>
      <c r="AL105">
        <v>295</v>
      </c>
      <c r="AM105">
        <v>1803</v>
      </c>
      <c r="AN105">
        <v>7</v>
      </c>
      <c r="AO105">
        <v>257.57142857142856</v>
      </c>
      <c r="AP105">
        <v>2152</v>
      </c>
      <c r="AQ105">
        <v>11</v>
      </c>
      <c r="AR105">
        <v>195.63636363636363</v>
      </c>
      <c r="AS105">
        <v>2152</v>
      </c>
      <c r="AT105">
        <v>11</v>
      </c>
      <c r="AU105">
        <v>195.63636363636363</v>
      </c>
      <c r="AV105">
        <v>3.1690863574870227</v>
      </c>
      <c r="AW105">
        <v>0.77815125038364363</v>
      </c>
      <c r="AX105">
        <v>2.4712917110589387</v>
      </c>
      <c r="AY105">
        <v>3.1690863574870227</v>
      </c>
      <c r="AZ105">
        <v>0.77815125038364363</v>
      </c>
      <c r="BA105">
        <v>2.4712917110589387</v>
      </c>
      <c r="BB105">
        <v>3.2562365332059229</v>
      </c>
      <c r="BC105">
        <v>0.90308998699194354</v>
      </c>
      <c r="BD105">
        <v>2.4125805348549276</v>
      </c>
      <c r="BE105">
        <v>3.3330440298234874</v>
      </c>
      <c r="BF105">
        <v>1.0791812460476249</v>
      </c>
      <c r="BG105">
        <v>2.2936638342808666</v>
      </c>
      <c r="BH105">
        <v>3.3330440298234874</v>
      </c>
      <c r="BI105">
        <v>1.0791812460476249</v>
      </c>
      <c r="BJ105">
        <v>2.2936638342808666</v>
      </c>
      <c r="BK105">
        <v>3.1690863574870227</v>
      </c>
      <c r="BL105">
        <v>0.77815125038364363</v>
      </c>
      <c r="BM105">
        <v>2.4712917110589387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2.5171958979499744</v>
      </c>
      <c r="BU105">
        <v>0.47712125471966244</v>
      </c>
      <c r="BV105">
        <v>2.2174839442139063</v>
      </c>
      <c r="BW105">
        <v>2.5440680443502757</v>
      </c>
      <c r="BX105">
        <v>0.69897000433601886</v>
      </c>
      <c r="BY105">
        <v>1.9457147140598601</v>
      </c>
      <c r="BZ105">
        <v>0</v>
      </c>
      <c r="CA105">
        <v>0</v>
      </c>
      <c r="CB105">
        <v>0</v>
      </c>
      <c r="CC105">
        <v>0</v>
      </c>
      <c r="CD105">
        <v>0</v>
      </c>
      <c r="CE105">
        <v>0</v>
      </c>
      <c r="CF105">
        <f t="shared" si="4"/>
        <v>3.3330440298234874</v>
      </c>
      <c r="CG105">
        <f t="shared" si="4"/>
        <v>1.0791812460476249</v>
      </c>
      <c r="CH105">
        <f t="shared" si="4"/>
        <v>2.2936638342808666</v>
      </c>
    </row>
    <row r="106" spans="1:86" x14ac:dyDescent="0.3">
      <c r="A106" t="s">
        <v>14</v>
      </c>
      <c r="B106">
        <v>4</v>
      </c>
      <c r="C106">
        <v>1</v>
      </c>
      <c r="D106" t="s">
        <v>13</v>
      </c>
      <c r="E106">
        <v>22</v>
      </c>
      <c r="F106">
        <v>6</v>
      </c>
      <c r="G106">
        <f t="shared" si="3"/>
        <v>1.3617278360175928</v>
      </c>
      <c r="H106">
        <f t="shared" si="3"/>
        <v>0.84509804001425681</v>
      </c>
      <c r="I106">
        <v>3699</v>
      </c>
      <c r="J106">
        <v>13</v>
      </c>
      <c r="K106">
        <v>284.53846153846155</v>
      </c>
      <c r="L106">
        <v>2540</v>
      </c>
      <c r="M106">
        <v>7</v>
      </c>
      <c r="N106">
        <v>362.85714285714283</v>
      </c>
      <c r="O106">
        <v>855</v>
      </c>
      <c r="P106">
        <v>3</v>
      </c>
      <c r="Q106">
        <v>285</v>
      </c>
      <c r="R106">
        <v>0</v>
      </c>
      <c r="S106">
        <v>0</v>
      </c>
      <c r="T106">
        <v>0</v>
      </c>
      <c r="U106">
        <v>221</v>
      </c>
      <c r="V106">
        <v>2</v>
      </c>
      <c r="W106">
        <v>110.5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83</v>
      </c>
      <c r="AE106">
        <v>1</v>
      </c>
      <c r="AF106">
        <v>83</v>
      </c>
      <c r="AG106">
        <v>3395</v>
      </c>
      <c r="AH106">
        <v>10</v>
      </c>
      <c r="AI106">
        <v>339.5</v>
      </c>
      <c r="AJ106">
        <v>3395</v>
      </c>
      <c r="AK106">
        <v>10</v>
      </c>
      <c r="AL106">
        <v>339.5</v>
      </c>
      <c r="AM106">
        <v>3616</v>
      </c>
      <c r="AN106">
        <v>12</v>
      </c>
      <c r="AO106">
        <v>301.33333333333331</v>
      </c>
      <c r="AP106">
        <v>3616</v>
      </c>
      <c r="AQ106">
        <v>12</v>
      </c>
      <c r="AR106">
        <v>301.33333333333331</v>
      </c>
      <c r="AS106">
        <v>3616</v>
      </c>
      <c r="AT106">
        <v>12</v>
      </c>
      <c r="AU106">
        <v>301.33333333333331</v>
      </c>
      <c r="AV106">
        <v>3.5309676815719149</v>
      </c>
      <c r="AW106">
        <v>1.0413926851582251</v>
      </c>
      <c r="AX106">
        <v>2.5321171162488039</v>
      </c>
      <c r="AY106">
        <v>3.5309676815719149</v>
      </c>
      <c r="AZ106">
        <v>1.0413926851582251</v>
      </c>
      <c r="BA106">
        <v>2.5321171162488039</v>
      </c>
      <c r="BB106">
        <v>3.5583485087616196</v>
      </c>
      <c r="BC106">
        <v>1.1139433523068367</v>
      </c>
      <c r="BD106">
        <v>2.480486032340433</v>
      </c>
      <c r="BE106">
        <v>3.5583485087616196</v>
      </c>
      <c r="BF106">
        <v>1.1139433523068367</v>
      </c>
      <c r="BG106">
        <v>2.480486032340433</v>
      </c>
      <c r="BH106">
        <v>3.5583485087616196</v>
      </c>
      <c r="BI106">
        <v>1.1139433523068367</v>
      </c>
      <c r="BJ106">
        <v>2.480486032340433</v>
      </c>
      <c r="BK106">
        <v>3.4050046650503694</v>
      </c>
      <c r="BL106">
        <v>0.90308998699194354</v>
      </c>
      <c r="BM106">
        <v>2.560930904949358</v>
      </c>
      <c r="BN106">
        <v>2.932473764677153</v>
      </c>
      <c r="BO106">
        <v>0.6020599913279624</v>
      </c>
      <c r="BP106">
        <v>2.4563660331290431</v>
      </c>
      <c r="BQ106">
        <v>0</v>
      </c>
      <c r="BR106">
        <v>0</v>
      </c>
      <c r="BS106">
        <v>0</v>
      </c>
      <c r="BT106">
        <v>2.3463529744506388</v>
      </c>
      <c r="BU106">
        <v>0.47712125471966244</v>
      </c>
      <c r="BV106">
        <v>2.0472748673841794</v>
      </c>
      <c r="BW106">
        <v>0</v>
      </c>
      <c r="BX106">
        <v>0</v>
      </c>
      <c r="BY106">
        <v>0</v>
      </c>
      <c r="BZ106">
        <v>0</v>
      </c>
      <c r="CA106">
        <v>0</v>
      </c>
      <c r="CB106">
        <v>0</v>
      </c>
      <c r="CC106">
        <v>1.9242792860618816</v>
      </c>
      <c r="CD106">
        <v>0.3010299956639812</v>
      </c>
      <c r="CE106">
        <v>1.9242792860618816</v>
      </c>
      <c r="CF106">
        <f t="shared" si="4"/>
        <v>3.568201724066995</v>
      </c>
      <c r="CG106">
        <f t="shared" si="4"/>
        <v>1.146128035678238</v>
      </c>
      <c r="CH106">
        <f t="shared" si="4"/>
        <v>2.4556646152399879</v>
      </c>
    </row>
    <row r="107" spans="1:86" x14ac:dyDescent="0.3">
      <c r="A107" t="s">
        <v>14</v>
      </c>
      <c r="B107">
        <v>4</v>
      </c>
      <c r="C107">
        <v>1</v>
      </c>
      <c r="D107" t="s">
        <v>13</v>
      </c>
      <c r="E107">
        <v>31</v>
      </c>
      <c r="F107">
        <v>7</v>
      </c>
      <c r="G107">
        <f t="shared" si="3"/>
        <v>1.505149978319906</v>
      </c>
      <c r="H107">
        <f t="shared" si="3"/>
        <v>0.90308998699194354</v>
      </c>
      <c r="I107">
        <v>1885</v>
      </c>
      <c r="J107">
        <v>9</v>
      </c>
      <c r="K107">
        <v>209.44444444444446</v>
      </c>
      <c r="L107">
        <v>313</v>
      </c>
      <c r="M107">
        <v>1</v>
      </c>
      <c r="N107">
        <v>313</v>
      </c>
      <c r="O107">
        <v>681</v>
      </c>
      <c r="P107">
        <v>2</v>
      </c>
      <c r="Q107">
        <v>340.5</v>
      </c>
      <c r="R107">
        <v>445</v>
      </c>
      <c r="S107">
        <v>2</v>
      </c>
      <c r="T107">
        <v>222.5</v>
      </c>
      <c r="U107">
        <v>0</v>
      </c>
      <c r="V107">
        <v>0</v>
      </c>
      <c r="W107">
        <v>0</v>
      </c>
      <c r="X107">
        <v>105</v>
      </c>
      <c r="Y107">
        <v>1</v>
      </c>
      <c r="Z107">
        <v>105</v>
      </c>
      <c r="AA107">
        <v>230</v>
      </c>
      <c r="AB107">
        <v>2</v>
      </c>
      <c r="AC107">
        <v>115</v>
      </c>
      <c r="AD107">
        <v>111</v>
      </c>
      <c r="AE107">
        <v>1</v>
      </c>
      <c r="AF107">
        <v>111</v>
      </c>
      <c r="AG107">
        <v>994</v>
      </c>
      <c r="AH107">
        <v>3</v>
      </c>
      <c r="AI107">
        <v>331.33333333333331</v>
      </c>
      <c r="AJ107">
        <v>1439</v>
      </c>
      <c r="AK107">
        <v>5</v>
      </c>
      <c r="AL107">
        <v>287.8</v>
      </c>
      <c r="AM107">
        <v>1439</v>
      </c>
      <c r="AN107">
        <v>5</v>
      </c>
      <c r="AO107">
        <v>287.8</v>
      </c>
      <c r="AP107">
        <v>1544</v>
      </c>
      <c r="AQ107">
        <v>6</v>
      </c>
      <c r="AR107">
        <v>257.33333333333331</v>
      </c>
      <c r="AS107">
        <v>1774</v>
      </c>
      <c r="AT107">
        <v>8</v>
      </c>
      <c r="AU107">
        <v>221.75</v>
      </c>
      <c r="AV107">
        <v>2.9978230807457256</v>
      </c>
      <c r="AW107">
        <v>0.6020599913279624</v>
      </c>
      <c r="AX107">
        <v>2.5215739035919933</v>
      </c>
      <c r="AY107">
        <v>3.1583624920952498</v>
      </c>
      <c r="AZ107">
        <v>0.77815125038364363</v>
      </c>
      <c r="BA107">
        <v>2.4605971888976015</v>
      </c>
      <c r="BB107">
        <v>3.1583624920952498</v>
      </c>
      <c r="BC107">
        <v>0.77815125038364363</v>
      </c>
      <c r="BD107">
        <v>2.4605971888976015</v>
      </c>
      <c r="BE107">
        <v>3.1889284837608534</v>
      </c>
      <c r="BF107">
        <v>0.84509804001425681</v>
      </c>
      <c r="BG107">
        <v>2.412180447786648</v>
      </c>
      <c r="BH107">
        <v>3.249198357391113</v>
      </c>
      <c r="BI107">
        <v>0.95424250943932487</v>
      </c>
      <c r="BJ107">
        <v>2.3478177127089124</v>
      </c>
      <c r="BK107">
        <v>2.4969296480732148</v>
      </c>
      <c r="BL107">
        <v>0.3010299956639812</v>
      </c>
      <c r="BM107">
        <v>2.4969296480732148</v>
      </c>
      <c r="BN107">
        <v>2.8337843746564788</v>
      </c>
      <c r="BO107">
        <v>0.47712125471966244</v>
      </c>
      <c r="BP107">
        <v>2.5333907080175515</v>
      </c>
      <c r="BQ107">
        <v>2.6493348587121419</v>
      </c>
      <c r="BR107">
        <v>0.47712125471966244</v>
      </c>
      <c r="BS107">
        <v>2.3492775274679554</v>
      </c>
      <c r="BT107">
        <v>0</v>
      </c>
      <c r="BU107">
        <v>0</v>
      </c>
      <c r="BV107">
        <v>0</v>
      </c>
      <c r="BW107">
        <v>2.0253058652647704</v>
      </c>
      <c r="BX107">
        <v>0.3010299956639812</v>
      </c>
      <c r="BY107">
        <v>2.0253058652647704</v>
      </c>
      <c r="BZ107">
        <v>2.3636119798921444</v>
      </c>
      <c r="CA107">
        <v>0.47712125471966244</v>
      </c>
      <c r="CB107">
        <v>2.0644579892269186</v>
      </c>
      <c r="CC107">
        <v>2.0492180226701815</v>
      </c>
      <c r="CD107">
        <v>0.3010299956639812</v>
      </c>
      <c r="CE107">
        <v>2.0492180226701815</v>
      </c>
      <c r="CF107">
        <f t="shared" si="4"/>
        <v>3.2755416884013098</v>
      </c>
      <c r="CG107">
        <f t="shared" si="4"/>
        <v>1</v>
      </c>
      <c r="CH107">
        <f t="shared" si="4"/>
        <v>2.32313746522793</v>
      </c>
    </row>
    <row r="108" spans="1:86" x14ac:dyDescent="0.3">
      <c r="A108" t="s">
        <v>14</v>
      </c>
      <c r="B108">
        <v>4</v>
      </c>
      <c r="C108">
        <v>1</v>
      </c>
      <c r="D108" t="s">
        <v>13</v>
      </c>
      <c r="E108">
        <v>34</v>
      </c>
      <c r="F108">
        <v>7</v>
      </c>
      <c r="G108">
        <f t="shared" si="3"/>
        <v>1.5440680443502757</v>
      </c>
      <c r="H108">
        <f t="shared" si="3"/>
        <v>0.90308998699194354</v>
      </c>
      <c r="I108">
        <v>1087</v>
      </c>
      <c r="J108">
        <v>5</v>
      </c>
      <c r="K108">
        <v>217.4</v>
      </c>
      <c r="L108">
        <v>0</v>
      </c>
      <c r="M108">
        <v>0</v>
      </c>
      <c r="N108">
        <v>0</v>
      </c>
      <c r="O108">
        <v>816</v>
      </c>
      <c r="P108">
        <v>2</v>
      </c>
      <c r="Q108">
        <v>408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271</v>
      </c>
      <c r="Y108">
        <v>3</v>
      </c>
      <c r="Z108">
        <v>90.333333333333329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816</v>
      </c>
      <c r="AH108">
        <v>2</v>
      </c>
      <c r="AI108">
        <v>408</v>
      </c>
      <c r="AJ108">
        <v>816</v>
      </c>
      <c r="AK108">
        <v>2</v>
      </c>
      <c r="AL108">
        <v>408</v>
      </c>
      <c r="AM108">
        <v>816</v>
      </c>
      <c r="AN108">
        <v>2</v>
      </c>
      <c r="AO108">
        <v>408</v>
      </c>
      <c r="AP108">
        <v>1087</v>
      </c>
      <c r="AQ108">
        <v>5</v>
      </c>
      <c r="AR108">
        <v>217.4</v>
      </c>
      <c r="AS108">
        <v>1087</v>
      </c>
      <c r="AT108">
        <v>5</v>
      </c>
      <c r="AU108">
        <v>217.4</v>
      </c>
      <c r="AV108">
        <v>2.9122220565324155</v>
      </c>
      <c r="AW108">
        <v>0.47712125471966244</v>
      </c>
      <c r="AX108">
        <v>2.6117233080073419</v>
      </c>
      <c r="AY108">
        <v>2.9122220565324155</v>
      </c>
      <c r="AZ108">
        <v>0.47712125471966244</v>
      </c>
      <c r="BA108">
        <v>2.6117233080073419</v>
      </c>
      <c r="BB108">
        <v>2.9122220565324155</v>
      </c>
      <c r="BC108">
        <v>0.47712125471966244</v>
      </c>
      <c r="BD108">
        <v>2.6117233080073419</v>
      </c>
      <c r="BE108">
        <v>3.0366288953621612</v>
      </c>
      <c r="BF108">
        <v>0.77815125038364363</v>
      </c>
      <c r="BG108">
        <v>2.3392526340326998</v>
      </c>
      <c r="BH108">
        <v>3.0366288953621612</v>
      </c>
      <c r="BI108">
        <v>0.77815125038364363</v>
      </c>
      <c r="BJ108">
        <v>2.3392526340326998</v>
      </c>
      <c r="BK108">
        <v>0</v>
      </c>
      <c r="BL108">
        <v>0</v>
      </c>
      <c r="BM108">
        <v>0</v>
      </c>
      <c r="BN108">
        <v>2.9122220565324155</v>
      </c>
      <c r="BO108">
        <v>0.47712125471966244</v>
      </c>
      <c r="BP108">
        <v>2.6117233080073419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2.4345689040341987</v>
      </c>
      <c r="BX108">
        <v>0.6020599913279624</v>
      </c>
      <c r="BY108">
        <v>1.9606293081007256</v>
      </c>
      <c r="BZ108">
        <v>0</v>
      </c>
      <c r="CA108">
        <v>0</v>
      </c>
      <c r="CB108">
        <v>0</v>
      </c>
      <c r="CC108">
        <v>0</v>
      </c>
      <c r="CD108">
        <v>0</v>
      </c>
      <c r="CE108">
        <v>0</v>
      </c>
      <c r="CF108">
        <f t="shared" si="4"/>
        <v>3.0366288953621612</v>
      </c>
      <c r="CG108">
        <f t="shared" si="4"/>
        <v>0.77815125038364363</v>
      </c>
      <c r="CH108">
        <f t="shared" si="4"/>
        <v>2.3392526340326998</v>
      </c>
    </row>
    <row r="109" spans="1:86" x14ac:dyDescent="0.3">
      <c r="A109" t="s">
        <v>14</v>
      </c>
      <c r="B109">
        <v>4</v>
      </c>
      <c r="C109">
        <v>2</v>
      </c>
      <c r="D109" t="s">
        <v>11</v>
      </c>
      <c r="E109">
        <v>40</v>
      </c>
      <c r="F109">
        <v>7</v>
      </c>
      <c r="G109">
        <f t="shared" si="3"/>
        <v>1.6127838567197355</v>
      </c>
      <c r="H109">
        <f t="shared" si="3"/>
        <v>0.90308998699194354</v>
      </c>
      <c r="I109">
        <v>2109</v>
      </c>
      <c r="J109">
        <v>8</v>
      </c>
      <c r="K109">
        <v>263.625</v>
      </c>
      <c r="L109">
        <v>692</v>
      </c>
      <c r="M109">
        <v>2</v>
      </c>
      <c r="N109">
        <v>346</v>
      </c>
      <c r="O109">
        <v>788</v>
      </c>
      <c r="P109">
        <v>2</v>
      </c>
      <c r="Q109">
        <v>394</v>
      </c>
      <c r="R109">
        <v>0</v>
      </c>
      <c r="S109">
        <v>0</v>
      </c>
      <c r="T109">
        <v>0</v>
      </c>
      <c r="U109">
        <v>193</v>
      </c>
      <c r="V109">
        <v>1</v>
      </c>
      <c r="W109">
        <v>193</v>
      </c>
      <c r="X109">
        <v>436</v>
      </c>
      <c r="Y109">
        <v>3</v>
      </c>
      <c r="Z109">
        <v>145.33333333333334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1480</v>
      </c>
      <c r="AH109">
        <v>4</v>
      </c>
      <c r="AI109">
        <v>370</v>
      </c>
      <c r="AJ109">
        <v>1480</v>
      </c>
      <c r="AK109">
        <v>4</v>
      </c>
      <c r="AL109">
        <v>370</v>
      </c>
      <c r="AM109">
        <v>1673</v>
      </c>
      <c r="AN109">
        <v>5</v>
      </c>
      <c r="AO109">
        <v>334.6</v>
      </c>
      <c r="AP109">
        <v>2109</v>
      </c>
      <c r="AQ109">
        <v>8</v>
      </c>
      <c r="AR109">
        <v>263.625</v>
      </c>
      <c r="AS109">
        <v>2109</v>
      </c>
      <c r="AT109">
        <v>8</v>
      </c>
      <c r="AU109">
        <v>263.625</v>
      </c>
      <c r="AV109">
        <v>3.1705550585212086</v>
      </c>
      <c r="AW109">
        <v>0.69897000433601886</v>
      </c>
      <c r="AX109">
        <v>2.5693739096150461</v>
      </c>
      <c r="AY109">
        <v>3.1705550585212086</v>
      </c>
      <c r="AZ109">
        <v>0.69897000433601886</v>
      </c>
      <c r="BA109">
        <v>2.5693739096150461</v>
      </c>
      <c r="BB109">
        <v>3.2237554536572413</v>
      </c>
      <c r="BC109">
        <v>0.77815125038364363</v>
      </c>
      <c r="BD109">
        <v>2.5258219521566625</v>
      </c>
      <c r="BE109">
        <v>3.3242824552976926</v>
      </c>
      <c r="BF109">
        <v>0.95424250943932487</v>
      </c>
      <c r="BG109">
        <v>2.4226308710274682</v>
      </c>
      <c r="BH109">
        <v>3.3242824552976926</v>
      </c>
      <c r="BI109">
        <v>0.95424250943932487</v>
      </c>
      <c r="BJ109">
        <v>2.4226308710274682</v>
      </c>
      <c r="BK109">
        <v>2.8407332346118066</v>
      </c>
      <c r="BL109">
        <v>0.47712125471966244</v>
      </c>
      <c r="BM109">
        <v>2.5403294747908736</v>
      </c>
      <c r="BN109">
        <v>2.8970770032094202</v>
      </c>
      <c r="BO109">
        <v>0.47712125471966244</v>
      </c>
      <c r="BP109">
        <v>2.5965970956264601</v>
      </c>
      <c r="BQ109">
        <v>0</v>
      </c>
      <c r="BR109">
        <v>0</v>
      </c>
      <c r="BS109">
        <v>0</v>
      </c>
      <c r="BT109">
        <v>2.287801729930226</v>
      </c>
      <c r="BU109">
        <v>0.3010299956639812</v>
      </c>
      <c r="BV109">
        <v>2.287801729930226</v>
      </c>
      <c r="BW109">
        <v>2.6404814369704219</v>
      </c>
      <c r="BX109">
        <v>0.6020599913279624</v>
      </c>
      <c r="BY109">
        <v>2.1653432655224591</v>
      </c>
      <c r="BZ109">
        <v>0</v>
      </c>
      <c r="CA109">
        <v>0</v>
      </c>
      <c r="CB109">
        <v>0</v>
      </c>
      <c r="CC109">
        <v>0</v>
      </c>
      <c r="CD109">
        <v>0</v>
      </c>
      <c r="CE109">
        <v>0</v>
      </c>
      <c r="CF109">
        <f t="shared" si="4"/>
        <v>3.3242824552976926</v>
      </c>
      <c r="CG109">
        <f t="shared" si="4"/>
        <v>0.95424250943932487</v>
      </c>
      <c r="CH109">
        <f t="shared" si="4"/>
        <v>2.4226308710274682</v>
      </c>
    </row>
    <row r="110" spans="1:86" x14ac:dyDescent="0.3">
      <c r="A110" t="s">
        <v>14</v>
      </c>
      <c r="B110">
        <v>4</v>
      </c>
      <c r="C110">
        <v>2</v>
      </c>
      <c r="D110" t="s">
        <v>11</v>
      </c>
      <c r="E110">
        <v>34</v>
      </c>
      <c r="F110">
        <v>7</v>
      </c>
      <c r="G110">
        <f t="shared" si="3"/>
        <v>1.5440680443502757</v>
      </c>
      <c r="H110">
        <f t="shared" si="3"/>
        <v>0.90308998699194354</v>
      </c>
      <c r="I110">
        <v>3429</v>
      </c>
      <c r="J110">
        <v>16</v>
      </c>
      <c r="K110">
        <v>214.3125</v>
      </c>
      <c r="L110">
        <v>1833</v>
      </c>
      <c r="M110">
        <v>7</v>
      </c>
      <c r="N110">
        <v>261.85714285714283</v>
      </c>
      <c r="O110">
        <v>994</v>
      </c>
      <c r="P110">
        <v>4</v>
      </c>
      <c r="Q110">
        <v>248.5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467</v>
      </c>
      <c r="Y110">
        <v>4</v>
      </c>
      <c r="Z110">
        <v>116.75</v>
      </c>
      <c r="AA110">
        <v>135</v>
      </c>
      <c r="AB110">
        <v>1</v>
      </c>
      <c r="AC110">
        <v>135</v>
      </c>
      <c r="AD110">
        <v>0</v>
      </c>
      <c r="AE110">
        <v>0</v>
      </c>
      <c r="AF110">
        <v>0</v>
      </c>
      <c r="AG110">
        <v>2827</v>
      </c>
      <c r="AH110">
        <v>11</v>
      </c>
      <c r="AI110">
        <v>257</v>
      </c>
      <c r="AJ110">
        <v>2827</v>
      </c>
      <c r="AK110">
        <v>11</v>
      </c>
      <c r="AL110">
        <v>257</v>
      </c>
      <c r="AM110">
        <v>2827</v>
      </c>
      <c r="AN110">
        <v>11</v>
      </c>
      <c r="AO110">
        <v>257</v>
      </c>
      <c r="AP110">
        <v>3294</v>
      </c>
      <c r="AQ110">
        <v>15</v>
      </c>
      <c r="AR110">
        <v>219.6</v>
      </c>
      <c r="AS110">
        <v>3429</v>
      </c>
      <c r="AT110">
        <v>16</v>
      </c>
      <c r="AU110">
        <v>214.3125</v>
      </c>
      <c r="AV110">
        <v>3.4514794051248616</v>
      </c>
      <c r="AW110">
        <v>1.0791812460476249</v>
      </c>
      <c r="AX110">
        <v>2.4116197059632301</v>
      </c>
      <c r="AY110">
        <v>3.4514794051248616</v>
      </c>
      <c r="AZ110">
        <v>1.0791812460476249</v>
      </c>
      <c r="BA110">
        <v>2.4116197059632301</v>
      </c>
      <c r="BB110">
        <v>3.4514794051248616</v>
      </c>
      <c r="BC110">
        <v>1.0791812460476249</v>
      </c>
      <c r="BD110">
        <v>2.4116197059632301</v>
      </c>
      <c r="BE110">
        <v>3.5178554189300288</v>
      </c>
      <c r="BF110">
        <v>1.2041199826559248</v>
      </c>
      <c r="BG110">
        <v>2.3436055081041718</v>
      </c>
      <c r="BH110">
        <v>3.5352941200427703</v>
      </c>
      <c r="BI110">
        <v>1.2304489213782739</v>
      </c>
      <c r="BJ110">
        <v>2.3330692435877198</v>
      </c>
      <c r="BK110">
        <v>3.2633993313340022</v>
      </c>
      <c r="BL110">
        <v>0.90308998699194354</v>
      </c>
      <c r="BM110">
        <v>2.4197197829952795</v>
      </c>
      <c r="BN110">
        <v>2.9978230807457256</v>
      </c>
      <c r="BO110">
        <v>0.69897000433601886</v>
      </c>
      <c r="BP110">
        <v>2.3970705499594089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2.6702458530741242</v>
      </c>
      <c r="BX110">
        <v>0.69897000433601886</v>
      </c>
      <c r="BY110">
        <v>2.0709609158009337</v>
      </c>
      <c r="BZ110">
        <v>2.1335389083702174</v>
      </c>
      <c r="CA110">
        <v>0.3010299956639812</v>
      </c>
      <c r="CB110">
        <v>2.1335389083702174</v>
      </c>
      <c r="CC110">
        <v>0</v>
      </c>
      <c r="CD110">
        <v>0</v>
      </c>
      <c r="CE110">
        <v>0</v>
      </c>
      <c r="CF110">
        <f t="shared" si="4"/>
        <v>3.5352941200427703</v>
      </c>
      <c r="CG110">
        <f t="shared" si="4"/>
        <v>1.2304489213782739</v>
      </c>
      <c r="CH110">
        <f t="shared" si="4"/>
        <v>2.3330692435877198</v>
      </c>
    </row>
    <row r="111" spans="1:86" x14ac:dyDescent="0.3">
      <c r="A111" t="s">
        <v>14</v>
      </c>
      <c r="B111">
        <v>4</v>
      </c>
      <c r="C111">
        <v>2</v>
      </c>
      <c r="D111" t="s">
        <v>11</v>
      </c>
      <c r="E111">
        <v>34</v>
      </c>
      <c r="F111">
        <v>7</v>
      </c>
      <c r="G111">
        <f t="shared" si="3"/>
        <v>1.5440680443502757</v>
      </c>
      <c r="H111">
        <f t="shared" si="3"/>
        <v>0.90308998699194354</v>
      </c>
      <c r="I111">
        <v>2687</v>
      </c>
      <c r="J111">
        <v>9</v>
      </c>
      <c r="K111">
        <v>298.55555555555554</v>
      </c>
      <c r="L111">
        <v>2130</v>
      </c>
      <c r="M111">
        <v>6</v>
      </c>
      <c r="N111">
        <v>355</v>
      </c>
      <c r="O111">
        <v>262</v>
      </c>
      <c r="P111">
        <v>1</v>
      </c>
      <c r="Q111">
        <v>262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295</v>
      </c>
      <c r="Y111">
        <v>2</v>
      </c>
      <c r="Z111">
        <v>147.5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2392</v>
      </c>
      <c r="AH111">
        <v>7</v>
      </c>
      <c r="AI111">
        <v>341.71428571428572</v>
      </c>
      <c r="AJ111">
        <v>2392</v>
      </c>
      <c r="AK111">
        <v>7</v>
      </c>
      <c r="AL111">
        <v>341.71428571428572</v>
      </c>
      <c r="AM111">
        <v>2392</v>
      </c>
      <c r="AN111">
        <v>7</v>
      </c>
      <c r="AO111">
        <v>341.71428571428572</v>
      </c>
      <c r="AP111">
        <v>2687</v>
      </c>
      <c r="AQ111">
        <v>9</v>
      </c>
      <c r="AR111">
        <v>298.55555555555554</v>
      </c>
      <c r="AS111">
        <v>2687</v>
      </c>
      <c r="AT111">
        <v>9</v>
      </c>
      <c r="AU111">
        <v>298.55555555555554</v>
      </c>
      <c r="AV111">
        <v>3.3789426986134372</v>
      </c>
      <c r="AW111">
        <v>0.90308998699194354</v>
      </c>
      <c r="AX111">
        <v>2.5349322079535739</v>
      </c>
      <c r="AY111">
        <v>3.3789426986134372</v>
      </c>
      <c r="AZ111">
        <v>0.90308998699194354</v>
      </c>
      <c r="BA111">
        <v>2.5349322079535739</v>
      </c>
      <c r="BB111">
        <v>3.3789426986134372</v>
      </c>
      <c r="BC111">
        <v>0.90308998699194354</v>
      </c>
      <c r="BD111">
        <v>2.5349322079535739</v>
      </c>
      <c r="BE111">
        <v>3.4294292643817879</v>
      </c>
      <c r="BF111">
        <v>1</v>
      </c>
      <c r="BG111">
        <v>2.4764773784239571</v>
      </c>
      <c r="BH111">
        <v>3.4294292643817879</v>
      </c>
      <c r="BI111">
        <v>1</v>
      </c>
      <c r="BJ111">
        <v>2.4764773784239571</v>
      </c>
      <c r="BK111">
        <v>3.3285834497142019</v>
      </c>
      <c r="BL111">
        <v>0.84509804001425681</v>
      </c>
      <c r="BM111">
        <v>2.5514499979728753</v>
      </c>
      <c r="BN111">
        <v>2.419955748489758</v>
      </c>
      <c r="BO111">
        <v>0.3010299956639812</v>
      </c>
      <c r="BP111">
        <v>2.419955748489758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2.4712917110589387</v>
      </c>
      <c r="BX111">
        <v>0.47712125471966244</v>
      </c>
      <c r="BY111">
        <v>2.171726453653231</v>
      </c>
      <c r="BZ111">
        <v>0</v>
      </c>
      <c r="CA111">
        <v>0</v>
      </c>
      <c r="CB111">
        <v>0</v>
      </c>
      <c r="CC111">
        <v>0</v>
      </c>
      <c r="CD111">
        <v>0</v>
      </c>
      <c r="CE111">
        <v>0</v>
      </c>
      <c r="CF111">
        <f t="shared" si="4"/>
        <v>3.4294292643817879</v>
      </c>
      <c r="CG111">
        <f t="shared" si="4"/>
        <v>1</v>
      </c>
      <c r="CH111">
        <f t="shared" si="4"/>
        <v>2.4764773784239571</v>
      </c>
    </row>
    <row r="112" spans="1:86" x14ac:dyDescent="0.3">
      <c r="A112" t="s">
        <v>14</v>
      </c>
      <c r="B112">
        <v>4</v>
      </c>
      <c r="C112">
        <v>2</v>
      </c>
      <c r="D112" t="s">
        <v>11</v>
      </c>
      <c r="E112">
        <v>37</v>
      </c>
      <c r="F112">
        <v>7</v>
      </c>
      <c r="G112">
        <f t="shared" si="3"/>
        <v>1.5797835966168101</v>
      </c>
      <c r="H112">
        <f t="shared" si="3"/>
        <v>0.90308998699194354</v>
      </c>
      <c r="I112">
        <v>2440</v>
      </c>
      <c r="J112">
        <v>9</v>
      </c>
      <c r="K112">
        <v>271.11111111111109</v>
      </c>
      <c r="L112">
        <v>2044</v>
      </c>
      <c r="M112">
        <v>6</v>
      </c>
      <c r="N112">
        <v>340.66666666666669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193</v>
      </c>
      <c r="V112">
        <v>1</v>
      </c>
      <c r="W112">
        <v>193</v>
      </c>
      <c r="X112">
        <v>148</v>
      </c>
      <c r="Y112">
        <v>1</v>
      </c>
      <c r="Z112">
        <v>148</v>
      </c>
      <c r="AA112">
        <v>0</v>
      </c>
      <c r="AB112">
        <v>0</v>
      </c>
      <c r="AC112">
        <v>0</v>
      </c>
      <c r="AD112">
        <v>55</v>
      </c>
      <c r="AE112">
        <v>1</v>
      </c>
      <c r="AF112">
        <v>55</v>
      </c>
      <c r="AG112">
        <v>2044</v>
      </c>
      <c r="AH112">
        <v>6</v>
      </c>
      <c r="AI112">
        <v>340.66666666666669</v>
      </c>
      <c r="AJ112">
        <v>2044</v>
      </c>
      <c r="AK112">
        <v>6</v>
      </c>
      <c r="AL112">
        <v>340.66666666666669</v>
      </c>
      <c r="AM112">
        <v>2237</v>
      </c>
      <c r="AN112">
        <v>7</v>
      </c>
      <c r="AO112">
        <v>319.57142857142856</v>
      </c>
      <c r="AP112">
        <v>2385</v>
      </c>
      <c r="AQ112">
        <v>8</v>
      </c>
      <c r="AR112">
        <v>298.125</v>
      </c>
      <c r="AS112">
        <v>2385</v>
      </c>
      <c r="AT112">
        <v>8</v>
      </c>
      <c r="AU112">
        <v>298.125</v>
      </c>
      <c r="AV112">
        <v>3.3106933123433606</v>
      </c>
      <c r="AW112">
        <v>0.84509804001425681</v>
      </c>
      <c r="AX112">
        <v>2.5336026106721108</v>
      </c>
      <c r="AY112">
        <v>3.3106933123433606</v>
      </c>
      <c r="AZ112">
        <v>0.84509804001425681</v>
      </c>
      <c r="BA112">
        <v>2.5336026106721108</v>
      </c>
      <c r="BB112">
        <v>3.3498600821923312</v>
      </c>
      <c r="BC112">
        <v>0.90308998699194354</v>
      </c>
      <c r="BD112">
        <v>2.5059248125698668</v>
      </c>
      <c r="BE112">
        <v>3.3776704393343229</v>
      </c>
      <c r="BF112">
        <v>0.95424250943932487</v>
      </c>
      <c r="BG112">
        <v>2.4758527116214939</v>
      </c>
      <c r="BH112">
        <v>3.3776704393343229</v>
      </c>
      <c r="BI112">
        <v>0.95424250943932487</v>
      </c>
      <c r="BJ112">
        <v>2.4758527116214939</v>
      </c>
      <c r="BK112">
        <v>3.3106933123433606</v>
      </c>
      <c r="BL112">
        <v>0.84509804001425681</v>
      </c>
      <c r="BM112">
        <v>2.5336026106721108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2.287801729930226</v>
      </c>
      <c r="BU112">
        <v>0.3010299956639812</v>
      </c>
      <c r="BV112">
        <v>2.287801729930226</v>
      </c>
      <c r="BW112">
        <v>2.173186268412274</v>
      </c>
      <c r="BX112">
        <v>0.3010299956639812</v>
      </c>
      <c r="BY112">
        <v>2.173186268412274</v>
      </c>
      <c r="BZ112">
        <v>0</v>
      </c>
      <c r="CA112">
        <v>0</v>
      </c>
      <c r="CB112">
        <v>0</v>
      </c>
      <c r="CC112">
        <v>1.7481880270062005</v>
      </c>
      <c r="CD112">
        <v>0.3010299956639812</v>
      </c>
      <c r="CE112">
        <v>1.7481880270062005</v>
      </c>
      <c r="CF112">
        <f t="shared" si="4"/>
        <v>3.3875677794171888</v>
      </c>
      <c r="CG112">
        <f t="shared" si="4"/>
        <v>1</v>
      </c>
      <c r="CH112">
        <f t="shared" si="4"/>
        <v>2.4347462756853893</v>
      </c>
    </row>
    <row r="113" spans="1:86" x14ac:dyDescent="0.3">
      <c r="A113" t="s">
        <v>14</v>
      </c>
      <c r="B113">
        <v>4</v>
      </c>
      <c r="C113">
        <v>2</v>
      </c>
      <c r="D113" t="s">
        <v>13</v>
      </c>
      <c r="E113">
        <v>37</v>
      </c>
      <c r="F113">
        <v>4</v>
      </c>
      <c r="G113">
        <f t="shared" si="3"/>
        <v>1.5797835966168101</v>
      </c>
      <c r="H113">
        <f t="shared" si="3"/>
        <v>0.69897000433601886</v>
      </c>
      <c r="I113">
        <v>1058</v>
      </c>
      <c r="J113">
        <v>5</v>
      </c>
      <c r="K113">
        <v>211.6</v>
      </c>
      <c r="L113">
        <v>0</v>
      </c>
      <c r="M113">
        <v>0</v>
      </c>
      <c r="N113">
        <v>0</v>
      </c>
      <c r="O113">
        <v>819</v>
      </c>
      <c r="P113">
        <v>2</v>
      </c>
      <c r="Q113">
        <v>409.5</v>
      </c>
      <c r="R113">
        <v>0</v>
      </c>
      <c r="S113">
        <v>0</v>
      </c>
      <c r="T113">
        <v>0</v>
      </c>
      <c r="U113">
        <v>122</v>
      </c>
      <c r="V113">
        <v>1</v>
      </c>
      <c r="W113">
        <v>122</v>
      </c>
      <c r="X113">
        <v>117</v>
      </c>
      <c r="Y113">
        <v>2</v>
      </c>
      <c r="Z113">
        <v>58.5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819</v>
      </c>
      <c r="AH113">
        <v>2</v>
      </c>
      <c r="AI113">
        <v>409.5</v>
      </c>
      <c r="AJ113">
        <v>819</v>
      </c>
      <c r="AK113">
        <v>2</v>
      </c>
      <c r="AL113">
        <v>409.5</v>
      </c>
      <c r="AM113">
        <v>941</v>
      </c>
      <c r="AN113">
        <v>3</v>
      </c>
      <c r="AO113">
        <v>313.66666666666669</v>
      </c>
      <c r="AP113">
        <v>1058</v>
      </c>
      <c r="AQ113">
        <v>5</v>
      </c>
      <c r="AR113">
        <v>211.6</v>
      </c>
      <c r="AS113">
        <v>1058</v>
      </c>
      <c r="AT113">
        <v>5</v>
      </c>
      <c r="AU113">
        <v>211.6</v>
      </c>
      <c r="AV113">
        <v>2.9138138523837167</v>
      </c>
      <c r="AW113">
        <v>0.47712125471966244</v>
      </c>
      <c r="AX113">
        <v>2.6133131614554594</v>
      </c>
      <c r="AY113">
        <v>2.9138138523837167</v>
      </c>
      <c r="AZ113">
        <v>0.47712125471966244</v>
      </c>
      <c r="BA113">
        <v>2.6133131614554594</v>
      </c>
      <c r="BB113">
        <v>2.9740509027928774</v>
      </c>
      <c r="BC113">
        <v>0.6020599913279624</v>
      </c>
      <c r="BD113">
        <v>2.4978507395784066</v>
      </c>
      <c r="BE113">
        <v>3.024895960107485</v>
      </c>
      <c r="BF113">
        <v>0.77815125038364363</v>
      </c>
      <c r="BG113">
        <v>2.327563260187278</v>
      </c>
      <c r="BH113">
        <v>3.024895960107485</v>
      </c>
      <c r="BI113">
        <v>0.77815125038364363</v>
      </c>
      <c r="BJ113">
        <v>2.327563260187278</v>
      </c>
      <c r="BK113">
        <v>0</v>
      </c>
      <c r="BL113">
        <v>0</v>
      </c>
      <c r="BM113">
        <v>0</v>
      </c>
      <c r="BN113">
        <v>2.9138138523837167</v>
      </c>
      <c r="BO113">
        <v>0.47712125471966244</v>
      </c>
      <c r="BP113">
        <v>2.6133131614554594</v>
      </c>
      <c r="BQ113">
        <v>0</v>
      </c>
      <c r="BR113">
        <v>0</v>
      </c>
      <c r="BS113">
        <v>0</v>
      </c>
      <c r="BT113">
        <v>2.0899051114393981</v>
      </c>
      <c r="BU113">
        <v>0.3010299956639812</v>
      </c>
      <c r="BV113">
        <v>2.0899051114393981</v>
      </c>
      <c r="BW113">
        <v>2.0718820073061255</v>
      </c>
      <c r="BX113">
        <v>0.47712125471966244</v>
      </c>
      <c r="BY113">
        <v>1.7745169657285496</v>
      </c>
      <c r="BZ113">
        <v>0</v>
      </c>
      <c r="CA113">
        <v>0</v>
      </c>
      <c r="CB113">
        <v>0</v>
      </c>
      <c r="CC113">
        <v>0</v>
      </c>
      <c r="CD113">
        <v>0</v>
      </c>
      <c r="CE113">
        <v>0</v>
      </c>
      <c r="CF113">
        <f t="shared" si="4"/>
        <v>3.024895960107485</v>
      </c>
      <c r="CG113">
        <f t="shared" si="4"/>
        <v>0.77815125038364363</v>
      </c>
      <c r="CH113">
        <f t="shared" si="4"/>
        <v>2.327563260187278</v>
      </c>
    </row>
    <row r="114" spans="1:86" x14ac:dyDescent="0.3">
      <c r="A114" t="s">
        <v>14</v>
      </c>
      <c r="B114">
        <v>4</v>
      </c>
      <c r="C114">
        <v>2</v>
      </c>
      <c r="D114" t="s">
        <v>13</v>
      </c>
      <c r="E114">
        <v>37</v>
      </c>
      <c r="F114">
        <v>7</v>
      </c>
      <c r="G114">
        <f t="shared" si="3"/>
        <v>1.5797835966168101</v>
      </c>
      <c r="H114">
        <f t="shared" si="3"/>
        <v>0.90308998699194354</v>
      </c>
      <c r="I114">
        <v>3007</v>
      </c>
      <c r="J114">
        <v>10</v>
      </c>
      <c r="K114">
        <v>300.7</v>
      </c>
      <c r="L114">
        <v>1139</v>
      </c>
      <c r="M114">
        <v>3</v>
      </c>
      <c r="N114">
        <v>379.66666666666669</v>
      </c>
      <c r="O114">
        <v>927</v>
      </c>
      <c r="P114">
        <v>2</v>
      </c>
      <c r="Q114">
        <v>463.5</v>
      </c>
      <c r="R114">
        <v>165</v>
      </c>
      <c r="S114">
        <v>1</v>
      </c>
      <c r="T114">
        <v>165</v>
      </c>
      <c r="U114">
        <v>0</v>
      </c>
      <c r="V114">
        <v>0</v>
      </c>
      <c r="W114">
        <v>0</v>
      </c>
      <c r="X114">
        <v>636</v>
      </c>
      <c r="Y114">
        <v>3</v>
      </c>
      <c r="Z114">
        <v>212</v>
      </c>
      <c r="AA114">
        <v>140</v>
      </c>
      <c r="AB114">
        <v>1</v>
      </c>
      <c r="AC114">
        <v>140</v>
      </c>
      <c r="AD114">
        <v>0</v>
      </c>
      <c r="AE114">
        <v>0</v>
      </c>
      <c r="AF114">
        <v>0</v>
      </c>
      <c r="AG114">
        <v>2066</v>
      </c>
      <c r="AH114">
        <v>5</v>
      </c>
      <c r="AI114">
        <v>413.2</v>
      </c>
      <c r="AJ114">
        <v>2231</v>
      </c>
      <c r="AK114">
        <v>6</v>
      </c>
      <c r="AL114">
        <v>371.83333333333331</v>
      </c>
      <c r="AM114">
        <v>2231</v>
      </c>
      <c r="AN114">
        <v>6</v>
      </c>
      <c r="AO114">
        <v>371.83333333333331</v>
      </c>
      <c r="AP114">
        <v>2867</v>
      </c>
      <c r="AQ114">
        <v>9</v>
      </c>
      <c r="AR114">
        <v>318.55555555555554</v>
      </c>
      <c r="AS114">
        <v>3007</v>
      </c>
      <c r="AT114">
        <v>10</v>
      </c>
      <c r="AU114">
        <v>300.7</v>
      </c>
      <c r="AV114">
        <v>3.3153404766272883</v>
      </c>
      <c r="AW114">
        <v>0.77815125038364363</v>
      </c>
      <c r="AX114">
        <v>2.6172100945574339</v>
      </c>
      <c r="AY114">
        <v>3.3486941902655412</v>
      </c>
      <c r="AZ114">
        <v>0.84509804001425681</v>
      </c>
      <c r="BA114">
        <v>2.571514733712986</v>
      </c>
      <c r="BB114">
        <v>3.3486941902655412</v>
      </c>
      <c r="BC114">
        <v>0.84509804001425681</v>
      </c>
      <c r="BD114">
        <v>2.571514733712986</v>
      </c>
      <c r="BE114">
        <v>3.4575791469957626</v>
      </c>
      <c r="BF114">
        <v>1</v>
      </c>
      <c r="BG114">
        <v>2.5045463722715202</v>
      </c>
      <c r="BH114">
        <v>3.4782778319196046</v>
      </c>
      <c r="BI114">
        <v>1.0413926851582251</v>
      </c>
      <c r="BJ114">
        <v>2.4795753101749884</v>
      </c>
      <c r="BK114">
        <v>3.0569048513364727</v>
      </c>
      <c r="BL114">
        <v>0.6020599913279624</v>
      </c>
      <c r="BM114">
        <v>2.5805448491901668</v>
      </c>
      <c r="BN114">
        <v>2.9675479762188619</v>
      </c>
      <c r="BO114">
        <v>0.47712125471966244</v>
      </c>
      <c r="BP114">
        <v>2.6669857183296606</v>
      </c>
      <c r="BQ114">
        <v>2.220108088040055</v>
      </c>
      <c r="BR114">
        <v>0.3010299956639812</v>
      </c>
      <c r="BS114">
        <v>2.220108088040055</v>
      </c>
      <c r="BT114">
        <v>0</v>
      </c>
      <c r="BU114">
        <v>0</v>
      </c>
      <c r="BV114">
        <v>0</v>
      </c>
      <c r="BW114">
        <v>2.8041394323353503</v>
      </c>
      <c r="BX114">
        <v>0.6020599913279624</v>
      </c>
      <c r="BY114">
        <v>2.3283796034387376</v>
      </c>
      <c r="BZ114">
        <v>2.1492191126553797</v>
      </c>
      <c r="CA114">
        <v>0.3010299956639812</v>
      </c>
      <c r="CB114">
        <v>2.1492191126553797</v>
      </c>
      <c r="CC114">
        <v>0</v>
      </c>
      <c r="CD114">
        <v>0</v>
      </c>
      <c r="CE114">
        <v>0</v>
      </c>
      <c r="CF114">
        <f t="shared" si="4"/>
        <v>3.4782778319196046</v>
      </c>
      <c r="CG114">
        <f t="shared" si="4"/>
        <v>1.0413926851582251</v>
      </c>
      <c r="CH114">
        <f t="shared" si="4"/>
        <v>2.4795753101749884</v>
      </c>
    </row>
    <row r="115" spans="1:86" x14ac:dyDescent="0.3">
      <c r="A115" t="s">
        <v>14</v>
      </c>
      <c r="B115">
        <v>4</v>
      </c>
      <c r="C115">
        <v>2</v>
      </c>
      <c r="D115" t="s">
        <v>13</v>
      </c>
      <c r="E115">
        <v>41</v>
      </c>
      <c r="F115">
        <v>6</v>
      </c>
      <c r="G115">
        <f t="shared" si="3"/>
        <v>1.6232492903979006</v>
      </c>
      <c r="H115">
        <f t="shared" si="3"/>
        <v>0.84509804001425681</v>
      </c>
      <c r="I115">
        <v>2141</v>
      </c>
      <c r="J115">
        <v>7</v>
      </c>
      <c r="K115">
        <v>305.85714285714283</v>
      </c>
      <c r="L115">
        <v>1581</v>
      </c>
      <c r="M115">
        <v>4</v>
      </c>
      <c r="N115">
        <v>395.25</v>
      </c>
      <c r="O115">
        <v>0</v>
      </c>
      <c r="P115">
        <v>0</v>
      </c>
      <c r="Q115">
        <v>0</v>
      </c>
      <c r="R115">
        <v>437</v>
      </c>
      <c r="S115">
        <v>2</v>
      </c>
      <c r="T115">
        <v>218.5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123</v>
      </c>
      <c r="AB115">
        <v>1</v>
      </c>
      <c r="AC115">
        <v>123</v>
      </c>
      <c r="AD115">
        <v>0</v>
      </c>
      <c r="AE115">
        <v>0</v>
      </c>
      <c r="AF115">
        <v>0</v>
      </c>
      <c r="AG115">
        <v>1581</v>
      </c>
      <c r="AH115">
        <v>4</v>
      </c>
      <c r="AI115">
        <v>395.25</v>
      </c>
      <c r="AJ115">
        <v>2018</v>
      </c>
      <c r="AK115">
        <v>6</v>
      </c>
      <c r="AL115">
        <v>336.33333333333331</v>
      </c>
      <c r="AM115">
        <v>2018</v>
      </c>
      <c r="AN115">
        <v>6</v>
      </c>
      <c r="AO115">
        <v>336.33333333333331</v>
      </c>
      <c r="AP115">
        <v>2018</v>
      </c>
      <c r="AQ115">
        <v>6</v>
      </c>
      <c r="AR115">
        <v>336.33333333333331</v>
      </c>
      <c r="AS115">
        <v>2141</v>
      </c>
      <c r="AT115">
        <v>7</v>
      </c>
      <c r="AU115">
        <v>305.85714285714283</v>
      </c>
      <c r="AV115">
        <v>3.1992064791616577</v>
      </c>
      <c r="AW115">
        <v>0.69897000433601886</v>
      </c>
      <c r="AX115">
        <v>2.5979692752258079</v>
      </c>
      <c r="AY115">
        <v>3.3051363189436391</v>
      </c>
      <c r="AZ115">
        <v>0.84509804001425681</v>
      </c>
      <c r="BA115">
        <v>2.5280592577841179</v>
      </c>
      <c r="BB115">
        <v>3.3051363189436391</v>
      </c>
      <c r="BC115">
        <v>0.84509804001425681</v>
      </c>
      <c r="BD115">
        <v>2.5280592577841179</v>
      </c>
      <c r="BE115">
        <v>3.3051363189436391</v>
      </c>
      <c r="BF115">
        <v>0.84509804001425681</v>
      </c>
      <c r="BG115">
        <v>2.5280592577841179</v>
      </c>
      <c r="BH115">
        <v>3.330819466495837</v>
      </c>
      <c r="BI115">
        <v>0.90308998699194354</v>
      </c>
      <c r="BJ115">
        <v>2.4869362370132611</v>
      </c>
      <c r="BK115">
        <v>3.1992064791616577</v>
      </c>
      <c r="BL115">
        <v>0.69897000433601886</v>
      </c>
      <c r="BM115">
        <v>2.5979692752258079</v>
      </c>
      <c r="BN115">
        <v>0</v>
      </c>
      <c r="BO115">
        <v>0</v>
      </c>
      <c r="BP115">
        <v>0</v>
      </c>
      <c r="BQ115">
        <v>2.6414741105040997</v>
      </c>
      <c r="BR115">
        <v>0.47712125471966244</v>
      </c>
      <c r="BS115">
        <v>2.3414345245781401</v>
      </c>
      <c r="BT115">
        <v>0</v>
      </c>
      <c r="BU115">
        <v>0</v>
      </c>
      <c r="BV115">
        <v>0</v>
      </c>
      <c r="BW115">
        <v>0</v>
      </c>
      <c r="BX115">
        <v>0</v>
      </c>
      <c r="BY115">
        <v>0</v>
      </c>
      <c r="BZ115">
        <v>2.0934216851622351</v>
      </c>
      <c r="CA115">
        <v>0.3010299956639812</v>
      </c>
      <c r="CB115">
        <v>2.0934216851622351</v>
      </c>
      <c r="CC115">
        <v>0</v>
      </c>
      <c r="CD115">
        <v>0</v>
      </c>
      <c r="CE115">
        <v>0</v>
      </c>
      <c r="CF115">
        <f t="shared" si="4"/>
        <v>3.330819466495837</v>
      </c>
      <c r="CG115">
        <f t="shared" si="4"/>
        <v>0.90308998699194354</v>
      </c>
      <c r="CH115">
        <f t="shared" si="4"/>
        <v>2.4869362370132611</v>
      </c>
    </row>
    <row r="116" spans="1:86" x14ac:dyDescent="0.3">
      <c r="A116" t="s">
        <v>14</v>
      </c>
      <c r="B116">
        <v>4</v>
      </c>
      <c r="C116">
        <v>2</v>
      </c>
      <c r="D116" t="s">
        <v>13</v>
      </c>
      <c r="E116">
        <v>41</v>
      </c>
      <c r="F116">
        <v>7</v>
      </c>
      <c r="G116">
        <f t="shared" si="3"/>
        <v>1.6232492903979006</v>
      </c>
      <c r="H116">
        <f t="shared" si="3"/>
        <v>0.90308998699194354</v>
      </c>
      <c r="I116">
        <v>931</v>
      </c>
      <c r="J116">
        <v>4</v>
      </c>
      <c r="K116">
        <v>232.75</v>
      </c>
      <c r="L116">
        <v>376</v>
      </c>
      <c r="M116">
        <v>1</v>
      </c>
      <c r="N116">
        <v>376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340</v>
      </c>
      <c r="V116">
        <v>2</v>
      </c>
      <c r="W116">
        <v>170</v>
      </c>
      <c r="X116">
        <v>215</v>
      </c>
      <c r="Y116">
        <v>1</v>
      </c>
      <c r="Z116">
        <v>215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376</v>
      </c>
      <c r="AH116">
        <v>1</v>
      </c>
      <c r="AI116">
        <v>376</v>
      </c>
      <c r="AJ116">
        <v>376</v>
      </c>
      <c r="AK116">
        <v>1</v>
      </c>
      <c r="AL116">
        <v>376</v>
      </c>
      <c r="AM116">
        <v>716</v>
      </c>
      <c r="AN116">
        <v>3</v>
      </c>
      <c r="AO116">
        <v>238.66666666666666</v>
      </c>
      <c r="AP116">
        <v>931</v>
      </c>
      <c r="AQ116">
        <v>4</v>
      </c>
      <c r="AR116">
        <v>232.75</v>
      </c>
      <c r="AS116">
        <v>931</v>
      </c>
      <c r="AT116">
        <v>4</v>
      </c>
      <c r="AU116">
        <v>232.75</v>
      </c>
      <c r="AV116">
        <v>2.576341350205793</v>
      </c>
      <c r="AW116">
        <v>0.3010299956639812</v>
      </c>
      <c r="AX116">
        <v>2.576341350205793</v>
      </c>
      <c r="AY116">
        <v>2.576341350205793</v>
      </c>
      <c r="AZ116">
        <v>0.3010299956639812</v>
      </c>
      <c r="BA116">
        <v>2.576341350205793</v>
      </c>
      <c r="BB116">
        <v>2.8555191556678001</v>
      </c>
      <c r="BC116">
        <v>0.6020599913279624</v>
      </c>
      <c r="BD116">
        <v>2.3796076356632203</v>
      </c>
      <c r="BE116">
        <v>2.9694159123539814</v>
      </c>
      <c r="BF116">
        <v>0.69897000433601886</v>
      </c>
      <c r="BG116">
        <v>2.3687516195445553</v>
      </c>
      <c r="BH116">
        <v>2.9694159123539814</v>
      </c>
      <c r="BI116">
        <v>0.69897000433601886</v>
      </c>
      <c r="BJ116">
        <v>2.3687516195445553</v>
      </c>
      <c r="BK116">
        <v>2.576341350205793</v>
      </c>
      <c r="BL116">
        <v>0.3010299956639812</v>
      </c>
      <c r="BM116">
        <v>2.576341350205793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2.5327543789924976</v>
      </c>
      <c r="BU116">
        <v>0.47712125471966244</v>
      </c>
      <c r="BV116">
        <v>2.2329961103921536</v>
      </c>
      <c r="BW116">
        <v>2.3344537511509307</v>
      </c>
      <c r="BX116">
        <v>0.3010299956639812</v>
      </c>
      <c r="BY116">
        <v>2.3344537511509307</v>
      </c>
      <c r="BZ116">
        <v>0</v>
      </c>
      <c r="CA116">
        <v>0</v>
      </c>
      <c r="CB116">
        <v>0</v>
      </c>
      <c r="CC116">
        <v>0</v>
      </c>
      <c r="CD116">
        <v>0</v>
      </c>
      <c r="CE116">
        <v>0</v>
      </c>
      <c r="CF116">
        <f t="shared" si="4"/>
        <v>2.9694159123539814</v>
      </c>
      <c r="CG116">
        <f t="shared" si="4"/>
        <v>0.69897000433601886</v>
      </c>
      <c r="CH116">
        <f t="shared" si="4"/>
        <v>2.3687516195445553</v>
      </c>
    </row>
    <row r="117" spans="1:86" x14ac:dyDescent="0.3">
      <c r="A117" t="s">
        <v>14</v>
      </c>
      <c r="B117">
        <v>4</v>
      </c>
      <c r="C117">
        <v>3</v>
      </c>
      <c r="D117" t="s">
        <v>11</v>
      </c>
      <c r="E117">
        <v>41</v>
      </c>
      <c r="F117">
        <v>7</v>
      </c>
      <c r="G117">
        <f t="shared" si="3"/>
        <v>1.6232492903979006</v>
      </c>
      <c r="H117">
        <f t="shared" si="3"/>
        <v>0.90308998699194354</v>
      </c>
      <c r="I117">
        <v>4102</v>
      </c>
      <c r="J117">
        <v>24</v>
      </c>
      <c r="K117">
        <v>170.91666666666666</v>
      </c>
      <c r="L117">
        <v>2246</v>
      </c>
      <c r="M117">
        <v>9</v>
      </c>
      <c r="N117">
        <v>249.55555555555554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246</v>
      </c>
      <c r="V117">
        <v>2</v>
      </c>
      <c r="W117">
        <v>123</v>
      </c>
      <c r="X117">
        <v>1311</v>
      </c>
      <c r="Y117">
        <v>10</v>
      </c>
      <c r="Z117">
        <v>131.1</v>
      </c>
      <c r="AA117">
        <v>299</v>
      </c>
      <c r="AB117">
        <v>3</v>
      </c>
      <c r="AC117">
        <v>99.666666666666671</v>
      </c>
      <c r="AD117">
        <v>0</v>
      </c>
      <c r="AE117">
        <v>0</v>
      </c>
      <c r="AF117">
        <v>0</v>
      </c>
      <c r="AG117">
        <v>2246</v>
      </c>
      <c r="AH117">
        <v>9</v>
      </c>
      <c r="AI117">
        <v>249.55555555555554</v>
      </c>
      <c r="AJ117">
        <v>2246</v>
      </c>
      <c r="AK117">
        <v>9</v>
      </c>
      <c r="AL117">
        <v>249.55555555555554</v>
      </c>
      <c r="AM117">
        <v>2492</v>
      </c>
      <c r="AN117">
        <v>11</v>
      </c>
      <c r="AO117">
        <v>226.54545454545453</v>
      </c>
      <c r="AP117">
        <v>3803</v>
      </c>
      <c r="AQ117">
        <v>21</v>
      </c>
      <c r="AR117">
        <v>181.0952380952381</v>
      </c>
      <c r="AS117">
        <v>4102</v>
      </c>
      <c r="AT117">
        <v>24</v>
      </c>
      <c r="AU117">
        <v>170.91666666666666</v>
      </c>
      <c r="AV117">
        <v>3.3516030724191288</v>
      </c>
      <c r="AW117">
        <v>1</v>
      </c>
      <c r="AX117">
        <v>2.3989040367746544</v>
      </c>
      <c r="AY117">
        <v>3.3516030724191288</v>
      </c>
      <c r="AZ117">
        <v>1</v>
      </c>
      <c r="BA117">
        <v>2.3989040367746544</v>
      </c>
      <c r="BB117">
        <v>3.3967222785037734</v>
      </c>
      <c r="BC117">
        <v>1.0791812460476249</v>
      </c>
      <c r="BD117">
        <v>2.357068164449998</v>
      </c>
      <c r="BE117">
        <v>3.5802405082653763</v>
      </c>
      <c r="BF117">
        <v>1.3424226808222062</v>
      </c>
      <c r="BG117">
        <v>2.260298588870143</v>
      </c>
      <c r="BH117">
        <v>3.6131015169669127</v>
      </c>
      <c r="BI117">
        <v>1.3979400086720377</v>
      </c>
      <c r="BJ117">
        <v>2.2353179819255269</v>
      </c>
      <c r="BK117">
        <v>3.3516030724191288</v>
      </c>
      <c r="BL117">
        <v>1</v>
      </c>
      <c r="BM117">
        <v>2.3989040367746544</v>
      </c>
      <c r="BN117">
        <v>0</v>
      </c>
      <c r="BO117">
        <v>0</v>
      </c>
      <c r="BP117">
        <v>0</v>
      </c>
      <c r="BQ117">
        <v>0</v>
      </c>
      <c r="BR117">
        <v>0</v>
      </c>
      <c r="BS117">
        <v>0</v>
      </c>
      <c r="BT117">
        <v>2.3926969532596658</v>
      </c>
      <c r="BU117">
        <v>0.47712125471966244</v>
      </c>
      <c r="BV117">
        <v>2.0934216851622351</v>
      </c>
      <c r="BW117">
        <v>3.1179338350396413</v>
      </c>
      <c r="BX117">
        <v>1.0413926851582251</v>
      </c>
      <c r="BY117">
        <v>2.1209028176145273</v>
      </c>
      <c r="BZ117">
        <v>2.4771212547196626</v>
      </c>
      <c r="CA117">
        <v>0.6020599913279624</v>
      </c>
      <c r="CB117">
        <v>2.0028856882374884</v>
      </c>
      <c r="CC117">
        <v>0</v>
      </c>
      <c r="CD117">
        <v>0</v>
      </c>
      <c r="CE117">
        <v>0</v>
      </c>
      <c r="CF117">
        <f t="shared" si="4"/>
        <v>3.6131015169669127</v>
      </c>
      <c r="CG117">
        <f t="shared" si="4"/>
        <v>1.3979400086720377</v>
      </c>
      <c r="CH117">
        <f t="shared" si="4"/>
        <v>2.2353179819255269</v>
      </c>
    </row>
    <row r="118" spans="1:86" x14ac:dyDescent="0.3">
      <c r="A118" t="s">
        <v>14</v>
      </c>
      <c r="B118">
        <v>4</v>
      </c>
      <c r="C118">
        <v>3</v>
      </c>
      <c r="D118" t="s">
        <v>11</v>
      </c>
      <c r="E118">
        <v>40</v>
      </c>
      <c r="F118">
        <v>8</v>
      </c>
      <c r="G118">
        <f t="shared" si="3"/>
        <v>1.6127838567197355</v>
      </c>
      <c r="H118">
        <f t="shared" si="3"/>
        <v>0.95424250943932487</v>
      </c>
      <c r="I118">
        <v>3088</v>
      </c>
      <c r="J118">
        <v>15</v>
      </c>
      <c r="K118">
        <v>205.86666666666667</v>
      </c>
      <c r="L118">
        <v>2081</v>
      </c>
      <c r="M118">
        <v>8</v>
      </c>
      <c r="N118">
        <v>260.125</v>
      </c>
      <c r="O118">
        <v>0</v>
      </c>
      <c r="P118">
        <v>0</v>
      </c>
      <c r="Q118">
        <v>0</v>
      </c>
      <c r="R118">
        <v>175</v>
      </c>
      <c r="S118">
        <v>1</v>
      </c>
      <c r="T118">
        <v>175</v>
      </c>
      <c r="U118">
        <v>385</v>
      </c>
      <c r="V118">
        <v>2</v>
      </c>
      <c r="W118">
        <v>192.5</v>
      </c>
      <c r="X118">
        <v>141</v>
      </c>
      <c r="Y118">
        <v>1</v>
      </c>
      <c r="Z118">
        <v>141</v>
      </c>
      <c r="AA118">
        <v>306</v>
      </c>
      <c r="AB118">
        <v>3</v>
      </c>
      <c r="AC118">
        <v>102</v>
      </c>
      <c r="AD118">
        <v>0</v>
      </c>
      <c r="AE118">
        <v>0</v>
      </c>
      <c r="AF118">
        <v>0</v>
      </c>
      <c r="AG118">
        <v>2081</v>
      </c>
      <c r="AH118">
        <v>8</v>
      </c>
      <c r="AI118">
        <v>260.125</v>
      </c>
      <c r="AJ118">
        <v>2256</v>
      </c>
      <c r="AK118">
        <v>9</v>
      </c>
      <c r="AL118">
        <v>250.66666666666666</v>
      </c>
      <c r="AM118">
        <v>2641</v>
      </c>
      <c r="AN118">
        <v>11</v>
      </c>
      <c r="AO118">
        <v>240.09090909090909</v>
      </c>
      <c r="AP118">
        <v>2782</v>
      </c>
      <c r="AQ118">
        <v>12</v>
      </c>
      <c r="AR118">
        <v>231.83333333333334</v>
      </c>
      <c r="AS118">
        <v>3088</v>
      </c>
      <c r="AT118">
        <v>15</v>
      </c>
      <c r="AU118">
        <v>205.86666666666667</v>
      </c>
      <c r="AV118">
        <v>3.3184807251745174</v>
      </c>
      <c r="AW118">
        <v>0.95424250943932487</v>
      </c>
      <c r="AX118">
        <v>2.4168484529883649</v>
      </c>
      <c r="AY118">
        <v>3.3535315590777621</v>
      </c>
      <c r="AZ118">
        <v>1</v>
      </c>
      <c r="BA118">
        <v>2.4008256969095259</v>
      </c>
      <c r="BB118">
        <v>3.4219328132785085</v>
      </c>
      <c r="BC118">
        <v>1.0791812460476249</v>
      </c>
      <c r="BD118">
        <v>2.3821808345745104</v>
      </c>
      <c r="BE118">
        <v>3.4445132063340429</v>
      </c>
      <c r="BF118">
        <v>1.1139433523068367</v>
      </c>
      <c r="BG118">
        <v>2.3670451557305383</v>
      </c>
      <c r="BH118">
        <v>3.4898179083014504</v>
      </c>
      <c r="BI118">
        <v>1.2041199826559248</v>
      </c>
      <c r="BJ118">
        <v>2.3156905165284845</v>
      </c>
      <c r="BK118">
        <v>3.3184807251745174</v>
      </c>
      <c r="BL118">
        <v>0.95424250943932487</v>
      </c>
      <c r="BM118">
        <v>2.4168484529883649</v>
      </c>
      <c r="BN118">
        <v>0</v>
      </c>
      <c r="BO118">
        <v>0</v>
      </c>
      <c r="BP118">
        <v>0</v>
      </c>
      <c r="BQ118">
        <v>2.2455126678141499</v>
      </c>
      <c r="BR118">
        <v>0.3010299956639812</v>
      </c>
      <c r="BS118">
        <v>2.2455126678141499</v>
      </c>
      <c r="BT118">
        <v>2.5865873046717551</v>
      </c>
      <c r="BU118">
        <v>0.47712125471966244</v>
      </c>
      <c r="BV118">
        <v>2.2866809693549301</v>
      </c>
      <c r="BW118">
        <v>2.1522883443830563</v>
      </c>
      <c r="BX118">
        <v>0.3010299956639812</v>
      </c>
      <c r="BY118">
        <v>2.1522883443830563</v>
      </c>
      <c r="BZ118">
        <v>2.4871383754771865</v>
      </c>
      <c r="CA118">
        <v>0.6020599913279624</v>
      </c>
      <c r="CB118">
        <v>2.012837224705172</v>
      </c>
      <c r="CC118">
        <v>0</v>
      </c>
      <c r="CD118">
        <v>0</v>
      </c>
      <c r="CE118">
        <v>0</v>
      </c>
      <c r="CF118">
        <f t="shared" si="4"/>
        <v>3.4898179083014504</v>
      </c>
      <c r="CG118">
        <f t="shared" si="4"/>
        <v>1.2041199826559248</v>
      </c>
      <c r="CH118">
        <f t="shared" si="4"/>
        <v>2.3156905165284845</v>
      </c>
    </row>
    <row r="119" spans="1:86" x14ac:dyDescent="0.3">
      <c r="A119" t="s">
        <v>14</v>
      </c>
      <c r="B119">
        <v>4</v>
      </c>
      <c r="C119">
        <v>3</v>
      </c>
      <c r="D119" t="s">
        <v>11</v>
      </c>
      <c r="E119">
        <v>44</v>
      </c>
      <c r="F119">
        <v>7</v>
      </c>
      <c r="G119">
        <f t="shared" si="3"/>
        <v>1.6532125137753437</v>
      </c>
      <c r="H119">
        <f t="shared" si="3"/>
        <v>0.90308998699194354</v>
      </c>
      <c r="I119">
        <v>2183</v>
      </c>
      <c r="J119">
        <v>11</v>
      </c>
      <c r="K119">
        <v>198.45454545454547</v>
      </c>
      <c r="L119">
        <v>1272</v>
      </c>
      <c r="M119">
        <v>5</v>
      </c>
      <c r="N119">
        <v>254.4</v>
      </c>
      <c r="O119">
        <v>338</v>
      </c>
      <c r="P119">
        <v>1</v>
      </c>
      <c r="Q119">
        <v>338</v>
      </c>
      <c r="R119">
        <v>207</v>
      </c>
      <c r="S119">
        <v>3</v>
      </c>
      <c r="T119">
        <v>69</v>
      </c>
      <c r="U119">
        <v>161</v>
      </c>
      <c r="V119">
        <v>1</v>
      </c>
      <c r="W119">
        <v>161</v>
      </c>
      <c r="X119">
        <v>205</v>
      </c>
      <c r="Y119">
        <v>1</v>
      </c>
      <c r="Z119">
        <v>205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1610</v>
      </c>
      <c r="AH119">
        <v>6</v>
      </c>
      <c r="AI119">
        <v>268.33333333333331</v>
      </c>
      <c r="AJ119">
        <v>1817</v>
      </c>
      <c r="AK119">
        <v>9</v>
      </c>
      <c r="AL119">
        <v>201.88888888888889</v>
      </c>
      <c r="AM119">
        <v>1978</v>
      </c>
      <c r="AN119">
        <v>10</v>
      </c>
      <c r="AO119">
        <v>197.8</v>
      </c>
      <c r="AP119">
        <v>2183</v>
      </c>
      <c r="AQ119">
        <v>11</v>
      </c>
      <c r="AR119">
        <v>198.45454545454547</v>
      </c>
      <c r="AS119">
        <v>2183</v>
      </c>
      <c r="AT119">
        <v>11</v>
      </c>
      <c r="AU119">
        <v>198.45454545454547</v>
      </c>
      <c r="AV119">
        <v>3.2070955404192181</v>
      </c>
      <c r="AW119">
        <v>0.84509804001425681</v>
      </c>
      <c r="AX119">
        <v>2.4302901060549238</v>
      </c>
      <c r="AY119">
        <v>3.2595938788859486</v>
      </c>
      <c r="AZ119">
        <v>1</v>
      </c>
      <c r="BA119">
        <v>2.3072582637589552</v>
      </c>
      <c r="BB119">
        <v>3.2964457942063961</v>
      </c>
      <c r="BC119">
        <v>1.0413926851582251</v>
      </c>
      <c r="BD119">
        <v>2.2984163800612945</v>
      </c>
      <c r="BE119">
        <v>3.3392526340326998</v>
      </c>
      <c r="BF119">
        <v>1.0791812460476249</v>
      </c>
      <c r="BG119">
        <v>2.2998439380804672</v>
      </c>
      <c r="BH119">
        <v>3.3392526340326998</v>
      </c>
      <c r="BI119">
        <v>1.0791812460476249</v>
      </c>
      <c r="BJ119">
        <v>2.2998439380804672</v>
      </c>
      <c r="BK119">
        <v>3.1048284036536553</v>
      </c>
      <c r="BL119">
        <v>0.77815125038364363</v>
      </c>
      <c r="BM119">
        <v>2.4072208929273966</v>
      </c>
      <c r="BN119">
        <v>2.5301996982030821</v>
      </c>
      <c r="BO119">
        <v>0.3010299956639812</v>
      </c>
      <c r="BP119">
        <v>2.5301996982030821</v>
      </c>
      <c r="BQ119">
        <v>2.3180633349627615</v>
      </c>
      <c r="BR119">
        <v>0.6020599913279624</v>
      </c>
      <c r="BS119">
        <v>1.8450980400142569</v>
      </c>
      <c r="BT119">
        <v>2.2095150145426308</v>
      </c>
      <c r="BU119">
        <v>0.3010299956639812</v>
      </c>
      <c r="BV119">
        <v>2.2095150145426308</v>
      </c>
      <c r="BW119">
        <v>2.3138672203691533</v>
      </c>
      <c r="BX119">
        <v>0.3010299956639812</v>
      </c>
      <c r="BY119">
        <v>2.3138672203691533</v>
      </c>
      <c r="BZ119">
        <v>0</v>
      </c>
      <c r="CA119">
        <v>0</v>
      </c>
      <c r="CB119">
        <v>0</v>
      </c>
      <c r="CC119">
        <v>0</v>
      </c>
      <c r="CD119">
        <v>0</v>
      </c>
      <c r="CE119">
        <v>0</v>
      </c>
      <c r="CF119">
        <f t="shared" si="4"/>
        <v>3.3392526340326998</v>
      </c>
      <c r="CG119">
        <f t="shared" si="4"/>
        <v>1.0791812460476249</v>
      </c>
      <c r="CH119">
        <f t="shared" si="4"/>
        <v>2.2998439380804672</v>
      </c>
    </row>
    <row r="120" spans="1:86" x14ac:dyDescent="0.3">
      <c r="A120" t="s">
        <v>14</v>
      </c>
      <c r="B120">
        <v>4</v>
      </c>
      <c r="C120">
        <v>3</v>
      </c>
      <c r="D120" t="s">
        <v>11</v>
      </c>
      <c r="E120">
        <v>42</v>
      </c>
      <c r="F120">
        <v>7</v>
      </c>
      <c r="G120">
        <f t="shared" si="3"/>
        <v>1.6334684555795864</v>
      </c>
      <c r="H120">
        <f t="shared" si="3"/>
        <v>0.90308998699194354</v>
      </c>
      <c r="I120">
        <v>2132</v>
      </c>
      <c r="J120">
        <v>8</v>
      </c>
      <c r="K120">
        <v>266.5</v>
      </c>
      <c r="L120">
        <v>1602</v>
      </c>
      <c r="M120">
        <v>5</v>
      </c>
      <c r="N120">
        <v>320.39999999999998</v>
      </c>
      <c r="O120">
        <v>320</v>
      </c>
      <c r="P120">
        <v>1</v>
      </c>
      <c r="Q120">
        <v>320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115</v>
      </c>
      <c r="Y120">
        <v>1</v>
      </c>
      <c r="Z120">
        <v>115</v>
      </c>
      <c r="AA120">
        <v>95</v>
      </c>
      <c r="AB120">
        <v>1</v>
      </c>
      <c r="AC120">
        <v>95</v>
      </c>
      <c r="AD120">
        <v>0</v>
      </c>
      <c r="AE120">
        <v>0</v>
      </c>
      <c r="AF120">
        <v>0</v>
      </c>
      <c r="AG120">
        <v>1922</v>
      </c>
      <c r="AH120">
        <v>6</v>
      </c>
      <c r="AI120">
        <v>320.33333333333331</v>
      </c>
      <c r="AJ120">
        <v>1922</v>
      </c>
      <c r="AK120">
        <v>6</v>
      </c>
      <c r="AL120">
        <v>320.33333333333331</v>
      </c>
      <c r="AM120">
        <v>1922</v>
      </c>
      <c r="AN120">
        <v>6</v>
      </c>
      <c r="AO120">
        <v>320.33333333333331</v>
      </c>
      <c r="AP120">
        <v>2037</v>
      </c>
      <c r="AQ120">
        <v>7</v>
      </c>
      <c r="AR120">
        <v>291</v>
      </c>
      <c r="AS120">
        <v>2132</v>
      </c>
      <c r="AT120">
        <v>8</v>
      </c>
      <c r="AU120">
        <v>266.5</v>
      </c>
      <c r="AV120">
        <v>3.2839792842384798</v>
      </c>
      <c r="AW120">
        <v>0.84509804001425681</v>
      </c>
      <c r="AX120">
        <v>2.5069557791831683</v>
      </c>
      <c r="AY120">
        <v>3.2839792842384798</v>
      </c>
      <c r="AZ120">
        <v>0.84509804001425681</v>
      </c>
      <c r="BA120">
        <v>2.5069557791831683</v>
      </c>
      <c r="BB120">
        <v>3.2839792842384798</v>
      </c>
      <c r="BC120">
        <v>0.84509804001425681</v>
      </c>
      <c r="BD120">
        <v>2.5069557791831683</v>
      </c>
      <c r="BE120">
        <v>3.3092041796704077</v>
      </c>
      <c r="BF120">
        <v>0.90308998699194354</v>
      </c>
      <c r="BG120">
        <v>2.4653828514484184</v>
      </c>
      <c r="BH120">
        <v>3.3289908554494287</v>
      </c>
      <c r="BI120">
        <v>0.95424250943932487</v>
      </c>
      <c r="BJ120">
        <v>2.4273237863572472</v>
      </c>
      <c r="BK120">
        <v>3.2049335223541449</v>
      </c>
      <c r="BL120">
        <v>0.77815125038364363</v>
      </c>
      <c r="BM120">
        <v>2.5070458724273257</v>
      </c>
      <c r="BN120">
        <v>2.5065050324048719</v>
      </c>
      <c r="BO120">
        <v>0.3010299956639812</v>
      </c>
      <c r="BP120">
        <v>2.5065050324048719</v>
      </c>
      <c r="BQ120">
        <v>0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2.0644579892269186</v>
      </c>
      <c r="BX120">
        <v>0.3010299956639812</v>
      </c>
      <c r="BY120">
        <v>2.0644579892269186</v>
      </c>
      <c r="BZ120">
        <v>1.9822712330395684</v>
      </c>
      <c r="CA120">
        <v>0.3010299956639812</v>
      </c>
      <c r="CB120">
        <v>1.9822712330395684</v>
      </c>
      <c r="CC120">
        <v>0</v>
      </c>
      <c r="CD120">
        <v>0</v>
      </c>
      <c r="CE120">
        <v>0</v>
      </c>
      <c r="CF120">
        <f t="shared" si="4"/>
        <v>3.3289908554494287</v>
      </c>
      <c r="CG120">
        <f t="shared" si="4"/>
        <v>0.95424250943932487</v>
      </c>
      <c r="CH120">
        <f t="shared" si="4"/>
        <v>2.4273237863572472</v>
      </c>
    </row>
    <row r="121" spans="1:86" x14ac:dyDescent="0.3">
      <c r="A121" t="s">
        <v>14</v>
      </c>
      <c r="B121">
        <v>4</v>
      </c>
      <c r="C121">
        <v>3</v>
      </c>
      <c r="D121" t="s">
        <v>13</v>
      </c>
      <c r="E121">
        <v>41</v>
      </c>
      <c r="F121">
        <v>8</v>
      </c>
      <c r="G121">
        <f t="shared" si="3"/>
        <v>1.6232492903979006</v>
      </c>
      <c r="H121">
        <f t="shared" si="3"/>
        <v>0.95424250943932487</v>
      </c>
      <c r="I121">
        <v>575</v>
      </c>
      <c r="J121">
        <v>3</v>
      </c>
      <c r="K121">
        <v>191.66666666666666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143</v>
      </c>
      <c r="V121">
        <v>1</v>
      </c>
      <c r="W121">
        <v>143</v>
      </c>
      <c r="X121">
        <v>432</v>
      </c>
      <c r="Y121">
        <v>2</v>
      </c>
      <c r="Z121">
        <v>216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143</v>
      </c>
      <c r="AN121">
        <v>1</v>
      </c>
      <c r="AO121">
        <v>143</v>
      </c>
      <c r="AP121">
        <v>575</v>
      </c>
      <c r="AQ121">
        <v>3</v>
      </c>
      <c r="AR121">
        <v>191.66666666666666</v>
      </c>
      <c r="AS121">
        <v>575</v>
      </c>
      <c r="AT121">
        <v>3</v>
      </c>
      <c r="AU121">
        <v>191.66666666666666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2.1583624920952498</v>
      </c>
      <c r="BC121">
        <v>0.3010299956639812</v>
      </c>
      <c r="BD121">
        <v>2.1583624920952498</v>
      </c>
      <c r="BE121">
        <v>2.7604224834232118</v>
      </c>
      <c r="BF121">
        <v>0.6020599913279624</v>
      </c>
      <c r="BG121">
        <v>2.2848065837008664</v>
      </c>
      <c r="BH121">
        <v>2.7604224834232118</v>
      </c>
      <c r="BI121">
        <v>0.6020599913279624</v>
      </c>
      <c r="BJ121">
        <v>2.2848065837008664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2.1583624920952498</v>
      </c>
      <c r="BU121">
        <v>0.3010299956639812</v>
      </c>
      <c r="BV121">
        <v>2.1583624920952498</v>
      </c>
      <c r="BW121">
        <v>2.6364878963533656</v>
      </c>
      <c r="BX121">
        <v>0.47712125471966244</v>
      </c>
      <c r="BY121">
        <v>2.3364597338485296</v>
      </c>
      <c r="BZ121">
        <v>0</v>
      </c>
      <c r="CA121">
        <v>0</v>
      </c>
      <c r="CB121">
        <v>0</v>
      </c>
      <c r="CC121">
        <v>0</v>
      </c>
      <c r="CD121">
        <v>0</v>
      </c>
      <c r="CE121">
        <v>0</v>
      </c>
      <c r="CF121">
        <f t="shared" si="4"/>
        <v>2.7604224834232118</v>
      </c>
      <c r="CG121">
        <f t="shared" si="4"/>
        <v>0.6020599913279624</v>
      </c>
      <c r="CH121">
        <f t="shared" si="4"/>
        <v>2.2848065837008664</v>
      </c>
    </row>
    <row r="122" spans="1:86" x14ac:dyDescent="0.3">
      <c r="A122" t="s">
        <v>14</v>
      </c>
      <c r="B122">
        <v>4</v>
      </c>
      <c r="C122">
        <v>3</v>
      </c>
      <c r="D122" t="s">
        <v>13</v>
      </c>
      <c r="E122">
        <v>20</v>
      </c>
      <c r="F122">
        <v>7</v>
      </c>
      <c r="G122">
        <f t="shared" si="3"/>
        <v>1.3222192947339193</v>
      </c>
      <c r="H122">
        <f t="shared" si="3"/>
        <v>0.90308998699194354</v>
      </c>
      <c r="I122">
        <v>1396</v>
      </c>
      <c r="J122">
        <v>5</v>
      </c>
      <c r="K122">
        <v>279.2</v>
      </c>
      <c r="L122">
        <v>831</v>
      </c>
      <c r="M122">
        <v>2</v>
      </c>
      <c r="N122">
        <v>415.5</v>
      </c>
      <c r="O122">
        <v>343</v>
      </c>
      <c r="P122">
        <v>1</v>
      </c>
      <c r="Q122">
        <v>343</v>
      </c>
      <c r="R122">
        <v>94</v>
      </c>
      <c r="S122">
        <v>1</v>
      </c>
      <c r="T122">
        <v>94</v>
      </c>
      <c r="U122">
        <v>128</v>
      </c>
      <c r="V122">
        <v>1</v>
      </c>
      <c r="W122">
        <v>128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1174</v>
      </c>
      <c r="AH122">
        <v>3</v>
      </c>
      <c r="AI122">
        <v>391.33333333333331</v>
      </c>
      <c r="AJ122">
        <v>1268</v>
      </c>
      <c r="AK122">
        <v>4</v>
      </c>
      <c r="AL122">
        <v>317</v>
      </c>
      <c r="AM122">
        <v>1396</v>
      </c>
      <c r="AN122">
        <v>5</v>
      </c>
      <c r="AO122">
        <v>279.2</v>
      </c>
      <c r="AP122">
        <v>1396</v>
      </c>
      <c r="AQ122">
        <v>5</v>
      </c>
      <c r="AR122">
        <v>279.2</v>
      </c>
      <c r="AS122">
        <v>1396</v>
      </c>
      <c r="AT122">
        <v>5</v>
      </c>
      <c r="AU122">
        <v>279.2</v>
      </c>
      <c r="AV122">
        <v>3.070037866607755</v>
      </c>
      <c r="AW122">
        <v>0.6020599913279624</v>
      </c>
      <c r="AX122">
        <v>2.593655208123772</v>
      </c>
      <c r="AY122">
        <v>3.1034616220947049</v>
      </c>
      <c r="AZ122">
        <v>0.69897000433601886</v>
      </c>
      <c r="BA122">
        <v>2.5024271199844326</v>
      </c>
      <c r="BB122">
        <v>3.1451964061141817</v>
      </c>
      <c r="BC122">
        <v>0.77815125038364363</v>
      </c>
      <c r="BD122">
        <v>2.4474681309497557</v>
      </c>
      <c r="BE122">
        <v>3.1451964061141817</v>
      </c>
      <c r="BF122">
        <v>0.77815125038364363</v>
      </c>
      <c r="BG122">
        <v>2.4474681309497557</v>
      </c>
      <c r="BH122">
        <v>3.1451964061141817</v>
      </c>
      <c r="BI122">
        <v>0.77815125038364363</v>
      </c>
      <c r="BJ122">
        <v>2.4474681309497557</v>
      </c>
      <c r="BK122">
        <v>2.920123326290724</v>
      </c>
      <c r="BL122">
        <v>0.47712125471966244</v>
      </c>
      <c r="BM122">
        <v>2.6196150057428063</v>
      </c>
      <c r="BN122">
        <v>2.53655844257153</v>
      </c>
      <c r="BO122">
        <v>0.3010299956639812</v>
      </c>
      <c r="BP122">
        <v>2.53655844257153</v>
      </c>
      <c r="BQ122">
        <v>1.9777236052888478</v>
      </c>
      <c r="BR122">
        <v>0.3010299956639812</v>
      </c>
      <c r="BS122">
        <v>1.9777236052888478</v>
      </c>
      <c r="BT122">
        <v>2.1105897102992488</v>
      </c>
      <c r="BU122">
        <v>0.3010299956639812</v>
      </c>
      <c r="BV122">
        <v>2.1105897102992488</v>
      </c>
      <c r="BW122">
        <v>0</v>
      </c>
      <c r="BX122">
        <v>0</v>
      </c>
      <c r="BY122">
        <v>0</v>
      </c>
      <c r="BZ122">
        <v>0</v>
      </c>
      <c r="CA122">
        <v>0</v>
      </c>
      <c r="CB122">
        <v>0</v>
      </c>
      <c r="CC122">
        <v>0</v>
      </c>
      <c r="CD122">
        <v>0</v>
      </c>
      <c r="CE122">
        <v>0</v>
      </c>
      <c r="CF122">
        <f t="shared" si="4"/>
        <v>3.1451964061141817</v>
      </c>
      <c r="CG122">
        <f t="shared" si="4"/>
        <v>0.77815125038364363</v>
      </c>
      <c r="CH122">
        <f t="shared" si="4"/>
        <v>2.4474681309497557</v>
      </c>
    </row>
    <row r="123" spans="1:86" x14ac:dyDescent="0.3">
      <c r="A123" t="s">
        <v>14</v>
      </c>
      <c r="B123">
        <v>4</v>
      </c>
      <c r="C123">
        <v>3</v>
      </c>
      <c r="D123" t="s">
        <v>13</v>
      </c>
      <c r="E123">
        <v>41</v>
      </c>
      <c r="F123">
        <v>8</v>
      </c>
      <c r="G123">
        <f t="shared" ref="G123:H132" si="5">LOG(1+E123)</f>
        <v>1.6232492903979006</v>
      </c>
      <c r="H123">
        <f t="shared" si="5"/>
        <v>0.95424250943932487</v>
      </c>
      <c r="I123">
        <v>1688</v>
      </c>
      <c r="J123">
        <v>6</v>
      </c>
      <c r="K123">
        <v>281.33333333333331</v>
      </c>
      <c r="L123">
        <v>1107</v>
      </c>
      <c r="M123">
        <v>3</v>
      </c>
      <c r="N123">
        <v>369</v>
      </c>
      <c r="O123">
        <v>320</v>
      </c>
      <c r="P123">
        <v>1</v>
      </c>
      <c r="Q123">
        <v>320</v>
      </c>
      <c r="R123">
        <v>154</v>
      </c>
      <c r="S123">
        <v>1</v>
      </c>
      <c r="T123">
        <v>154</v>
      </c>
      <c r="U123">
        <v>0</v>
      </c>
      <c r="V123">
        <v>0</v>
      </c>
      <c r="W123">
        <v>0</v>
      </c>
      <c r="X123">
        <v>107</v>
      </c>
      <c r="Y123">
        <v>1</v>
      </c>
      <c r="Z123">
        <v>107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1427</v>
      </c>
      <c r="AH123">
        <v>4</v>
      </c>
      <c r="AI123">
        <v>356.75</v>
      </c>
      <c r="AJ123">
        <v>1581</v>
      </c>
      <c r="AK123">
        <v>5</v>
      </c>
      <c r="AL123">
        <v>316.2</v>
      </c>
      <c r="AM123">
        <v>1581</v>
      </c>
      <c r="AN123">
        <v>5</v>
      </c>
      <c r="AO123">
        <v>316.2</v>
      </c>
      <c r="AP123">
        <v>1688</v>
      </c>
      <c r="AQ123">
        <v>6</v>
      </c>
      <c r="AR123">
        <v>281.33333333333331</v>
      </c>
      <c r="AS123">
        <v>1688</v>
      </c>
      <c r="AT123">
        <v>6</v>
      </c>
      <c r="AU123">
        <v>281.33333333333331</v>
      </c>
      <c r="AV123">
        <v>3.1547282074401557</v>
      </c>
      <c r="AW123">
        <v>0.69897000433601886</v>
      </c>
      <c r="AX123">
        <v>2.553579642431814</v>
      </c>
      <c r="AY123">
        <v>3.1992064791616577</v>
      </c>
      <c r="AZ123">
        <v>0.77815125038364363</v>
      </c>
      <c r="BA123">
        <v>2.5013331786455661</v>
      </c>
      <c r="BB123">
        <v>3.1992064791616577</v>
      </c>
      <c r="BC123">
        <v>0.77815125038364363</v>
      </c>
      <c r="BD123">
        <v>2.5013331786455661</v>
      </c>
      <c r="BE123">
        <v>3.2276296495710088</v>
      </c>
      <c r="BF123">
        <v>0.84509804001425681</v>
      </c>
      <c r="BG123">
        <v>2.4507621556110446</v>
      </c>
      <c r="BH123">
        <v>3.2276296495710088</v>
      </c>
      <c r="BI123">
        <v>0.84509804001425681</v>
      </c>
      <c r="BJ123">
        <v>2.4507621556110446</v>
      </c>
      <c r="BK123">
        <v>3.0445397603924111</v>
      </c>
      <c r="BL123">
        <v>0.6020599913279624</v>
      </c>
      <c r="BM123">
        <v>2.568201724066995</v>
      </c>
      <c r="BN123">
        <v>2.5065050324048719</v>
      </c>
      <c r="BO123">
        <v>0.3010299956639812</v>
      </c>
      <c r="BP123">
        <v>2.5065050324048719</v>
      </c>
      <c r="BQ123">
        <v>2.1903316981702914</v>
      </c>
      <c r="BR123">
        <v>0.3010299956639812</v>
      </c>
      <c r="BS123">
        <v>2.1903316981702914</v>
      </c>
      <c r="BT123">
        <v>0</v>
      </c>
      <c r="BU123">
        <v>0</v>
      </c>
      <c r="BV123">
        <v>0</v>
      </c>
      <c r="BW123">
        <v>2.0334237554869499</v>
      </c>
      <c r="BX123">
        <v>0.3010299956639812</v>
      </c>
      <c r="BY123">
        <v>2.0334237554869499</v>
      </c>
      <c r="BZ123">
        <v>0</v>
      </c>
      <c r="CA123">
        <v>0</v>
      </c>
      <c r="CB123">
        <v>0</v>
      </c>
      <c r="CC123">
        <v>0</v>
      </c>
      <c r="CD123">
        <v>0</v>
      </c>
      <c r="CE123">
        <v>0</v>
      </c>
      <c r="CF123">
        <f t="shared" si="4"/>
        <v>3.2276296495710088</v>
      </c>
      <c r="CG123">
        <f t="shared" si="4"/>
        <v>0.84509804001425681</v>
      </c>
      <c r="CH123">
        <f t="shared" si="4"/>
        <v>2.4507621556110446</v>
      </c>
    </row>
    <row r="124" spans="1:86" x14ac:dyDescent="0.3">
      <c r="A124" t="s">
        <v>14</v>
      </c>
      <c r="B124">
        <v>4</v>
      </c>
      <c r="C124">
        <v>3</v>
      </c>
      <c r="D124" t="s">
        <v>13</v>
      </c>
      <c r="E124">
        <v>40</v>
      </c>
      <c r="F124">
        <v>7</v>
      </c>
      <c r="G124">
        <f t="shared" si="5"/>
        <v>1.6127838567197355</v>
      </c>
      <c r="H124">
        <f t="shared" si="5"/>
        <v>0.90308998699194354</v>
      </c>
      <c r="I124">
        <v>1848</v>
      </c>
      <c r="J124">
        <v>8</v>
      </c>
      <c r="K124">
        <v>231</v>
      </c>
      <c r="L124">
        <v>997</v>
      </c>
      <c r="M124">
        <v>3</v>
      </c>
      <c r="N124">
        <v>332.33333333333331</v>
      </c>
      <c r="O124">
        <v>197</v>
      </c>
      <c r="P124">
        <v>1</v>
      </c>
      <c r="Q124">
        <v>197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163</v>
      </c>
      <c r="Y124">
        <v>1</v>
      </c>
      <c r="Z124">
        <v>163</v>
      </c>
      <c r="AA124">
        <v>314</v>
      </c>
      <c r="AB124">
        <v>2</v>
      </c>
      <c r="AC124">
        <v>157</v>
      </c>
      <c r="AD124">
        <v>177</v>
      </c>
      <c r="AE124">
        <v>1</v>
      </c>
      <c r="AF124">
        <v>177</v>
      </c>
      <c r="AG124">
        <v>1194</v>
      </c>
      <c r="AH124">
        <v>4</v>
      </c>
      <c r="AI124">
        <v>298.5</v>
      </c>
      <c r="AJ124">
        <v>1194</v>
      </c>
      <c r="AK124">
        <v>4</v>
      </c>
      <c r="AL124">
        <v>298.5</v>
      </c>
      <c r="AM124">
        <v>1194</v>
      </c>
      <c r="AN124">
        <v>4</v>
      </c>
      <c r="AO124">
        <v>298.5</v>
      </c>
      <c r="AP124">
        <v>1357</v>
      </c>
      <c r="AQ124">
        <v>5</v>
      </c>
      <c r="AR124">
        <v>271.39999999999998</v>
      </c>
      <c r="AS124">
        <v>1671</v>
      </c>
      <c r="AT124">
        <v>7</v>
      </c>
      <c r="AU124">
        <v>238.71428571428572</v>
      </c>
      <c r="AV124">
        <v>3.0773679052841563</v>
      </c>
      <c r="AW124">
        <v>0.69897000433601886</v>
      </c>
      <c r="AX124">
        <v>2.4763968267253302</v>
      </c>
      <c r="AY124">
        <v>3.0773679052841563</v>
      </c>
      <c r="AZ124">
        <v>0.69897000433601886</v>
      </c>
      <c r="BA124">
        <v>2.4763968267253302</v>
      </c>
      <c r="BB124">
        <v>3.0773679052841563</v>
      </c>
      <c r="BC124">
        <v>0.69897000433601886</v>
      </c>
      <c r="BD124">
        <v>2.4763968267253302</v>
      </c>
      <c r="BE124">
        <v>3.1328997699444829</v>
      </c>
      <c r="BF124">
        <v>0.77815125038364363</v>
      </c>
      <c r="BG124">
        <v>2.4352071032407476</v>
      </c>
      <c r="BH124">
        <v>3.2232362731029975</v>
      </c>
      <c r="BI124">
        <v>0.90308998699194354</v>
      </c>
      <c r="BJ124">
        <v>2.3796939164784248</v>
      </c>
      <c r="BK124">
        <v>2.999130541287371</v>
      </c>
      <c r="BL124">
        <v>0.6020599913279624</v>
      </c>
      <c r="BM124">
        <v>2.5228787452803374</v>
      </c>
      <c r="BN124">
        <v>2.2966651902615309</v>
      </c>
      <c r="BO124">
        <v>0.3010299956639812</v>
      </c>
      <c r="BP124">
        <v>2.2966651902615309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2.214843848047698</v>
      </c>
      <c r="BX124">
        <v>0.3010299956639812</v>
      </c>
      <c r="BY124">
        <v>2.214843848047698</v>
      </c>
      <c r="BZ124">
        <v>2.4983105537896004</v>
      </c>
      <c r="CA124">
        <v>0.47712125471966244</v>
      </c>
      <c r="CB124">
        <v>2.1986570869544226</v>
      </c>
      <c r="CC124">
        <v>2.2504200023088941</v>
      </c>
      <c r="CD124">
        <v>0.3010299956639812</v>
      </c>
      <c r="CE124">
        <v>2.2504200023088941</v>
      </c>
      <c r="CF124">
        <f t="shared" si="4"/>
        <v>3.2669369111591728</v>
      </c>
      <c r="CG124">
        <f t="shared" si="4"/>
        <v>0.95424250943932487</v>
      </c>
      <c r="CH124">
        <f t="shared" si="4"/>
        <v>2.3654879848908998</v>
      </c>
    </row>
    <row r="125" spans="1:86" x14ac:dyDescent="0.3">
      <c r="A125" t="s">
        <v>14</v>
      </c>
      <c r="B125">
        <v>4</v>
      </c>
      <c r="C125">
        <v>4</v>
      </c>
      <c r="D125" t="s">
        <v>11</v>
      </c>
      <c r="E125">
        <v>39</v>
      </c>
      <c r="F125">
        <v>6</v>
      </c>
      <c r="G125">
        <f t="shared" si="5"/>
        <v>1.6020599913279623</v>
      </c>
      <c r="H125">
        <f t="shared" si="5"/>
        <v>0.84509804001425681</v>
      </c>
      <c r="I125">
        <v>999</v>
      </c>
      <c r="J125">
        <v>4</v>
      </c>
      <c r="K125">
        <v>249.75</v>
      </c>
      <c r="L125">
        <v>702</v>
      </c>
      <c r="M125">
        <v>2</v>
      </c>
      <c r="N125">
        <v>351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179</v>
      </c>
      <c r="Y125">
        <v>1</v>
      </c>
      <c r="Z125">
        <v>179</v>
      </c>
      <c r="AA125">
        <v>118</v>
      </c>
      <c r="AB125">
        <v>1</v>
      </c>
      <c r="AC125">
        <v>118</v>
      </c>
      <c r="AD125">
        <v>0</v>
      </c>
      <c r="AE125">
        <v>0</v>
      </c>
      <c r="AF125">
        <v>0</v>
      </c>
      <c r="AG125">
        <v>702</v>
      </c>
      <c r="AH125">
        <v>2</v>
      </c>
      <c r="AI125">
        <v>351</v>
      </c>
      <c r="AJ125">
        <v>702</v>
      </c>
      <c r="AK125">
        <v>2</v>
      </c>
      <c r="AL125">
        <v>351</v>
      </c>
      <c r="AM125">
        <v>702</v>
      </c>
      <c r="AN125">
        <v>2</v>
      </c>
      <c r="AO125">
        <v>351</v>
      </c>
      <c r="AP125">
        <v>881</v>
      </c>
      <c r="AQ125">
        <v>3</v>
      </c>
      <c r="AR125">
        <v>293.66666666666669</v>
      </c>
      <c r="AS125">
        <v>999</v>
      </c>
      <c r="AT125">
        <v>4</v>
      </c>
      <c r="AU125">
        <v>249.75</v>
      </c>
      <c r="AV125">
        <v>2.8469553250198238</v>
      </c>
      <c r="AW125">
        <v>0.47712125471966244</v>
      </c>
      <c r="AX125">
        <v>2.5465426634781312</v>
      </c>
      <c r="AY125">
        <v>2.8469553250198238</v>
      </c>
      <c r="AZ125">
        <v>0.47712125471966244</v>
      </c>
      <c r="BA125">
        <v>2.5465426634781312</v>
      </c>
      <c r="BB125">
        <v>2.8469553250198238</v>
      </c>
      <c r="BC125">
        <v>0.47712125471966244</v>
      </c>
      <c r="BD125">
        <v>2.5465426634781312</v>
      </c>
      <c r="BE125">
        <v>2.9454685851318199</v>
      </c>
      <c r="BF125">
        <v>0.6020599913279624</v>
      </c>
      <c r="BG125">
        <v>2.4693310102934105</v>
      </c>
      <c r="BH125">
        <v>3</v>
      </c>
      <c r="BI125">
        <v>0.69897000433601886</v>
      </c>
      <c r="BJ125">
        <v>2.3992409416924558</v>
      </c>
      <c r="BK125">
        <v>2.8469553250198238</v>
      </c>
      <c r="BL125">
        <v>0.47712125471966244</v>
      </c>
      <c r="BM125">
        <v>2.5465426634781312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2.255272505103306</v>
      </c>
      <c r="BX125">
        <v>0.3010299956639812</v>
      </c>
      <c r="BY125">
        <v>2.255272505103306</v>
      </c>
      <c r="BZ125">
        <v>2.0755469613925306</v>
      </c>
      <c r="CA125">
        <v>0.3010299956639812</v>
      </c>
      <c r="CB125">
        <v>2.0755469613925306</v>
      </c>
      <c r="CC125">
        <v>0</v>
      </c>
      <c r="CD125">
        <v>0</v>
      </c>
      <c r="CE125">
        <v>0</v>
      </c>
      <c r="CF125">
        <f t="shared" si="4"/>
        <v>3</v>
      </c>
      <c r="CG125">
        <f t="shared" si="4"/>
        <v>0.69897000433601886</v>
      </c>
      <c r="CH125">
        <f t="shared" si="4"/>
        <v>2.3992409416924558</v>
      </c>
    </row>
    <row r="126" spans="1:86" x14ac:dyDescent="0.3">
      <c r="A126" t="s">
        <v>14</v>
      </c>
      <c r="B126">
        <v>4</v>
      </c>
      <c r="C126">
        <v>4</v>
      </c>
      <c r="D126" t="s">
        <v>11</v>
      </c>
      <c r="E126">
        <v>41</v>
      </c>
      <c r="F126">
        <v>8</v>
      </c>
      <c r="G126">
        <f t="shared" si="5"/>
        <v>1.6232492903979006</v>
      </c>
      <c r="H126">
        <f t="shared" si="5"/>
        <v>0.95424250943932487</v>
      </c>
      <c r="I126">
        <v>1528</v>
      </c>
      <c r="J126">
        <v>8</v>
      </c>
      <c r="K126">
        <v>191</v>
      </c>
      <c r="L126">
        <v>1096</v>
      </c>
      <c r="M126">
        <v>5</v>
      </c>
      <c r="N126">
        <v>219.2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156</v>
      </c>
      <c r="V126">
        <v>1</v>
      </c>
      <c r="W126">
        <v>156</v>
      </c>
      <c r="X126">
        <v>170</v>
      </c>
      <c r="Y126">
        <v>1</v>
      </c>
      <c r="Z126">
        <v>170</v>
      </c>
      <c r="AA126">
        <v>106</v>
      </c>
      <c r="AB126">
        <v>1</v>
      </c>
      <c r="AC126">
        <v>106</v>
      </c>
      <c r="AD126">
        <v>0</v>
      </c>
      <c r="AE126">
        <v>0</v>
      </c>
      <c r="AF126">
        <v>0</v>
      </c>
      <c r="AG126">
        <v>1096</v>
      </c>
      <c r="AH126">
        <v>5</v>
      </c>
      <c r="AI126">
        <v>219.2</v>
      </c>
      <c r="AJ126">
        <v>1096</v>
      </c>
      <c r="AK126">
        <v>5</v>
      </c>
      <c r="AL126">
        <v>219.2</v>
      </c>
      <c r="AM126">
        <v>1252</v>
      </c>
      <c r="AN126">
        <v>6</v>
      </c>
      <c r="AO126">
        <v>208.66666666666666</v>
      </c>
      <c r="AP126">
        <v>1422</v>
      </c>
      <c r="AQ126">
        <v>7</v>
      </c>
      <c r="AR126">
        <v>203.14285714285714</v>
      </c>
      <c r="AS126">
        <v>1528</v>
      </c>
      <c r="AT126">
        <v>8</v>
      </c>
      <c r="AU126">
        <v>191</v>
      </c>
      <c r="AV126">
        <v>3.0402066275747113</v>
      </c>
      <c r="AW126">
        <v>0.77815125038364363</v>
      </c>
      <c r="AX126">
        <v>2.3428173146357327</v>
      </c>
      <c r="AY126">
        <v>3.0402066275747113</v>
      </c>
      <c r="AZ126">
        <v>0.77815125038364363</v>
      </c>
      <c r="BA126">
        <v>2.3428173146357327</v>
      </c>
      <c r="BB126">
        <v>3.0979510709941498</v>
      </c>
      <c r="BC126">
        <v>0.84509804001425681</v>
      </c>
      <c r="BD126">
        <v>2.3215293907256065</v>
      </c>
      <c r="BE126">
        <v>3.1532049000842841</v>
      </c>
      <c r="BF126">
        <v>0.90308998699194354</v>
      </c>
      <c r="BG126">
        <v>2.3099341887767135</v>
      </c>
      <c r="BH126">
        <v>3.1844074854123203</v>
      </c>
      <c r="BI126">
        <v>0.95424250943932487</v>
      </c>
      <c r="BJ126">
        <v>2.2833012287035497</v>
      </c>
      <c r="BK126">
        <v>3.0402066275747113</v>
      </c>
      <c r="BL126">
        <v>0.77815125038364363</v>
      </c>
      <c r="BM126">
        <v>2.3428173146357327</v>
      </c>
      <c r="BN126">
        <v>0</v>
      </c>
      <c r="BO126">
        <v>0</v>
      </c>
      <c r="BP126">
        <v>0</v>
      </c>
      <c r="BQ126">
        <v>0</v>
      </c>
      <c r="BR126">
        <v>0</v>
      </c>
      <c r="BS126">
        <v>0</v>
      </c>
      <c r="BT126">
        <v>2.1958996524092336</v>
      </c>
      <c r="BU126">
        <v>0.3010299956639812</v>
      </c>
      <c r="BV126">
        <v>2.1958996524092336</v>
      </c>
      <c r="BW126">
        <v>2.2329961103921536</v>
      </c>
      <c r="BX126">
        <v>0.3010299956639812</v>
      </c>
      <c r="BY126">
        <v>2.2329961103921536</v>
      </c>
      <c r="BZ126">
        <v>2.0293837776852097</v>
      </c>
      <c r="CA126">
        <v>0.3010299956639812</v>
      </c>
      <c r="CB126">
        <v>2.0293837776852097</v>
      </c>
      <c r="CC126">
        <v>0</v>
      </c>
      <c r="CD126">
        <v>0</v>
      </c>
      <c r="CE126">
        <v>0</v>
      </c>
      <c r="CF126">
        <f t="shared" si="4"/>
        <v>3.1844074854123203</v>
      </c>
      <c r="CG126">
        <f t="shared" si="4"/>
        <v>0.95424250943932487</v>
      </c>
      <c r="CH126">
        <f t="shared" si="4"/>
        <v>2.2833012287035497</v>
      </c>
    </row>
    <row r="127" spans="1:86" x14ac:dyDescent="0.3">
      <c r="A127" t="s">
        <v>14</v>
      </c>
      <c r="B127">
        <v>4</v>
      </c>
      <c r="C127">
        <v>4</v>
      </c>
      <c r="D127" t="s">
        <v>11</v>
      </c>
      <c r="E127">
        <v>43</v>
      </c>
      <c r="F127">
        <v>6</v>
      </c>
      <c r="G127">
        <f t="shared" si="5"/>
        <v>1.6434526764861874</v>
      </c>
      <c r="H127">
        <f t="shared" si="5"/>
        <v>0.84509804001425681</v>
      </c>
      <c r="I127">
        <v>1759</v>
      </c>
      <c r="J127">
        <v>8</v>
      </c>
      <c r="K127">
        <v>219.875</v>
      </c>
      <c r="L127">
        <v>1376</v>
      </c>
      <c r="M127">
        <v>5</v>
      </c>
      <c r="N127">
        <v>275.2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154</v>
      </c>
      <c r="V127">
        <v>1</v>
      </c>
      <c r="W127">
        <v>154</v>
      </c>
      <c r="X127">
        <v>229</v>
      </c>
      <c r="Y127">
        <v>2</v>
      </c>
      <c r="Z127">
        <v>114.5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1376</v>
      </c>
      <c r="AH127">
        <v>5</v>
      </c>
      <c r="AI127">
        <v>275.2</v>
      </c>
      <c r="AJ127">
        <v>1376</v>
      </c>
      <c r="AK127">
        <v>5</v>
      </c>
      <c r="AL127">
        <v>275.2</v>
      </c>
      <c r="AM127">
        <v>1530</v>
      </c>
      <c r="AN127">
        <v>6</v>
      </c>
      <c r="AO127">
        <v>255</v>
      </c>
      <c r="AP127">
        <v>1759</v>
      </c>
      <c r="AQ127">
        <v>8</v>
      </c>
      <c r="AR127">
        <v>219.875</v>
      </c>
      <c r="AS127">
        <v>1759</v>
      </c>
      <c r="AT127">
        <v>8</v>
      </c>
      <c r="AU127">
        <v>219.875</v>
      </c>
      <c r="AV127">
        <v>3.1389339402569236</v>
      </c>
      <c r="AW127">
        <v>0.77815125038364363</v>
      </c>
      <c r="AX127">
        <v>2.4412236742426123</v>
      </c>
      <c r="AY127">
        <v>3.1389339402569236</v>
      </c>
      <c r="AZ127">
        <v>0.77815125038364363</v>
      </c>
      <c r="BA127">
        <v>2.4412236742426123</v>
      </c>
      <c r="BB127">
        <v>3.1849751906982608</v>
      </c>
      <c r="BC127">
        <v>0.84509804001425681</v>
      </c>
      <c r="BD127">
        <v>2.4082399653118496</v>
      </c>
      <c r="BE127">
        <v>3.2455126678141499</v>
      </c>
      <c r="BF127">
        <v>0.95424250943932487</v>
      </c>
      <c r="BG127">
        <v>2.3441465625148203</v>
      </c>
      <c r="BH127">
        <v>3.2455126678141499</v>
      </c>
      <c r="BI127">
        <v>0.95424250943932487</v>
      </c>
      <c r="BJ127">
        <v>2.3441465625148203</v>
      </c>
      <c r="BK127">
        <v>3.1389339402569236</v>
      </c>
      <c r="BL127">
        <v>0.77815125038364363</v>
      </c>
      <c r="BM127">
        <v>2.4412236742426123</v>
      </c>
      <c r="BN127">
        <v>0</v>
      </c>
      <c r="BO127">
        <v>0</v>
      </c>
      <c r="BP127">
        <v>0</v>
      </c>
      <c r="BQ127">
        <v>0</v>
      </c>
      <c r="BR127">
        <v>0</v>
      </c>
      <c r="BS127">
        <v>0</v>
      </c>
      <c r="BT127">
        <v>2.1903316981702914</v>
      </c>
      <c r="BU127">
        <v>0.3010299956639812</v>
      </c>
      <c r="BV127">
        <v>2.1903316981702914</v>
      </c>
      <c r="BW127">
        <v>2.3617278360175931</v>
      </c>
      <c r="BX127">
        <v>0.47712125471966244</v>
      </c>
      <c r="BY127">
        <v>2.0625819842281632</v>
      </c>
      <c r="BZ127">
        <v>0</v>
      </c>
      <c r="CA127">
        <v>0</v>
      </c>
      <c r="CB127">
        <v>0</v>
      </c>
      <c r="CC127">
        <v>0</v>
      </c>
      <c r="CD127">
        <v>0</v>
      </c>
      <c r="CE127">
        <v>0</v>
      </c>
      <c r="CF127">
        <f t="shared" si="4"/>
        <v>3.2455126678141499</v>
      </c>
      <c r="CG127">
        <f t="shared" si="4"/>
        <v>0.95424250943932487</v>
      </c>
      <c r="CH127">
        <f t="shared" si="4"/>
        <v>2.3441465625148203</v>
      </c>
    </row>
    <row r="128" spans="1:86" x14ac:dyDescent="0.3">
      <c r="A128" t="s">
        <v>14</v>
      </c>
      <c r="B128">
        <v>4</v>
      </c>
      <c r="C128">
        <v>4</v>
      </c>
      <c r="D128" t="s">
        <v>11</v>
      </c>
      <c r="E128">
        <v>40</v>
      </c>
      <c r="F128">
        <v>7</v>
      </c>
      <c r="G128">
        <f t="shared" si="5"/>
        <v>1.6127838567197355</v>
      </c>
      <c r="H128">
        <f t="shared" si="5"/>
        <v>0.90308998699194354</v>
      </c>
      <c r="I128">
        <v>2723</v>
      </c>
      <c r="J128">
        <v>18</v>
      </c>
      <c r="K128">
        <v>151.27777777777777</v>
      </c>
      <c r="L128">
        <v>732</v>
      </c>
      <c r="M128">
        <v>3</v>
      </c>
      <c r="N128">
        <v>244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1736</v>
      </c>
      <c r="Y128">
        <v>13</v>
      </c>
      <c r="Z128">
        <v>133.53846153846155</v>
      </c>
      <c r="AA128">
        <v>255</v>
      </c>
      <c r="AB128">
        <v>2</v>
      </c>
      <c r="AC128">
        <v>127.5</v>
      </c>
      <c r="AD128">
        <v>0</v>
      </c>
      <c r="AE128">
        <v>0</v>
      </c>
      <c r="AF128">
        <v>0</v>
      </c>
      <c r="AG128">
        <v>732</v>
      </c>
      <c r="AH128">
        <v>3</v>
      </c>
      <c r="AI128">
        <v>244</v>
      </c>
      <c r="AJ128">
        <v>732</v>
      </c>
      <c r="AK128">
        <v>3</v>
      </c>
      <c r="AL128">
        <v>244</v>
      </c>
      <c r="AM128">
        <v>732</v>
      </c>
      <c r="AN128">
        <v>3</v>
      </c>
      <c r="AO128">
        <v>244</v>
      </c>
      <c r="AP128">
        <v>2468</v>
      </c>
      <c r="AQ128">
        <v>16</v>
      </c>
      <c r="AR128">
        <v>154.25</v>
      </c>
      <c r="AS128">
        <v>2723</v>
      </c>
      <c r="AT128">
        <v>18</v>
      </c>
      <c r="AU128">
        <v>151.27777777777777</v>
      </c>
      <c r="AV128">
        <v>2.8651039746411278</v>
      </c>
      <c r="AW128">
        <v>0.6020599913279624</v>
      </c>
      <c r="AX128">
        <v>2.3891660843645326</v>
      </c>
      <c r="AY128">
        <v>2.8651039746411278</v>
      </c>
      <c r="AZ128">
        <v>0.6020599913279624</v>
      </c>
      <c r="BA128">
        <v>2.3891660843645326</v>
      </c>
      <c r="BB128">
        <v>2.8651039746411278</v>
      </c>
      <c r="BC128">
        <v>0.6020599913279624</v>
      </c>
      <c r="BD128">
        <v>2.3891660843645326</v>
      </c>
      <c r="BE128">
        <v>3.3925210899319325</v>
      </c>
      <c r="BF128">
        <v>1.2304489213782739</v>
      </c>
      <c r="BG128">
        <v>2.1910316088486179</v>
      </c>
      <c r="BH128">
        <v>3.4352071032407476</v>
      </c>
      <c r="BI128">
        <v>1.2787536009528289</v>
      </c>
      <c r="BJ128">
        <v>2.1826365304361923</v>
      </c>
      <c r="BK128">
        <v>2.8651039746411278</v>
      </c>
      <c r="BL128">
        <v>0.6020599913279624</v>
      </c>
      <c r="BM128">
        <v>2.3891660843645326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3.2397998184470986</v>
      </c>
      <c r="BX128">
        <v>1.146128035678238</v>
      </c>
      <c r="BY128">
        <v>2.1288464571718397</v>
      </c>
      <c r="BZ128">
        <v>2.4082399653118496</v>
      </c>
      <c r="CA128">
        <v>0.47712125471966244</v>
      </c>
      <c r="CB128">
        <v>2.1089031276673134</v>
      </c>
      <c r="CC128">
        <v>0</v>
      </c>
      <c r="CD128">
        <v>0</v>
      </c>
      <c r="CE128">
        <v>0</v>
      </c>
      <c r="CF128">
        <f t="shared" si="4"/>
        <v>3.4352071032407476</v>
      </c>
      <c r="CG128">
        <f t="shared" si="4"/>
        <v>1.2787536009528289</v>
      </c>
      <c r="CH128">
        <f t="shared" si="4"/>
        <v>2.1826365304361923</v>
      </c>
    </row>
    <row r="129" spans="1:86" x14ac:dyDescent="0.3">
      <c r="A129" t="s">
        <v>14</v>
      </c>
      <c r="B129">
        <v>4</v>
      </c>
      <c r="C129">
        <v>4</v>
      </c>
      <c r="D129" t="s">
        <v>13</v>
      </c>
      <c r="E129">
        <v>40</v>
      </c>
      <c r="F129">
        <v>7</v>
      </c>
      <c r="G129">
        <f t="shared" si="5"/>
        <v>1.6127838567197355</v>
      </c>
      <c r="H129">
        <f t="shared" si="5"/>
        <v>0.90308998699194354</v>
      </c>
      <c r="I129">
        <v>1310</v>
      </c>
      <c r="J129">
        <v>7</v>
      </c>
      <c r="K129">
        <v>187.14285714285714</v>
      </c>
      <c r="L129">
        <v>937</v>
      </c>
      <c r="M129">
        <v>4</v>
      </c>
      <c r="N129">
        <v>234.25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163</v>
      </c>
      <c r="V129">
        <v>1</v>
      </c>
      <c r="W129">
        <v>163</v>
      </c>
      <c r="X129">
        <v>127</v>
      </c>
      <c r="Y129">
        <v>1</v>
      </c>
      <c r="Z129">
        <v>127</v>
      </c>
      <c r="AA129">
        <v>83</v>
      </c>
      <c r="AB129">
        <v>1</v>
      </c>
      <c r="AC129">
        <v>83</v>
      </c>
      <c r="AD129">
        <v>0</v>
      </c>
      <c r="AE129">
        <v>0</v>
      </c>
      <c r="AF129">
        <v>0</v>
      </c>
      <c r="AG129">
        <v>937</v>
      </c>
      <c r="AH129">
        <v>4</v>
      </c>
      <c r="AI129">
        <v>234.25</v>
      </c>
      <c r="AJ129">
        <v>937</v>
      </c>
      <c r="AK129">
        <v>4</v>
      </c>
      <c r="AL129">
        <v>234.25</v>
      </c>
      <c r="AM129">
        <v>1100</v>
      </c>
      <c r="AN129">
        <v>5</v>
      </c>
      <c r="AO129">
        <v>220</v>
      </c>
      <c r="AP129">
        <v>1227</v>
      </c>
      <c r="AQ129">
        <v>6</v>
      </c>
      <c r="AR129">
        <v>204.5</v>
      </c>
      <c r="AS129">
        <v>1310</v>
      </c>
      <c r="AT129">
        <v>7</v>
      </c>
      <c r="AU129">
        <v>187.14285714285714</v>
      </c>
      <c r="AV129">
        <v>2.9722028383790646</v>
      </c>
      <c r="AW129">
        <v>0.69897000433601886</v>
      </c>
      <c r="AX129">
        <v>2.3715296320992945</v>
      </c>
      <c r="AY129">
        <v>2.9722028383790646</v>
      </c>
      <c r="AZ129">
        <v>0.69897000433601886</v>
      </c>
      <c r="BA129">
        <v>2.3715296320992945</v>
      </c>
      <c r="BB129">
        <v>3.0417873189717519</v>
      </c>
      <c r="BC129">
        <v>0.77815125038364363</v>
      </c>
      <c r="BD129">
        <v>2.3443922736851106</v>
      </c>
      <c r="BE129">
        <v>3.089198366805149</v>
      </c>
      <c r="BF129">
        <v>0.84509804001425681</v>
      </c>
      <c r="BG129">
        <v>2.312811826212088</v>
      </c>
      <c r="BH129">
        <v>3.1176026916900841</v>
      </c>
      <c r="BI129">
        <v>0.90308998699194354</v>
      </c>
      <c r="BJ129">
        <v>2.274487734947527</v>
      </c>
      <c r="BK129">
        <v>2.9722028383790646</v>
      </c>
      <c r="BL129">
        <v>0.69897000433601886</v>
      </c>
      <c r="BM129">
        <v>2.3715296320992945</v>
      </c>
      <c r="BN129">
        <v>0</v>
      </c>
      <c r="BO129">
        <v>0</v>
      </c>
      <c r="BP129">
        <v>0</v>
      </c>
      <c r="BQ129">
        <v>0</v>
      </c>
      <c r="BR129">
        <v>0</v>
      </c>
      <c r="BS129">
        <v>0</v>
      </c>
      <c r="BT129">
        <v>2.214843848047698</v>
      </c>
      <c r="BU129">
        <v>0.3010299956639812</v>
      </c>
      <c r="BV129">
        <v>2.214843848047698</v>
      </c>
      <c r="BW129">
        <v>2.1072099696478683</v>
      </c>
      <c r="BX129">
        <v>0.3010299956639812</v>
      </c>
      <c r="BY129">
        <v>2.1072099696478683</v>
      </c>
      <c r="BZ129">
        <v>1.9242792860618816</v>
      </c>
      <c r="CA129">
        <v>0.3010299956639812</v>
      </c>
      <c r="CB129">
        <v>1.9242792860618816</v>
      </c>
      <c r="CC129">
        <v>0</v>
      </c>
      <c r="CD129">
        <v>0</v>
      </c>
      <c r="CE129">
        <v>0</v>
      </c>
      <c r="CF129">
        <f t="shared" si="4"/>
        <v>3.1176026916900841</v>
      </c>
      <c r="CG129">
        <f t="shared" si="4"/>
        <v>0.90308998699194354</v>
      </c>
      <c r="CH129">
        <f t="shared" si="4"/>
        <v>2.274487734947527</v>
      </c>
    </row>
    <row r="130" spans="1:86" x14ac:dyDescent="0.3">
      <c r="A130" t="s">
        <v>14</v>
      </c>
      <c r="B130">
        <v>4</v>
      </c>
      <c r="C130">
        <v>4</v>
      </c>
      <c r="D130" t="s">
        <v>13</v>
      </c>
      <c r="E130">
        <v>44</v>
      </c>
      <c r="F130">
        <v>8</v>
      </c>
      <c r="G130">
        <f t="shared" si="5"/>
        <v>1.6532125137753437</v>
      </c>
      <c r="H130">
        <f t="shared" si="5"/>
        <v>0.95424250943932487</v>
      </c>
      <c r="I130">
        <v>747</v>
      </c>
      <c r="J130">
        <v>4</v>
      </c>
      <c r="K130">
        <v>186.75</v>
      </c>
      <c r="L130">
        <v>0</v>
      </c>
      <c r="M130">
        <v>0</v>
      </c>
      <c r="N130">
        <v>0</v>
      </c>
      <c r="O130">
        <v>173</v>
      </c>
      <c r="P130">
        <v>1</v>
      </c>
      <c r="Q130">
        <v>173</v>
      </c>
      <c r="R130">
        <v>342</v>
      </c>
      <c r="S130">
        <v>2</v>
      </c>
      <c r="T130">
        <v>171</v>
      </c>
      <c r="U130">
        <v>232</v>
      </c>
      <c r="V130">
        <v>1</v>
      </c>
      <c r="W130">
        <v>232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173</v>
      </c>
      <c r="AH130">
        <v>1</v>
      </c>
      <c r="AI130">
        <v>173</v>
      </c>
      <c r="AJ130">
        <v>515</v>
      </c>
      <c r="AK130">
        <v>3</v>
      </c>
      <c r="AL130">
        <v>171.66666666666666</v>
      </c>
      <c r="AM130">
        <v>747</v>
      </c>
      <c r="AN130">
        <v>4</v>
      </c>
      <c r="AO130">
        <v>186.75</v>
      </c>
      <c r="AP130">
        <v>747</v>
      </c>
      <c r="AQ130">
        <v>4</v>
      </c>
      <c r="AR130">
        <v>186.75</v>
      </c>
      <c r="AS130">
        <v>747</v>
      </c>
      <c r="AT130">
        <v>4</v>
      </c>
      <c r="AU130">
        <v>186.75</v>
      </c>
      <c r="AV130">
        <v>2.2405492482825999</v>
      </c>
      <c r="AW130">
        <v>0.3010299956639812</v>
      </c>
      <c r="AX130">
        <v>2.2405492482825999</v>
      </c>
      <c r="AY130">
        <v>2.7126497016272113</v>
      </c>
      <c r="AZ130">
        <v>0.6020599913279624</v>
      </c>
      <c r="BA130">
        <v>2.2372085050255706</v>
      </c>
      <c r="BB130">
        <v>2.8739015978644615</v>
      </c>
      <c r="BC130">
        <v>0.69897000433601886</v>
      </c>
      <c r="BD130">
        <v>2.273579945676206</v>
      </c>
      <c r="BE130">
        <v>2.8739015978644615</v>
      </c>
      <c r="BF130">
        <v>0.69897000433601886</v>
      </c>
      <c r="BG130">
        <v>2.273579945676206</v>
      </c>
      <c r="BH130">
        <v>2.8739015978644615</v>
      </c>
      <c r="BI130">
        <v>0.69897000433601886</v>
      </c>
      <c r="BJ130">
        <v>2.273579945676206</v>
      </c>
      <c r="BK130">
        <v>0</v>
      </c>
      <c r="BL130">
        <v>0</v>
      </c>
      <c r="BM130">
        <v>0</v>
      </c>
      <c r="BN130">
        <v>2.2405492482825999</v>
      </c>
      <c r="BO130">
        <v>0.3010299956639812</v>
      </c>
      <c r="BP130">
        <v>2.2405492482825999</v>
      </c>
      <c r="BQ130">
        <v>2.5352941200427703</v>
      </c>
      <c r="BR130">
        <v>0.47712125471966244</v>
      </c>
      <c r="BS130">
        <v>2.2355284469075487</v>
      </c>
      <c r="BT130">
        <v>2.3673559210260189</v>
      </c>
      <c r="BU130">
        <v>0.3010299956639812</v>
      </c>
      <c r="BV130">
        <v>2.3673559210260189</v>
      </c>
      <c r="BW130">
        <v>0</v>
      </c>
      <c r="BX130">
        <v>0</v>
      </c>
      <c r="BY130">
        <v>0</v>
      </c>
      <c r="BZ130">
        <v>0</v>
      </c>
      <c r="CA130">
        <v>0</v>
      </c>
      <c r="CB130">
        <v>0</v>
      </c>
      <c r="CC130">
        <v>0</v>
      </c>
      <c r="CD130">
        <v>0</v>
      </c>
      <c r="CE130">
        <v>0</v>
      </c>
      <c r="CF130">
        <f t="shared" si="4"/>
        <v>2.8739015978644615</v>
      </c>
      <c r="CG130">
        <f t="shared" si="4"/>
        <v>0.69897000433601886</v>
      </c>
      <c r="CH130">
        <f t="shared" si="4"/>
        <v>2.273579945676206</v>
      </c>
    </row>
    <row r="131" spans="1:86" x14ac:dyDescent="0.3">
      <c r="A131" t="s">
        <v>14</v>
      </c>
      <c r="B131">
        <v>4</v>
      </c>
      <c r="C131">
        <v>4</v>
      </c>
      <c r="D131" t="s">
        <v>13</v>
      </c>
      <c r="E131">
        <v>46</v>
      </c>
      <c r="F131">
        <v>8</v>
      </c>
      <c r="G131">
        <f t="shared" si="5"/>
        <v>1.6720978579357175</v>
      </c>
      <c r="H131">
        <f t="shared" si="5"/>
        <v>0.95424250943932487</v>
      </c>
      <c r="I131">
        <v>1056</v>
      </c>
      <c r="J131">
        <v>3</v>
      </c>
      <c r="K131">
        <v>352</v>
      </c>
      <c r="L131">
        <v>1056</v>
      </c>
      <c r="M131">
        <v>3</v>
      </c>
      <c r="N131">
        <v>352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1056</v>
      </c>
      <c r="AH131">
        <v>3</v>
      </c>
      <c r="AI131">
        <v>352</v>
      </c>
      <c r="AJ131">
        <v>1056</v>
      </c>
      <c r="AK131">
        <v>3</v>
      </c>
      <c r="AL131">
        <v>352</v>
      </c>
      <c r="AM131">
        <v>1056</v>
      </c>
      <c r="AN131">
        <v>3</v>
      </c>
      <c r="AO131">
        <v>352</v>
      </c>
      <c r="AP131">
        <v>1056</v>
      </c>
      <c r="AQ131">
        <v>3</v>
      </c>
      <c r="AR131">
        <v>352</v>
      </c>
      <c r="AS131">
        <v>1056</v>
      </c>
      <c r="AT131">
        <v>3</v>
      </c>
      <c r="AU131">
        <v>352</v>
      </c>
      <c r="AV131">
        <v>3.0240749873074262</v>
      </c>
      <c r="AW131">
        <v>0.6020599913279624</v>
      </c>
      <c r="AX131">
        <v>2.5477747053878224</v>
      </c>
      <c r="AY131">
        <v>3.0240749873074262</v>
      </c>
      <c r="AZ131">
        <v>0.6020599913279624</v>
      </c>
      <c r="BA131">
        <v>2.5477747053878224</v>
      </c>
      <c r="BB131">
        <v>3.0240749873074262</v>
      </c>
      <c r="BC131">
        <v>0.6020599913279624</v>
      </c>
      <c r="BD131">
        <v>2.5477747053878224</v>
      </c>
      <c r="BE131">
        <v>3.0240749873074262</v>
      </c>
      <c r="BF131">
        <v>0.6020599913279624</v>
      </c>
      <c r="BG131">
        <v>2.5477747053878224</v>
      </c>
      <c r="BH131">
        <v>3.0240749873074262</v>
      </c>
      <c r="BI131">
        <v>0.6020599913279624</v>
      </c>
      <c r="BJ131">
        <v>2.5477747053878224</v>
      </c>
      <c r="BK131">
        <v>3.0240749873074262</v>
      </c>
      <c r="BL131">
        <v>0.6020599913279624</v>
      </c>
      <c r="BM131">
        <v>2.5477747053878224</v>
      </c>
      <c r="BN131">
        <v>0</v>
      </c>
      <c r="BO131">
        <v>0</v>
      </c>
      <c r="BP131">
        <v>0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0</v>
      </c>
      <c r="BX131">
        <v>0</v>
      </c>
      <c r="BY131">
        <v>0</v>
      </c>
      <c r="BZ131">
        <v>0</v>
      </c>
      <c r="CA131">
        <v>0</v>
      </c>
      <c r="CB131">
        <v>0</v>
      </c>
      <c r="CC131">
        <v>0</v>
      </c>
      <c r="CD131">
        <v>0</v>
      </c>
      <c r="CE131">
        <v>0</v>
      </c>
      <c r="CF131">
        <f t="shared" ref="CF131:CH132" si="6">LOG(1+I131)</f>
        <v>3.0240749873074262</v>
      </c>
      <c r="CG131">
        <f t="shared" si="6"/>
        <v>0.6020599913279624</v>
      </c>
      <c r="CH131">
        <f t="shared" si="6"/>
        <v>2.5477747053878224</v>
      </c>
    </row>
    <row r="132" spans="1:86" x14ac:dyDescent="0.3">
      <c r="A132" t="s">
        <v>14</v>
      </c>
      <c r="B132">
        <v>4</v>
      </c>
      <c r="C132">
        <v>4</v>
      </c>
      <c r="D132" t="s">
        <v>13</v>
      </c>
      <c r="E132">
        <v>38</v>
      </c>
      <c r="F132">
        <v>7</v>
      </c>
      <c r="G132">
        <f t="shared" si="5"/>
        <v>1.5910646070264991</v>
      </c>
      <c r="H132">
        <f t="shared" si="5"/>
        <v>0.90308998699194354</v>
      </c>
      <c r="I132">
        <v>2387</v>
      </c>
      <c r="J132">
        <v>8</v>
      </c>
      <c r="K132">
        <v>298.375</v>
      </c>
      <c r="L132">
        <v>1646</v>
      </c>
      <c r="M132">
        <v>4</v>
      </c>
      <c r="N132">
        <v>411.5</v>
      </c>
      <c r="O132">
        <v>520</v>
      </c>
      <c r="P132">
        <v>2</v>
      </c>
      <c r="Q132">
        <v>260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159</v>
      </c>
      <c r="Y132">
        <v>1</v>
      </c>
      <c r="Z132">
        <v>159</v>
      </c>
      <c r="AA132">
        <v>62</v>
      </c>
      <c r="AB132">
        <v>1</v>
      </c>
      <c r="AC132">
        <v>62</v>
      </c>
      <c r="AD132">
        <v>0</v>
      </c>
      <c r="AE132">
        <v>0</v>
      </c>
      <c r="AF132">
        <v>0</v>
      </c>
      <c r="AG132">
        <v>2166</v>
      </c>
      <c r="AH132">
        <v>6</v>
      </c>
      <c r="AI132">
        <v>361</v>
      </c>
      <c r="AJ132">
        <v>2166</v>
      </c>
      <c r="AK132">
        <v>6</v>
      </c>
      <c r="AL132">
        <v>361</v>
      </c>
      <c r="AM132">
        <v>2166</v>
      </c>
      <c r="AN132">
        <v>6</v>
      </c>
      <c r="AO132">
        <v>361</v>
      </c>
      <c r="AP132">
        <v>2325</v>
      </c>
      <c r="AQ132">
        <v>7</v>
      </c>
      <c r="AR132">
        <v>332.14285714285717</v>
      </c>
      <c r="AS132">
        <v>2387</v>
      </c>
      <c r="AT132">
        <v>8</v>
      </c>
      <c r="AU132">
        <v>298.375</v>
      </c>
      <c r="AV132">
        <v>3.3358589113198178</v>
      </c>
      <c r="AW132">
        <v>0.84509804001425681</v>
      </c>
      <c r="AX132">
        <v>2.5587085705331658</v>
      </c>
      <c r="AY132">
        <v>3.3358589113198178</v>
      </c>
      <c r="AZ132">
        <v>0.84509804001425681</v>
      </c>
      <c r="BA132">
        <v>2.5587085705331658</v>
      </c>
      <c r="BB132">
        <v>3.3358589113198178</v>
      </c>
      <c r="BC132">
        <v>0.84509804001425681</v>
      </c>
      <c r="BD132">
        <v>2.5587085705331658</v>
      </c>
      <c r="BE132">
        <v>3.3666097103924297</v>
      </c>
      <c r="BF132">
        <v>0.90308998699194354</v>
      </c>
      <c r="BG132">
        <v>2.5226305060727197</v>
      </c>
      <c r="BH132">
        <v>3.3780343224573315</v>
      </c>
      <c r="BI132">
        <v>0.95424250943932487</v>
      </c>
      <c r="BJ132">
        <v>2.4762155307586386</v>
      </c>
      <c r="BK132">
        <v>3.2166935991697545</v>
      </c>
      <c r="BL132">
        <v>0.69897000433601886</v>
      </c>
      <c r="BM132">
        <v>2.6154239528859438</v>
      </c>
      <c r="BN132">
        <v>2.7168377232995247</v>
      </c>
      <c r="BO132">
        <v>0.47712125471966244</v>
      </c>
      <c r="BP132">
        <v>2.4166405073382808</v>
      </c>
      <c r="BQ132">
        <v>0</v>
      </c>
      <c r="BR132">
        <v>0</v>
      </c>
      <c r="BS132">
        <v>0</v>
      </c>
      <c r="BT132">
        <v>0</v>
      </c>
      <c r="BU132">
        <v>0</v>
      </c>
      <c r="BV132">
        <v>0</v>
      </c>
      <c r="BW132">
        <v>2.2041199826559246</v>
      </c>
      <c r="BX132">
        <v>0.3010299956639812</v>
      </c>
      <c r="BY132">
        <v>2.2041199826559246</v>
      </c>
      <c r="BZ132">
        <v>1.7993405494535817</v>
      </c>
      <c r="CA132">
        <v>0.3010299956639812</v>
      </c>
      <c r="CB132">
        <v>1.7993405494535817</v>
      </c>
      <c r="CC132">
        <v>0</v>
      </c>
      <c r="CD132">
        <v>0</v>
      </c>
      <c r="CE132">
        <v>0</v>
      </c>
      <c r="CF132">
        <f t="shared" si="6"/>
        <v>3.3780343224573315</v>
      </c>
      <c r="CG132">
        <f t="shared" si="6"/>
        <v>0.95424250943932487</v>
      </c>
      <c r="CH132">
        <f t="shared" si="6"/>
        <v>2.4762155307586386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67DEFD-CC49-4236-9676-63B5913EA6C4}">
  <dimension ref="A1:AY41"/>
  <sheetViews>
    <sheetView workbookViewId="0">
      <selection sqref="A1:XFD1048576"/>
    </sheetView>
  </sheetViews>
  <sheetFormatPr defaultRowHeight="14.4" x14ac:dyDescent="0.3"/>
  <sheetData>
    <row r="1" spans="1:51" x14ac:dyDescent="0.3">
      <c r="A1" t="s">
        <v>31</v>
      </c>
      <c r="B1" t="s">
        <v>32</v>
      </c>
      <c r="C1" t="s">
        <v>140</v>
      </c>
      <c r="D1" t="s">
        <v>0</v>
      </c>
      <c r="E1" t="s">
        <v>141</v>
      </c>
      <c r="F1" t="s">
        <v>1</v>
      </c>
      <c r="G1" t="s">
        <v>142</v>
      </c>
      <c r="H1" t="s">
        <v>143</v>
      </c>
      <c r="I1" t="s">
        <v>144</v>
      </c>
      <c r="J1" t="s">
        <v>145</v>
      </c>
      <c r="K1" t="s">
        <v>146</v>
      </c>
      <c r="L1" t="s">
        <v>19</v>
      </c>
      <c r="M1" t="s">
        <v>147</v>
      </c>
      <c r="N1" t="s">
        <v>148</v>
      </c>
      <c r="O1" t="s">
        <v>149</v>
      </c>
      <c r="P1" t="s">
        <v>150</v>
      </c>
      <c r="Q1" t="s">
        <v>151</v>
      </c>
      <c r="R1" t="s">
        <v>152</v>
      </c>
      <c r="S1" t="s">
        <v>153</v>
      </c>
      <c r="T1" t="s">
        <v>154</v>
      </c>
      <c r="U1" t="s">
        <v>155</v>
      </c>
      <c r="V1" t="s">
        <v>156</v>
      </c>
      <c r="W1" t="s">
        <v>157</v>
      </c>
      <c r="X1" t="s">
        <v>158</v>
      </c>
      <c r="Y1" t="s">
        <v>159</v>
      </c>
      <c r="Z1" t="s">
        <v>160</v>
      </c>
      <c r="AA1" t="s">
        <v>161</v>
      </c>
      <c r="AB1" t="s">
        <v>162</v>
      </c>
      <c r="AC1" t="s">
        <v>163</v>
      </c>
      <c r="AD1" t="s">
        <v>164</v>
      </c>
      <c r="AE1" t="s">
        <v>165</v>
      </c>
      <c r="AF1" t="s">
        <v>166</v>
      </c>
      <c r="AG1" t="s">
        <v>167</v>
      </c>
      <c r="AH1" t="s">
        <v>168</v>
      </c>
      <c r="AI1" t="s">
        <v>169</v>
      </c>
      <c r="AJ1" t="s">
        <v>170</v>
      </c>
      <c r="AK1" t="s">
        <v>171</v>
      </c>
      <c r="AL1" t="s">
        <v>172</v>
      </c>
      <c r="AM1" t="s">
        <v>173</v>
      </c>
      <c r="AN1" t="s">
        <v>174</v>
      </c>
      <c r="AO1" t="s">
        <v>175</v>
      </c>
      <c r="AP1" t="s">
        <v>176</v>
      </c>
      <c r="AQ1" t="s">
        <v>177</v>
      </c>
      <c r="AR1" t="s">
        <v>178</v>
      </c>
      <c r="AS1" t="s">
        <v>179</v>
      </c>
      <c r="AT1" t="s">
        <v>180</v>
      </c>
      <c r="AU1" t="s">
        <v>181</v>
      </c>
      <c r="AV1" t="s">
        <v>182</v>
      </c>
      <c r="AW1" t="s">
        <v>183</v>
      </c>
      <c r="AX1" t="s">
        <v>184</v>
      </c>
      <c r="AY1" t="s">
        <v>185</v>
      </c>
    </row>
    <row r="2" spans="1:51" x14ac:dyDescent="0.3">
      <c r="A2">
        <v>1</v>
      </c>
      <c r="B2">
        <v>1</v>
      </c>
      <c r="C2" t="s">
        <v>11</v>
      </c>
      <c r="D2" t="s">
        <v>186</v>
      </c>
      <c r="E2" t="s">
        <v>187</v>
      </c>
      <c r="F2" t="s">
        <v>11</v>
      </c>
      <c r="G2">
        <v>10.666666666666666</v>
      </c>
      <c r="H2">
        <v>8.8333333333333339</v>
      </c>
      <c r="I2">
        <v>1.0669467896306131</v>
      </c>
      <c r="J2">
        <v>0.9927007612585006</v>
      </c>
      <c r="K2">
        <v>260</v>
      </c>
      <c r="L2">
        <v>635</v>
      </c>
      <c r="M2">
        <v>38</v>
      </c>
      <c r="N2">
        <v>1600</v>
      </c>
      <c r="Q2">
        <v>1250</v>
      </c>
      <c r="V2">
        <v>1200</v>
      </c>
      <c r="W2">
        <v>3450</v>
      </c>
      <c r="X2">
        <f>COUNTIF(K2:W2, "&gt;0")</f>
        <v>7</v>
      </c>
      <c r="Y2">
        <f>SUM(K2:W2)</f>
        <v>8433</v>
      </c>
      <c r="Z2">
        <f t="shared" ref="Z2:Z30" si="0">LOG(1+Y2)</f>
        <v>3.9260335966788444</v>
      </c>
      <c r="AA2">
        <f>K2+L2</f>
        <v>895</v>
      </c>
      <c r="AB2">
        <f>AA2+M2</f>
        <v>933</v>
      </c>
      <c r="AC2">
        <f>AB2+N2</f>
        <v>2533</v>
      </c>
      <c r="AD2">
        <f t="shared" ref="AD2:AE17" si="1">AC2+O2</f>
        <v>2533</v>
      </c>
      <c r="AE2">
        <f>AD2+P2</f>
        <v>2533</v>
      </c>
      <c r="AF2">
        <f t="shared" ref="AF2:AL17" si="2">AE2+Q2</f>
        <v>3783</v>
      </c>
      <c r="AG2">
        <f t="shared" si="2"/>
        <v>3783</v>
      </c>
      <c r="AH2">
        <f t="shared" si="2"/>
        <v>3783</v>
      </c>
      <c r="AI2">
        <f t="shared" si="2"/>
        <v>3783</v>
      </c>
      <c r="AJ2">
        <f t="shared" si="2"/>
        <v>3783</v>
      </c>
      <c r="AK2">
        <f t="shared" si="2"/>
        <v>4983</v>
      </c>
      <c r="AL2">
        <f t="shared" si="2"/>
        <v>8433</v>
      </c>
      <c r="AM2">
        <f>LOG(1+K2)</f>
        <v>2.4166405073382808</v>
      </c>
      <c r="AN2">
        <f t="shared" ref="AN2:AY39" si="3">LOG(1+AA2)</f>
        <v>2.9523080096621253</v>
      </c>
      <c r="AO2">
        <f>LOG(1+AB2)</f>
        <v>2.9703468762300935</v>
      </c>
      <c r="AP2">
        <f t="shared" ref="AP2:AY17" si="4">LOG(1+AC2)</f>
        <v>3.4038066105474227</v>
      </c>
      <c r="AQ2">
        <f t="shared" si="4"/>
        <v>3.4038066105474227</v>
      </c>
      <c r="AR2">
        <f t="shared" si="4"/>
        <v>3.4038066105474227</v>
      </c>
      <c r="AS2">
        <f t="shared" si="4"/>
        <v>3.5779511277297553</v>
      </c>
      <c r="AT2">
        <f t="shared" si="4"/>
        <v>3.5779511277297553</v>
      </c>
      <c r="AU2">
        <f t="shared" si="4"/>
        <v>3.5779511277297553</v>
      </c>
      <c r="AV2">
        <f t="shared" si="4"/>
        <v>3.5779511277297553</v>
      </c>
      <c r="AW2">
        <f t="shared" si="4"/>
        <v>3.5779511277297553</v>
      </c>
      <c r="AX2">
        <f t="shared" si="4"/>
        <v>3.697578033651113</v>
      </c>
      <c r="AY2">
        <f>LOG(1+AL2)</f>
        <v>3.9260335966788444</v>
      </c>
    </row>
    <row r="3" spans="1:51" x14ac:dyDescent="0.3">
      <c r="A3">
        <v>1</v>
      </c>
      <c r="B3">
        <v>1</v>
      </c>
      <c r="C3" t="s">
        <v>13</v>
      </c>
      <c r="D3" t="s">
        <v>186</v>
      </c>
      <c r="E3" t="s">
        <v>187</v>
      </c>
      <c r="F3" t="s">
        <v>13</v>
      </c>
      <c r="G3">
        <v>8.7083333333333339</v>
      </c>
      <c r="H3">
        <v>7.833333333333333</v>
      </c>
      <c r="I3">
        <v>0.98714467931441296</v>
      </c>
      <c r="J3">
        <v>0.9461246192171453</v>
      </c>
      <c r="K3">
        <v>402</v>
      </c>
      <c r="L3">
        <v>1599</v>
      </c>
      <c r="M3">
        <v>66</v>
      </c>
      <c r="N3">
        <v>1050</v>
      </c>
      <c r="Q3">
        <v>1000</v>
      </c>
      <c r="V3">
        <v>1100</v>
      </c>
      <c r="W3">
        <v>6150</v>
      </c>
      <c r="X3">
        <f t="shared" ref="X3:X39" si="5">COUNTIF(K3:W3, "&gt;0")</f>
        <v>7</v>
      </c>
      <c r="Y3">
        <f t="shared" ref="Y3:Y39" si="6">SUM(K3:W3)</f>
        <v>11367</v>
      </c>
      <c r="Z3">
        <f t="shared" si="0"/>
        <v>4.0556840649194132</v>
      </c>
      <c r="AA3">
        <f t="shared" ref="AA3:AA25" si="7">K3+L3</f>
        <v>2001</v>
      </c>
      <c r="AB3">
        <f t="shared" ref="AB3:AL18" si="8">AA3+M3</f>
        <v>2067</v>
      </c>
      <c r="AC3">
        <f t="shared" si="8"/>
        <v>3117</v>
      </c>
      <c r="AD3">
        <f t="shared" si="1"/>
        <v>3117</v>
      </c>
      <c r="AE3">
        <f t="shared" si="1"/>
        <v>3117</v>
      </c>
      <c r="AF3">
        <f t="shared" si="2"/>
        <v>4117</v>
      </c>
      <c r="AG3">
        <f t="shared" si="2"/>
        <v>4117</v>
      </c>
      <c r="AH3">
        <f t="shared" si="2"/>
        <v>4117</v>
      </c>
      <c r="AI3">
        <f t="shared" si="2"/>
        <v>4117</v>
      </c>
      <c r="AJ3">
        <f t="shared" si="2"/>
        <v>4117</v>
      </c>
      <c r="AK3">
        <f t="shared" si="2"/>
        <v>5217</v>
      </c>
      <c r="AL3">
        <f t="shared" si="2"/>
        <v>11367</v>
      </c>
      <c r="AM3">
        <f t="shared" ref="AM3:AM39" si="9">LOG(1+K3)</f>
        <v>2.6053050461411096</v>
      </c>
      <c r="AN3">
        <f t="shared" si="3"/>
        <v>3.3014640731433</v>
      </c>
      <c r="AO3">
        <f t="shared" si="3"/>
        <v>3.3155505344219049</v>
      </c>
      <c r="AP3">
        <f t="shared" si="4"/>
        <v>3.4938761108528227</v>
      </c>
      <c r="AQ3">
        <f t="shared" si="4"/>
        <v>3.4938761108528227</v>
      </c>
      <c r="AR3">
        <f t="shared" si="4"/>
        <v>3.4938761108528227</v>
      </c>
      <c r="AS3">
        <f t="shared" si="4"/>
        <v>3.6146863422820124</v>
      </c>
      <c r="AT3">
        <f t="shared" si="4"/>
        <v>3.6146863422820124</v>
      </c>
      <c r="AU3">
        <f t="shared" si="4"/>
        <v>3.6146863422820124</v>
      </c>
      <c r="AV3">
        <f t="shared" si="4"/>
        <v>3.6146863422820124</v>
      </c>
      <c r="AW3">
        <f t="shared" si="4"/>
        <v>3.6146863422820124</v>
      </c>
      <c r="AX3">
        <f t="shared" si="4"/>
        <v>3.7175040747642019</v>
      </c>
      <c r="AY3">
        <f t="shared" si="4"/>
        <v>4.0556840649194132</v>
      </c>
    </row>
    <row r="4" spans="1:51" x14ac:dyDescent="0.3">
      <c r="A4">
        <v>1</v>
      </c>
      <c r="B4">
        <v>2</v>
      </c>
      <c r="C4" t="s">
        <v>11</v>
      </c>
      <c r="D4" t="s">
        <v>186</v>
      </c>
      <c r="E4" t="s">
        <v>187</v>
      </c>
      <c r="F4" t="s">
        <v>11</v>
      </c>
      <c r="G4">
        <v>5.375</v>
      </c>
      <c r="H4">
        <v>6.75</v>
      </c>
      <c r="I4">
        <v>0.80448018910599273</v>
      </c>
      <c r="J4">
        <v>0.88930170250631024</v>
      </c>
      <c r="K4">
        <v>154</v>
      </c>
      <c r="L4">
        <v>1585</v>
      </c>
      <c r="M4">
        <v>54</v>
      </c>
      <c r="N4">
        <v>2900</v>
      </c>
      <c r="Q4">
        <v>1250</v>
      </c>
      <c r="V4">
        <v>1150</v>
      </c>
      <c r="W4">
        <v>7650</v>
      </c>
      <c r="X4">
        <f t="shared" si="5"/>
        <v>7</v>
      </c>
      <c r="Y4">
        <f t="shared" si="6"/>
        <v>14743</v>
      </c>
      <c r="Z4">
        <f t="shared" si="0"/>
        <v>4.1686153222110178</v>
      </c>
      <c r="AA4">
        <f t="shared" si="7"/>
        <v>1739</v>
      </c>
      <c r="AB4">
        <f t="shared" si="8"/>
        <v>1793</v>
      </c>
      <c r="AC4">
        <f t="shared" si="8"/>
        <v>4693</v>
      </c>
      <c r="AD4">
        <f t="shared" si="1"/>
        <v>4693</v>
      </c>
      <c r="AE4">
        <f t="shared" si="1"/>
        <v>4693</v>
      </c>
      <c r="AF4">
        <f t="shared" si="2"/>
        <v>5943</v>
      </c>
      <c r="AG4">
        <f t="shared" si="2"/>
        <v>5943</v>
      </c>
      <c r="AH4">
        <f t="shared" si="2"/>
        <v>5943</v>
      </c>
      <c r="AI4">
        <f t="shared" si="2"/>
        <v>5943</v>
      </c>
      <c r="AJ4">
        <f t="shared" si="2"/>
        <v>5943</v>
      </c>
      <c r="AK4">
        <f t="shared" si="2"/>
        <v>7093</v>
      </c>
      <c r="AL4">
        <f t="shared" si="2"/>
        <v>14743</v>
      </c>
      <c r="AM4">
        <f t="shared" si="9"/>
        <v>2.1903316981702914</v>
      </c>
      <c r="AN4">
        <f t="shared" si="3"/>
        <v>3.2405492482825999</v>
      </c>
      <c r="AO4">
        <f t="shared" si="3"/>
        <v>3.2538224387080734</v>
      </c>
      <c r="AP4">
        <f t="shared" si="4"/>
        <v>3.6715430852625737</v>
      </c>
      <c r="AQ4">
        <f t="shared" si="4"/>
        <v>3.6715430852625737</v>
      </c>
      <c r="AR4">
        <f t="shared" si="4"/>
        <v>3.6715430852625737</v>
      </c>
      <c r="AS4">
        <f t="shared" si="4"/>
        <v>3.7740788007525188</v>
      </c>
      <c r="AT4">
        <f t="shared" si="4"/>
        <v>3.7740788007525188</v>
      </c>
      <c r="AU4">
        <f t="shared" si="4"/>
        <v>3.7740788007525188</v>
      </c>
      <c r="AV4">
        <f t="shared" si="4"/>
        <v>3.7740788007525188</v>
      </c>
      <c r="AW4">
        <f t="shared" si="4"/>
        <v>3.7740788007525188</v>
      </c>
      <c r="AX4">
        <f t="shared" si="4"/>
        <v>3.8508911841359241</v>
      </c>
      <c r="AY4">
        <f t="shared" si="4"/>
        <v>4.1686153222110178</v>
      </c>
    </row>
    <row r="5" spans="1:51" x14ac:dyDescent="0.3">
      <c r="A5">
        <v>1</v>
      </c>
      <c r="B5">
        <v>2</v>
      </c>
      <c r="C5" t="s">
        <v>13</v>
      </c>
      <c r="D5" t="s">
        <v>186</v>
      </c>
      <c r="E5" t="s">
        <v>187</v>
      </c>
      <c r="F5" t="s">
        <v>13</v>
      </c>
      <c r="G5">
        <v>5.625</v>
      </c>
      <c r="H5">
        <v>6.5</v>
      </c>
      <c r="I5">
        <v>0.82118588260884551</v>
      </c>
      <c r="J5">
        <v>0.87506126339170009</v>
      </c>
      <c r="K5">
        <v>245</v>
      </c>
      <c r="L5">
        <v>2016</v>
      </c>
      <c r="M5">
        <v>60</v>
      </c>
      <c r="N5">
        <v>3500</v>
      </c>
      <c r="Q5">
        <v>1450</v>
      </c>
      <c r="V5">
        <v>1300</v>
      </c>
      <c r="W5">
        <v>7950</v>
      </c>
      <c r="X5">
        <f t="shared" si="5"/>
        <v>7</v>
      </c>
      <c r="Y5">
        <f t="shared" si="6"/>
        <v>16521</v>
      </c>
      <c r="Z5">
        <f t="shared" si="0"/>
        <v>4.2180626178263747</v>
      </c>
      <c r="AA5">
        <f t="shared" si="7"/>
        <v>2261</v>
      </c>
      <c r="AB5">
        <f t="shared" si="8"/>
        <v>2321</v>
      </c>
      <c r="AC5">
        <f t="shared" si="8"/>
        <v>5821</v>
      </c>
      <c r="AD5">
        <f t="shared" si="1"/>
        <v>5821</v>
      </c>
      <c r="AE5">
        <f t="shared" si="1"/>
        <v>5821</v>
      </c>
      <c r="AF5">
        <f t="shared" si="2"/>
        <v>7271</v>
      </c>
      <c r="AG5">
        <f t="shared" si="2"/>
        <v>7271</v>
      </c>
      <c r="AH5">
        <f t="shared" si="2"/>
        <v>7271</v>
      </c>
      <c r="AI5">
        <f t="shared" si="2"/>
        <v>7271</v>
      </c>
      <c r="AJ5">
        <f t="shared" si="2"/>
        <v>7271</v>
      </c>
      <c r="AK5">
        <f t="shared" si="2"/>
        <v>8571</v>
      </c>
      <c r="AL5">
        <f t="shared" si="2"/>
        <v>16521</v>
      </c>
      <c r="AM5">
        <f t="shared" si="9"/>
        <v>2.3909351071033793</v>
      </c>
      <c r="AN5">
        <f t="shared" si="3"/>
        <v>3.3544926005894364</v>
      </c>
      <c r="AO5">
        <f t="shared" si="3"/>
        <v>3.3658622154025548</v>
      </c>
      <c r="AP5">
        <f t="shared" si="4"/>
        <v>3.7650722011027922</v>
      </c>
      <c r="AQ5">
        <f t="shared" si="4"/>
        <v>3.7650722011027922</v>
      </c>
      <c r="AR5">
        <f t="shared" si="4"/>
        <v>3.7650722011027922</v>
      </c>
      <c r="AS5">
        <f t="shared" si="4"/>
        <v>3.8616538702139112</v>
      </c>
      <c r="AT5">
        <f t="shared" si="4"/>
        <v>3.8616538702139112</v>
      </c>
      <c r="AU5">
        <f t="shared" si="4"/>
        <v>3.8616538702139112</v>
      </c>
      <c r="AV5">
        <f t="shared" si="4"/>
        <v>3.8616538702139112</v>
      </c>
      <c r="AW5">
        <f t="shared" si="4"/>
        <v>3.8616538702139112</v>
      </c>
      <c r="AX5">
        <f t="shared" si="4"/>
        <v>3.9330821623697911</v>
      </c>
      <c r="AY5">
        <f t="shared" si="4"/>
        <v>4.2180626178263747</v>
      </c>
    </row>
    <row r="6" spans="1:51" x14ac:dyDescent="0.3">
      <c r="A6">
        <v>1</v>
      </c>
      <c r="B6">
        <v>3</v>
      </c>
      <c r="C6" t="s">
        <v>11</v>
      </c>
      <c r="D6" t="s">
        <v>186</v>
      </c>
      <c r="E6" t="s">
        <v>187</v>
      </c>
      <c r="F6" t="s">
        <v>11</v>
      </c>
      <c r="G6">
        <v>6.083333333333333</v>
      </c>
      <c r="H6">
        <v>7.083333333333333</v>
      </c>
      <c r="I6">
        <v>0.85023767966666786</v>
      </c>
      <c r="J6">
        <v>0.90759048821861998</v>
      </c>
      <c r="K6">
        <v>304</v>
      </c>
      <c r="L6">
        <v>2406</v>
      </c>
      <c r="M6">
        <v>65</v>
      </c>
      <c r="N6">
        <v>2800</v>
      </c>
      <c r="W6">
        <v>11450</v>
      </c>
      <c r="X6">
        <f t="shared" si="5"/>
        <v>5</v>
      </c>
      <c r="Y6">
        <f t="shared" si="6"/>
        <v>17025</v>
      </c>
      <c r="Z6">
        <f t="shared" si="0"/>
        <v>4.2311126290563523</v>
      </c>
      <c r="AA6">
        <f t="shared" si="7"/>
        <v>2710</v>
      </c>
      <c r="AB6">
        <f t="shared" si="8"/>
        <v>2775</v>
      </c>
      <c r="AC6">
        <f t="shared" si="8"/>
        <v>5575</v>
      </c>
      <c r="AD6">
        <f t="shared" si="1"/>
        <v>5575</v>
      </c>
      <c r="AE6">
        <f t="shared" si="1"/>
        <v>5575</v>
      </c>
      <c r="AF6">
        <f t="shared" si="2"/>
        <v>5575</v>
      </c>
      <c r="AG6">
        <f t="shared" si="2"/>
        <v>5575</v>
      </c>
      <c r="AH6">
        <f t="shared" si="2"/>
        <v>5575</v>
      </c>
      <c r="AI6">
        <f t="shared" si="2"/>
        <v>5575</v>
      </c>
      <c r="AJ6">
        <f t="shared" si="2"/>
        <v>5575</v>
      </c>
      <c r="AK6">
        <f t="shared" si="2"/>
        <v>5575</v>
      </c>
      <c r="AL6">
        <f t="shared" si="2"/>
        <v>17025</v>
      </c>
      <c r="AM6">
        <f t="shared" si="9"/>
        <v>2.4842998393467859</v>
      </c>
      <c r="AN6">
        <f t="shared" si="3"/>
        <v>3.4331295175804857</v>
      </c>
      <c r="AO6">
        <f t="shared" si="3"/>
        <v>3.4434194617828173</v>
      </c>
      <c r="AP6">
        <f t="shared" si="4"/>
        <v>3.7463227650899529</v>
      </c>
      <c r="AQ6">
        <f t="shared" si="4"/>
        <v>3.7463227650899529</v>
      </c>
      <c r="AR6">
        <f t="shared" si="4"/>
        <v>3.7463227650899529</v>
      </c>
      <c r="AS6">
        <f t="shared" si="4"/>
        <v>3.7463227650899529</v>
      </c>
      <c r="AT6">
        <f t="shared" si="4"/>
        <v>3.7463227650899529</v>
      </c>
      <c r="AU6">
        <f t="shared" si="4"/>
        <v>3.7463227650899529</v>
      </c>
      <c r="AV6">
        <f t="shared" si="4"/>
        <v>3.7463227650899529</v>
      </c>
      <c r="AW6">
        <f t="shared" si="4"/>
        <v>3.7463227650899529</v>
      </c>
      <c r="AX6">
        <f t="shared" si="4"/>
        <v>3.7463227650899529</v>
      </c>
      <c r="AY6">
        <f t="shared" si="4"/>
        <v>4.2311126290563523</v>
      </c>
    </row>
    <row r="7" spans="1:51" x14ac:dyDescent="0.3">
      <c r="A7">
        <v>1</v>
      </c>
      <c r="B7">
        <v>3</v>
      </c>
      <c r="C7" t="s">
        <v>13</v>
      </c>
      <c r="D7" t="s">
        <v>186</v>
      </c>
      <c r="E7" t="s">
        <v>187</v>
      </c>
      <c r="F7" t="s">
        <v>13</v>
      </c>
      <c r="G7">
        <v>7.125</v>
      </c>
      <c r="H7">
        <v>7.333333333333333</v>
      </c>
      <c r="I7">
        <v>0.90982336965091204</v>
      </c>
      <c r="J7">
        <v>0.92081875395237511</v>
      </c>
      <c r="K7">
        <v>280</v>
      </c>
      <c r="L7">
        <v>1667</v>
      </c>
      <c r="M7">
        <v>52</v>
      </c>
      <c r="N7">
        <v>2850</v>
      </c>
      <c r="W7">
        <v>8750</v>
      </c>
      <c r="X7">
        <f t="shared" si="5"/>
        <v>5</v>
      </c>
      <c r="Y7">
        <f t="shared" si="6"/>
        <v>13599</v>
      </c>
      <c r="Z7">
        <f t="shared" si="0"/>
        <v>4.1335389083702179</v>
      </c>
      <c r="AA7">
        <f t="shared" si="7"/>
        <v>1947</v>
      </c>
      <c r="AB7">
        <f t="shared" si="8"/>
        <v>1999</v>
      </c>
      <c r="AC7">
        <f t="shared" si="8"/>
        <v>4849</v>
      </c>
      <c r="AD7">
        <f t="shared" si="1"/>
        <v>4849</v>
      </c>
      <c r="AE7">
        <f t="shared" si="1"/>
        <v>4849</v>
      </c>
      <c r="AF7">
        <f t="shared" si="2"/>
        <v>4849</v>
      </c>
      <c r="AG7">
        <f t="shared" si="2"/>
        <v>4849</v>
      </c>
      <c r="AH7">
        <f t="shared" si="2"/>
        <v>4849</v>
      </c>
      <c r="AI7">
        <f t="shared" si="2"/>
        <v>4849</v>
      </c>
      <c r="AJ7">
        <f t="shared" si="2"/>
        <v>4849</v>
      </c>
      <c r="AK7">
        <f t="shared" si="2"/>
        <v>4849</v>
      </c>
      <c r="AL7">
        <f t="shared" si="2"/>
        <v>13599</v>
      </c>
      <c r="AM7">
        <f t="shared" si="9"/>
        <v>2.4487063199050798</v>
      </c>
      <c r="AN7">
        <f t="shared" si="3"/>
        <v>3.2895889525425965</v>
      </c>
      <c r="AO7">
        <f t="shared" si="3"/>
        <v>3.3010299956639813</v>
      </c>
      <c r="AP7">
        <f t="shared" si="4"/>
        <v>3.6857417386022635</v>
      </c>
      <c r="AQ7">
        <f t="shared" si="4"/>
        <v>3.6857417386022635</v>
      </c>
      <c r="AR7">
        <f t="shared" si="4"/>
        <v>3.6857417386022635</v>
      </c>
      <c r="AS7">
        <f t="shared" si="4"/>
        <v>3.6857417386022635</v>
      </c>
      <c r="AT7">
        <f t="shared" si="4"/>
        <v>3.6857417386022635</v>
      </c>
      <c r="AU7">
        <f t="shared" si="4"/>
        <v>3.6857417386022635</v>
      </c>
      <c r="AV7">
        <f t="shared" si="4"/>
        <v>3.6857417386022635</v>
      </c>
      <c r="AW7">
        <f t="shared" si="4"/>
        <v>3.6857417386022635</v>
      </c>
      <c r="AX7">
        <f t="shared" si="4"/>
        <v>3.6857417386022635</v>
      </c>
      <c r="AY7">
        <f t="shared" si="4"/>
        <v>4.1335389083702179</v>
      </c>
    </row>
    <row r="8" spans="1:51" x14ac:dyDescent="0.3">
      <c r="A8">
        <v>1</v>
      </c>
      <c r="B8">
        <v>4</v>
      </c>
      <c r="C8" t="s">
        <v>11</v>
      </c>
      <c r="D8" t="s">
        <v>186</v>
      </c>
      <c r="E8" t="s">
        <v>187</v>
      </c>
      <c r="F8" t="s">
        <v>11</v>
      </c>
      <c r="G8">
        <v>7.5</v>
      </c>
      <c r="H8">
        <v>7.5</v>
      </c>
      <c r="I8">
        <v>0.92941892571429274</v>
      </c>
      <c r="J8">
        <v>0.92941892571429274</v>
      </c>
      <c r="K8">
        <v>365</v>
      </c>
      <c r="L8">
        <v>1529</v>
      </c>
      <c r="M8">
        <v>52</v>
      </c>
      <c r="N8">
        <v>2150</v>
      </c>
      <c r="S8">
        <v>6550</v>
      </c>
      <c r="T8">
        <v>1400</v>
      </c>
      <c r="X8">
        <f t="shared" si="5"/>
        <v>6</v>
      </c>
      <c r="Y8">
        <f t="shared" si="6"/>
        <v>12046</v>
      </c>
      <c r="Z8">
        <f t="shared" si="0"/>
        <v>4.0808789103418173</v>
      </c>
      <c r="AA8">
        <f t="shared" si="7"/>
        <v>1894</v>
      </c>
      <c r="AB8">
        <f t="shared" si="8"/>
        <v>1946</v>
      </c>
      <c r="AC8">
        <f t="shared" si="8"/>
        <v>4096</v>
      </c>
      <c r="AD8">
        <f t="shared" si="1"/>
        <v>4096</v>
      </c>
      <c r="AE8">
        <f t="shared" si="1"/>
        <v>4096</v>
      </c>
      <c r="AF8">
        <f t="shared" si="2"/>
        <v>4096</v>
      </c>
      <c r="AG8">
        <f t="shared" si="2"/>
        <v>4096</v>
      </c>
      <c r="AH8">
        <f t="shared" si="2"/>
        <v>10646</v>
      </c>
      <c r="AI8">
        <f t="shared" si="2"/>
        <v>12046</v>
      </c>
      <c r="AJ8">
        <f t="shared" si="2"/>
        <v>12046</v>
      </c>
      <c r="AK8">
        <f t="shared" si="2"/>
        <v>12046</v>
      </c>
      <c r="AL8">
        <f t="shared" si="2"/>
        <v>12046</v>
      </c>
      <c r="AM8">
        <f t="shared" si="9"/>
        <v>2.5634810853944106</v>
      </c>
      <c r="AN8">
        <f t="shared" si="3"/>
        <v>3.2776092143040914</v>
      </c>
      <c r="AO8">
        <f t="shared" si="3"/>
        <v>3.2893659515200318</v>
      </c>
      <c r="AP8">
        <f t="shared" si="4"/>
        <v>3.6124659639531425</v>
      </c>
      <c r="AQ8">
        <f t="shared" si="4"/>
        <v>3.6124659639531425</v>
      </c>
      <c r="AR8">
        <f t="shared" si="4"/>
        <v>3.6124659639531425</v>
      </c>
      <c r="AS8">
        <f t="shared" si="4"/>
        <v>3.6124659639531425</v>
      </c>
      <c r="AT8">
        <f t="shared" si="4"/>
        <v>3.6124659639531425</v>
      </c>
      <c r="AU8">
        <f t="shared" si="4"/>
        <v>4.0272272540672551</v>
      </c>
      <c r="AV8">
        <f t="shared" si="4"/>
        <v>4.0808789103418173</v>
      </c>
      <c r="AW8">
        <f t="shared" si="4"/>
        <v>4.0808789103418173</v>
      </c>
      <c r="AX8">
        <f t="shared" si="4"/>
        <v>4.0808789103418173</v>
      </c>
      <c r="AY8">
        <f t="shared" si="4"/>
        <v>4.0808789103418173</v>
      </c>
    </row>
    <row r="9" spans="1:51" x14ac:dyDescent="0.3">
      <c r="A9">
        <v>1</v>
      </c>
      <c r="B9">
        <v>4</v>
      </c>
      <c r="C9" t="s">
        <v>13</v>
      </c>
      <c r="D9" t="s">
        <v>186</v>
      </c>
      <c r="E9" t="s">
        <v>187</v>
      </c>
      <c r="F9" t="s">
        <v>13</v>
      </c>
      <c r="G9">
        <v>9.7916666666666661</v>
      </c>
      <c r="H9">
        <v>7.916666666666667</v>
      </c>
      <c r="I9">
        <v>1.0330885223696458</v>
      </c>
      <c r="J9">
        <v>0.95020253163758484</v>
      </c>
      <c r="K9">
        <v>211</v>
      </c>
      <c r="L9">
        <v>948</v>
      </c>
      <c r="M9">
        <v>50</v>
      </c>
      <c r="N9">
        <v>1700</v>
      </c>
      <c r="S9">
        <v>3250</v>
      </c>
      <c r="T9">
        <v>900</v>
      </c>
      <c r="X9">
        <f t="shared" si="5"/>
        <v>6</v>
      </c>
      <c r="Y9">
        <f t="shared" si="6"/>
        <v>7059</v>
      </c>
      <c r="Z9">
        <f t="shared" si="0"/>
        <v>3.8488047010518036</v>
      </c>
      <c r="AA9">
        <f t="shared" si="7"/>
        <v>1159</v>
      </c>
      <c r="AB9">
        <f t="shared" si="8"/>
        <v>1209</v>
      </c>
      <c r="AC9">
        <f t="shared" si="8"/>
        <v>2909</v>
      </c>
      <c r="AD9">
        <f t="shared" si="1"/>
        <v>2909</v>
      </c>
      <c r="AE9">
        <f t="shared" si="1"/>
        <v>2909</v>
      </c>
      <c r="AF9">
        <f t="shared" si="2"/>
        <v>2909</v>
      </c>
      <c r="AG9">
        <f t="shared" si="2"/>
        <v>2909</v>
      </c>
      <c r="AH9">
        <f t="shared" si="2"/>
        <v>6159</v>
      </c>
      <c r="AI9">
        <f t="shared" si="2"/>
        <v>7059</v>
      </c>
      <c r="AJ9">
        <f t="shared" si="2"/>
        <v>7059</v>
      </c>
      <c r="AK9">
        <f t="shared" si="2"/>
        <v>7059</v>
      </c>
      <c r="AL9">
        <f t="shared" si="2"/>
        <v>7059</v>
      </c>
      <c r="AM9">
        <f t="shared" si="9"/>
        <v>2.3263358609287512</v>
      </c>
      <c r="AN9">
        <f t="shared" si="3"/>
        <v>3.0644579892269186</v>
      </c>
      <c r="AO9">
        <f t="shared" si="3"/>
        <v>3.0827853703164503</v>
      </c>
      <c r="AP9">
        <f t="shared" si="4"/>
        <v>3.4638929889859074</v>
      </c>
      <c r="AQ9">
        <f t="shared" si="4"/>
        <v>3.4638929889859074</v>
      </c>
      <c r="AR9">
        <f t="shared" si="4"/>
        <v>3.4638929889859074</v>
      </c>
      <c r="AS9">
        <f t="shared" si="4"/>
        <v>3.4638929889859074</v>
      </c>
      <c r="AT9">
        <f t="shared" si="4"/>
        <v>3.4638929889859074</v>
      </c>
      <c r="AU9">
        <f t="shared" si="4"/>
        <v>3.7895807121644256</v>
      </c>
      <c r="AV9">
        <f t="shared" si="4"/>
        <v>3.8488047010518036</v>
      </c>
      <c r="AW9">
        <f t="shared" si="4"/>
        <v>3.8488047010518036</v>
      </c>
      <c r="AX9">
        <f t="shared" si="4"/>
        <v>3.8488047010518036</v>
      </c>
      <c r="AY9">
        <f t="shared" si="4"/>
        <v>3.8488047010518036</v>
      </c>
    </row>
    <row r="10" spans="1:51" x14ac:dyDescent="0.3">
      <c r="A10">
        <v>2</v>
      </c>
      <c r="B10">
        <v>1</v>
      </c>
      <c r="C10" t="s">
        <v>11</v>
      </c>
      <c r="D10" t="s">
        <v>188</v>
      </c>
      <c r="E10" t="s">
        <v>187</v>
      </c>
      <c r="F10" t="s">
        <v>11</v>
      </c>
      <c r="G10">
        <v>12.166666666666666</v>
      </c>
      <c r="H10">
        <v>11.833333333333334</v>
      </c>
      <c r="I10">
        <v>1.1194758409067977</v>
      </c>
      <c r="J10">
        <v>1.1083394747888382</v>
      </c>
      <c r="K10">
        <v>660</v>
      </c>
      <c r="L10">
        <v>1554</v>
      </c>
      <c r="M10">
        <v>49</v>
      </c>
      <c r="N10">
        <v>2400</v>
      </c>
      <c r="Q10">
        <v>1800</v>
      </c>
      <c r="T10">
        <v>750</v>
      </c>
      <c r="X10">
        <f t="shared" si="5"/>
        <v>6</v>
      </c>
      <c r="Y10">
        <f t="shared" si="6"/>
        <v>7213</v>
      </c>
      <c r="Z10">
        <f t="shared" si="0"/>
        <v>3.8581761379823445</v>
      </c>
      <c r="AA10">
        <f t="shared" si="7"/>
        <v>2214</v>
      </c>
      <c r="AB10">
        <f t="shared" si="8"/>
        <v>2263</v>
      </c>
      <c r="AC10">
        <f t="shared" si="8"/>
        <v>4663</v>
      </c>
      <c r="AD10">
        <f t="shared" si="1"/>
        <v>4663</v>
      </c>
      <c r="AE10">
        <f t="shared" si="1"/>
        <v>4663</v>
      </c>
      <c r="AF10">
        <f t="shared" si="2"/>
        <v>6463</v>
      </c>
      <c r="AG10">
        <f t="shared" si="2"/>
        <v>6463</v>
      </c>
      <c r="AH10">
        <f t="shared" si="2"/>
        <v>6463</v>
      </c>
      <c r="AI10">
        <f t="shared" si="2"/>
        <v>7213</v>
      </c>
      <c r="AJ10">
        <f t="shared" si="2"/>
        <v>7213</v>
      </c>
      <c r="AK10">
        <f t="shared" si="2"/>
        <v>7213</v>
      </c>
      <c r="AL10">
        <f t="shared" si="2"/>
        <v>7213</v>
      </c>
      <c r="AM10">
        <f t="shared" si="9"/>
        <v>2.8202014594856402</v>
      </c>
      <c r="AN10">
        <f t="shared" si="3"/>
        <v>3.3453737305590883</v>
      </c>
      <c r="AO10">
        <f t="shared" si="3"/>
        <v>3.354876422516234</v>
      </c>
      <c r="AP10">
        <f t="shared" si="4"/>
        <v>3.6687585417509578</v>
      </c>
      <c r="AQ10">
        <f t="shared" si="4"/>
        <v>3.6687585417509578</v>
      </c>
      <c r="AR10">
        <f t="shared" si="4"/>
        <v>3.6687585417509578</v>
      </c>
      <c r="AS10">
        <f t="shared" si="4"/>
        <v>3.8105013477665297</v>
      </c>
      <c r="AT10">
        <f t="shared" si="4"/>
        <v>3.8105013477665297</v>
      </c>
      <c r="AU10">
        <f t="shared" si="4"/>
        <v>3.8105013477665297</v>
      </c>
      <c r="AV10">
        <f t="shared" si="4"/>
        <v>3.8581761379823445</v>
      </c>
      <c r="AW10">
        <f t="shared" si="4"/>
        <v>3.8581761379823445</v>
      </c>
      <c r="AX10">
        <f t="shared" si="4"/>
        <v>3.8581761379823445</v>
      </c>
      <c r="AY10">
        <f t="shared" si="4"/>
        <v>3.8581761379823445</v>
      </c>
    </row>
    <row r="11" spans="1:51" x14ac:dyDescent="0.3">
      <c r="A11">
        <v>2</v>
      </c>
      <c r="B11">
        <v>1</v>
      </c>
      <c r="C11" t="s">
        <v>13</v>
      </c>
      <c r="D11" t="s">
        <v>188</v>
      </c>
      <c r="E11" t="s">
        <v>187</v>
      </c>
      <c r="F11" t="s">
        <v>13</v>
      </c>
      <c r="G11">
        <v>10.875</v>
      </c>
      <c r="H11">
        <v>10.916666666666666</v>
      </c>
      <c r="I11">
        <v>1.0746336182969043</v>
      </c>
      <c r="J11">
        <v>1.076154791417437</v>
      </c>
      <c r="K11">
        <v>392</v>
      </c>
      <c r="L11">
        <v>4358</v>
      </c>
      <c r="M11">
        <v>63</v>
      </c>
      <c r="N11">
        <v>2600</v>
      </c>
      <c r="Q11">
        <v>1200</v>
      </c>
      <c r="T11">
        <v>750</v>
      </c>
      <c r="X11">
        <f t="shared" si="5"/>
        <v>6</v>
      </c>
      <c r="Y11">
        <f t="shared" si="6"/>
        <v>9363</v>
      </c>
      <c r="Z11">
        <f t="shared" si="0"/>
        <v>3.9714614050245869</v>
      </c>
      <c r="AA11">
        <f t="shared" si="7"/>
        <v>4750</v>
      </c>
      <c r="AB11">
        <f t="shared" si="8"/>
        <v>4813</v>
      </c>
      <c r="AC11">
        <f t="shared" si="8"/>
        <v>7413</v>
      </c>
      <c r="AD11">
        <f t="shared" si="1"/>
        <v>7413</v>
      </c>
      <c r="AE11">
        <f t="shared" si="1"/>
        <v>7413</v>
      </c>
      <c r="AF11">
        <f t="shared" si="2"/>
        <v>8613</v>
      </c>
      <c r="AG11">
        <f t="shared" si="2"/>
        <v>8613</v>
      </c>
      <c r="AH11">
        <f t="shared" si="2"/>
        <v>8613</v>
      </c>
      <c r="AI11">
        <f t="shared" si="2"/>
        <v>9363</v>
      </c>
      <c r="AJ11">
        <f t="shared" si="2"/>
        <v>9363</v>
      </c>
      <c r="AK11">
        <f t="shared" si="2"/>
        <v>9363</v>
      </c>
      <c r="AL11">
        <f t="shared" si="2"/>
        <v>9363</v>
      </c>
      <c r="AM11">
        <f t="shared" si="9"/>
        <v>2.5943925503754266</v>
      </c>
      <c r="AN11">
        <f t="shared" si="3"/>
        <v>3.6767850304192056</v>
      </c>
      <c r="AO11">
        <f t="shared" si="3"/>
        <v>3.6825060859390111</v>
      </c>
      <c r="AP11">
        <f t="shared" si="4"/>
        <v>3.8700525816935447</v>
      </c>
      <c r="AQ11">
        <f t="shared" si="4"/>
        <v>3.8700525816935447</v>
      </c>
      <c r="AR11">
        <f t="shared" si="4"/>
        <v>3.8700525816935447</v>
      </c>
      <c r="AS11">
        <f t="shared" si="4"/>
        <v>3.9352048674265814</v>
      </c>
      <c r="AT11">
        <f t="shared" si="4"/>
        <v>3.9352048674265814</v>
      </c>
      <c r="AU11">
        <f t="shared" si="4"/>
        <v>3.9352048674265814</v>
      </c>
      <c r="AV11">
        <f t="shared" si="4"/>
        <v>3.9714614050245869</v>
      </c>
      <c r="AW11">
        <f t="shared" si="4"/>
        <v>3.9714614050245869</v>
      </c>
      <c r="AX11">
        <f t="shared" si="4"/>
        <v>3.9714614050245869</v>
      </c>
      <c r="AY11">
        <f t="shared" si="4"/>
        <v>3.9714614050245869</v>
      </c>
    </row>
    <row r="12" spans="1:51" x14ac:dyDescent="0.3">
      <c r="A12">
        <v>2</v>
      </c>
      <c r="B12">
        <v>2</v>
      </c>
      <c r="C12" t="s">
        <v>11</v>
      </c>
      <c r="D12" t="s">
        <v>188</v>
      </c>
      <c r="E12" t="s">
        <v>187</v>
      </c>
      <c r="F12" t="s">
        <v>11</v>
      </c>
      <c r="G12">
        <v>9.8333333333333339</v>
      </c>
      <c r="H12">
        <v>8.9166666666666661</v>
      </c>
      <c r="I12">
        <v>1.0347621062592121</v>
      </c>
      <c r="J12">
        <v>0.99636571534490592</v>
      </c>
      <c r="K12">
        <v>351</v>
      </c>
      <c r="L12">
        <v>3657</v>
      </c>
      <c r="M12">
        <v>41</v>
      </c>
      <c r="N12">
        <v>3600</v>
      </c>
      <c r="Q12">
        <v>1100</v>
      </c>
      <c r="S12">
        <v>12550</v>
      </c>
      <c r="V12">
        <v>2700</v>
      </c>
      <c r="X12">
        <f t="shared" si="5"/>
        <v>7</v>
      </c>
      <c r="Y12">
        <f t="shared" si="6"/>
        <v>23999</v>
      </c>
      <c r="Z12">
        <f t="shared" si="0"/>
        <v>4.3802112417116064</v>
      </c>
      <c r="AA12">
        <f t="shared" si="7"/>
        <v>4008</v>
      </c>
      <c r="AB12">
        <f t="shared" si="8"/>
        <v>4049</v>
      </c>
      <c r="AC12">
        <f t="shared" si="8"/>
        <v>7649</v>
      </c>
      <c r="AD12">
        <f t="shared" si="1"/>
        <v>7649</v>
      </c>
      <c r="AE12">
        <f t="shared" si="1"/>
        <v>7649</v>
      </c>
      <c r="AF12">
        <f t="shared" si="2"/>
        <v>8749</v>
      </c>
      <c r="AG12">
        <f t="shared" si="2"/>
        <v>8749</v>
      </c>
      <c r="AH12">
        <f t="shared" si="2"/>
        <v>21299</v>
      </c>
      <c r="AI12">
        <f t="shared" si="2"/>
        <v>21299</v>
      </c>
      <c r="AJ12">
        <f t="shared" si="2"/>
        <v>21299</v>
      </c>
      <c r="AK12">
        <f t="shared" si="2"/>
        <v>23999</v>
      </c>
      <c r="AL12">
        <f t="shared" si="2"/>
        <v>23999</v>
      </c>
      <c r="AM12">
        <f t="shared" si="9"/>
        <v>2.5465426634781312</v>
      </c>
      <c r="AN12">
        <f t="shared" si="3"/>
        <v>3.6030360562505215</v>
      </c>
      <c r="AO12">
        <f t="shared" si="3"/>
        <v>3.6074550232146687</v>
      </c>
      <c r="AP12">
        <f t="shared" si="4"/>
        <v>3.8836614351536176</v>
      </c>
      <c r="AQ12">
        <f t="shared" si="4"/>
        <v>3.8836614351536176</v>
      </c>
      <c r="AR12">
        <f t="shared" si="4"/>
        <v>3.8836614351536176</v>
      </c>
      <c r="AS12">
        <f t="shared" si="4"/>
        <v>3.9420080530223132</v>
      </c>
      <c r="AT12">
        <f t="shared" si="4"/>
        <v>3.9420080530223132</v>
      </c>
      <c r="AU12">
        <f t="shared" si="4"/>
        <v>4.3283796034387381</v>
      </c>
      <c r="AV12">
        <f t="shared" si="4"/>
        <v>4.3283796034387381</v>
      </c>
      <c r="AW12">
        <f t="shared" si="4"/>
        <v>4.3283796034387381</v>
      </c>
      <c r="AX12">
        <f t="shared" si="4"/>
        <v>4.3802112417116064</v>
      </c>
      <c r="AY12">
        <f t="shared" si="4"/>
        <v>4.3802112417116064</v>
      </c>
    </row>
    <row r="13" spans="1:51" x14ac:dyDescent="0.3">
      <c r="A13">
        <v>2</v>
      </c>
      <c r="B13">
        <v>2</v>
      </c>
      <c r="C13" t="s">
        <v>13</v>
      </c>
      <c r="D13" t="s">
        <v>188</v>
      </c>
      <c r="E13" t="s">
        <v>187</v>
      </c>
      <c r="F13" t="s">
        <v>13</v>
      </c>
      <c r="G13">
        <v>8.9583333333333339</v>
      </c>
      <c r="H13">
        <v>9</v>
      </c>
      <c r="I13">
        <v>0.99818665923653171</v>
      </c>
      <c r="J13">
        <v>1</v>
      </c>
      <c r="K13">
        <v>238</v>
      </c>
      <c r="L13">
        <v>3869</v>
      </c>
      <c r="M13">
        <v>58</v>
      </c>
      <c r="N13">
        <v>3050</v>
      </c>
      <c r="Q13">
        <v>1100</v>
      </c>
      <c r="S13">
        <v>10650</v>
      </c>
      <c r="V13">
        <v>1250</v>
      </c>
      <c r="X13">
        <f t="shared" si="5"/>
        <v>7</v>
      </c>
      <c r="Y13">
        <f t="shared" si="6"/>
        <v>20215</v>
      </c>
      <c r="Z13">
        <f t="shared" si="0"/>
        <v>4.3056952289118584</v>
      </c>
      <c r="AA13">
        <f t="shared" si="7"/>
        <v>4107</v>
      </c>
      <c r="AB13">
        <f t="shared" si="8"/>
        <v>4165</v>
      </c>
      <c r="AC13">
        <f t="shared" si="8"/>
        <v>7215</v>
      </c>
      <c r="AD13">
        <f t="shared" si="1"/>
        <v>7215</v>
      </c>
      <c r="AE13">
        <f t="shared" si="1"/>
        <v>7215</v>
      </c>
      <c r="AF13">
        <f t="shared" si="2"/>
        <v>8315</v>
      </c>
      <c r="AG13">
        <f t="shared" si="2"/>
        <v>8315</v>
      </c>
      <c r="AH13">
        <f t="shared" si="2"/>
        <v>18965</v>
      </c>
      <c r="AI13">
        <f t="shared" si="2"/>
        <v>18965</v>
      </c>
      <c r="AJ13">
        <f t="shared" si="2"/>
        <v>18965</v>
      </c>
      <c r="AK13">
        <f t="shared" si="2"/>
        <v>20215</v>
      </c>
      <c r="AL13">
        <f t="shared" si="2"/>
        <v>20215</v>
      </c>
      <c r="AM13">
        <f t="shared" si="9"/>
        <v>2.3783979009481375</v>
      </c>
      <c r="AN13">
        <f t="shared" si="3"/>
        <v>3.6136304349252404</v>
      </c>
      <c r="AO13">
        <f t="shared" si="3"/>
        <v>3.6197192656117272</v>
      </c>
      <c r="AP13">
        <f t="shared" si="4"/>
        <v>3.8582965245338854</v>
      </c>
      <c r="AQ13">
        <f t="shared" si="4"/>
        <v>3.8582965245338854</v>
      </c>
      <c r="AR13">
        <f t="shared" si="4"/>
        <v>3.8582965245338854</v>
      </c>
      <c r="AS13">
        <f t="shared" si="4"/>
        <v>3.9199144806594317</v>
      </c>
      <c r="AT13">
        <f t="shared" si="4"/>
        <v>3.9199144806594317</v>
      </c>
      <c r="AU13">
        <f t="shared" si="4"/>
        <v>4.2779757462232233</v>
      </c>
      <c r="AV13">
        <f t="shared" si="4"/>
        <v>4.2779757462232233</v>
      </c>
      <c r="AW13">
        <f t="shared" si="4"/>
        <v>4.2779757462232233</v>
      </c>
      <c r="AX13">
        <f t="shared" si="4"/>
        <v>4.3056952289118584</v>
      </c>
      <c r="AY13">
        <f t="shared" si="4"/>
        <v>4.3056952289118584</v>
      </c>
    </row>
    <row r="14" spans="1:51" x14ac:dyDescent="0.3">
      <c r="A14">
        <v>2</v>
      </c>
      <c r="B14">
        <v>3</v>
      </c>
      <c r="C14" t="s">
        <v>11</v>
      </c>
      <c r="D14" t="s">
        <v>188</v>
      </c>
      <c r="E14" t="s">
        <v>187</v>
      </c>
      <c r="F14" t="s">
        <v>11</v>
      </c>
      <c r="G14">
        <v>8.5</v>
      </c>
      <c r="H14">
        <v>8.9166666666666661</v>
      </c>
      <c r="I14">
        <v>0.97772360528884772</v>
      </c>
      <c r="J14">
        <v>0.99636571534490592</v>
      </c>
      <c r="K14">
        <v>391</v>
      </c>
      <c r="L14">
        <v>5733</v>
      </c>
      <c r="M14">
        <v>56</v>
      </c>
      <c r="N14">
        <v>3000</v>
      </c>
      <c r="S14">
        <v>15950</v>
      </c>
      <c r="V14">
        <v>3450</v>
      </c>
      <c r="X14">
        <f t="shared" si="5"/>
        <v>6</v>
      </c>
      <c r="Y14">
        <f t="shared" si="6"/>
        <v>28580</v>
      </c>
      <c r="Z14">
        <f t="shared" si="0"/>
        <v>4.4560774199372544</v>
      </c>
      <c r="AA14">
        <f t="shared" si="7"/>
        <v>6124</v>
      </c>
      <c r="AB14">
        <f t="shared" si="8"/>
        <v>6180</v>
      </c>
      <c r="AC14">
        <f t="shared" si="8"/>
        <v>9180</v>
      </c>
      <c r="AD14">
        <f t="shared" si="1"/>
        <v>9180</v>
      </c>
      <c r="AE14">
        <f t="shared" si="1"/>
        <v>9180</v>
      </c>
      <c r="AF14">
        <f t="shared" si="2"/>
        <v>9180</v>
      </c>
      <c r="AG14">
        <f t="shared" si="2"/>
        <v>9180</v>
      </c>
      <c r="AH14">
        <f t="shared" si="2"/>
        <v>25130</v>
      </c>
      <c r="AI14">
        <f t="shared" si="2"/>
        <v>25130</v>
      </c>
      <c r="AJ14">
        <f t="shared" si="2"/>
        <v>25130</v>
      </c>
      <c r="AK14">
        <f t="shared" si="2"/>
        <v>28580</v>
      </c>
      <c r="AL14">
        <f t="shared" si="2"/>
        <v>28580</v>
      </c>
      <c r="AM14">
        <f t="shared" si="9"/>
        <v>2.5932860670204572</v>
      </c>
      <c r="AN14">
        <f t="shared" si="3"/>
        <v>3.7871060930365701</v>
      </c>
      <c r="AO14">
        <f t="shared" si="3"/>
        <v>3.7910587435918255</v>
      </c>
      <c r="AP14">
        <f t="shared" si="4"/>
        <v>3.9628899873917911</v>
      </c>
      <c r="AQ14">
        <f t="shared" si="4"/>
        <v>3.9628899873917911</v>
      </c>
      <c r="AR14">
        <f t="shared" si="4"/>
        <v>3.9628899873917911</v>
      </c>
      <c r="AS14">
        <f t="shared" si="4"/>
        <v>3.9628899873917911</v>
      </c>
      <c r="AT14">
        <f t="shared" si="4"/>
        <v>3.9628899873917911</v>
      </c>
      <c r="AU14">
        <f t="shared" si="4"/>
        <v>4.4002097701620615</v>
      </c>
      <c r="AV14">
        <f t="shared" si="4"/>
        <v>4.4002097701620615</v>
      </c>
      <c r="AW14">
        <f t="shared" si="4"/>
        <v>4.4002097701620615</v>
      </c>
      <c r="AX14">
        <f t="shared" si="4"/>
        <v>4.4560774199372544</v>
      </c>
      <c r="AY14">
        <f t="shared" si="4"/>
        <v>4.4560774199372544</v>
      </c>
    </row>
    <row r="15" spans="1:51" x14ac:dyDescent="0.3">
      <c r="A15">
        <v>2</v>
      </c>
      <c r="B15">
        <v>3</v>
      </c>
      <c r="C15" t="s">
        <v>13</v>
      </c>
      <c r="D15" t="s">
        <v>188</v>
      </c>
      <c r="E15" t="s">
        <v>187</v>
      </c>
      <c r="F15" t="s">
        <v>13</v>
      </c>
      <c r="G15">
        <v>9.25</v>
      </c>
      <c r="H15">
        <v>10.666666666666666</v>
      </c>
      <c r="I15">
        <v>1.0107238653917732</v>
      </c>
      <c r="J15">
        <v>1.0669467896306131</v>
      </c>
      <c r="K15">
        <v>433</v>
      </c>
      <c r="L15">
        <v>4639</v>
      </c>
      <c r="M15">
        <v>45</v>
      </c>
      <c r="N15">
        <v>2850</v>
      </c>
      <c r="S15">
        <v>13200</v>
      </c>
      <c r="V15">
        <v>3250</v>
      </c>
      <c r="X15">
        <f t="shared" si="5"/>
        <v>6</v>
      </c>
      <c r="Y15">
        <f t="shared" si="6"/>
        <v>24417</v>
      </c>
      <c r="Z15">
        <f t="shared" si="0"/>
        <v>4.3877100893986052</v>
      </c>
      <c r="AA15">
        <f t="shared" si="7"/>
        <v>5072</v>
      </c>
      <c r="AB15">
        <f t="shared" si="8"/>
        <v>5117</v>
      </c>
      <c r="AC15">
        <f t="shared" si="8"/>
        <v>7967</v>
      </c>
      <c r="AD15">
        <f t="shared" si="1"/>
        <v>7967</v>
      </c>
      <c r="AE15">
        <f t="shared" si="1"/>
        <v>7967</v>
      </c>
      <c r="AF15">
        <f t="shared" si="2"/>
        <v>7967</v>
      </c>
      <c r="AG15">
        <f t="shared" si="2"/>
        <v>7967</v>
      </c>
      <c r="AH15">
        <f t="shared" si="2"/>
        <v>21167</v>
      </c>
      <c r="AI15">
        <f t="shared" si="2"/>
        <v>21167</v>
      </c>
      <c r="AJ15">
        <f t="shared" si="2"/>
        <v>21167</v>
      </c>
      <c r="AK15">
        <f t="shared" si="2"/>
        <v>24417</v>
      </c>
      <c r="AL15">
        <f t="shared" si="2"/>
        <v>24417</v>
      </c>
      <c r="AM15">
        <f t="shared" si="9"/>
        <v>2.6374897295125108</v>
      </c>
      <c r="AN15">
        <f t="shared" si="3"/>
        <v>3.7052648623174043</v>
      </c>
      <c r="AO15">
        <f t="shared" si="3"/>
        <v>3.7091002815511667</v>
      </c>
      <c r="AP15">
        <f t="shared" si="4"/>
        <v>3.9013493254156422</v>
      </c>
      <c r="AQ15">
        <f t="shared" si="4"/>
        <v>3.9013493254156422</v>
      </c>
      <c r="AR15">
        <f t="shared" si="4"/>
        <v>3.9013493254156422</v>
      </c>
      <c r="AS15">
        <f t="shared" si="4"/>
        <v>3.9013493254156422</v>
      </c>
      <c r="AT15">
        <f t="shared" si="4"/>
        <v>3.9013493254156422</v>
      </c>
      <c r="AU15">
        <f t="shared" si="4"/>
        <v>4.3256798268434258</v>
      </c>
      <c r="AV15">
        <f t="shared" si="4"/>
        <v>4.3256798268434258</v>
      </c>
      <c r="AW15">
        <f t="shared" si="4"/>
        <v>4.3256798268434258</v>
      </c>
      <c r="AX15">
        <f t="shared" si="4"/>
        <v>4.3877100893986052</v>
      </c>
      <c r="AY15">
        <f t="shared" si="4"/>
        <v>4.3877100893986052</v>
      </c>
    </row>
    <row r="16" spans="1:51" x14ac:dyDescent="0.3">
      <c r="A16">
        <v>2</v>
      </c>
      <c r="B16">
        <v>4</v>
      </c>
      <c r="C16" t="s">
        <v>11</v>
      </c>
      <c r="D16" t="s">
        <v>188</v>
      </c>
      <c r="E16" t="s">
        <v>187</v>
      </c>
      <c r="F16" t="s">
        <v>11</v>
      </c>
      <c r="G16">
        <v>8.0833333333333339</v>
      </c>
      <c r="H16">
        <v>9.8333333333333339</v>
      </c>
      <c r="I16">
        <v>0.95824525189299881</v>
      </c>
      <c r="J16">
        <v>1.0347621062592121</v>
      </c>
      <c r="K16">
        <v>276</v>
      </c>
      <c r="L16">
        <v>3750</v>
      </c>
      <c r="M16">
        <v>45</v>
      </c>
      <c r="N16">
        <v>3750</v>
      </c>
      <c r="T16">
        <v>2500</v>
      </c>
      <c r="W16">
        <v>8100</v>
      </c>
      <c r="X16">
        <f t="shared" si="5"/>
        <v>6</v>
      </c>
      <c r="Y16">
        <f t="shared" si="6"/>
        <v>18421</v>
      </c>
      <c r="Z16">
        <f t="shared" si="0"/>
        <v>4.2653367779679181</v>
      </c>
      <c r="AA16">
        <f t="shared" si="7"/>
        <v>4026</v>
      </c>
      <c r="AB16">
        <f t="shared" si="8"/>
        <v>4071</v>
      </c>
      <c r="AC16">
        <f t="shared" si="8"/>
        <v>7821</v>
      </c>
      <c r="AD16">
        <f t="shared" si="1"/>
        <v>7821</v>
      </c>
      <c r="AE16">
        <f t="shared" si="1"/>
        <v>7821</v>
      </c>
      <c r="AF16">
        <f t="shared" si="2"/>
        <v>7821</v>
      </c>
      <c r="AG16">
        <f t="shared" si="2"/>
        <v>7821</v>
      </c>
      <c r="AH16">
        <f t="shared" si="2"/>
        <v>7821</v>
      </c>
      <c r="AI16">
        <f t="shared" si="2"/>
        <v>10321</v>
      </c>
      <c r="AJ16">
        <f t="shared" si="2"/>
        <v>10321</v>
      </c>
      <c r="AK16">
        <f t="shared" si="2"/>
        <v>10321</v>
      </c>
      <c r="AL16">
        <f t="shared" si="2"/>
        <v>18421</v>
      </c>
      <c r="AM16">
        <f t="shared" si="9"/>
        <v>2.4424797690644486</v>
      </c>
      <c r="AN16">
        <f t="shared" si="3"/>
        <v>3.6049816296074315</v>
      </c>
      <c r="AO16">
        <f t="shared" si="3"/>
        <v>3.6098077693287025</v>
      </c>
      <c r="AP16">
        <f t="shared" si="4"/>
        <v>3.8933178116161118</v>
      </c>
      <c r="AQ16">
        <f t="shared" si="4"/>
        <v>3.8933178116161118</v>
      </c>
      <c r="AR16">
        <f t="shared" si="4"/>
        <v>3.8933178116161118</v>
      </c>
      <c r="AS16">
        <f t="shared" si="4"/>
        <v>3.8933178116161118</v>
      </c>
      <c r="AT16">
        <f t="shared" si="4"/>
        <v>3.8933178116161118</v>
      </c>
      <c r="AU16">
        <f t="shared" si="4"/>
        <v>3.8933178116161118</v>
      </c>
      <c r="AV16">
        <f t="shared" si="4"/>
        <v>4.0137638547339334</v>
      </c>
      <c r="AW16">
        <f t="shared" si="4"/>
        <v>4.0137638547339334</v>
      </c>
      <c r="AX16">
        <f t="shared" si="4"/>
        <v>4.0137638547339334</v>
      </c>
      <c r="AY16">
        <f t="shared" si="4"/>
        <v>4.2653367779679181</v>
      </c>
    </row>
    <row r="17" spans="1:51" x14ac:dyDescent="0.3">
      <c r="A17">
        <v>2</v>
      </c>
      <c r="B17">
        <v>4</v>
      </c>
      <c r="C17" t="s">
        <v>13</v>
      </c>
      <c r="D17" t="s">
        <v>188</v>
      </c>
      <c r="E17" t="s">
        <v>187</v>
      </c>
      <c r="F17" t="s">
        <v>13</v>
      </c>
      <c r="G17">
        <v>10.958333333333334</v>
      </c>
      <c r="H17">
        <v>10.5</v>
      </c>
      <c r="I17">
        <v>1.0776706550223862</v>
      </c>
      <c r="J17">
        <v>1.0606978403536116</v>
      </c>
      <c r="K17">
        <v>355</v>
      </c>
      <c r="L17">
        <v>3972</v>
      </c>
      <c r="M17">
        <v>47</v>
      </c>
      <c r="N17">
        <v>2950</v>
      </c>
      <c r="T17">
        <v>1450</v>
      </c>
      <c r="W17">
        <v>7100</v>
      </c>
      <c r="X17">
        <f t="shared" si="5"/>
        <v>6</v>
      </c>
      <c r="Y17">
        <f t="shared" si="6"/>
        <v>15874</v>
      </c>
      <c r="Z17">
        <f t="shared" si="0"/>
        <v>4.2007137339640135</v>
      </c>
      <c r="AA17">
        <f t="shared" si="7"/>
        <v>4327</v>
      </c>
      <c r="AB17">
        <f t="shared" si="8"/>
        <v>4374</v>
      </c>
      <c r="AC17">
        <f t="shared" si="8"/>
        <v>7324</v>
      </c>
      <c r="AD17">
        <f t="shared" si="1"/>
        <v>7324</v>
      </c>
      <c r="AE17">
        <f t="shared" si="1"/>
        <v>7324</v>
      </c>
      <c r="AF17">
        <f t="shared" si="2"/>
        <v>7324</v>
      </c>
      <c r="AG17">
        <f t="shared" si="2"/>
        <v>7324</v>
      </c>
      <c r="AH17">
        <f t="shared" si="2"/>
        <v>7324</v>
      </c>
      <c r="AI17">
        <f t="shared" si="2"/>
        <v>8774</v>
      </c>
      <c r="AJ17">
        <f t="shared" si="2"/>
        <v>8774</v>
      </c>
      <c r="AK17">
        <f t="shared" si="2"/>
        <v>8774</v>
      </c>
      <c r="AL17">
        <f t="shared" si="2"/>
        <v>15874</v>
      </c>
      <c r="AM17">
        <f t="shared" si="9"/>
        <v>2.5514499979728753</v>
      </c>
      <c r="AN17">
        <f t="shared" si="3"/>
        <v>3.636287252098513</v>
      </c>
      <c r="AO17">
        <f t="shared" si="3"/>
        <v>3.6409780573583319</v>
      </c>
      <c r="AP17">
        <f t="shared" si="4"/>
        <v>3.8648076290261471</v>
      </c>
      <c r="AQ17">
        <f t="shared" si="4"/>
        <v>3.8648076290261471</v>
      </c>
      <c r="AR17">
        <f t="shared" si="4"/>
        <v>3.8648076290261471</v>
      </c>
      <c r="AS17">
        <f t="shared" si="4"/>
        <v>3.8648076290261471</v>
      </c>
      <c r="AT17">
        <f t="shared" si="4"/>
        <v>3.8648076290261471</v>
      </c>
      <c r="AU17">
        <f t="shared" si="4"/>
        <v>3.8648076290261471</v>
      </c>
      <c r="AV17">
        <f t="shared" si="4"/>
        <v>3.9432471251378618</v>
      </c>
      <c r="AW17">
        <f t="shared" si="4"/>
        <v>3.9432471251378618</v>
      </c>
      <c r="AX17">
        <f t="shared" si="4"/>
        <v>3.9432471251378618</v>
      </c>
      <c r="AY17">
        <f t="shared" si="4"/>
        <v>4.2007137339640135</v>
      </c>
    </row>
    <row r="18" spans="1:51" x14ac:dyDescent="0.3">
      <c r="A18">
        <v>3</v>
      </c>
      <c r="B18">
        <v>1</v>
      </c>
      <c r="C18" t="s">
        <v>11</v>
      </c>
      <c r="D18" t="s">
        <v>189</v>
      </c>
      <c r="E18" t="s">
        <v>190</v>
      </c>
      <c r="F18" t="s">
        <v>11</v>
      </c>
      <c r="G18">
        <v>4.083333333333333</v>
      </c>
      <c r="H18">
        <v>6.666666666666667</v>
      </c>
      <c r="I18">
        <v>0.70614858896314214</v>
      </c>
      <c r="J18">
        <v>0.88460658129793046</v>
      </c>
      <c r="K18">
        <v>731</v>
      </c>
      <c r="L18">
        <v>2900</v>
      </c>
      <c r="M18">
        <v>135</v>
      </c>
      <c r="N18">
        <v>3800</v>
      </c>
      <c r="P18">
        <v>300</v>
      </c>
      <c r="Q18">
        <v>1550</v>
      </c>
      <c r="R18">
        <v>2850</v>
      </c>
      <c r="S18">
        <v>50</v>
      </c>
      <c r="T18">
        <v>1450</v>
      </c>
      <c r="V18">
        <v>3850</v>
      </c>
      <c r="X18">
        <f t="shared" si="5"/>
        <v>10</v>
      </c>
      <c r="Y18">
        <f t="shared" si="6"/>
        <v>17616</v>
      </c>
      <c r="Z18">
        <f t="shared" si="0"/>
        <v>4.2459319543386025</v>
      </c>
      <c r="AA18">
        <f t="shared" si="7"/>
        <v>3631</v>
      </c>
      <c r="AB18">
        <f t="shared" si="8"/>
        <v>3766</v>
      </c>
      <c r="AC18">
        <f t="shared" si="8"/>
        <v>7566</v>
      </c>
      <c r="AD18">
        <f t="shared" si="8"/>
        <v>7566</v>
      </c>
      <c r="AE18">
        <f t="shared" si="8"/>
        <v>7866</v>
      </c>
      <c r="AF18">
        <f t="shared" si="8"/>
        <v>9416</v>
      </c>
      <c r="AG18">
        <f t="shared" si="8"/>
        <v>12266</v>
      </c>
      <c r="AH18">
        <f t="shared" si="8"/>
        <v>12316</v>
      </c>
      <c r="AI18">
        <f t="shared" si="8"/>
        <v>13766</v>
      </c>
      <c r="AJ18">
        <f t="shared" si="8"/>
        <v>13766</v>
      </c>
      <c r="AK18">
        <f t="shared" si="8"/>
        <v>17616</v>
      </c>
      <c r="AL18">
        <f t="shared" si="8"/>
        <v>17616</v>
      </c>
      <c r="AM18">
        <f t="shared" si="9"/>
        <v>2.8645110810583918</v>
      </c>
      <c r="AN18">
        <f t="shared" si="3"/>
        <v>3.5601458398490475</v>
      </c>
      <c r="AO18">
        <f t="shared" si="3"/>
        <v>3.5759956202032677</v>
      </c>
      <c r="AP18">
        <f t="shared" si="3"/>
        <v>3.8789237339675671</v>
      </c>
      <c r="AQ18">
        <f t="shared" si="3"/>
        <v>3.8789237339675671</v>
      </c>
      <c r="AR18">
        <f t="shared" si="3"/>
        <v>3.8958091501691308</v>
      </c>
      <c r="AS18">
        <f t="shared" si="3"/>
        <v>3.9739125704197047</v>
      </c>
      <c r="AT18">
        <f t="shared" si="3"/>
        <v>4.0887383652739988</v>
      </c>
      <c r="AU18">
        <f t="shared" si="3"/>
        <v>4.0905049414240437</v>
      </c>
      <c r="AV18">
        <f t="shared" si="3"/>
        <v>4.1388393124143219</v>
      </c>
      <c r="AW18">
        <f t="shared" si="3"/>
        <v>4.1388393124143219</v>
      </c>
      <c r="AX18">
        <f t="shared" si="3"/>
        <v>4.2459319543386025</v>
      </c>
      <c r="AY18">
        <f t="shared" si="3"/>
        <v>4.2459319543386025</v>
      </c>
    </row>
    <row r="19" spans="1:51" x14ac:dyDescent="0.3">
      <c r="A19">
        <v>3</v>
      </c>
      <c r="B19">
        <v>1</v>
      </c>
      <c r="C19" t="s">
        <v>13</v>
      </c>
      <c r="D19" t="s">
        <v>189</v>
      </c>
      <c r="E19" t="s">
        <v>190</v>
      </c>
      <c r="F19" t="s">
        <v>13</v>
      </c>
      <c r="G19">
        <v>5.8636363636363633</v>
      </c>
      <c r="H19">
        <v>9.2727272727272734</v>
      </c>
      <c r="I19">
        <v>0.8365542664709632</v>
      </c>
      <c r="J19">
        <v>1.0116857583251948</v>
      </c>
      <c r="K19" s="30">
        <v>477</v>
      </c>
      <c r="L19">
        <v>1050</v>
      </c>
      <c r="M19">
        <v>134</v>
      </c>
      <c r="N19">
        <v>4000</v>
      </c>
      <c r="P19">
        <v>650</v>
      </c>
      <c r="Q19">
        <v>1900</v>
      </c>
      <c r="R19">
        <v>2300</v>
      </c>
      <c r="S19">
        <v>0</v>
      </c>
      <c r="T19">
        <v>1100</v>
      </c>
      <c r="V19">
        <v>2300</v>
      </c>
      <c r="X19">
        <f t="shared" si="5"/>
        <v>9</v>
      </c>
      <c r="Y19">
        <f t="shared" si="6"/>
        <v>13911</v>
      </c>
      <c r="Z19">
        <f t="shared" si="0"/>
        <v>4.1433895689946558</v>
      </c>
      <c r="AA19">
        <f t="shared" si="7"/>
        <v>1527</v>
      </c>
      <c r="AB19">
        <f t="shared" ref="AB19:AL30" si="10">AA19+M19</f>
        <v>1661</v>
      </c>
      <c r="AC19">
        <f t="shared" si="10"/>
        <v>5661</v>
      </c>
      <c r="AD19">
        <f t="shared" si="10"/>
        <v>5661</v>
      </c>
      <c r="AE19">
        <f t="shared" si="10"/>
        <v>6311</v>
      </c>
      <c r="AF19">
        <f t="shared" si="10"/>
        <v>8211</v>
      </c>
      <c r="AG19">
        <f t="shared" si="10"/>
        <v>10511</v>
      </c>
      <c r="AH19">
        <f t="shared" si="10"/>
        <v>10511</v>
      </c>
      <c r="AI19">
        <f t="shared" si="10"/>
        <v>11611</v>
      </c>
      <c r="AJ19">
        <f t="shared" si="10"/>
        <v>11611</v>
      </c>
      <c r="AK19">
        <f t="shared" si="10"/>
        <v>13911</v>
      </c>
      <c r="AL19">
        <f t="shared" si="10"/>
        <v>13911</v>
      </c>
      <c r="AM19">
        <f t="shared" si="9"/>
        <v>2.6794278966121188</v>
      </c>
      <c r="AN19">
        <f t="shared" si="3"/>
        <v>3.184123354239671</v>
      </c>
      <c r="AO19">
        <f t="shared" si="3"/>
        <v>3.220631019448092</v>
      </c>
      <c r="AP19">
        <f t="shared" si="3"/>
        <v>3.7529698650290841</v>
      </c>
      <c r="AQ19">
        <f t="shared" si="3"/>
        <v>3.7529698650290841</v>
      </c>
      <c r="AR19">
        <f t="shared" si="3"/>
        <v>3.8001669902013639</v>
      </c>
      <c r="AS19">
        <f t="shared" si="3"/>
        <v>3.9144489406985543</v>
      </c>
      <c r="AT19">
        <f t="shared" si="3"/>
        <v>4.0216853522157052</v>
      </c>
      <c r="AU19">
        <f t="shared" si="3"/>
        <v>4.0216853522157052</v>
      </c>
      <c r="AV19">
        <f t="shared" si="3"/>
        <v>4.0649070271596361</v>
      </c>
      <c r="AW19">
        <f t="shared" si="3"/>
        <v>4.0649070271596361</v>
      </c>
      <c r="AX19">
        <f t="shared" si="3"/>
        <v>4.1433895689946558</v>
      </c>
      <c r="AY19">
        <f t="shared" si="3"/>
        <v>4.1433895689946558</v>
      </c>
    </row>
    <row r="20" spans="1:51" x14ac:dyDescent="0.3">
      <c r="A20">
        <v>3</v>
      </c>
      <c r="B20">
        <v>2</v>
      </c>
      <c r="C20" t="s">
        <v>11</v>
      </c>
      <c r="D20" t="s">
        <v>189</v>
      </c>
      <c r="E20" t="s">
        <v>190</v>
      </c>
      <c r="F20" t="s">
        <v>11</v>
      </c>
      <c r="G20">
        <v>5.25</v>
      </c>
      <c r="H20">
        <v>8.8333333333333339</v>
      </c>
      <c r="I20">
        <v>0.79588001734407521</v>
      </c>
      <c r="J20">
        <v>0.9927007612585006</v>
      </c>
      <c r="K20" s="30">
        <v>715</v>
      </c>
      <c r="L20">
        <v>3200</v>
      </c>
      <c r="M20">
        <v>77</v>
      </c>
      <c r="N20">
        <v>4250</v>
      </c>
      <c r="P20">
        <v>1350</v>
      </c>
      <c r="Q20">
        <v>2000</v>
      </c>
      <c r="R20">
        <v>2950</v>
      </c>
      <c r="S20">
        <v>150</v>
      </c>
      <c r="V20">
        <v>1350</v>
      </c>
      <c r="X20">
        <f t="shared" si="5"/>
        <v>9</v>
      </c>
      <c r="Y20">
        <f t="shared" si="6"/>
        <v>16042</v>
      </c>
      <c r="Z20">
        <f t="shared" si="0"/>
        <v>4.2052855835005252</v>
      </c>
      <c r="AA20">
        <f t="shared" si="7"/>
        <v>3915</v>
      </c>
      <c r="AB20">
        <f t="shared" si="10"/>
        <v>3992</v>
      </c>
      <c r="AC20">
        <f t="shared" si="10"/>
        <v>8242</v>
      </c>
      <c r="AD20">
        <f t="shared" si="10"/>
        <v>8242</v>
      </c>
      <c r="AE20">
        <f t="shared" si="10"/>
        <v>9592</v>
      </c>
      <c r="AF20">
        <f t="shared" si="10"/>
        <v>11592</v>
      </c>
      <c r="AG20">
        <f t="shared" si="10"/>
        <v>14542</v>
      </c>
      <c r="AH20">
        <f t="shared" si="10"/>
        <v>14692</v>
      </c>
      <c r="AI20">
        <f t="shared" si="10"/>
        <v>14692</v>
      </c>
      <c r="AJ20">
        <f t="shared" si="10"/>
        <v>14692</v>
      </c>
      <c r="AK20">
        <f t="shared" si="10"/>
        <v>16042</v>
      </c>
      <c r="AL20">
        <f t="shared" si="10"/>
        <v>16042</v>
      </c>
      <c r="AM20">
        <f t="shared" si="9"/>
        <v>2.8549130223078554</v>
      </c>
      <c r="AN20">
        <f t="shared" si="3"/>
        <v>3.5928426831311002</v>
      </c>
      <c r="AO20">
        <f t="shared" si="3"/>
        <v>3.6012993101943374</v>
      </c>
      <c r="AP20">
        <f t="shared" si="3"/>
        <v>3.9160852998437026</v>
      </c>
      <c r="AQ20">
        <f t="shared" si="3"/>
        <v>3.9160852998437026</v>
      </c>
      <c r="AR20">
        <f t="shared" si="3"/>
        <v>3.9819544444699737</v>
      </c>
      <c r="AS20">
        <f t="shared" si="3"/>
        <v>4.0641958358646431</v>
      </c>
      <c r="AT20">
        <f t="shared" si="3"/>
        <v>4.1626540041195756</v>
      </c>
      <c r="AU20">
        <f t="shared" si="3"/>
        <v>4.1671104785966575</v>
      </c>
      <c r="AV20">
        <f t="shared" si="3"/>
        <v>4.1671104785966575</v>
      </c>
      <c r="AW20">
        <f t="shared" si="3"/>
        <v>4.1671104785966575</v>
      </c>
      <c r="AX20">
        <f t="shared" si="3"/>
        <v>4.2052855835005252</v>
      </c>
      <c r="AY20">
        <f t="shared" si="3"/>
        <v>4.2052855835005252</v>
      </c>
    </row>
    <row r="21" spans="1:51" x14ac:dyDescent="0.3">
      <c r="A21">
        <v>3</v>
      </c>
      <c r="B21">
        <v>2</v>
      </c>
      <c r="C21" t="s">
        <v>13</v>
      </c>
      <c r="D21" t="s">
        <v>189</v>
      </c>
      <c r="E21" t="s">
        <v>190</v>
      </c>
      <c r="F21" t="s">
        <v>13</v>
      </c>
      <c r="G21">
        <v>7.041666666666667</v>
      </c>
      <c r="H21">
        <v>7.75</v>
      </c>
      <c r="I21">
        <v>0.90534606729616784</v>
      </c>
      <c r="J21">
        <v>0.94200805302231327</v>
      </c>
      <c r="K21" s="30">
        <v>659</v>
      </c>
      <c r="L21">
        <v>2200</v>
      </c>
      <c r="M21">
        <v>106</v>
      </c>
      <c r="N21">
        <v>3500</v>
      </c>
      <c r="P21">
        <v>1100</v>
      </c>
      <c r="Q21">
        <v>4250</v>
      </c>
      <c r="R21">
        <v>3250</v>
      </c>
      <c r="S21">
        <v>0</v>
      </c>
      <c r="V21">
        <v>2050</v>
      </c>
      <c r="X21">
        <f t="shared" si="5"/>
        <v>8</v>
      </c>
      <c r="Y21">
        <f t="shared" si="6"/>
        <v>17115</v>
      </c>
      <c r="Z21">
        <f t="shared" si="0"/>
        <v>4.2334022778118952</v>
      </c>
      <c r="AA21">
        <f t="shared" si="7"/>
        <v>2859</v>
      </c>
      <c r="AB21">
        <f t="shared" si="10"/>
        <v>2965</v>
      </c>
      <c r="AC21">
        <f t="shared" si="10"/>
        <v>6465</v>
      </c>
      <c r="AD21">
        <f t="shared" si="10"/>
        <v>6465</v>
      </c>
      <c r="AE21">
        <f t="shared" si="10"/>
        <v>7565</v>
      </c>
      <c r="AF21">
        <f t="shared" si="10"/>
        <v>11815</v>
      </c>
      <c r="AG21">
        <f t="shared" si="10"/>
        <v>15065</v>
      </c>
      <c r="AH21">
        <f t="shared" si="10"/>
        <v>15065</v>
      </c>
      <c r="AI21">
        <f t="shared" si="10"/>
        <v>15065</v>
      </c>
      <c r="AJ21">
        <f t="shared" si="10"/>
        <v>15065</v>
      </c>
      <c r="AK21">
        <f t="shared" si="10"/>
        <v>17115</v>
      </c>
      <c r="AL21">
        <f t="shared" si="10"/>
        <v>17115</v>
      </c>
      <c r="AM21">
        <f t="shared" si="9"/>
        <v>2.8195439355418688</v>
      </c>
      <c r="AN21">
        <f t="shared" si="3"/>
        <v>3.4563660331290431</v>
      </c>
      <c r="AO21">
        <f t="shared" si="3"/>
        <v>3.472171146692363</v>
      </c>
      <c r="AP21">
        <f t="shared" si="3"/>
        <v>3.8106357002755371</v>
      </c>
      <c r="AQ21">
        <f t="shared" si="3"/>
        <v>3.8106357002755371</v>
      </c>
      <c r="AR21">
        <f t="shared" si="3"/>
        <v>3.8788663369567251</v>
      </c>
      <c r="AS21">
        <f t="shared" si="3"/>
        <v>4.0724704823038929</v>
      </c>
      <c r="AT21">
        <f t="shared" si="3"/>
        <v>4.1779979630965665</v>
      </c>
      <c r="AU21">
        <f t="shared" si="3"/>
        <v>4.1779979630965665</v>
      </c>
      <c r="AV21">
        <f t="shared" si="3"/>
        <v>4.1779979630965665</v>
      </c>
      <c r="AW21">
        <f t="shared" si="3"/>
        <v>4.1779979630965665</v>
      </c>
      <c r="AX21">
        <f t="shared" si="3"/>
        <v>4.2334022778118952</v>
      </c>
      <c r="AY21">
        <f t="shared" si="3"/>
        <v>4.2334022778118952</v>
      </c>
    </row>
    <row r="22" spans="1:51" x14ac:dyDescent="0.3">
      <c r="A22">
        <v>3</v>
      </c>
      <c r="B22">
        <v>3</v>
      </c>
      <c r="C22" t="s">
        <v>11</v>
      </c>
      <c r="D22" t="s">
        <v>189</v>
      </c>
      <c r="E22" t="s">
        <v>190</v>
      </c>
      <c r="F22" t="s">
        <v>11</v>
      </c>
      <c r="G22">
        <v>5.25</v>
      </c>
      <c r="H22">
        <v>8.8333333333333339</v>
      </c>
      <c r="I22">
        <v>0.79588001734407521</v>
      </c>
      <c r="J22">
        <v>0.9927007612585006</v>
      </c>
      <c r="K22" s="30">
        <v>1501</v>
      </c>
      <c r="L22">
        <v>1750</v>
      </c>
      <c r="M22">
        <v>113</v>
      </c>
      <c r="N22">
        <v>1550</v>
      </c>
      <c r="P22">
        <v>1700</v>
      </c>
      <c r="Q22">
        <v>5606</v>
      </c>
      <c r="R22">
        <v>2550</v>
      </c>
      <c r="V22">
        <v>2900</v>
      </c>
      <c r="X22">
        <f t="shared" si="5"/>
        <v>8</v>
      </c>
      <c r="Y22">
        <f t="shared" si="6"/>
        <v>17670</v>
      </c>
      <c r="Z22">
        <f t="shared" si="0"/>
        <v>4.247261126880467</v>
      </c>
      <c r="AA22">
        <f t="shared" si="7"/>
        <v>3251</v>
      </c>
      <c r="AB22">
        <f t="shared" si="10"/>
        <v>3364</v>
      </c>
      <c r="AC22">
        <f t="shared" si="10"/>
        <v>4914</v>
      </c>
      <c r="AD22">
        <f t="shared" si="10"/>
        <v>4914</v>
      </c>
      <c r="AE22">
        <f t="shared" si="10"/>
        <v>6614</v>
      </c>
      <c r="AF22">
        <f t="shared" si="10"/>
        <v>12220</v>
      </c>
      <c r="AG22">
        <f t="shared" si="10"/>
        <v>14770</v>
      </c>
      <c r="AH22">
        <f t="shared" si="10"/>
        <v>14770</v>
      </c>
      <c r="AI22">
        <f t="shared" si="10"/>
        <v>14770</v>
      </c>
      <c r="AJ22">
        <f t="shared" si="10"/>
        <v>14770</v>
      </c>
      <c r="AK22">
        <f t="shared" si="10"/>
        <v>17670</v>
      </c>
      <c r="AL22">
        <f t="shared" si="10"/>
        <v>17670</v>
      </c>
      <c r="AM22">
        <f t="shared" si="9"/>
        <v>3.1766699326681498</v>
      </c>
      <c r="AN22">
        <f t="shared" si="3"/>
        <v>3.5121505369220305</v>
      </c>
      <c r="AO22">
        <f t="shared" si="3"/>
        <v>3.5269850685599957</v>
      </c>
      <c r="AP22">
        <f t="shared" si="3"/>
        <v>3.6915235221681546</v>
      </c>
      <c r="AQ22">
        <f t="shared" si="3"/>
        <v>3.6915235221681546</v>
      </c>
      <c r="AR22">
        <f t="shared" si="3"/>
        <v>3.82052984852352</v>
      </c>
      <c r="AS22">
        <f t="shared" si="3"/>
        <v>4.0871067440990929</v>
      </c>
      <c r="AT22">
        <f t="shared" si="3"/>
        <v>4.1694098981407004</v>
      </c>
      <c r="AU22">
        <f t="shared" si="3"/>
        <v>4.1694098981407004</v>
      </c>
      <c r="AV22">
        <f t="shared" si="3"/>
        <v>4.1694098981407004</v>
      </c>
      <c r="AW22">
        <f t="shared" si="3"/>
        <v>4.1694098981407004</v>
      </c>
      <c r="AX22">
        <f t="shared" si="3"/>
        <v>4.247261126880467</v>
      </c>
      <c r="AY22">
        <f t="shared" si="3"/>
        <v>4.247261126880467</v>
      </c>
    </row>
    <row r="23" spans="1:51" x14ac:dyDescent="0.3">
      <c r="A23">
        <v>3</v>
      </c>
      <c r="B23">
        <v>3</v>
      </c>
      <c r="C23" t="s">
        <v>13</v>
      </c>
      <c r="D23" t="s">
        <v>189</v>
      </c>
      <c r="E23" t="s">
        <v>190</v>
      </c>
      <c r="F23" t="s">
        <v>13</v>
      </c>
      <c r="G23">
        <v>4.916666666666667</v>
      </c>
      <c r="H23">
        <v>7.333333333333333</v>
      </c>
      <c r="I23">
        <v>0.77207710267145047</v>
      </c>
      <c r="J23">
        <v>0.92081875395237511</v>
      </c>
      <c r="K23" s="30">
        <v>707</v>
      </c>
      <c r="L23">
        <v>2000</v>
      </c>
      <c r="M23">
        <v>187</v>
      </c>
      <c r="N23">
        <v>3450</v>
      </c>
      <c r="P23">
        <v>1800</v>
      </c>
      <c r="Q23">
        <v>3300</v>
      </c>
      <c r="R23">
        <v>3450</v>
      </c>
      <c r="V23">
        <v>2250</v>
      </c>
      <c r="X23">
        <f t="shared" si="5"/>
        <v>8</v>
      </c>
      <c r="Y23">
        <f t="shared" si="6"/>
        <v>17144</v>
      </c>
      <c r="Z23">
        <f t="shared" si="0"/>
        <v>4.2341374894509629</v>
      </c>
      <c r="AA23">
        <f t="shared" si="7"/>
        <v>2707</v>
      </c>
      <c r="AB23">
        <f t="shared" si="10"/>
        <v>2894</v>
      </c>
      <c r="AC23">
        <f t="shared" si="10"/>
        <v>6344</v>
      </c>
      <c r="AD23">
        <f t="shared" si="10"/>
        <v>6344</v>
      </c>
      <c r="AE23">
        <f t="shared" si="10"/>
        <v>8144</v>
      </c>
      <c r="AF23">
        <f t="shared" si="10"/>
        <v>11444</v>
      </c>
      <c r="AG23">
        <f t="shared" si="10"/>
        <v>14894</v>
      </c>
      <c r="AH23">
        <f t="shared" si="10"/>
        <v>14894</v>
      </c>
      <c r="AI23">
        <f t="shared" si="10"/>
        <v>14894</v>
      </c>
      <c r="AJ23">
        <f t="shared" si="10"/>
        <v>14894</v>
      </c>
      <c r="AK23">
        <f t="shared" si="10"/>
        <v>17144</v>
      </c>
      <c r="AL23">
        <f t="shared" si="10"/>
        <v>17144</v>
      </c>
      <c r="AM23">
        <f t="shared" si="9"/>
        <v>2.8500332576897689</v>
      </c>
      <c r="AN23">
        <f t="shared" si="3"/>
        <v>3.4326486600131068</v>
      </c>
      <c r="AO23">
        <f t="shared" si="3"/>
        <v>3.4616485680634552</v>
      </c>
      <c r="AP23">
        <f t="shared" si="3"/>
        <v>3.8024316264307236</v>
      </c>
      <c r="AQ23">
        <f t="shared" si="3"/>
        <v>3.8024316264307236</v>
      </c>
      <c r="AR23">
        <f t="shared" si="3"/>
        <v>3.9108910886445281</v>
      </c>
      <c r="AS23">
        <f t="shared" si="3"/>
        <v>4.0586157970105621</v>
      </c>
      <c r="AT23">
        <f t="shared" si="3"/>
        <v>4.1730405075510628</v>
      </c>
      <c r="AU23">
        <f t="shared" si="3"/>
        <v>4.1730405075510628</v>
      </c>
      <c r="AV23">
        <f t="shared" si="3"/>
        <v>4.1730405075510628</v>
      </c>
      <c r="AW23">
        <f t="shared" si="3"/>
        <v>4.1730405075510628</v>
      </c>
      <c r="AX23">
        <f t="shared" si="3"/>
        <v>4.2341374894509629</v>
      </c>
      <c r="AY23">
        <f t="shared" si="3"/>
        <v>4.2341374894509629</v>
      </c>
    </row>
    <row r="24" spans="1:51" x14ac:dyDescent="0.3">
      <c r="A24">
        <v>3</v>
      </c>
      <c r="B24">
        <v>4</v>
      </c>
      <c r="C24" t="s">
        <v>11</v>
      </c>
      <c r="D24" t="s">
        <v>189</v>
      </c>
      <c r="E24" t="s">
        <v>190</v>
      </c>
      <c r="F24" t="s">
        <v>11</v>
      </c>
      <c r="G24">
        <v>5.583333333333333</v>
      </c>
      <c r="H24">
        <v>8.9166666666666661</v>
      </c>
      <c r="I24">
        <v>0.81844584524281661</v>
      </c>
      <c r="J24">
        <v>0.99636571534490592</v>
      </c>
      <c r="K24" s="30">
        <v>921</v>
      </c>
      <c r="L24">
        <v>600</v>
      </c>
      <c r="M24">
        <v>53</v>
      </c>
      <c r="N24">
        <v>1050</v>
      </c>
      <c r="P24">
        <v>1750</v>
      </c>
      <c r="Q24">
        <v>5800</v>
      </c>
      <c r="R24">
        <v>4400</v>
      </c>
      <c r="T24">
        <v>1750</v>
      </c>
      <c r="V24">
        <v>1400</v>
      </c>
      <c r="X24">
        <f t="shared" si="5"/>
        <v>9</v>
      </c>
      <c r="Y24">
        <f t="shared" si="6"/>
        <v>17724</v>
      </c>
      <c r="Z24">
        <f t="shared" si="0"/>
        <v>4.2485862438551045</v>
      </c>
      <c r="AA24">
        <f t="shared" si="7"/>
        <v>1521</v>
      </c>
      <c r="AB24">
        <f t="shared" si="10"/>
        <v>1574</v>
      </c>
      <c r="AC24">
        <f t="shared" si="10"/>
        <v>2624</v>
      </c>
      <c r="AD24">
        <f t="shared" si="10"/>
        <v>2624</v>
      </c>
      <c r="AE24">
        <f t="shared" si="10"/>
        <v>4374</v>
      </c>
      <c r="AF24">
        <f t="shared" si="10"/>
        <v>10174</v>
      </c>
      <c r="AG24">
        <f t="shared" si="10"/>
        <v>14574</v>
      </c>
      <c r="AH24">
        <f t="shared" si="10"/>
        <v>14574</v>
      </c>
      <c r="AI24">
        <f t="shared" si="10"/>
        <v>16324</v>
      </c>
      <c r="AJ24">
        <f t="shared" si="10"/>
        <v>16324</v>
      </c>
      <c r="AK24">
        <f t="shared" si="10"/>
        <v>17724</v>
      </c>
      <c r="AL24">
        <f t="shared" si="10"/>
        <v>17724</v>
      </c>
      <c r="AM24">
        <f t="shared" si="9"/>
        <v>2.9647309210536292</v>
      </c>
      <c r="AN24">
        <f t="shared" si="3"/>
        <v>3.182414652434554</v>
      </c>
      <c r="AO24">
        <f t="shared" si="3"/>
        <v>3.1972805581256192</v>
      </c>
      <c r="AP24">
        <f t="shared" si="3"/>
        <v>3.4191293077419758</v>
      </c>
      <c r="AQ24">
        <f t="shared" si="3"/>
        <v>3.4191293077419758</v>
      </c>
      <c r="AR24">
        <f t="shared" si="3"/>
        <v>3.6409780573583319</v>
      </c>
      <c r="AS24">
        <f t="shared" si="3"/>
        <v>4.0075344178972578</v>
      </c>
      <c r="AT24">
        <f t="shared" si="3"/>
        <v>4.163608563431052</v>
      </c>
      <c r="AU24">
        <f t="shared" si="3"/>
        <v>4.163608563431052</v>
      </c>
      <c r="AV24">
        <f t="shared" si="3"/>
        <v>4.2128531899471113</v>
      </c>
      <c r="AW24">
        <f t="shared" si="3"/>
        <v>4.2128531899471113</v>
      </c>
      <c r="AX24">
        <f t="shared" si="3"/>
        <v>4.2485862438551045</v>
      </c>
      <c r="AY24">
        <f t="shared" si="3"/>
        <v>4.2485862438551045</v>
      </c>
    </row>
    <row r="25" spans="1:51" x14ac:dyDescent="0.3">
      <c r="A25">
        <v>3</v>
      </c>
      <c r="B25">
        <v>4</v>
      </c>
      <c r="C25" t="s">
        <v>13</v>
      </c>
      <c r="D25" t="s">
        <v>189</v>
      </c>
      <c r="E25" t="s">
        <v>190</v>
      </c>
      <c r="F25" t="s">
        <v>13</v>
      </c>
      <c r="G25">
        <v>5.916666666666667</v>
      </c>
      <c r="H25">
        <v>8.4166666666666661</v>
      </c>
      <c r="I25">
        <v>0.83989684632844908</v>
      </c>
      <c r="J25">
        <v>0.97389719743579484</v>
      </c>
      <c r="K25" s="30">
        <v>414</v>
      </c>
      <c r="L25">
        <v>2000</v>
      </c>
      <c r="M25">
        <v>85</v>
      </c>
      <c r="N25">
        <v>1450</v>
      </c>
      <c r="P25">
        <v>850</v>
      </c>
      <c r="Q25">
        <v>3800</v>
      </c>
      <c r="R25">
        <v>4750</v>
      </c>
      <c r="T25">
        <v>1650</v>
      </c>
      <c r="V25">
        <v>350</v>
      </c>
      <c r="X25">
        <f t="shared" si="5"/>
        <v>9</v>
      </c>
      <c r="Y25">
        <f t="shared" si="6"/>
        <v>15349</v>
      </c>
      <c r="Z25">
        <f t="shared" si="0"/>
        <v>4.1861083798132057</v>
      </c>
      <c r="AA25">
        <f t="shared" si="7"/>
        <v>2414</v>
      </c>
      <c r="AB25">
        <f t="shared" si="10"/>
        <v>2499</v>
      </c>
      <c r="AC25">
        <f t="shared" si="10"/>
        <v>3949</v>
      </c>
      <c r="AD25">
        <f t="shared" si="10"/>
        <v>3949</v>
      </c>
      <c r="AE25">
        <f t="shared" si="10"/>
        <v>4799</v>
      </c>
      <c r="AF25">
        <f t="shared" si="10"/>
        <v>8599</v>
      </c>
      <c r="AG25">
        <f t="shared" si="10"/>
        <v>13349</v>
      </c>
      <c r="AH25">
        <f t="shared" si="10"/>
        <v>13349</v>
      </c>
      <c r="AI25">
        <f t="shared" si="10"/>
        <v>14999</v>
      </c>
      <c r="AJ25">
        <f t="shared" si="10"/>
        <v>14999</v>
      </c>
      <c r="AK25">
        <f t="shared" si="10"/>
        <v>15349</v>
      </c>
      <c r="AL25">
        <f t="shared" si="10"/>
        <v>15349</v>
      </c>
      <c r="AM25">
        <f t="shared" si="9"/>
        <v>2.6180480967120925</v>
      </c>
      <c r="AN25">
        <f t="shared" si="3"/>
        <v>3.3829171350875309</v>
      </c>
      <c r="AO25">
        <f t="shared" si="3"/>
        <v>3.3979400086720375</v>
      </c>
      <c r="AP25">
        <f t="shared" si="3"/>
        <v>3.5965970956264601</v>
      </c>
      <c r="AQ25">
        <f t="shared" si="3"/>
        <v>3.5965970956264601</v>
      </c>
      <c r="AR25">
        <f t="shared" si="3"/>
        <v>3.6812412373755872</v>
      </c>
      <c r="AS25">
        <f t="shared" si="3"/>
        <v>3.9344984512435679</v>
      </c>
      <c r="AT25">
        <f t="shared" si="3"/>
        <v>4.1254812657005937</v>
      </c>
      <c r="AU25">
        <f t="shared" si="3"/>
        <v>4.1254812657005937</v>
      </c>
      <c r="AV25">
        <f t="shared" si="3"/>
        <v>4.1760912590556813</v>
      </c>
      <c r="AW25">
        <f t="shared" si="3"/>
        <v>4.1760912590556813</v>
      </c>
      <c r="AX25">
        <f t="shared" si="3"/>
        <v>4.1861083798132057</v>
      </c>
      <c r="AY25">
        <f t="shared" si="3"/>
        <v>4.1861083798132057</v>
      </c>
    </row>
    <row r="26" spans="1:51" x14ac:dyDescent="0.3">
      <c r="A26">
        <v>4</v>
      </c>
      <c r="B26">
        <v>1</v>
      </c>
      <c r="C26" t="s">
        <v>11</v>
      </c>
      <c r="D26" t="s">
        <v>191</v>
      </c>
      <c r="E26" t="s">
        <v>190</v>
      </c>
      <c r="F26" t="s">
        <v>11</v>
      </c>
      <c r="G26">
        <v>10.833333333333334</v>
      </c>
      <c r="H26">
        <v>7.75</v>
      </c>
      <c r="I26">
        <v>1.0731070983354316</v>
      </c>
      <c r="J26">
        <v>0.94200805302231327</v>
      </c>
      <c r="K26" s="30"/>
      <c r="N26">
        <v>950</v>
      </c>
      <c r="P26">
        <v>3600</v>
      </c>
      <c r="Q26">
        <v>600</v>
      </c>
      <c r="R26">
        <v>700</v>
      </c>
      <c r="S26">
        <v>1000</v>
      </c>
      <c r="T26">
        <v>1450</v>
      </c>
      <c r="U26">
        <v>1300</v>
      </c>
      <c r="V26">
        <v>3100</v>
      </c>
      <c r="W26">
        <v>1250</v>
      </c>
      <c r="X26">
        <f t="shared" si="5"/>
        <v>9</v>
      </c>
      <c r="Y26">
        <f t="shared" si="6"/>
        <v>13950</v>
      </c>
      <c r="Z26">
        <f t="shared" si="0"/>
        <v>4.1446053387147446</v>
      </c>
      <c r="AC26">
        <f t="shared" si="10"/>
        <v>950</v>
      </c>
      <c r="AD26">
        <f t="shared" si="10"/>
        <v>950</v>
      </c>
      <c r="AE26">
        <f t="shared" si="10"/>
        <v>4550</v>
      </c>
      <c r="AF26">
        <f t="shared" si="10"/>
        <v>5150</v>
      </c>
      <c r="AG26">
        <f t="shared" si="10"/>
        <v>5850</v>
      </c>
      <c r="AH26">
        <f t="shared" si="10"/>
        <v>6850</v>
      </c>
      <c r="AI26">
        <f t="shared" si="10"/>
        <v>8300</v>
      </c>
      <c r="AJ26">
        <f t="shared" si="10"/>
        <v>9600</v>
      </c>
      <c r="AK26">
        <f t="shared" si="10"/>
        <v>12700</v>
      </c>
      <c r="AL26">
        <f t="shared" si="10"/>
        <v>13950</v>
      </c>
      <c r="AP26">
        <f t="shared" si="3"/>
        <v>2.9781805169374138</v>
      </c>
      <c r="AQ26">
        <f t="shared" si="3"/>
        <v>2.9781805169374138</v>
      </c>
      <c r="AR26">
        <f t="shared" si="3"/>
        <v>3.658106835506393</v>
      </c>
      <c r="AS26">
        <f t="shared" si="3"/>
        <v>3.7118915498805789</v>
      </c>
      <c r="AT26">
        <f t="shared" si="3"/>
        <v>3.7672300981107183</v>
      </c>
      <c r="AU26">
        <f t="shared" si="3"/>
        <v>3.8357539675193832</v>
      </c>
      <c r="AV26">
        <f t="shared" si="3"/>
        <v>3.9191304138606142</v>
      </c>
      <c r="AW26">
        <f t="shared" si="3"/>
        <v>3.9823164696920652</v>
      </c>
      <c r="AX26">
        <f t="shared" si="3"/>
        <v>4.1038379160256095</v>
      </c>
      <c r="AY26">
        <f t="shared" si="3"/>
        <v>4.1446053387147446</v>
      </c>
    </row>
    <row r="27" spans="1:51" x14ac:dyDescent="0.3">
      <c r="A27">
        <v>4</v>
      </c>
      <c r="B27">
        <v>1</v>
      </c>
      <c r="C27" t="s">
        <v>13</v>
      </c>
      <c r="D27" t="s">
        <v>191</v>
      </c>
      <c r="E27" t="s">
        <v>190</v>
      </c>
      <c r="F27" t="s">
        <v>13</v>
      </c>
      <c r="G27">
        <v>9.2083333333333339</v>
      </c>
      <c r="H27">
        <v>7.666666666666667</v>
      </c>
      <c r="I27">
        <v>1.0089548426529265</v>
      </c>
      <c r="J27">
        <v>0.93785209325115559</v>
      </c>
      <c r="K27" s="30"/>
      <c r="N27">
        <v>700</v>
      </c>
      <c r="P27">
        <v>5450</v>
      </c>
      <c r="Q27">
        <v>1250</v>
      </c>
      <c r="R27">
        <v>650</v>
      </c>
      <c r="S27">
        <v>100</v>
      </c>
      <c r="T27">
        <v>350</v>
      </c>
      <c r="U27">
        <v>550</v>
      </c>
      <c r="V27">
        <v>1750</v>
      </c>
      <c r="W27">
        <v>500</v>
      </c>
      <c r="X27">
        <f t="shared" si="5"/>
        <v>9</v>
      </c>
      <c r="Y27">
        <f t="shared" si="6"/>
        <v>11300</v>
      </c>
      <c r="Z27">
        <f t="shared" si="0"/>
        <v>4.0531168749229298</v>
      </c>
      <c r="AC27">
        <f t="shared" si="10"/>
        <v>700</v>
      </c>
      <c r="AD27">
        <f t="shared" si="10"/>
        <v>700</v>
      </c>
      <c r="AE27">
        <f t="shared" si="10"/>
        <v>6150</v>
      </c>
      <c r="AF27">
        <f t="shared" si="10"/>
        <v>7400</v>
      </c>
      <c r="AG27">
        <f t="shared" si="10"/>
        <v>8050</v>
      </c>
      <c r="AH27">
        <f t="shared" si="10"/>
        <v>8150</v>
      </c>
      <c r="AI27">
        <f t="shared" si="10"/>
        <v>8500</v>
      </c>
      <c r="AJ27">
        <f t="shared" si="10"/>
        <v>9050</v>
      </c>
      <c r="AK27">
        <f t="shared" si="10"/>
        <v>10800</v>
      </c>
      <c r="AL27">
        <f t="shared" si="10"/>
        <v>11300</v>
      </c>
      <c r="AP27">
        <f t="shared" si="3"/>
        <v>2.8457180179666586</v>
      </c>
      <c r="AQ27">
        <f t="shared" si="3"/>
        <v>2.8457180179666586</v>
      </c>
      <c r="AR27">
        <f t="shared" si="3"/>
        <v>3.7889457270237479</v>
      </c>
      <c r="AS27">
        <f t="shared" si="3"/>
        <v>3.8692904042093983</v>
      </c>
      <c r="AT27">
        <f t="shared" si="3"/>
        <v>3.9058498266423189</v>
      </c>
      <c r="AU27">
        <f t="shared" si="3"/>
        <v>3.9112108931375533</v>
      </c>
      <c r="AV27">
        <f t="shared" si="3"/>
        <v>3.9294700161774894</v>
      </c>
      <c r="AW27">
        <f t="shared" si="3"/>
        <v>3.956696564894651</v>
      </c>
      <c r="AX27">
        <f t="shared" si="3"/>
        <v>4.033463966077405</v>
      </c>
      <c r="AY27">
        <f t="shared" si="3"/>
        <v>4.0531168749229298</v>
      </c>
    </row>
    <row r="28" spans="1:51" x14ac:dyDescent="0.3">
      <c r="A28">
        <v>4</v>
      </c>
      <c r="B28">
        <v>2</v>
      </c>
      <c r="C28" t="s">
        <v>11</v>
      </c>
      <c r="D28" t="s">
        <v>191</v>
      </c>
      <c r="E28" t="s">
        <v>190</v>
      </c>
      <c r="F28" t="s">
        <v>11</v>
      </c>
      <c r="G28">
        <v>7.333333333333333</v>
      </c>
      <c r="H28">
        <v>6.916666666666667</v>
      </c>
      <c r="I28">
        <v>0.92081875395237511</v>
      </c>
      <c r="J28">
        <v>0.89854235924122294</v>
      </c>
      <c r="K28" s="30"/>
      <c r="N28">
        <v>1100</v>
      </c>
      <c r="P28">
        <v>5300</v>
      </c>
      <c r="Q28">
        <v>2950</v>
      </c>
      <c r="R28">
        <v>500</v>
      </c>
      <c r="S28">
        <v>50</v>
      </c>
      <c r="T28">
        <v>0</v>
      </c>
      <c r="U28">
        <v>100</v>
      </c>
      <c r="V28">
        <v>3750</v>
      </c>
      <c r="W28">
        <v>500</v>
      </c>
      <c r="X28">
        <f t="shared" si="5"/>
        <v>8</v>
      </c>
      <c r="Y28">
        <f t="shared" si="6"/>
        <v>14250</v>
      </c>
      <c r="Z28">
        <f t="shared" si="0"/>
        <v>4.1538453400809647</v>
      </c>
      <c r="AC28">
        <f t="shared" si="10"/>
        <v>1100</v>
      </c>
      <c r="AD28">
        <f t="shared" si="10"/>
        <v>1100</v>
      </c>
      <c r="AE28">
        <f t="shared" si="10"/>
        <v>6400</v>
      </c>
      <c r="AF28">
        <f t="shared" si="10"/>
        <v>9350</v>
      </c>
      <c r="AG28">
        <f t="shared" si="10"/>
        <v>9850</v>
      </c>
      <c r="AH28">
        <f t="shared" si="10"/>
        <v>9900</v>
      </c>
      <c r="AI28">
        <f t="shared" si="10"/>
        <v>9900</v>
      </c>
      <c r="AJ28">
        <f t="shared" si="10"/>
        <v>10000</v>
      </c>
      <c r="AK28">
        <f t="shared" si="10"/>
        <v>13750</v>
      </c>
      <c r="AL28">
        <f t="shared" si="10"/>
        <v>14250</v>
      </c>
      <c r="AP28">
        <f t="shared" si="3"/>
        <v>3.0417873189717519</v>
      </c>
      <c r="AQ28">
        <f t="shared" si="3"/>
        <v>3.0417873189717519</v>
      </c>
      <c r="AR28">
        <f t="shared" si="3"/>
        <v>3.8062478271957905</v>
      </c>
      <c r="AS28">
        <f t="shared" si="3"/>
        <v>3.9708580569965024</v>
      </c>
      <c r="AT28">
        <f t="shared" si="3"/>
        <v>3.9934803190699966</v>
      </c>
      <c r="AU28">
        <f t="shared" si="3"/>
        <v>3.9956790605116224</v>
      </c>
      <c r="AV28">
        <f t="shared" si="3"/>
        <v>3.9956790605116224</v>
      </c>
      <c r="AW28">
        <f t="shared" si="3"/>
        <v>4.0000434272768626</v>
      </c>
      <c r="AX28">
        <f t="shared" si="3"/>
        <v>4.1383342820710194</v>
      </c>
      <c r="AY28">
        <f t="shared" si="3"/>
        <v>4.1538453400809647</v>
      </c>
    </row>
    <row r="29" spans="1:51" x14ac:dyDescent="0.3">
      <c r="A29">
        <v>4</v>
      </c>
      <c r="B29">
        <v>2</v>
      </c>
      <c r="C29" t="s">
        <v>13</v>
      </c>
      <c r="D29" t="s">
        <v>191</v>
      </c>
      <c r="E29" t="s">
        <v>190</v>
      </c>
      <c r="F29" t="s">
        <v>13</v>
      </c>
      <c r="G29">
        <v>9.6666666666666661</v>
      </c>
      <c r="H29">
        <v>7.166666666666667</v>
      </c>
      <c r="I29">
        <v>1.0280287236002434</v>
      </c>
      <c r="J29">
        <v>0.9120448296448701</v>
      </c>
      <c r="K29" s="30"/>
      <c r="N29">
        <v>350</v>
      </c>
      <c r="P29">
        <v>3750</v>
      </c>
      <c r="Q29">
        <v>4500</v>
      </c>
      <c r="R29">
        <v>1000</v>
      </c>
      <c r="S29">
        <v>0</v>
      </c>
      <c r="T29">
        <v>0</v>
      </c>
      <c r="U29">
        <v>0</v>
      </c>
      <c r="V29">
        <v>2600</v>
      </c>
      <c r="W29">
        <v>650</v>
      </c>
      <c r="X29">
        <f t="shared" si="5"/>
        <v>6</v>
      </c>
      <c r="Y29">
        <f t="shared" si="6"/>
        <v>12850</v>
      </c>
      <c r="Z29">
        <f t="shared" si="0"/>
        <v>4.10893692358826</v>
      </c>
      <c r="AC29">
        <f t="shared" si="10"/>
        <v>350</v>
      </c>
      <c r="AD29">
        <f t="shared" si="10"/>
        <v>350</v>
      </c>
      <c r="AE29">
        <f t="shared" si="10"/>
        <v>4100</v>
      </c>
      <c r="AF29">
        <f t="shared" si="10"/>
        <v>8600</v>
      </c>
      <c r="AG29">
        <f t="shared" si="10"/>
        <v>9600</v>
      </c>
      <c r="AH29">
        <f t="shared" si="10"/>
        <v>9600</v>
      </c>
      <c r="AI29">
        <f t="shared" si="10"/>
        <v>9600</v>
      </c>
      <c r="AJ29">
        <f t="shared" si="10"/>
        <v>9600</v>
      </c>
      <c r="AK29">
        <f t="shared" si="10"/>
        <v>12200</v>
      </c>
      <c r="AL29">
        <f t="shared" si="10"/>
        <v>12850</v>
      </c>
      <c r="AP29">
        <f t="shared" si="3"/>
        <v>2.5453071164658239</v>
      </c>
      <c r="AQ29">
        <f t="shared" si="3"/>
        <v>2.5453071164658239</v>
      </c>
      <c r="AR29">
        <f t="shared" si="3"/>
        <v>3.6128897692874848</v>
      </c>
      <c r="AS29">
        <f t="shared" si="3"/>
        <v>3.9345489476661468</v>
      </c>
      <c r="AT29">
        <f t="shared" si="3"/>
        <v>3.9823164696920652</v>
      </c>
      <c r="AU29">
        <f t="shared" si="3"/>
        <v>3.9823164696920652</v>
      </c>
      <c r="AV29">
        <f t="shared" si="3"/>
        <v>3.9823164696920652</v>
      </c>
      <c r="AW29">
        <f t="shared" si="3"/>
        <v>3.9823164696920652</v>
      </c>
      <c r="AX29">
        <f t="shared" si="3"/>
        <v>4.0863954271242502</v>
      </c>
      <c r="AY29">
        <f t="shared" si="3"/>
        <v>4.10893692358826</v>
      </c>
    </row>
    <row r="30" spans="1:51" x14ac:dyDescent="0.3">
      <c r="A30">
        <v>4</v>
      </c>
      <c r="B30">
        <v>3</v>
      </c>
      <c r="C30" t="s">
        <v>11</v>
      </c>
      <c r="D30" t="s">
        <v>191</v>
      </c>
      <c r="E30" t="s">
        <v>190</v>
      </c>
      <c r="F30" t="s">
        <v>11</v>
      </c>
      <c r="G30">
        <v>12.666666666666666</v>
      </c>
      <c r="H30">
        <v>7.916666666666667</v>
      </c>
      <c r="I30">
        <v>1.1356626020000731</v>
      </c>
      <c r="J30">
        <v>0.95020253163758484</v>
      </c>
      <c r="K30" s="30"/>
      <c r="N30">
        <v>2500</v>
      </c>
      <c r="P30">
        <v>2300</v>
      </c>
      <c r="Q30">
        <v>1400</v>
      </c>
      <c r="R30">
        <v>105</v>
      </c>
      <c r="S30">
        <v>50</v>
      </c>
      <c r="T30">
        <v>0</v>
      </c>
      <c r="U30">
        <v>1250</v>
      </c>
      <c r="V30">
        <v>5200</v>
      </c>
      <c r="W30">
        <v>1100</v>
      </c>
      <c r="X30">
        <f t="shared" si="5"/>
        <v>8</v>
      </c>
      <c r="Y30">
        <f t="shared" si="6"/>
        <v>13905</v>
      </c>
      <c r="Z30">
        <f t="shared" si="0"/>
        <v>4.1432022250495972</v>
      </c>
      <c r="AC30">
        <f t="shared" si="10"/>
        <v>2500</v>
      </c>
      <c r="AD30">
        <f t="shared" si="10"/>
        <v>2500</v>
      </c>
      <c r="AE30">
        <f t="shared" si="10"/>
        <v>4800</v>
      </c>
      <c r="AF30">
        <f t="shared" si="10"/>
        <v>6200</v>
      </c>
      <c r="AG30">
        <f t="shared" si="10"/>
        <v>6305</v>
      </c>
      <c r="AH30">
        <f t="shared" si="10"/>
        <v>6355</v>
      </c>
      <c r="AI30">
        <f t="shared" si="10"/>
        <v>6355</v>
      </c>
      <c r="AJ30">
        <f t="shared" si="10"/>
        <v>7605</v>
      </c>
      <c r="AK30">
        <f t="shared" si="10"/>
        <v>12805</v>
      </c>
      <c r="AL30">
        <f t="shared" si="10"/>
        <v>13905</v>
      </c>
      <c r="AP30">
        <f t="shared" si="3"/>
        <v>3.3981136917305026</v>
      </c>
      <c r="AQ30">
        <f t="shared" si="3"/>
        <v>3.3981136917305026</v>
      </c>
      <c r="AR30">
        <f t="shared" si="3"/>
        <v>3.6813317059691659</v>
      </c>
      <c r="AS30">
        <f t="shared" si="3"/>
        <v>3.7924617313469509</v>
      </c>
      <c r="AT30">
        <f t="shared" si="3"/>
        <v>3.799753966411886</v>
      </c>
      <c r="AU30">
        <f t="shared" si="3"/>
        <v>3.8031838885353419</v>
      </c>
      <c r="AV30">
        <f t="shared" si="3"/>
        <v>3.8031838885353419</v>
      </c>
      <c r="AW30">
        <f t="shared" si="3"/>
        <v>3.8811563210755637</v>
      </c>
      <c r="AX30">
        <f t="shared" si="3"/>
        <v>4.1074134974881487</v>
      </c>
      <c r="AY30">
        <f t="shared" si="3"/>
        <v>4.1432022250495972</v>
      </c>
    </row>
    <row r="31" spans="1:51" x14ac:dyDescent="0.3">
      <c r="A31">
        <v>4</v>
      </c>
      <c r="B31">
        <v>3</v>
      </c>
      <c r="C31" t="s">
        <v>13</v>
      </c>
      <c r="D31" t="s">
        <v>191</v>
      </c>
      <c r="E31" t="s">
        <v>190</v>
      </c>
      <c r="F31" t="s">
        <v>13</v>
      </c>
      <c r="G31">
        <v>7.375</v>
      </c>
      <c r="H31">
        <v>7.916666666666667</v>
      </c>
      <c r="I31">
        <v>0.9229848157088828</v>
      </c>
      <c r="J31">
        <v>0.95020253163758484</v>
      </c>
      <c r="K31" s="30"/>
      <c r="X31">
        <f t="shared" si="5"/>
        <v>0</v>
      </c>
    </row>
    <row r="32" spans="1:51" x14ac:dyDescent="0.3">
      <c r="A32">
        <v>4</v>
      </c>
      <c r="B32">
        <v>4</v>
      </c>
      <c r="C32" t="s">
        <v>11</v>
      </c>
      <c r="D32" t="s">
        <v>191</v>
      </c>
      <c r="E32" t="s">
        <v>190</v>
      </c>
      <c r="F32" t="s">
        <v>11</v>
      </c>
      <c r="G32">
        <v>8.0833333333333339</v>
      </c>
      <c r="H32">
        <v>7.666666666666667</v>
      </c>
      <c r="I32">
        <v>0.95824525189299881</v>
      </c>
      <c r="J32">
        <v>0.93785209325115559</v>
      </c>
      <c r="K32" s="30"/>
      <c r="N32">
        <v>1400</v>
      </c>
      <c r="P32">
        <v>200</v>
      </c>
      <c r="Q32">
        <v>2000</v>
      </c>
      <c r="R32">
        <v>500</v>
      </c>
      <c r="S32">
        <v>550</v>
      </c>
      <c r="T32">
        <v>200</v>
      </c>
      <c r="V32">
        <v>2800</v>
      </c>
      <c r="W32">
        <v>850</v>
      </c>
      <c r="X32">
        <f t="shared" si="5"/>
        <v>8</v>
      </c>
      <c r="Y32">
        <f t="shared" si="6"/>
        <v>8500</v>
      </c>
      <c r="Z32">
        <f t="shared" ref="Z32:Z39" si="11">LOG(1+Y32)</f>
        <v>3.9294700161774894</v>
      </c>
      <c r="AC32">
        <f t="shared" ref="AC32:AL39" si="12">AB32+N32</f>
        <v>1400</v>
      </c>
      <c r="AD32">
        <f t="shared" si="12"/>
        <v>1400</v>
      </c>
      <c r="AE32">
        <f t="shared" si="12"/>
        <v>1600</v>
      </c>
      <c r="AF32">
        <f t="shared" si="12"/>
        <v>3600</v>
      </c>
      <c r="AG32">
        <f t="shared" si="12"/>
        <v>4100</v>
      </c>
      <c r="AH32">
        <f t="shared" si="12"/>
        <v>4650</v>
      </c>
      <c r="AI32">
        <f t="shared" si="12"/>
        <v>4850</v>
      </c>
      <c r="AJ32">
        <f t="shared" si="12"/>
        <v>4850</v>
      </c>
      <c r="AK32">
        <f t="shared" si="12"/>
        <v>7650</v>
      </c>
      <c r="AL32">
        <f t="shared" si="12"/>
        <v>8500</v>
      </c>
      <c r="AP32">
        <f t="shared" ref="AO32:AY39" si="13">LOG(1+AC32)</f>
        <v>3.1464381352857744</v>
      </c>
      <c r="AQ32">
        <f t="shared" si="13"/>
        <v>3.1464381352857744</v>
      </c>
      <c r="AR32">
        <f t="shared" si="13"/>
        <v>3.2043913319192998</v>
      </c>
      <c r="AS32">
        <f t="shared" si="13"/>
        <v>3.5564231213712851</v>
      </c>
      <c r="AT32">
        <f t="shared" si="13"/>
        <v>3.6128897692874848</v>
      </c>
      <c r="AU32">
        <f t="shared" si="13"/>
        <v>3.6675463395115164</v>
      </c>
      <c r="AV32">
        <f t="shared" si="13"/>
        <v>3.6858312746260635</v>
      </c>
      <c r="AW32">
        <f t="shared" si="13"/>
        <v>3.6858312746260635</v>
      </c>
      <c r="AX32">
        <f t="shared" si="13"/>
        <v>3.8837182019639598</v>
      </c>
      <c r="AY32">
        <f t="shared" si="13"/>
        <v>3.9294700161774894</v>
      </c>
    </row>
    <row r="33" spans="1:51" x14ac:dyDescent="0.3">
      <c r="A33">
        <v>4</v>
      </c>
      <c r="B33">
        <v>4</v>
      </c>
      <c r="C33" t="s">
        <v>13</v>
      </c>
      <c r="D33" t="s">
        <v>191</v>
      </c>
      <c r="E33" t="s">
        <v>190</v>
      </c>
      <c r="F33" t="s">
        <v>13</v>
      </c>
      <c r="G33">
        <v>7.166666666666667</v>
      </c>
      <c r="H33">
        <v>7.666666666666667</v>
      </c>
      <c r="I33">
        <v>0.9120448296448701</v>
      </c>
      <c r="J33">
        <v>0.93785209325115559</v>
      </c>
      <c r="K33" s="30"/>
      <c r="N33">
        <v>800</v>
      </c>
      <c r="P33">
        <v>5050</v>
      </c>
      <c r="Q33">
        <v>1550</v>
      </c>
      <c r="R33">
        <v>100</v>
      </c>
      <c r="S33">
        <v>300</v>
      </c>
      <c r="T33">
        <v>150</v>
      </c>
      <c r="V33">
        <v>2000</v>
      </c>
      <c r="W33">
        <v>50</v>
      </c>
      <c r="X33">
        <f t="shared" si="5"/>
        <v>8</v>
      </c>
      <c r="Y33">
        <f t="shared" si="6"/>
        <v>10000</v>
      </c>
      <c r="Z33">
        <f t="shared" si="11"/>
        <v>4.0000434272768626</v>
      </c>
      <c r="AC33">
        <f t="shared" si="12"/>
        <v>800</v>
      </c>
      <c r="AD33">
        <f t="shared" si="12"/>
        <v>800</v>
      </c>
      <c r="AE33">
        <f t="shared" si="12"/>
        <v>5850</v>
      </c>
      <c r="AF33">
        <f t="shared" si="12"/>
        <v>7400</v>
      </c>
      <c r="AG33">
        <f t="shared" si="12"/>
        <v>7500</v>
      </c>
      <c r="AH33">
        <f t="shared" si="12"/>
        <v>7800</v>
      </c>
      <c r="AI33">
        <f t="shared" si="12"/>
        <v>7950</v>
      </c>
      <c r="AJ33">
        <f t="shared" si="12"/>
        <v>7950</v>
      </c>
      <c r="AK33">
        <f t="shared" si="12"/>
        <v>9950</v>
      </c>
      <c r="AL33">
        <f t="shared" si="12"/>
        <v>10000</v>
      </c>
      <c r="AP33">
        <f t="shared" si="13"/>
        <v>2.9036325160842376</v>
      </c>
      <c r="AQ33">
        <f t="shared" si="13"/>
        <v>2.9036325160842376</v>
      </c>
      <c r="AR33">
        <f t="shared" si="13"/>
        <v>3.7672300981107183</v>
      </c>
      <c r="AS33">
        <f t="shared" si="13"/>
        <v>3.8692904042093983</v>
      </c>
      <c r="AT33">
        <f t="shared" si="13"/>
        <v>3.8751191654625683</v>
      </c>
      <c r="AU33">
        <f t="shared" si="13"/>
        <v>3.8921502779013641</v>
      </c>
      <c r="AV33">
        <f t="shared" si="13"/>
        <v>3.9004217534577377</v>
      </c>
      <c r="AW33">
        <f t="shared" si="13"/>
        <v>3.9004217534577377</v>
      </c>
      <c r="AX33">
        <f t="shared" si="13"/>
        <v>3.997866726239145</v>
      </c>
      <c r="AY33">
        <f t="shared" si="13"/>
        <v>4.0000434272768626</v>
      </c>
    </row>
    <row r="34" spans="1:51" x14ac:dyDescent="0.3">
      <c r="A34">
        <v>5</v>
      </c>
      <c r="B34">
        <v>1</v>
      </c>
      <c r="C34" t="s">
        <v>11</v>
      </c>
      <c r="D34" t="s">
        <v>192</v>
      </c>
      <c r="E34" t="s">
        <v>193</v>
      </c>
      <c r="F34" t="s">
        <v>11</v>
      </c>
      <c r="G34">
        <v>3.4166666666666665</v>
      </c>
      <c r="H34">
        <v>7.25</v>
      </c>
      <c r="I34">
        <v>0.64509462355316416</v>
      </c>
      <c r="J34">
        <v>0.91645394854992512</v>
      </c>
      <c r="K34" s="30">
        <v>467</v>
      </c>
      <c r="L34">
        <v>2650</v>
      </c>
      <c r="M34">
        <v>44</v>
      </c>
      <c r="N34">
        <v>950</v>
      </c>
      <c r="O34">
        <v>716</v>
      </c>
      <c r="P34">
        <v>400</v>
      </c>
      <c r="T34">
        <v>2800</v>
      </c>
      <c r="X34">
        <f t="shared" si="5"/>
        <v>7</v>
      </c>
      <c r="Y34">
        <f t="shared" si="6"/>
        <v>8027</v>
      </c>
      <c r="Z34">
        <f t="shared" si="11"/>
        <v>3.9046073638154479</v>
      </c>
      <c r="AA34">
        <f t="shared" ref="AA34:AA39" si="14">K34+L34</f>
        <v>3117</v>
      </c>
      <c r="AB34">
        <f t="shared" ref="AB34:AB39" si="15">AA34+M34</f>
        <v>3161</v>
      </c>
      <c r="AC34">
        <f t="shared" si="12"/>
        <v>4111</v>
      </c>
      <c r="AD34">
        <f t="shared" si="12"/>
        <v>4827</v>
      </c>
      <c r="AE34">
        <f t="shared" si="12"/>
        <v>5227</v>
      </c>
      <c r="AF34">
        <f t="shared" si="12"/>
        <v>5227</v>
      </c>
      <c r="AG34">
        <f t="shared" si="12"/>
        <v>5227</v>
      </c>
      <c r="AH34">
        <f t="shared" si="12"/>
        <v>5227</v>
      </c>
      <c r="AI34">
        <f t="shared" si="12"/>
        <v>8027</v>
      </c>
      <c r="AJ34">
        <f t="shared" si="12"/>
        <v>8027</v>
      </c>
      <c r="AK34">
        <f t="shared" si="12"/>
        <v>8027</v>
      </c>
      <c r="AL34">
        <f t="shared" si="12"/>
        <v>8027</v>
      </c>
      <c r="AM34">
        <f t="shared" si="9"/>
        <v>2.6702458530741242</v>
      </c>
      <c r="AN34">
        <f t="shared" si="3"/>
        <v>3.4938761108528227</v>
      </c>
      <c r="AO34">
        <f t="shared" si="13"/>
        <v>3.4999618655961902</v>
      </c>
      <c r="AP34">
        <f t="shared" si="13"/>
        <v>3.6140531059872192</v>
      </c>
      <c r="AQ34">
        <f t="shared" si="13"/>
        <v>3.6837672614253116</v>
      </c>
      <c r="AR34">
        <f t="shared" si="13"/>
        <v>3.7183355789085066</v>
      </c>
      <c r="AS34">
        <f t="shared" si="13"/>
        <v>3.7183355789085066</v>
      </c>
      <c r="AT34">
        <f t="shared" si="13"/>
        <v>3.7183355789085066</v>
      </c>
      <c r="AU34">
        <f t="shared" si="13"/>
        <v>3.7183355789085066</v>
      </c>
      <c r="AV34">
        <f t="shared" si="13"/>
        <v>3.9046073638154479</v>
      </c>
      <c r="AW34">
        <f t="shared" si="13"/>
        <v>3.9046073638154479</v>
      </c>
      <c r="AX34">
        <f t="shared" si="13"/>
        <v>3.9046073638154479</v>
      </c>
      <c r="AY34">
        <f t="shared" si="13"/>
        <v>3.9046073638154479</v>
      </c>
    </row>
    <row r="35" spans="1:51" x14ac:dyDescent="0.3">
      <c r="A35">
        <v>5</v>
      </c>
      <c r="B35">
        <v>1</v>
      </c>
      <c r="C35" t="s">
        <v>13</v>
      </c>
      <c r="D35" t="s">
        <v>192</v>
      </c>
      <c r="E35" t="s">
        <v>193</v>
      </c>
      <c r="F35" t="s">
        <v>13</v>
      </c>
      <c r="G35">
        <v>4.833333333333333</v>
      </c>
      <c r="H35">
        <v>9.5</v>
      </c>
      <c r="I35">
        <v>0.76591679396663193</v>
      </c>
      <c r="J35">
        <v>1.0211892990699381</v>
      </c>
      <c r="K35" s="30">
        <v>651</v>
      </c>
      <c r="L35">
        <v>2400</v>
      </c>
      <c r="M35">
        <v>79</v>
      </c>
      <c r="N35">
        <v>1000</v>
      </c>
      <c r="O35">
        <v>898</v>
      </c>
      <c r="P35">
        <v>750</v>
      </c>
      <c r="T35">
        <v>2000</v>
      </c>
      <c r="X35">
        <f t="shared" si="5"/>
        <v>7</v>
      </c>
      <c r="Y35">
        <f t="shared" si="6"/>
        <v>7778</v>
      </c>
      <c r="Z35">
        <f t="shared" si="11"/>
        <v>3.8909237714890139</v>
      </c>
      <c r="AA35">
        <f t="shared" si="14"/>
        <v>3051</v>
      </c>
      <c r="AB35">
        <f t="shared" si="15"/>
        <v>3130</v>
      </c>
      <c r="AC35">
        <f t="shared" si="12"/>
        <v>4130</v>
      </c>
      <c r="AD35">
        <f t="shared" si="12"/>
        <v>5028</v>
      </c>
      <c r="AE35">
        <f t="shared" si="12"/>
        <v>5778</v>
      </c>
      <c r="AF35">
        <f t="shared" si="12"/>
        <v>5778</v>
      </c>
      <c r="AG35">
        <f t="shared" si="12"/>
        <v>5778</v>
      </c>
      <c r="AH35">
        <f t="shared" si="12"/>
        <v>5778</v>
      </c>
      <c r="AI35">
        <f t="shared" si="12"/>
        <v>7778</v>
      </c>
      <c r="AJ35">
        <f t="shared" si="12"/>
        <v>7778</v>
      </c>
      <c r="AK35">
        <f t="shared" si="12"/>
        <v>7778</v>
      </c>
      <c r="AL35">
        <f t="shared" si="12"/>
        <v>7778</v>
      </c>
      <c r="AM35">
        <f t="shared" si="9"/>
        <v>2.8142475957319202</v>
      </c>
      <c r="AN35">
        <f t="shared" si="3"/>
        <v>3.4845845292828428</v>
      </c>
      <c r="AO35">
        <f t="shared" si="13"/>
        <v>3.4956830676169153</v>
      </c>
      <c r="AP35">
        <f t="shared" si="13"/>
        <v>3.6160551949765862</v>
      </c>
      <c r="AQ35">
        <f t="shared" si="13"/>
        <v>3.7014816356209272</v>
      </c>
      <c r="AR35">
        <f t="shared" si="13"/>
        <v>3.7618526944663833</v>
      </c>
      <c r="AS35">
        <f t="shared" si="13"/>
        <v>3.7618526944663833</v>
      </c>
      <c r="AT35">
        <f t="shared" si="13"/>
        <v>3.7618526944663833</v>
      </c>
      <c r="AU35">
        <f t="shared" si="13"/>
        <v>3.7618526944663833</v>
      </c>
      <c r="AV35">
        <f t="shared" si="13"/>
        <v>3.8909237714890139</v>
      </c>
      <c r="AW35">
        <f t="shared" si="13"/>
        <v>3.8909237714890139</v>
      </c>
      <c r="AX35">
        <f t="shared" si="13"/>
        <v>3.8909237714890139</v>
      </c>
      <c r="AY35">
        <f t="shared" si="13"/>
        <v>3.8909237714890139</v>
      </c>
    </row>
    <row r="36" spans="1:51" x14ac:dyDescent="0.3">
      <c r="A36">
        <v>5</v>
      </c>
      <c r="B36">
        <v>2</v>
      </c>
      <c r="C36" t="s">
        <v>11</v>
      </c>
      <c r="D36" t="s">
        <v>192</v>
      </c>
      <c r="E36" t="s">
        <v>193</v>
      </c>
      <c r="F36" t="s">
        <v>11</v>
      </c>
      <c r="G36">
        <v>3</v>
      </c>
      <c r="H36">
        <v>7.083333333333333</v>
      </c>
      <c r="I36">
        <v>0.6020599913279624</v>
      </c>
      <c r="J36">
        <v>0.90759048821861998</v>
      </c>
      <c r="K36" s="30">
        <v>368</v>
      </c>
      <c r="L36">
        <v>2900</v>
      </c>
      <c r="M36">
        <v>49</v>
      </c>
      <c r="N36">
        <v>450</v>
      </c>
      <c r="O36">
        <v>712</v>
      </c>
      <c r="P36">
        <v>600</v>
      </c>
      <c r="T36">
        <v>3850</v>
      </c>
      <c r="X36">
        <f t="shared" si="5"/>
        <v>7</v>
      </c>
      <c r="Y36">
        <f t="shared" si="6"/>
        <v>8929</v>
      </c>
      <c r="Z36">
        <f t="shared" si="11"/>
        <v>3.9508514588885464</v>
      </c>
      <c r="AA36">
        <f t="shared" si="14"/>
        <v>3268</v>
      </c>
      <c r="AB36">
        <f t="shared" si="15"/>
        <v>3317</v>
      </c>
      <c r="AC36">
        <f t="shared" si="12"/>
        <v>3767</v>
      </c>
      <c r="AD36">
        <f t="shared" si="12"/>
        <v>4479</v>
      </c>
      <c r="AE36">
        <f t="shared" si="12"/>
        <v>5079</v>
      </c>
      <c r="AF36">
        <f t="shared" si="12"/>
        <v>5079</v>
      </c>
      <c r="AG36">
        <f t="shared" si="12"/>
        <v>5079</v>
      </c>
      <c r="AH36">
        <f t="shared" si="12"/>
        <v>5079</v>
      </c>
      <c r="AI36">
        <f t="shared" si="12"/>
        <v>8929</v>
      </c>
      <c r="AJ36">
        <f t="shared" si="12"/>
        <v>8929</v>
      </c>
      <c r="AK36">
        <f t="shared" si="12"/>
        <v>8929</v>
      </c>
      <c r="AL36">
        <f t="shared" si="12"/>
        <v>8929</v>
      </c>
      <c r="AM36">
        <f t="shared" si="9"/>
        <v>2.5670263661590602</v>
      </c>
      <c r="AN36">
        <f t="shared" si="3"/>
        <v>3.5144149205803692</v>
      </c>
      <c r="AO36">
        <f t="shared" si="13"/>
        <v>3.5208763816883417</v>
      </c>
      <c r="AP36">
        <f t="shared" si="13"/>
        <v>3.5761108941208399</v>
      </c>
      <c r="AQ36">
        <f t="shared" si="13"/>
        <v>3.651278013998144</v>
      </c>
      <c r="AR36">
        <f t="shared" si="13"/>
        <v>3.7058637122839193</v>
      </c>
      <c r="AS36">
        <f t="shared" si="13"/>
        <v>3.7058637122839193</v>
      </c>
      <c r="AT36">
        <f t="shared" si="13"/>
        <v>3.7058637122839193</v>
      </c>
      <c r="AU36">
        <f t="shared" si="13"/>
        <v>3.7058637122839193</v>
      </c>
      <c r="AV36">
        <f t="shared" si="13"/>
        <v>3.9508514588885464</v>
      </c>
      <c r="AW36">
        <f t="shared" si="13"/>
        <v>3.9508514588885464</v>
      </c>
      <c r="AX36">
        <f t="shared" si="13"/>
        <v>3.9508514588885464</v>
      </c>
      <c r="AY36">
        <f t="shared" si="13"/>
        <v>3.9508514588885464</v>
      </c>
    </row>
    <row r="37" spans="1:51" x14ac:dyDescent="0.3">
      <c r="A37">
        <v>5</v>
      </c>
      <c r="B37">
        <v>2</v>
      </c>
      <c r="C37" t="s">
        <v>13</v>
      </c>
      <c r="D37" t="s">
        <v>192</v>
      </c>
      <c r="E37" t="s">
        <v>193</v>
      </c>
      <c r="F37" t="s">
        <v>13</v>
      </c>
      <c r="G37">
        <v>10.041666666666666</v>
      </c>
      <c r="H37">
        <v>10.75</v>
      </c>
      <c r="I37">
        <v>1.0430346322252018</v>
      </c>
      <c r="J37">
        <v>1.070037866607755</v>
      </c>
      <c r="K37" s="30">
        <v>301</v>
      </c>
      <c r="L37">
        <v>3000</v>
      </c>
      <c r="M37">
        <v>86</v>
      </c>
      <c r="N37">
        <v>400</v>
      </c>
      <c r="O37">
        <v>1033</v>
      </c>
      <c r="P37">
        <v>500</v>
      </c>
      <c r="T37">
        <v>3200</v>
      </c>
      <c r="X37">
        <f t="shared" si="5"/>
        <v>7</v>
      </c>
      <c r="Y37">
        <f t="shared" si="6"/>
        <v>8520</v>
      </c>
      <c r="Z37">
        <f t="shared" si="11"/>
        <v>3.9304905653062696</v>
      </c>
      <c r="AA37">
        <f t="shared" si="14"/>
        <v>3301</v>
      </c>
      <c r="AB37">
        <f t="shared" si="15"/>
        <v>3387</v>
      </c>
      <c r="AC37">
        <f t="shared" si="12"/>
        <v>3787</v>
      </c>
      <c r="AD37">
        <f t="shared" si="12"/>
        <v>4820</v>
      </c>
      <c r="AE37">
        <f t="shared" si="12"/>
        <v>5320</v>
      </c>
      <c r="AF37">
        <f t="shared" si="12"/>
        <v>5320</v>
      </c>
      <c r="AG37">
        <f t="shared" si="12"/>
        <v>5320</v>
      </c>
      <c r="AH37">
        <f t="shared" si="12"/>
        <v>5320</v>
      </c>
      <c r="AI37">
        <f t="shared" si="12"/>
        <v>8520</v>
      </c>
      <c r="AJ37">
        <f t="shared" si="12"/>
        <v>8520</v>
      </c>
      <c r="AK37">
        <f t="shared" si="12"/>
        <v>8520</v>
      </c>
      <c r="AL37">
        <f t="shared" si="12"/>
        <v>8520</v>
      </c>
      <c r="AM37">
        <f t="shared" si="9"/>
        <v>2.4800069429571505</v>
      </c>
      <c r="AN37">
        <f t="shared" si="3"/>
        <v>3.518777068926775</v>
      </c>
      <c r="AO37">
        <f t="shared" si="13"/>
        <v>3.5299434016586693</v>
      </c>
      <c r="AP37">
        <f t="shared" si="13"/>
        <v>3.578409970331236</v>
      </c>
      <c r="AQ37">
        <f t="shared" si="13"/>
        <v>3.683137131483007</v>
      </c>
      <c r="AR37">
        <f t="shared" si="13"/>
        <v>3.7259932589247224</v>
      </c>
      <c r="AS37">
        <f t="shared" si="13"/>
        <v>3.7259932589247224</v>
      </c>
      <c r="AT37">
        <f t="shared" si="13"/>
        <v>3.7259932589247224</v>
      </c>
      <c r="AU37">
        <f t="shared" si="13"/>
        <v>3.7259932589247224</v>
      </c>
      <c r="AV37">
        <f t="shared" si="13"/>
        <v>3.9304905653062696</v>
      </c>
      <c r="AW37">
        <f t="shared" si="13"/>
        <v>3.9304905653062696</v>
      </c>
      <c r="AX37">
        <f t="shared" si="13"/>
        <v>3.9304905653062696</v>
      </c>
      <c r="AY37">
        <f t="shared" si="13"/>
        <v>3.9304905653062696</v>
      </c>
    </row>
    <row r="38" spans="1:51" x14ac:dyDescent="0.3">
      <c r="A38">
        <v>5</v>
      </c>
      <c r="B38">
        <v>3</v>
      </c>
      <c r="C38" t="s">
        <v>11</v>
      </c>
      <c r="D38" t="s">
        <v>192</v>
      </c>
      <c r="E38" t="s">
        <v>193</v>
      </c>
      <c r="F38" t="s">
        <v>11</v>
      </c>
      <c r="G38">
        <v>9.0833333333333339</v>
      </c>
      <c r="H38">
        <v>8.5</v>
      </c>
      <c r="I38">
        <v>1.0036041242688252</v>
      </c>
      <c r="J38">
        <v>0.97772360528884772</v>
      </c>
      <c r="K38" s="30">
        <v>736</v>
      </c>
      <c r="L38">
        <v>3600</v>
      </c>
      <c r="M38">
        <v>92</v>
      </c>
      <c r="N38">
        <v>250</v>
      </c>
      <c r="O38">
        <v>886</v>
      </c>
      <c r="P38">
        <v>650</v>
      </c>
      <c r="V38">
        <v>4750</v>
      </c>
      <c r="X38">
        <f t="shared" si="5"/>
        <v>7</v>
      </c>
      <c r="Y38">
        <f t="shared" si="6"/>
        <v>10964</v>
      </c>
      <c r="Z38">
        <f t="shared" si="11"/>
        <v>4.0400086360135417</v>
      </c>
      <c r="AA38">
        <f t="shared" si="14"/>
        <v>4336</v>
      </c>
      <c r="AB38">
        <f t="shared" si="15"/>
        <v>4428</v>
      </c>
      <c r="AC38">
        <f t="shared" si="12"/>
        <v>4678</v>
      </c>
      <c r="AD38">
        <f t="shared" si="12"/>
        <v>5564</v>
      </c>
      <c r="AE38">
        <f t="shared" si="12"/>
        <v>6214</v>
      </c>
      <c r="AF38">
        <f t="shared" si="12"/>
        <v>6214</v>
      </c>
      <c r="AG38">
        <f t="shared" si="12"/>
        <v>6214</v>
      </c>
      <c r="AH38">
        <f t="shared" si="12"/>
        <v>6214</v>
      </c>
      <c r="AI38">
        <f t="shared" si="12"/>
        <v>6214</v>
      </c>
      <c r="AJ38">
        <f t="shared" si="12"/>
        <v>6214</v>
      </c>
      <c r="AK38">
        <f t="shared" si="12"/>
        <v>10964</v>
      </c>
      <c r="AL38">
        <f t="shared" si="12"/>
        <v>10964</v>
      </c>
      <c r="AM38">
        <f t="shared" si="9"/>
        <v>2.8674674878590514</v>
      </c>
      <c r="AN38">
        <f t="shared" si="3"/>
        <v>3.637189422148762</v>
      </c>
      <c r="AO38">
        <f t="shared" si="13"/>
        <v>3.6463056802847587</v>
      </c>
      <c r="AP38">
        <f t="shared" si="13"/>
        <v>3.6701530451921802</v>
      </c>
      <c r="AQ38">
        <f t="shared" si="13"/>
        <v>3.745465168670727</v>
      </c>
      <c r="AR38">
        <f t="shared" si="13"/>
        <v>3.7934411329776636</v>
      </c>
      <c r="AS38">
        <f t="shared" si="13"/>
        <v>3.7934411329776636</v>
      </c>
      <c r="AT38">
        <f t="shared" si="13"/>
        <v>3.7934411329776636</v>
      </c>
      <c r="AU38">
        <f t="shared" si="13"/>
        <v>3.7934411329776636</v>
      </c>
      <c r="AV38">
        <f t="shared" si="13"/>
        <v>3.7934411329776636</v>
      </c>
      <c r="AW38">
        <f t="shared" si="13"/>
        <v>3.7934411329776636</v>
      </c>
      <c r="AX38">
        <f t="shared" si="13"/>
        <v>4.0400086360135417</v>
      </c>
      <c r="AY38">
        <f t="shared" si="13"/>
        <v>4.0400086360135417</v>
      </c>
    </row>
    <row r="39" spans="1:51" x14ac:dyDescent="0.3">
      <c r="A39">
        <v>5</v>
      </c>
      <c r="B39">
        <v>3</v>
      </c>
      <c r="C39" t="s">
        <v>13</v>
      </c>
      <c r="D39" t="s">
        <v>192</v>
      </c>
      <c r="E39" t="s">
        <v>193</v>
      </c>
      <c r="F39" t="s">
        <v>13</v>
      </c>
      <c r="G39">
        <v>5.8636363636363633</v>
      </c>
      <c r="H39">
        <v>10.454545454545455</v>
      </c>
      <c r="I39">
        <v>0.8365542664709632</v>
      </c>
      <c r="J39">
        <v>1.0589778599593378</v>
      </c>
      <c r="K39" s="30">
        <v>487</v>
      </c>
      <c r="L39">
        <v>4900</v>
      </c>
      <c r="M39">
        <v>76</v>
      </c>
      <c r="N39">
        <v>2750</v>
      </c>
      <c r="O39">
        <v>935</v>
      </c>
      <c r="P39">
        <v>300</v>
      </c>
      <c r="V39">
        <v>4500</v>
      </c>
      <c r="X39">
        <f t="shared" si="5"/>
        <v>7</v>
      </c>
      <c r="Y39">
        <f t="shared" si="6"/>
        <v>13948</v>
      </c>
      <c r="Z39">
        <f t="shared" si="11"/>
        <v>4.1445430742727876</v>
      </c>
      <c r="AA39">
        <f t="shared" si="14"/>
        <v>5387</v>
      </c>
      <c r="AB39">
        <f t="shared" si="15"/>
        <v>5463</v>
      </c>
      <c r="AC39">
        <f t="shared" si="12"/>
        <v>8213</v>
      </c>
      <c r="AD39">
        <f t="shared" si="12"/>
        <v>9148</v>
      </c>
      <c r="AE39">
        <f t="shared" si="12"/>
        <v>9448</v>
      </c>
      <c r="AF39">
        <f t="shared" si="12"/>
        <v>9448</v>
      </c>
      <c r="AG39">
        <f t="shared" si="12"/>
        <v>9448</v>
      </c>
      <c r="AH39">
        <f t="shared" si="12"/>
        <v>9448</v>
      </c>
      <c r="AI39">
        <f t="shared" si="12"/>
        <v>9448</v>
      </c>
      <c r="AJ39">
        <f t="shared" si="12"/>
        <v>9448</v>
      </c>
      <c r="AK39">
        <f t="shared" si="12"/>
        <v>13948</v>
      </c>
      <c r="AL39">
        <f t="shared" si="12"/>
        <v>13948</v>
      </c>
      <c r="AM39">
        <f t="shared" si="9"/>
        <v>2.6884198220027105</v>
      </c>
      <c r="AN39">
        <f t="shared" si="3"/>
        <v>3.7314275870509479</v>
      </c>
      <c r="AO39">
        <f t="shared" si="13"/>
        <v>3.7375106906734761</v>
      </c>
      <c r="AP39">
        <f t="shared" si="13"/>
        <v>3.9145546985176338</v>
      </c>
      <c r="AQ39">
        <f t="shared" si="13"/>
        <v>3.9613736275948011</v>
      </c>
      <c r="AR39">
        <f t="shared" si="13"/>
        <v>3.9753858489894673</v>
      </c>
      <c r="AS39">
        <f t="shared" si="13"/>
        <v>3.9753858489894673</v>
      </c>
      <c r="AT39">
        <f t="shared" si="13"/>
        <v>3.9753858489894673</v>
      </c>
      <c r="AU39">
        <f t="shared" si="13"/>
        <v>3.9753858489894673</v>
      </c>
      <c r="AV39">
        <f t="shared" si="13"/>
        <v>3.9753858489894673</v>
      </c>
      <c r="AW39">
        <f t="shared" si="13"/>
        <v>3.9753858489894673</v>
      </c>
      <c r="AX39">
        <f t="shared" si="13"/>
        <v>4.1445430742727876</v>
      </c>
      <c r="AY39">
        <f t="shared" si="13"/>
        <v>4.1445430742727876</v>
      </c>
    </row>
    <row r="40" spans="1:51" x14ac:dyDescent="0.3">
      <c r="K40" s="30"/>
    </row>
    <row r="41" spans="1:51" x14ac:dyDescent="0.3">
      <c r="K41" s="3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9E655E-AC17-4D85-B619-240D2CDD5251}">
  <dimension ref="A1:A44"/>
  <sheetViews>
    <sheetView topLeftCell="A13" workbookViewId="0">
      <selection activeCell="A32" sqref="A32:XFD32"/>
    </sheetView>
  </sheetViews>
  <sheetFormatPr defaultRowHeight="14.4" x14ac:dyDescent="0.3"/>
  <sheetData>
    <row r="1" spans="1:1" x14ac:dyDescent="0.3">
      <c r="A1" s="32" t="s">
        <v>117</v>
      </c>
    </row>
    <row r="2" spans="1:1" x14ac:dyDescent="0.3">
      <c r="A2" s="32" t="s">
        <v>198</v>
      </c>
    </row>
    <row r="3" spans="1:1" x14ac:dyDescent="0.3">
      <c r="A3" s="32" t="s">
        <v>199</v>
      </c>
    </row>
    <row r="4" spans="1:1" x14ac:dyDescent="0.3">
      <c r="A4" s="32" t="s">
        <v>200</v>
      </c>
    </row>
    <row r="5" spans="1:1" x14ac:dyDescent="0.3">
      <c r="A5" s="31"/>
    </row>
    <row r="6" spans="1:1" x14ac:dyDescent="0.3">
      <c r="A6" s="32" t="s">
        <v>201</v>
      </c>
    </row>
    <row r="7" spans="1:1" x14ac:dyDescent="0.3">
      <c r="A7" s="31"/>
    </row>
    <row r="8" spans="1:1" x14ac:dyDescent="0.3">
      <c r="A8" s="31"/>
    </row>
    <row r="9" spans="1:1" x14ac:dyDescent="0.3">
      <c r="A9" s="32" t="s">
        <v>202</v>
      </c>
    </row>
    <row r="10" spans="1:1" x14ac:dyDescent="0.3">
      <c r="A10" s="31"/>
    </row>
    <row r="11" spans="1:1" x14ac:dyDescent="0.3">
      <c r="A11" s="32" t="s">
        <v>123</v>
      </c>
    </row>
    <row r="12" spans="1:1" x14ac:dyDescent="0.3">
      <c r="A12" s="32" t="s">
        <v>203</v>
      </c>
    </row>
    <row r="13" spans="1:1" x14ac:dyDescent="0.3">
      <c r="A13" s="32" t="s">
        <v>204</v>
      </c>
    </row>
    <row r="14" spans="1:1" x14ac:dyDescent="0.3">
      <c r="A14" s="32" t="s">
        <v>205</v>
      </c>
    </row>
    <row r="15" spans="1:1" x14ac:dyDescent="0.3">
      <c r="A15" s="32" t="s">
        <v>127</v>
      </c>
    </row>
    <row r="16" spans="1:1" x14ac:dyDescent="0.3">
      <c r="A16" s="31"/>
    </row>
    <row r="17" spans="1:1" x14ac:dyDescent="0.3">
      <c r="A17" s="32" t="s">
        <v>206</v>
      </c>
    </row>
    <row r="18" spans="1:1" x14ac:dyDescent="0.3">
      <c r="A18" s="31"/>
    </row>
    <row r="19" spans="1:1" x14ac:dyDescent="0.3">
      <c r="A19" s="31"/>
    </row>
    <row r="20" spans="1:1" x14ac:dyDescent="0.3">
      <c r="A20" s="32" t="s">
        <v>207</v>
      </c>
    </row>
    <row r="21" spans="1:1" x14ac:dyDescent="0.3">
      <c r="A21" s="31"/>
    </row>
    <row r="22" spans="1:1" x14ac:dyDescent="0.3">
      <c r="A22" s="31"/>
    </row>
    <row r="23" spans="1:1" x14ac:dyDescent="0.3">
      <c r="A23" s="31"/>
    </row>
    <row r="24" spans="1:1" x14ac:dyDescent="0.3">
      <c r="A24" s="32" t="s">
        <v>207</v>
      </c>
    </row>
    <row r="25" spans="1:1" x14ac:dyDescent="0.3">
      <c r="A25" s="32" t="s">
        <v>208</v>
      </c>
    </row>
    <row r="26" spans="1:1" x14ac:dyDescent="0.3">
      <c r="A26" s="31"/>
    </row>
    <row r="27" spans="1:1" x14ac:dyDescent="0.3">
      <c r="A27" s="32" t="s">
        <v>209</v>
      </c>
    </row>
    <row r="28" spans="1:1" x14ac:dyDescent="0.3">
      <c r="A28" s="32" t="s">
        <v>210</v>
      </c>
    </row>
    <row r="29" spans="1:1" x14ac:dyDescent="0.3">
      <c r="A29" s="32" t="s">
        <v>139</v>
      </c>
    </row>
    <row r="30" spans="1:1" x14ac:dyDescent="0.3">
      <c r="A30" s="32" t="s">
        <v>131</v>
      </c>
    </row>
    <row r="31" spans="1:1" x14ac:dyDescent="0.3">
      <c r="A31" s="31"/>
    </row>
    <row r="32" spans="1:1" x14ac:dyDescent="0.3">
      <c r="A32" s="31"/>
    </row>
    <row r="33" spans="1:1" x14ac:dyDescent="0.3">
      <c r="A33" s="31"/>
    </row>
    <row r="34" spans="1:1" x14ac:dyDescent="0.3">
      <c r="A34" s="32" t="s">
        <v>211</v>
      </c>
    </row>
    <row r="35" spans="1:1" x14ac:dyDescent="0.3">
      <c r="A35" s="32" t="s">
        <v>212</v>
      </c>
    </row>
    <row r="36" spans="1:1" x14ac:dyDescent="0.3">
      <c r="A36" s="32" t="s">
        <v>131</v>
      </c>
    </row>
    <row r="37" spans="1:1" x14ac:dyDescent="0.3">
      <c r="A37" s="31"/>
    </row>
    <row r="38" spans="1:1" x14ac:dyDescent="0.3">
      <c r="A38" s="32" t="s">
        <v>213</v>
      </c>
    </row>
    <row r="39" spans="1:1" x14ac:dyDescent="0.3">
      <c r="A39" s="32" t="s">
        <v>214</v>
      </c>
    </row>
    <row r="40" spans="1:1" x14ac:dyDescent="0.3">
      <c r="A40" s="32" t="s">
        <v>185</v>
      </c>
    </row>
    <row r="41" spans="1:1" x14ac:dyDescent="0.3">
      <c r="A41" s="32" t="s">
        <v>215</v>
      </c>
    </row>
    <row r="42" spans="1:1" x14ac:dyDescent="0.3">
      <c r="A42" s="32" t="s">
        <v>216</v>
      </c>
    </row>
    <row r="43" spans="1:1" x14ac:dyDescent="0.3">
      <c r="A43" s="32" t="s">
        <v>217</v>
      </c>
    </row>
    <row r="44" spans="1:1" x14ac:dyDescent="0.3">
      <c r="A44" s="32" t="s">
        <v>139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91E696-06A0-4F69-9325-CC8CB841461E}">
  <dimension ref="B4:DM25"/>
  <sheetViews>
    <sheetView topLeftCell="BY1" zoomScale="70" zoomScaleNormal="70" workbookViewId="0">
      <selection activeCell="DJ5" sqref="DJ5"/>
    </sheetView>
  </sheetViews>
  <sheetFormatPr defaultRowHeight="14.4" x14ac:dyDescent="0.3"/>
  <sheetData>
    <row r="4" spans="2:117" ht="15" thickBot="1" x14ac:dyDescent="0.35">
      <c r="E4" t="s">
        <v>146</v>
      </c>
      <c r="N4" t="s">
        <v>218</v>
      </c>
      <c r="W4" t="s">
        <v>219</v>
      </c>
      <c r="AF4" t="s">
        <v>194</v>
      </c>
      <c r="AO4" t="s">
        <v>195</v>
      </c>
      <c r="AX4" t="s">
        <v>220</v>
      </c>
      <c r="BG4" t="s">
        <v>221</v>
      </c>
      <c r="BP4" t="s">
        <v>196</v>
      </c>
      <c r="BY4" t="s">
        <v>222</v>
      </c>
      <c r="CH4" t="s">
        <v>223</v>
      </c>
      <c r="CQ4" t="s">
        <v>224</v>
      </c>
      <c r="CZ4" t="s">
        <v>225</v>
      </c>
      <c r="DI4" t="s">
        <v>226</v>
      </c>
    </row>
    <row r="5" spans="2:117" ht="27" thickBot="1" x14ac:dyDescent="0.35">
      <c r="B5" s="2" t="s">
        <v>227</v>
      </c>
      <c r="C5" s="3">
        <v>4</v>
      </c>
      <c r="D5" s="3">
        <v>11</v>
      </c>
      <c r="E5" s="3">
        <v>1.72</v>
      </c>
      <c r="F5" s="4">
        <v>0.2162</v>
      </c>
      <c r="K5" s="2" t="s">
        <v>227</v>
      </c>
      <c r="L5" s="3">
        <v>4</v>
      </c>
      <c r="M5" s="3">
        <v>11</v>
      </c>
      <c r="N5" s="3">
        <v>0.8</v>
      </c>
      <c r="O5" s="4">
        <v>0.55020000000000002</v>
      </c>
      <c r="T5" s="2" t="s">
        <v>227</v>
      </c>
      <c r="U5" s="3">
        <v>4</v>
      </c>
      <c r="V5" s="3">
        <v>11</v>
      </c>
      <c r="W5" s="3">
        <v>0.76</v>
      </c>
      <c r="X5" s="4">
        <v>0.57250000000000001</v>
      </c>
      <c r="AC5" s="2" t="s">
        <v>227</v>
      </c>
      <c r="AD5" s="3">
        <v>5</v>
      </c>
      <c r="AE5" s="3">
        <v>14</v>
      </c>
      <c r="AF5" s="3">
        <v>0.96</v>
      </c>
      <c r="AG5" s="4">
        <v>0.47360000000000002</v>
      </c>
      <c r="AL5" s="2" t="s">
        <v>227</v>
      </c>
      <c r="AM5" s="3">
        <v>5</v>
      </c>
      <c r="AN5" s="3">
        <v>14</v>
      </c>
      <c r="AO5" s="3">
        <v>0.75</v>
      </c>
      <c r="AP5" s="4">
        <v>0.59940000000000004</v>
      </c>
      <c r="AU5" s="2" t="s">
        <v>227</v>
      </c>
      <c r="AV5" s="3">
        <v>5</v>
      </c>
      <c r="AW5" s="3">
        <v>14</v>
      </c>
      <c r="AX5" s="3">
        <v>0.52</v>
      </c>
      <c r="AY5" s="4">
        <v>0.75960000000000005</v>
      </c>
      <c r="BD5" s="2" t="s">
        <v>227</v>
      </c>
      <c r="BE5" s="3">
        <v>5</v>
      </c>
      <c r="BF5" s="3">
        <v>14</v>
      </c>
      <c r="BG5" s="3">
        <v>1.78</v>
      </c>
      <c r="BH5" s="4">
        <v>0.1827</v>
      </c>
      <c r="BM5" s="2" t="s">
        <v>227</v>
      </c>
      <c r="BN5" s="3">
        <v>5</v>
      </c>
      <c r="BO5" s="3">
        <v>14</v>
      </c>
      <c r="BP5" s="3">
        <v>3.22</v>
      </c>
      <c r="BQ5" s="4">
        <v>3.8300000000000001E-2</v>
      </c>
      <c r="BV5" s="2" t="s">
        <v>227</v>
      </c>
      <c r="BW5" s="3">
        <v>5</v>
      </c>
      <c r="BX5" s="3">
        <v>14</v>
      </c>
      <c r="BY5" s="3">
        <v>2.36</v>
      </c>
      <c r="BZ5" s="4">
        <v>9.4299999999999995E-2</v>
      </c>
      <c r="CE5" s="2" t="s">
        <v>227</v>
      </c>
      <c r="CF5" s="3">
        <v>5</v>
      </c>
      <c r="CG5" s="3">
        <v>14</v>
      </c>
      <c r="CH5" s="3">
        <v>2.02</v>
      </c>
      <c r="CI5" s="4">
        <v>0.1386</v>
      </c>
      <c r="CN5" s="2" t="s">
        <v>227</v>
      </c>
      <c r="CO5" s="3">
        <v>5</v>
      </c>
      <c r="CP5" s="3">
        <v>14</v>
      </c>
      <c r="CQ5" s="3">
        <v>2.0699999999999998</v>
      </c>
      <c r="CR5" s="4">
        <v>0.13100000000000001</v>
      </c>
      <c r="CW5" s="2" t="s">
        <v>227</v>
      </c>
      <c r="CX5" s="3">
        <v>5</v>
      </c>
      <c r="CY5" s="3">
        <v>14</v>
      </c>
      <c r="CZ5" s="3">
        <v>2.4300000000000002</v>
      </c>
      <c r="DA5" s="4">
        <v>8.6999999999999994E-2</v>
      </c>
      <c r="DF5" s="2" t="s">
        <v>227</v>
      </c>
      <c r="DG5" s="3">
        <v>5</v>
      </c>
      <c r="DH5" s="3">
        <v>14</v>
      </c>
      <c r="DI5" s="3">
        <v>2.75</v>
      </c>
      <c r="DJ5" s="4">
        <v>6.2100000000000002E-2</v>
      </c>
    </row>
    <row r="6" spans="2:117" ht="27" thickBot="1" x14ac:dyDescent="0.35">
      <c r="B6" s="5" t="s">
        <v>228</v>
      </c>
      <c r="C6" s="1">
        <v>4</v>
      </c>
      <c r="D6" s="1">
        <v>11</v>
      </c>
      <c r="E6" s="1">
        <v>0.56999999999999995</v>
      </c>
      <c r="F6" s="6">
        <v>0.6895</v>
      </c>
      <c r="K6" s="5" t="s">
        <v>228</v>
      </c>
      <c r="L6" s="1">
        <v>4</v>
      </c>
      <c r="M6" s="1">
        <v>11</v>
      </c>
      <c r="N6" s="1">
        <v>1.32</v>
      </c>
      <c r="O6" s="6">
        <v>0.32319999999999999</v>
      </c>
      <c r="T6" s="5" t="s">
        <v>228</v>
      </c>
      <c r="U6" s="1">
        <v>4</v>
      </c>
      <c r="V6" s="1">
        <v>11</v>
      </c>
      <c r="W6" s="1">
        <v>1.27</v>
      </c>
      <c r="X6" s="6">
        <v>0.33929999999999999</v>
      </c>
      <c r="AC6" s="5" t="s">
        <v>228</v>
      </c>
      <c r="AD6" s="1">
        <v>5</v>
      </c>
      <c r="AE6" s="1">
        <v>14</v>
      </c>
      <c r="AF6" s="1">
        <v>1.97</v>
      </c>
      <c r="AG6" s="6">
        <v>0.14580000000000001</v>
      </c>
      <c r="AL6" s="5" t="s">
        <v>228</v>
      </c>
      <c r="AM6" s="1">
        <v>5</v>
      </c>
      <c r="AN6" s="1">
        <v>14</v>
      </c>
      <c r="AO6" s="1">
        <v>1.78</v>
      </c>
      <c r="AP6" s="6">
        <v>0.18190000000000001</v>
      </c>
      <c r="AU6" s="5" t="s">
        <v>228</v>
      </c>
      <c r="AV6" s="1">
        <v>5</v>
      </c>
      <c r="AW6" s="1">
        <v>14</v>
      </c>
      <c r="AX6" s="1">
        <v>0.66</v>
      </c>
      <c r="AY6" s="6">
        <v>0.65690000000000004</v>
      </c>
      <c r="BD6" s="5" t="s">
        <v>228</v>
      </c>
      <c r="BE6" s="1">
        <v>5</v>
      </c>
      <c r="BF6" s="1">
        <v>14</v>
      </c>
      <c r="BG6" s="1">
        <v>3.01</v>
      </c>
      <c r="BH6" s="6">
        <v>4.7300000000000002E-2</v>
      </c>
      <c r="BM6" s="5" t="s">
        <v>228</v>
      </c>
      <c r="BN6" s="1">
        <v>5</v>
      </c>
      <c r="BO6" s="1">
        <v>14</v>
      </c>
      <c r="BP6" s="1">
        <v>5.41</v>
      </c>
      <c r="BQ6" s="6">
        <v>5.5999999999999999E-3</v>
      </c>
      <c r="BV6" s="5" t="s">
        <v>228</v>
      </c>
      <c r="BW6" s="1">
        <v>5</v>
      </c>
      <c r="BX6" s="1">
        <v>14</v>
      </c>
      <c r="BY6" s="1">
        <v>4.16</v>
      </c>
      <c r="BZ6" s="6">
        <v>1.5900000000000001E-2</v>
      </c>
      <c r="CE6" s="5" t="s">
        <v>228</v>
      </c>
      <c r="CF6" s="1">
        <v>5</v>
      </c>
      <c r="CG6" s="1">
        <v>14</v>
      </c>
      <c r="CH6" s="1">
        <v>3.59</v>
      </c>
      <c r="CI6" s="6">
        <v>2.6800000000000001E-2</v>
      </c>
      <c r="CN6" s="5" t="s">
        <v>228</v>
      </c>
      <c r="CO6" s="1">
        <v>5</v>
      </c>
      <c r="CP6" s="1">
        <v>14</v>
      </c>
      <c r="CQ6" s="1">
        <v>3.34</v>
      </c>
      <c r="CR6" s="6">
        <v>3.4099999999999998E-2</v>
      </c>
      <c r="CW6" s="5" t="s">
        <v>228</v>
      </c>
      <c r="CX6" s="1">
        <v>5</v>
      </c>
      <c r="CY6" s="1">
        <v>14</v>
      </c>
      <c r="CZ6" s="1">
        <v>3.7</v>
      </c>
      <c r="DA6" s="6">
        <v>2.4199999999999999E-2</v>
      </c>
      <c r="DF6" s="5" t="s">
        <v>228</v>
      </c>
      <c r="DG6" s="1">
        <v>5</v>
      </c>
      <c r="DH6" s="1">
        <v>14</v>
      </c>
      <c r="DI6" s="1">
        <v>3.21</v>
      </c>
      <c r="DJ6" s="6">
        <v>3.8699999999999998E-2</v>
      </c>
    </row>
    <row r="7" spans="2:117" ht="15" thickBot="1" x14ac:dyDescent="0.35">
      <c r="B7" s="5" t="s">
        <v>140</v>
      </c>
      <c r="C7" s="1">
        <v>1</v>
      </c>
      <c r="D7" s="1">
        <v>11</v>
      </c>
      <c r="E7" s="1">
        <v>0.03</v>
      </c>
      <c r="F7" s="6">
        <v>0.87509999999999999</v>
      </c>
      <c r="K7" s="5" t="s">
        <v>140</v>
      </c>
      <c r="L7" s="1">
        <v>1</v>
      </c>
      <c r="M7" s="1">
        <v>11</v>
      </c>
      <c r="N7" s="1">
        <v>1.82</v>
      </c>
      <c r="O7" s="6">
        <v>0.20419999999999999</v>
      </c>
      <c r="T7" s="5" t="s">
        <v>140</v>
      </c>
      <c r="U7" s="1">
        <v>1</v>
      </c>
      <c r="V7" s="1">
        <v>11</v>
      </c>
      <c r="W7" s="1">
        <v>1.71</v>
      </c>
      <c r="X7" s="6">
        <v>0.21790000000000001</v>
      </c>
      <c r="AC7" s="5" t="s">
        <v>140</v>
      </c>
      <c r="AD7" s="1">
        <v>1</v>
      </c>
      <c r="AE7" s="1">
        <v>14</v>
      </c>
      <c r="AF7" s="1">
        <v>4.3</v>
      </c>
      <c r="AG7" s="6">
        <v>5.7099999999999998E-2</v>
      </c>
      <c r="AL7" s="5" t="s">
        <v>140</v>
      </c>
      <c r="AM7" s="1">
        <v>1</v>
      </c>
      <c r="AN7" s="1">
        <v>14</v>
      </c>
      <c r="AO7" s="1">
        <v>3.27</v>
      </c>
      <c r="AP7" s="6">
        <v>9.2299999999999993E-2</v>
      </c>
      <c r="AU7" s="5" t="s">
        <v>140</v>
      </c>
      <c r="AV7" s="1">
        <v>1</v>
      </c>
      <c r="AW7" s="1">
        <v>14</v>
      </c>
      <c r="AX7" s="1">
        <v>0.7</v>
      </c>
      <c r="AY7" s="6">
        <v>0.41830000000000001</v>
      </c>
      <c r="BD7" s="5" t="s">
        <v>140</v>
      </c>
      <c r="BE7" s="1">
        <v>1</v>
      </c>
      <c r="BF7" s="1">
        <v>14</v>
      </c>
      <c r="BG7" s="1">
        <v>2.99</v>
      </c>
      <c r="BH7" s="6">
        <v>0.1057</v>
      </c>
      <c r="BM7" s="5" t="s">
        <v>140</v>
      </c>
      <c r="BN7" s="1">
        <v>1</v>
      </c>
      <c r="BO7" s="1">
        <v>14</v>
      </c>
      <c r="BP7" s="1">
        <v>4.1900000000000004</v>
      </c>
      <c r="BQ7" s="6">
        <v>5.9799999999999999E-2</v>
      </c>
      <c r="BV7" s="5" t="s">
        <v>140</v>
      </c>
      <c r="BW7" s="1">
        <v>1</v>
      </c>
      <c r="BX7" s="1">
        <v>14</v>
      </c>
      <c r="BY7" s="1">
        <v>1.82</v>
      </c>
      <c r="BZ7" s="6">
        <v>0.1986</v>
      </c>
      <c r="CE7" s="5" t="s">
        <v>140</v>
      </c>
      <c r="CF7" s="1">
        <v>1</v>
      </c>
      <c r="CG7" s="1">
        <v>14</v>
      </c>
      <c r="CH7" s="1">
        <v>0.49</v>
      </c>
      <c r="CI7" s="6">
        <v>0.49340000000000001</v>
      </c>
      <c r="CN7" s="5" t="s">
        <v>140</v>
      </c>
      <c r="CO7" s="1">
        <v>1</v>
      </c>
      <c r="CP7" s="1">
        <v>14</v>
      </c>
      <c r="CQ7" s="1">
        <v>0.53</v>
      </c>
      <c r="CR7" s="6">
        <v>0.47839999999999999</v>
      </c>
      <c r="CW7" s="5" t="s">
        <v>140</v>
      </c>
      <c r="CX7" s="1">
        <v>1</v>
      </c>
      <c r="CY7" s="1">
        <v>14</v>
      </c>
      <c r="CZ7" s="1">
        <v>4.25</v>
      </c>
      <c r="DA7" s="6">
        <v>5.8299999999999998E-2</v>
      </c>
      <c r="DF7" s="5" t="s">
        <v>140</v>
      </c>
      <c r="DG7" s="1">
        <v>1</v>
      </c>
      <c r="DH7" s="1">
        <v>14</v>
      </c>
      <c r="DI7" s="1">
        <v>3.65</v>
      </c>
      <c r="DJ7" s="6">
        <v>7.6899999999999996E-2</v>
      </c>
    </row>
    <row r="8" spans="2:117" ht="15" thickBot="1" x14ac:dyDescent="0.35">
      <c r="B8" s="5" t="s">
        <v>0</v>
      </c>
      <c r="C8" s="1">
        <v>3</v>
      </c>
      <c r="D8" s="1">
        <v>11</v>
      </c>
      <c r="E8" s="1">
        <v>0.99</v>
      </c>
      <c r="F8" s="6">
        <v>0.43240000000000001</v>
      </c>
      <c r="K8" s="5" t="s">
        <v>0</v>
      </c>
      <c r="L8" s="1">
        <v>3</v>
      </c>
      <c r="M8" s="1">
        <v>11</v>
      </c>
      <c r="N8" s="1">
        <v>1.36</v>
      </c>
      <c r="O8" s="6">
        <v>0.30590000000000001</v>
      </c>
      <c r="T8" s="5" t="s">
        <v>0</v>
      </c>
      <c r="U8" s="1">
        <v>3</v>
      </c>
      <c r="V8" s="1">
        <v>11</v>
      </c>
      <c r="W8" s="1">
        <v>1.33</v>
      </c>
      <c r="X8" s="6">
        <v>0.314</v>
      </c>
      <c r="AC8" s="5" t="s">
        <v>0</v>
      </c>
      <c r="AD8" s="1">
        <v>4</v>
      </c>
      <c r="AE8" s="1">
        <v>14</v>
      </c>
      <c r="AF8" s="1">
        <v>3.33</v>
      </c>
      <c r="AG8" s="6">
        <v>4.1099999999999998E-2</v>
      </c>
      <c r="AL8" s="5" t="s">
        <v>0</v>
      </c>
      <c r="AM8" s="1">
        <v>4</v>
      </c>
      <c r="AN8" s="1">
        <v>14</v>
      </c>
      <c r="AO8" s="1">
        <v>3.06</v>
      </c>
      <c r="AP8" s="6">
        <v>5.2200000000000003E-2</v>
      </c>
      <c r="AU8" s="5" t="s">
        <v>0</v>
      </c>
      <c r="AV8" s="1">
        <v>4</v>
      </c>
      <c r="AW8" s="1">
        <v>14</v>
      </c>
      <c r="AX8" s="1">
        <v>0.69</v>
      </c>
      <c r="AY8" s="6">
        <v>0.60780000000000001</v>
      </c>
      <c r="BD8" s="5" t="s">
        <v>0</v>
      </c>
      <c r="BE8" s="1">
        <v>4</v>
      </c>
      <c r="BF8" s="1">
        <v>14</v>
      </c>
      <c r="BG8" s="1">
        <v>3.64</v>
      </c>
      <c r="BH8" s="6">
        <v>3.1099999999999999E-2</v>
      </c>
      <c r="BM8" s="5" t="s">
        <v>0</v>
      </c>
      <c r="BN8" s="1">
        <v>4</v>
      </c>
      <c r="BO8" s="1">
        <v>14</v>
      </c>
      <c r="BP8" s="1">
        <v>5.97</v>
      </c>
      <c r="BQ8" s="6">
        <v>5.1000000000000004E-3</v>
      </c>
      <c r="BV8" s="5" t="s">
        <v>0</v>
      </c>
      <c r="BW8" s="1">
        <v>4</v>
      </c>
      <c r="BX8" s="1">
        <v>14</v>
      </c>
      <c r="BY8" s="1">
        <v>4.67</v>
      </c>
      <c r="BZ8" s="6">
        <v>1.32E-2</v>
      </c>
      <c r="CE8" s="5" t="s">
        <v>0</v>
      </c>
      <c r="CF8" s="1">
        <v>4</v>
      </c>
      <c r="CG8" s="1">
        <v>14</v>
      </c>
      <c r="CH8" s="1">
        <v>4.16</v>
      </c>
      <c r="CI8" s="6">
        <v>0.02</v>
      </c>
      <c r="CN8" s="5" t="s">
        <v>0</v>
      </c>
      <c r="CO8" s="1">
        <v>4</v>
      </c>
      <c r="CP8" s="1">
        <v>14</v>
      </c>
      <c r="CQ8" s="1">
        <v>3.93</v>
      </c>
      <c r="CR8" s="6">
        <v>2.4199999999999999E-2</v>
      </c>
      <c r="CW8" s="5" t="s">
        <v>0</v>
      </c>
      <c r="CX8" s="1">
        <v>4</v>
      </c>
      <c r="CY8" s="1">
        <v>14</v>
      </c>
      <c r="CZ8" s="1">
        <v>4.45</v>
      </c>
      <c r="DA8" s="6">
        <v>1.5800000000000002E-2</v>
      </c>
      <c r="DF8" s="5" t="s">
        <v>0</v>
      </c>
      <c r="DG8" s="1">
        <v>4</v>
      </c>
      <c r="DH8" s="1">
        <v>14</v>
      </c>
      <c r="DI8" s="1">
        <v>6.61</v>
      </c>
      <c r="DJ8" s="6">
        <v>3.3E-3</v>
      </c>
    </row>
    <row r="9" spans="2:117" ht="26.4" x14ac:dyDescent="0.3">
      <c r="B9" s="7" t="s">
        <v>197</v>
      </c>
      <c r="C9" s="8">
        <v>3</v>
      </c>
      <c r="D9" s="8">
        <v>11</v>
      </c>
      <c r="E9" s="8">
        <v>1.96</v>
      </c>
      <c r="F9" s="9">
        <v>0.1787</v>
      </c>
      <c r="K9" s="7" t="s">
        <v>197</v>
      </c>
      <c r="L9" s="8">
        <v>3</v>
      </c>
      <c r="M9" s="8">
        <v>11</v>
      </c>
      <c r="N9" s="8">
        <v>1.78</v>
      </c>
      <c r="O9" s="9">
        <v>0.2082</v>
      </c>
      <c r="T9" s="7" t="s">
        <v>197</v>
      </c>
      <c r="U9" s="8">
        <v>3</v>
      </c>
      <c r="V9" s="8">
        <v>11</v>
      </c>
      <c r="W9" s="8">
        <v>1.66</v>
      </c>
      <c r="X9" s="9">
        <v>0.23350000000000001</v>
      </c>
      <c r="AC9" s="7" t="s">
        <v>197</v>
      </c>
      <c r="AD9" s="8">
        <v>4</v>
      </c>
      <c r="AE9" s="8">
        <v>14</v>
      </c>
      <c r="AF9" s="8">
        <v>3.61</v>
      </c>
      <c r="AG9" s="9">
        <v>3.1899999999999998E-2</v>
      </c>
      <c r="AL9" s="7" t="s">
        <v>197</v>
      </c>
      <c r="AM9" s="8">
        <v>4</v>
      </c>
      <c r="AN9" s="8">
        <v>14</v>
      </c>
      <c r="AO9" s="8">
        <v>3.43</v>
      </c>
      <c r="AP9" s="9">
        <v>3.7600000000000001E-2</v>
      </c>
      <c r="AU9" s="7" t="s">
        <v>197</v>
      </c>
      <c r="AV9" s="8">
        <v>4</v>
      </c>
      <c r="AW9" s="8">
        <v>14</v>
      </c>
      <c r="AX9" s="8">
        <v>0.72</v>
      </c>
      <c r="AY9" s="9">
        <v>0.59130000000000005</v>
      </c>
      <c r="BD9" s="7" t="s">
        <v>197</v>
      </c>
      <c r="BE9" s="8">
        <v>4</v>
      </c>
      <c r="BF9" s="8">
        <v>14</v>
      </c>
      <c r="BG9" s="8">
        <v>3.31</v>
      </c>
      <c r="BH9" s="9">
        <v>4.19E-2</v>
      </c>
      <c r="BM9" s="7" t="s">
        <v>197</v>
      </c>
      <c r="BN9" s="8">
        <v>4</v>
      </c>
      <c r="BO9" s="8">
        <v>14</v>
      </c>
      <c r="BP9" s="8">
        <v>4.03</v>
      </c>
      <c r="BQ9" s="9">
        <v>2.23E-2</v>
      </c>
      <c r="BV9" s="7" t="s">
        <v>197</v>
      </c>
      <c r="BW9" s="8">
        <v>4</v>
      </c>
      <c r="BX9" s="8">
        <v>14</v>
      </c>
      <c r="BY9" s="8">
        <v>3.25</v>
      </c>
      <c r="BZ9" s="9">
        <v>4.3999999999999997E-2</v>
      </c>
      <c r="CE9" s="7" t="s">
        <v>197</v>
      </c>
      <c r="CF9" s="8">
        <v>4</v>
      </c>
      <c r="CG9" s="8">
        <v>14</v>
      </c>
      <c r="CH9" s="8">
        <v>2.4</v>
      </c>
      <c r="CI9" s="9">
        <v>9.9500000000000005E-2</v>
      </c>
      <c r="CN9" s="7" t="s">
        <v>197</v>
      </c>
      <c r="CO9" s="8">
        <v>4</v>
      </c>
      <c r="CP9" s="8">
        <v>14</v>
      </c>
      <c r="CQ9" s="8">
        <v>2.17</v>
      </c>
      <c r="CR9" s="9">
        <v>0.12590000000000001</v>
      </c>
      <c r="CW9" s="7" t="s">
        <v>197</v>
      </c>
      <c r="CX9" s="8">
        <v>4</v>
      </c>
      <c r="CY9" s="8">
        <v>14</v>
      </c>
      <c r="CZ9" s="8">
        <v>2.5499999999999998</v>
      </c>
      <c r="DA9" s="9">
        <v>8.5900000000000004E-2</v>
      </c>
      <c r="DF9" s="7" t="s">
        <v>197</v>
      </c>
      <c r="DG9" s="8">
        <v>4</v>
      </c>
      <c r="DH9" s="8">
        <v>14</v>
      </c>
      <c r="DI9" s="8">
        <v>1.75</v>
      </c>
      <c r="DJ9" s="9">
        <v>0.19500000000000001</v>
      </c>
    </row>
    <row r="10" spans="2:117" ht="15" thickBot="1" x14ac:dyDescent="0.35"/>
    <row r="11" spans="2:117" ht="15" thickBot="1" x14ac:dyDescent="0.35">
      <c r="B11" s="17" t="s">
        <v>3</v>
      </c>
      <c r="C11" s="18"/>
      <c r="D11" s="18"/>
      <c r="E11" s="18"/>
      <c r="F11" s="18"/>
      <c r="G11" s="18"/>
      <c r="H11" s="18"/>
      <c r="I11" s="18"/>
      <c r="K11" s="17" t="s">
        <v>3</v>
      </c>
      <c r="L11" s="18"/>
      <c r="M11" s="18"/>
      <c r="N11" s="18"/>
      <c r="O11" s="18"/>
      <c r="P11" s="18"/>
      <c r="Q11" s="18"/>
      <c r="R11" s="18"/>
      <c r="T11" s="17" t="s">
        <v>3</v>
      </c>
      <c r="U11" s="18"/>
      <c r="V11" s="18"/>
      <c r="W11" s="18"/>
      <c r="X11" s="18"/>
      <c r="Y11" s="18"/>
      <c r="Z11" s="18"/>
      <c r="AA11" s="18"/>
      <c r="AC11" s="17" t="s">
        <v>3</v>
      </c>
      <c r="AD11" s="18"/>
      <c r="AE11" s="18"/>
      <c r="AF11" s="18"/>
      <c r="AG11" s="18"/>
      <c r="AH11" s="18"/>
      <c r="AI11" s="18"/>
      <c r="AJ11" s="18"/>
      <c r="AL11" s="17" t="s">
        <v>3</v>
      </c>
      <c r="AM11" s="18"/>
      <c r="AN11" s="18"/>
      <c r="AO11" s="18"/>
      <c r="AP11" s="18"/>
      <c r="AQ11" s="18"/>
      <c r="AR11" s="18"/>
      <c r="AS11" s="18"/>
      <c r="AU11" s="17" t="s">
        <v>3</v>
      </c>
      <c r="AV11" s="18"/>
      <c r="AW11" s="18"/>
      <c r="AX11" s="18"/>
      <c r="AY11" s="18"/>
      <c r="AZ11" s="18"/>
      <c r="BA11" s="18"/>
      <c r="BB11" s="18"/>
      <c r="BD11" s="17" t="s">
        <v>3</v>
      </c>
      <c r="BE11" s="18"/>
      <c r="BF11" s="18"/>
      <c r="BG11" s="18"/>
      <c r="BH11" s="18"/>
      <c r="BI11" s="18"/>
      <c r="BJ11" s="18"/>
      <c r="BK11" s="18"/>
      <c r="BM11" s="17" t="s">
        <v>3</v>
      </c>
      <c r="BN11" s="18"/>
      <c r="BO11" s="18"/>
      <c r="BP11" s="18"/>
      <c r="BQ11" s="18"/>
      <c r="BR11" s="18"/>
      <c r="BS11" s="18"/>
      <c r="BT11" s="18"/>
      <c r="BV11" s="17" t="s">
        <v>3</v>
      </c>
      <c r="BW11" s="18"/>
      <c r="BX11" s="18"/>
      <c r="BY11" s="18"/>
      <c r="BZ11" s="18"/>
      <c r="CA11" s="18"/>
      <c r="CB11" s="18"/>
      <c r="CC11" s="18"/>
      <c r="CE11" s="17" t="s">
        <v>3</v>
      </c>
      <c r="CF11" s="18"/>
      <c r="CG11" s="18"/>
      <c r="CH11" s="18"/>
      <c r="CI11" s="18"/>
      <c r="CJ11" s="18"/>
      <c r="CK11" s="18"/>
      <c r="CL11" s="18"/>
      <c r="CN11" s="17" t="s">
        <v>3</v>
      </c>
      <c r="CO11" s="18"/>
      <c r="CP11" s="18"/>
      <c r="CQ11" s="18"/>
      <c r="CR11" s="18"/>
      <c r="CS11" s="18"/>
      <c r="CT11" s="18"/>
      <c r="CU11" s="18"/>
      <c r="CW11" s="17" t="s">
        <v>3</v>
      </c>
      <c r="CX11" s="18"/>
      <c r="CY11" s="18"/>
      <c r="CZ11" s="18"/>
      <c r="DA11" s="18"/>
      <c r="DB11" s="18"/>
      <c r="DC11" s="18"/>
      <c r="DD11" s="18"/>
      <c r="DF11" s="17" t="s">
        <v>3</v>
      </c>
      <c r="DG11" s="18"/>
      <c r="DH11" s="18"/>
      <c r="DI11" s="18"/>
      <c r="DJ11" s="18"/>
      <c r="DK11" s="18"/>
      <c r="DL11" s="18"/>
      <c r="DM11" s="18"/>
    </row>
    <row r="12" spans="2:117" ht="27" x14ac:dyDescent="0.3">
      <c r="B12" s="23" t="s">
        <v>4</v>
      </c>
      <c r="C12" s="25" t="s">
        <v>140</v>
      </c>
      <c r="D12" s="25" t="s">
        <v>0</v>
      </c>
      <c r="E12" s="19" t="s">
        <v>5</v>
      </c>
      <c r="F12" s="10" t="s">
        <v>6</v>
      </c>
      <c r="G12" s="19" t="s">
        <v>8</v>
      </c>
      <c r="H12" s="19" t="s">
        <v>9</v>
      </c>
      <c r="I12" s="21" t="s">
        <v>10</v>
      </c>
      <c r="K12" s="23" t="s">
        <v>4</v>
      </c>
      <c r="L12" s="25" t="s">
        <v>140</v>
      </c>
      <c r="M12" s="25" t="s">
        <v>0</v>
      </c>
      <c r="N12" s="19" t="s">
        <v>5</v>
      </c>
      <c r="O12" s="10" t="s">
        <v>6</v>
      </c>
      <c r="P12" s="19" t="s">
        <v>8</v>
      </c>
      <c r="Q12" s="19" t="s">
        <v>9</v>
      </c>
      <c r="R12" s="21" t="s">
        <v>10</v>
      </c>
      <c r="T12" s="23" t="s">
        <v>4</v>
      </c>
      <c r="U12" s="25" t="s">
        <v>140</v>
      </c>
      <c r="V12" s="25" t="s">
        <v>0</v>
      </c>
      <c r="W12" s="19" t="s">
        <v>5</v>
      </c>
      <c r="X12" s="10" t="s">
        <v>6</v>
      </c>
      <c r="Y12" s="19" t="s">
        <v>8</v>
      </c>
      <c r="Z12" s="19" t="s">
        <v>9</v>
      </c>
      <c r="AA12" s="21" t="s">
        <v>10</v>
      </c>
      <c r="AC12" s="23" t="s">
        <v>4</v>
      </c>
      <c r="AD12" s="25" t="s">
        <v>140</v>
      </c>
      <c r="AE12" s="25" t="s">
        <v>0</v>
      </c>
      <c r="AF12" s="19" t="s">
        <v>5</v>
      </c>
      <c r="AG12" s="10" t="s">
        <v>6</v>
      </c>
      <c r="AH12" s="19" t="s">
        <v>8</v>
      </c>
      <c r="AI12" s="19" t="s">
        <v>9</v>
      </c>
      <c r="AJ12" s="21" t="s">
        <v>10</v>
      </c>
      <c r="AL12" s="23" t="s">
        <v>4</v>
      </c>
      <c r="AM12" s="25" t="s">
        <v>140</v>
      </c>
      <c r="AN12" s="25" t="s">
        <v>0</v>
      </c>
      <c r="AO12" s="19" t="s">
        <v>5</v>
      </c>
      <c r="AP12" s="10" t="s">
        <v>6</v>
      </c>
      <c r="AQ12" s="19" t="s">
        <v>8</v>
      </c>
      <c r="AR12" s="19" t="s">
        <v>9</v>
      </c>
      <c r="AS12" s="21" t="s">
        <v>10</v>
      </c>
      <c r="AU12" s="23" t="s">
        <v>4</v>
      </c>
      <c r="AV12" s="25" t="s">
        <v>140</v>
      </c>
      <c r="AW12" s="25" t="s">
        <v>0</v>
      </c>
      <c r="AX12" s="19" t="s">
        <v>5</v>
      </c>
      <c r="AY12" s="10" t="s">
        <v>6</v>
      </c>
      <c r="AZ12" s="19" t="s">
        <v>8</v>
      </c>
      <c r="BA12" s="19" t="s">
        <v>9</v>
      </c>
      <c r="BB12" s="21" t="s">
        <v>10</v>
      </c>
      <c r="BD12" s="23" t="s">
        <v>4</v>
      </c>
      <c r="BE12" s="25" t="s">
        <v>140</v>
      </c>
      <c r="BF12" s="25" t="s">
        <v>0</v>
      </c>
      <c r="BG12" s="19" t="s">
        <v>5</v>
      </c>
      <c r="BH12" s="10" t="s">
        <v>6</v>
      </c>
      <c r="BI12" s="19" t="s">
        <v>8</v>
      </c>
      <c r="BJ12" s="19" t="s">
        <v>9</v>
      </c>
      <c r="BK12" s="21" t="s">
        <v>10</v>
      </c>
      <c r="BM12" s="23" t="s">
        <v>4</v>
      </c>
      <c r="BN12" s="25" t="s">
        <v>140</v>
      </c>
      <c r="BO12" s="25" t="s">
        <v>0</v>
      </c>
      <c r="BP12" s="19" t="s">
        <v>5</v>
      </c>
      <c r="BQ12" s="10" t="s">
        <v>6</v>
      </c>
      <c r="BR12" s="19" t="s">
        <v>8</v>
      </c>
      <c r="BS12" s="19" t="s">
        <v>9</v>
      </c>
      <c r="BT12" s="21" t="s">
        <v>10</v>
      </c>
      <c r="BV12" s="23" t="s">
        <v>4</v>
      </c>
      <c r="BW12" s="25" t="s">
        <v>140</v>
      </c>
      <c r="BX12" s="25" t="s">
        <v>0</v>
      </c>
      <c r="BY12" s="19" t="s">
        <v>5</v>
      </c>
      <c r="BZ12" s="10" t="s">
        <v>6</v>
      </c>
      <c r="CA12" s="19" t="s">
        <v>8</v>
      </c>
      <c r="CB12" s="19" t="s">
        <v>9</v>
      </c>
      <c r="CC12" s="21" t="s">
        <v>10</v>
      </c>
      <c r="CE12" s="23" t="s">
        <v>4</v>
      </c>
      <c r="CF12" s="25" t="s">
        <v>140</v>
      </c>
      <c r="CG12" s="25" t="s">
        <v>0</v>
      </c>
      <c r="CH12" s="19" t="s">
        <v>5</v>
      </c>
      <c r="CI12" s="10" t="s">
        <v>6</v>
      </c>
      <c r="CJ12" s="19" t="s">
        <v>8</v>
      </c>
      <c r="CK12" s="19" t="s">
        <v>9</v>
      </c>
      <c r="CL12" s="21" t="s">
        <v>10</v>
      </c>
      <c r="CN12" s="23" t="s">
        <v>4</v>
      </c>
      <c r="CO12" s="25" t="s">
        <v>140</v>
      </c>
      <c r="CP12" s="25" t="s">
        <v>0</v>
      </c>
      <c r="CQ12" s="19" t="s">
        <v>5</v>
      </c>
      <c r="CR12" s="10" t="s">
        <v>6</v>
      </c>
      <c r="CS12" s="19" t="s">
        <v>8</v>
      </c>
      <c r="CT12" s="19" t="s">
        <v>9</v>
      </c>
      <c r="CU12" s="21" t="s">
        <v>10</v>
      </c>
      <c r="CW12" s="23" t="s">
        <v>4</v>
      </c>
      <c r="CX12" s="25" t="s">
        <v>140</v>
      </c>
      <c r="CY12" s="25" t="s">
        <v>0</v>
      </c>
      <c r="CZ12" s="19" t="s">
        <v>5</v>
      </c>
      <c r="DA12" s="10" t="s">
        <v>6</v>
      </c>
      <c r="DB12" s="19" t="s">
        <v>8</v>
      </c>
      <c r="DC12" s="19" t="s">
        <v>9</v>
      </c>
      <c r="DD12" s="21" t="s">
        <v>10</v>
      </c>
      <c r="DF12" s="23" t="s">
        <v>4</v>
      </c>
      <c r="DG12" s="25" t="s">
        <v>140</v>
      </c>
      <c r="DH12" s="25" t="s">
        <v>0</v>
      </c>
      <c r="DI12" s="19" t="s">
        <v>5</v>
      </c>
      <c r="DJ12" s="10" t="s">
        <v>6</v>
      </c>
      <c r="DK12" s="19" t="s">
        <v>8</v>
      </c>
      <c r="DL12" s="19" t="s">
        <v>9</v>
      </c>
      <c r="DM12" s="21" t="s">
        <v>10</v>
      </c>
    </row>
    <row r="13" spans="2:117" ht="15" thickBot="1" x14ac:dyDescent="0.35">
      <c r="B13" s="24"/>
      <c r="C13" s="26"/>
      <c r="D13" s="26"/>
      <c r="E13" s="20"/>
      <c r="F13" s="11" t="s">
        <v>7</v>
      </c>
      <c r="G13" s="20"/>
      <c r="H13" s="20"/>
      <c r="I13" s="22"/>
      <c r="K13" s="24"/>
      <c r="L13" s="26"/>
      <c r="M13" s="26"/>
      <c r="N13" s="20"/>
      <c r="O13" s="11" t="s">
        <v>7</v>
      </c>
      <c r="P13" s="20"/>
      <c r="Q13" s="20"/>
      <c r="R13" s="22"/>
      <c r="T13" s="24"/>
      <c r="U13" s="26"/>
      <c r="V13" s="26"/>
      <c r="W13" s="20"/>
      <c r="X13" s="11" t="s">
        <v>7</v>
      </c>
      <c r="Y13" s="20"/>
      <c r="Z13" s="20"/>
      <c r="AA13" s="22"/>
      <c r="AC13" s="24"/>
      <c r="AD13" s="26"/>
      <c r="AE13" s="26"/>
      <c r="AF13" s="20"/>
      <c r="AG13" s="11" t="s">
        <v>7</v>
      </c>
      <c r="AH13" s="20"/>
      <c r="AI13" s="20"/>
      <c r="AJ13" s="22"/>
      <c r="AL13" s="24"/>
      <c r="AM13" s="26"/>
      <c r="AN13" s="26"/>
      <c r="AO13" s="20"/>
      <c r="AP13" s="11" t="s">
        <v>7</v>
      </c>
      <c r="AQ13" s="20"/>
      <c r="AR13" s="20"/>
      <c r="AS13" s="22"/>
      <c r="AU13" s="24"/>
      <c r="AV13" s="26"/>
      <c r="AW13" s="26"/>
      <c r="AX13" s="20"/>
      <c r="AY13" s="11" t="s">
        <v>7</v>
      </c>
      <c r="AZ13" s="20"/>
      <c r="BA13" s="20"/>
      <c r="BB13" s="22"/>
      <c r="BD13" s="24"/>
      <c r="BE13" s="26"/>
      <c r="BF13" s="26"/>
      <c r="BG13" s="20"/>
      <c r="BH13" s="11" t="s">
        <v>7</v>
      </c>
      <c r="BI13" s="20"/>
      <c r="BJ13" s="20"/>
      <c r="BK13" s="22"/>
      <c r="BM13" s="24"/>
      <c r="BN13" s="26"/>
      <c r="BO13" s="26"/>
      <c r="BP13" s="20"/>
      <c r="BQ13" s="11" t="s">
        <v>7</v>
      </c>
      <c r="BR13" s="20"/>
      <c r="BS13" s="20"/>
      <c r="BT13" s="22"/>
      <c r="BV13" s="24"/>
      <c r="BW13" s="26"/>
      <c r="BX13" s="26"/>
      <c r="BY13" s="20"/>
      <c r="BZ13" s="11" t="s">
        <v>7</v>
      </c>
      <c r="CA13" s="20"/>
      <c r="CB13" s="20"/>
      <c r="CC13" s="22"/>
      <c r="CE13" s="24"/>
      <c r="CF13" s="26"/>
      <c r="CG13" s="26"/>
      <c r="CH13" s="20"/>
      <c r="CI13" s="11" t="s">
        <v>7</v>
      </c>
      <c r="CJ13" s="20"/>
      <c r="CK13" s="20"/>
      <c r="CL13" s="22"/>
      <c r="CN13" s="24"/>
      <c r="CO13" s="26"/>
      <c r="CP13" s="26"/>
      <c r="CQ13" s="20"/>
      <c r="CR13" s="11" t="s">
        <v>7</v>
      </c>
      <c r="CS13" s="20"/>
      <c r="CT13" s="20"/>
      <c r="CU13" s="22"/>
      <c r="CW13" s="24"/>
      <c r="CX13" s="26"/>
      <c r="CY13" s="26"/>
      <c r="CZ13" s="20"/>
      <c r="DA13" s="11" t="s">
        <v>7</v>
      </c>
      <c r="DB13" s="20"/>
      <c r="DC13" s="20"/>
      <c r="DD13" s="22"/>
      <c r="DF13" s="24"/>
      <c r="DG13" s="26"/>
      <c r="DH13" s="26"/>
      <c r="DI13" s="20"/>
      <c r="DJ13" s="11" t="s">
        <v>7</v>
      </c>
      <c r="DK13" s="20"/>
      <c r="DL13" s="20"/>
      <c r="DM13" s="22"/>
    </row>
    <row r="14" spans="2:117" ht="15" thickBot="1" x14ac:dyDescent="0.35">
      <c r="B14" s="5" t="s">
        <v>140</v>
      </c>
      <c r="C14" s="12" t="s">
        <v>11</v>
      </c>
      <c r="D14" s="12"/>
      <c r="E14" s="1">
        <v>2.5529000000000002</v>
      </c>
      <c r="F14" s="1">
        <v>0.13650000000000001</v>
      </c>
      <c r="G14" s="1">
        <v>11</v>
      </c>
      <c r="H14" s="1">
        <v>18.7</v>
      </c>
      <c r="I14" s="6" t="s">
        <v>12</v>
      </c>
      <c r="K14" s="5" t="s">
        <v>140</v>
      </c>
      <c r="L14" s="12" t="s">
        <v>11</v>
      </c>
      <c r="M14" s="12"/>
      <c r="N14" s="1">
        <v>3.6011000000000002</v>
      </c>
      <c r="O14" s="1">
        <v>0.12690000000000001</v>
      </c>
      <c r="P14" s="1">
        <v>11</v>
      </c>
      <c r="Q14" s="1">
        <v>28.37</v>
      </c>
      <c r="R14" s="6" t="s">
        <v>12</v>
      </c>
      <c r="T14" s="5" t="s">
        <v>140</v>
      </c>
      <c r="U14" s="12" t="s">
        <v>11</v>
      </c>
      <c r="V14" s="12"/>
      <c r="W14" s="1">
        <v>3.6025999999999998</v>
      </c>
      <c r="X14" s="1">
        <v>0.12479999999999999</v>
      </c>
      <c r="Y14" s="1">
        <v>11</v>
      </c>
      <c r="Z14" s="1">
        <v>28.87</v>
      </c>
      <c r="AA14" s="6" t="s">
        <v>12</v>
      </c>
      <c r="AC14" s="5" t="s">
        <v>140</v>
      </c>
      <c r="AD14" s="12" t="s">
        <v>11</v>
      </c>
      <c r="AE14" s="12"/>
      <c r="AF14" s="1">
        <v>3.6827000000000001</v>
      </c>
      <c r="AG14" s="1">
        <v>8.8660000000000003E-2</v>
      </c>
      <c r="AH14" s="1">
        <v>14</v>
      </c>
      <c r="AI14" s="1">
        <v>41.53</v>
      </c>
      <c r="AJ14" s="6" t="s">
        <v>12</v>
      </c>
      <c r="AL14" s="5" t="s">
        <v>140</v>
      </c>
      <c r="AM14" s="12" t="s">
        <v>11</v>
      </c>
      <c r="AN14" s="12"/>
      <c r="AO14" s="1">
        <v>3.6949999999999998</v>
      </c>
      <c r="AP14" s="1">
        <v>8.8440000000000005E-2</v>
      </c>
      <c r="AQ14" s="1">
        <v>14</v>
      </c>
      <c r="AR14" s="1">
        <v>41.78</v>
      </c>
      <c r="AS14" s="6" t="s">
        <v>12</v>
      </c>
      <c r="AU14" s="5" t="s">
        <v>140</v>
      </c>
      <c r="AV14" s="12" t="s">
        <v>11</v>
      </c>
      <c r="AW14" s="12"/>
      <c r="AX14" s="1">
        <v>3.7160000000000002</v>
      </c>
      <c r="AY14" s="1">
        <v>9.4729999999999995E-2</v>
      </c>
      <c r="AZ14" s="1">
        <v>14</v>
      </c>
      <c r="BA14" s="1">
        <v>39.229999999999997</v>
      </c>
      <c r="BB14" s="6" t="s">
        <v>12</v>
      </c>
      <c r="BD14" s="5" t="s">
        <v>140</v>
      </c>
      <c r="BE14" s="12" t="s">
        <v>11</v>
      </c>
      <c r="BF14" s="12"/>
      <c r="BG14" s="1">
        <v>3.8372000000000002</v>
      </c>
      <c r="BH14" s="1">
        <v>4.981E-2</v>
      </c>
      <c r="BI14" s="1">
        <v>14</v>
      </c>
      <c r="BJ14" s="1">
        <v>77.03</v>
      </c>
      <c r="BK14" s="6" t="s">
        <v>12</v>
      </c>
      <c r="BM14" s="5" t="s">
        <v>140</v>
      </c>
      <c r="BN14" s="12" t="s">
        <v>11</v>
      </c>
      <c r="BO14" s="12"/>
      <c r="BP14" s="1">
        <v>3.8773</v>
      </c>
      <c r="BQ14" s="1">
        <v>4.3049999999999998E-2</v>
      </c>
      <c r="BR14" s="1">
        <v>14</v>
      </c>
      <c r="BS14" s="1">
        <v>90.07</v>
      </c>
      <c r="BT14" s="6" t="s">
        <v>12</v>
      </c>
      <c r="BV14" s="5" t="s">
        <v>140</v>
      </c>
      <c r="BW14" s="12" t="s">
        <v>11</v>
      </c>
      <c r="BX14" s="12"/>
      <c r="BY14" s="1">
        <v>3.786</v>
      </c>
      <c r="BZ14" s="1">
        <v>8.4080000000000002E-2</v>
      </c>
      <c r="CA14" s="1">
        <v>14</v>
      </c>
      <c r="CB14" s="1">
        <v>45.03</v>
      </c>
      <c r="CC14" s="6" t="s">
        <v>12</v>
      </c>
      <c r="CE14" s="5" t="s">
        <v>140</v>
      </c>
      <c r="CF14" s="12" t="s">
        <v>11</v>
      </c>
      <c r="CG14" s="12"/>
      <c r="CH14" s="1">
        <v>3.8235000000000001</v>
      </c>
      <c r="CI14" s="1">
        <v>7.6429999999999998E-2</v>
      </c>
      <c r="CJ14" s="1">
        <v>14</v>
      </c>
      <c r="CK14" s="1">
        <v>50.03</v>
      </c>
      <c r="CL14" s="6" t="s">
        <v>12</v>
      </c>
      <c r="CN14" s="5" t="s">
        <v>140</v>
      </c>
      <c r="CO14" s="12" t="s">
        <v>11</v>
      </c>
      <c r="CP14" s="12"/>
      <c r="CQ14" s="1">
        <v>3.8296000000000001</v>
      </c>
      <c r="CR14" s="1">
        <v>7.8280000000000002E-2</v>
      </c>
      <c r="CS14" s="1">
        <v>14</v>
      </c>
      <c r="CT14" s="1">
        <v>48.92</v>
      </c>
      <c r="CU14" s="6" t="s">
        <v>12</v>
      </c>
      <c r="CW14" s="5" t="s">
        <v>140</v>
      </c>
      <c r="CX14" s="12" t="s">
        <v>11</v>
      </c>
      <c r="CY14" s="12"/>
      <c r="CZ14" s="1">
        <v>3.9416000000000002</v>
      </c>
      <c r="DA14" s="1">
        <v>7.8789999999999999E-2</v>
      </c>
      <c r="DB14" s="1">
        <v>14</v>
      </c>
      <c r="DC14" s="1">
        <v>50.03</v>
      </c>
      <c r="DD14" s="6" t="s">
        <v>12</v>
      </c>
      <c r="DF14" s="5" t="s">
        <v>140</v>
      </c>
      <c r="DG14" s="12" t="s">
        <v>11</v>
      </c>
      <c r="DH14" s="12"/>
      <c r="DI14" s="1">
        <v>4.2153</v>
      </c>
      <c r="DJ14" s="1">
        <v>5.45E-2</v>
      </c>
      <c r="DK14" s="1">
        <v>14</v>
      </c>
      <c r="DL14" s="1">
        <v>77.349999999999994</v>
      </c>
      <c r="DM14" s="6" t="s">
        <v>12</v>
      </c>
    </row>
    <row r="15" spans="2:117" ht="15" thickBot="1" x14ac:dyDescent="0.35">
      <c r="B15" s="5" t="s">
        <v>140</v>
      </c>
      <c r="C15" s="12" t="s">
        <v>13</v>
      </c>
      <c r="D15" s="12"/>
      <c r="E15" s="1">
        <v>2.5293999999999999</v>
      </c>
      <c r="F15" s="1">
        <v>0.1827</v>
      </c>
      <c r="G15" s="1">
        <v>11</v>
      </c>
      <c r="H15" s="1">
        <v>13.84</v>
      </c>
      <c r="I15" s="6" t="s">
        <v>12</v>
      </c>
      <c r="K15" s="5" t="s">
        <v>140</v>
      </c>
      <c r="L15" s="12" t="s">
        <v>13</v>
      </c>
      <c r="M15" s="12"/>
      <c r="N15" s="1">
        <v>3.3900999999999999</v>
      </c>
      <c r="O15" s="1">
        <v>0.18529999999999999</v>
      </c>
      <c r="P15" s="1">
        <v>11</v>
      </c>
      <c r="Q15" s="1">
        <v>18.29</v>
      </c>
      <c r="R15" s="6" t="s">
        <v>12</v>
      </c>
      <c r="T15" s="5" t="s">
        <v>140</v>
      </c>
      <c r="U15" s="12" t="s">
        <v>13</v>
      </c>
      <c r="V15" s="12"/>
      <c r="W15" s="1">
        <v>3.4020999999999999</v>
      </c>
      <c r="X15" s="1">
        <v>0.18190000000000001</v>
      </c>
      <c r="Y15" s="1">
        <v>11</v>
      </c>
      <c r="Z15" s="1">
        <v>18.7</v>
      </c>
      <c r="AA15" s="6" t="s">
        <v>12</v>
      </c>
      <c r="AC15" s="5" t="s">
        <v>140</v>
      </c>
      <c r="AD15" s="12" t="s">
        <v>13</v>
      </c>
      <c r="AE15" s="12"/>
      <c r="AF15" s="1">
        <v>3.4142999999999999</v>
      </c>
      <c r="AG15" s="1">
        <v>0.14749999999999999</v>
      </c>
      <c r="AH15" s="1">
        <v>14</v>
      </c>
      <c r="AI15" s="1">
        <v>23.15</v>
      </c>
      <c r="AJ15" s="6" t="s">
        <v>12</v>
      </c>
      <c r="AL15" s="5" t="s">
        <v>140</v>
      </c>
      <c r="AM15" s="12" t="s">
        <v>13</v>
      </c>
      <c r="AN15" s="12"/>
      <c r="AO15" s="1">
        <v>3.4618000000000002</v>
      </c>
      <c r="AP15" s="1">
        <v>0.14699999999999999</v>
      </c>
      <c r="AQ15" s="1">
        <v>14</v>
      </c>
      <c r="AR15" s="1">
        <v>23.54</v>
      </c>
      <c r="AS15" s="6" t="s">
        <v>12</v>
      </c>
      <c r="AU15" s="5" t="s">
        <v>140</v>
      </c>
      <c r="AV15" s="12" t="s">
        <v>13</v>
      </c>
      <c r="AW15" s="12"/>
      <c r="AX15" s="1">
        <v>3.6004999999999998</v>
      </c>
      <c r="AY15" s="1">
        <v>0.15790000000000001</v>
      </c>
      <c r="AZ15" s="1">
        <v>14</v>
      </c>
      <c r="BA15" s="1">
        <v>22.8</v>
      </c>
      <c r="BB15" s="6" t="s">
        <v>12</v>
      </c>
      <c r="BD15" s="5" t="s">
        <v>140</v>
      </c>
      <c r="BE15" s="12" t="s">
        <v>13</v>
      </c>
      <c r="BF15" s="12"/>
      <c r="BG15" s="1">
        <v>3.7139000000000002</v>
      </c>
      <c r="BH15" s="1">
        <v>8.1320000000000003E-2</v>
      </c>
      <c r="BI15" s="1">
        <v>14</v>
      </c>
      <c r="BJ15" s="1">
        <v>45.67</v>
      </c>
      <c r="BK15" s="6" t="s">
        <v>12</v>
      </c>
      <c r="BM15" s="5" t="s">
        <v>140</v>
      </c>
      <c r="BN15" s="12" t="s">
        <v>13</v>
      </c>
      <c r="BO15" s="12"/>
      <c r="BP15" s="1">
        <v>3.7484000000000002</v>
      </c>
      <c r="BQ15" s="1">
        <v>7.2120000000000004E-2</v>
      </c>
      <c r="BR15" s="1">
        <v>14</v>
      </c>
      <c r="BS15" s="1">
        <v>51.98</v>
      </c>
      <c r="BT15" s="6" t="s">
        <v>12</v>
      </c>
      <c r="BV15" s="5" t="s">
        <v>140</v>
      </c>
      <c r="BW15" s="12" t="s">
        <v>13</v>
      </c>
      <c r="BX15" s="12"/>
      <c r="BY15" s="1">
        <v>3.6305000000000001</v>
      </c>
      <c r="BZ15" s="1">
        <v>0.13300000000000001</v>
      </c>
      <c r="CA15" s="1">
        <v>14</v>
      </c>
      <c r="CB15" s="1">
        <v>27.3</v>
      </c>
      <c r="CC15" s="6" t="s">
        <v>12</v>
      </c>
      <c r="CE15" s="5" t="s">
        <v>140</v>
      </c>
      <c r="CF15" s="12" t="s">
        <v>13</v>
      </c>
      <c r="CG15" s="12"/>
      <c r="CH15" s="1">
        <v>3.7448000000000001</v>
      </c>
      <c r="CI15" s="1">
        <v>0.12790000000000001</v>
      </c>
      <c r="CJ15" s="1">
        <v>14</v>
      </c>
      <c r="CK15" s="1">
        <v>29.29</v>
      </c>
      <c r="CL15" s="6" t="s">
        <v>12</v>
      </c>
      <c r="CN15" s="5" t="s">
        <v>140</v>
      </c>
      <c r="CO15" s="12" t="s">
        <v>13</v>
      </c>
      <c r="CP15" s="12"/>
      <c r="CQ15" s="1">
        <v>3.7462</v>
      </c>
      <c r="CR15" s="1">
        <v>0.13109999999999999</v>
      </c>
      <c r="CS15" s="1">
        <v>14</v>
      </c>
      <c r="CT15" s="1">
        <v>28.58</v>
      </c>
      <c r="CU15" s="6" t="s">
        <v>12</v>
      </c>
      <c r="CW15" s="5" t="s">
        <v>140</v>
      </c>
      <c r="CX15" s="12" t="s">
        <v>13</v>
      </c>
      <c r="CY15" s="12"/>
      <c r="CZ15" s="1">
        <v>3.7084999999999999</v>
      </c>
      <c r="DA15" s="1">
        <v>0.1288</v>
      </c>
      <c r="DB15" s="1">
        <v>14</v>
      </c>
      <c r="DC15" s="1">
        <v>28.78</v>
      </c>
      <c r="DD15" s="6" t="s">
        <v>12</v>
      </c>
      <c r="DF15" s="5" t="s">
        <v>140</v>
      </c>
      <c r="DG15" s="12" t="s">
        <v>13</v>
      </c>
      <c r="DH15" s="12"/>
      <c r="DI15" s="1">
        <v>4.0640999999999998</v>
      </c>
      <c r="DJ15" s="1">
        <v>9.0120000000000006E-2</v>
      </c>
      <c r="DK15" s="1">
        <v>14</v>
      </c>
      <c r="DL15" s="1">
        <v>45.1</v>
      </c>
      <c r="DM15" s="6" t="s">
        <v>12</v>
      </c>
    </row>
    <row r="16" spans="2:117" ht="27" thickBot="1" x14ac:dyDescent="0.35">
      <c r="B16" s="5" t="s">
        <v>197</v>
      </c>
      <c r="C16" s="12" t="s">
        <v>11</v>
      </c>
      <c r="D16" s="12" t="s">
        <v>189</v>
      </c>
      <c r="E16" s="1">
        <v>3.2292999999999998</v>
      </c>
      <c r="F16" s="1">
        <v>0.15659999999999999</v>
      </c>
      <c r="G16" s="1">
        <v>11</v>
      </c>
      <c r="H16" s="1">
        <v>20.62</v>
      </c>
      <c r="I16" s="6" t="s">
        <v>12</v>
      </c>
      <c r="K16" s="5" t="s">
        <v>197</v>
      </c>
      <c r="L16" s="12" t="s">
        <v>11</v>
      </c>
      <c r="M16" s="12" t="s">
        <v>189</v>
      </c>
      <c r="N16" s="1">
        <v>3.4811000000000001</v>
      </c>
      <c r="O16" s="1">
        <v>0.15390000000000001</v>
      </c>
      <c r="P16" s="1">
        <v>11</v>
      </c>
      <c r="Q16" s="1">
        <v>22.62</v>
      </c>
      <c r="R16" s="6" t="s">
        <v>12</v>
      </c>
      <c r="T16" s="5" t="s">
        <v>197</v>
      </c>
      <c r="U16" s="12" t="s">
        <v>11</v>
      </c>
      <c r="V16" s="12" t="s">
        <v>189</v>
      </c>
      <c r="W16" s="1">
        <v>3.4819</v>
      </c>
      <c r="X16" s="1">
        <v>0.15110000000000001</v>
      </c>
      <c r="Y16" s="1">
        <v>11</v>
      </c>
      <c r="Z16" s="1">
        <v>23.04</v>
      </c>
      <c r="AA16" s="6" t="s">
        <v>12</v>
      </c>
      <c r="AC16" s="5" t="s">
        <v>197</v>
      </c>
      <c r="AD16" s="12" t="s">
        <v>11</v>
      </c>
      <c r="AE16" s="12" t="s">
        <v>189</v>
      </c>
      <c r="AF16" s="1">
        <v>3.6539000000000001</v>
      </c>
      <c r="AG16" s="1">
        <v>0.18840000000000001</v>
      </c>
      <c r="AH16" s="1">
        <v>14</v>
      </c>
      <c r="AI16" s="1">
        <v>19.39</v>
      </c>
      <c r="AJ16" s="6" t="s">
        <v>12</v>
      </c>
      <c r="AL16" s="5" t="s">
        <v>197</v>
      </c>
      <c r="AM16" s="12" t="s">
        <v>11</v>
      </c>
      <c r="AN16" s="12" t="s">
        <v>189</v>
      </c>
      <c r="AO16" s="1">
        <v>3.6530999999999998</v>
      </c>
      <c r="AP16" s="1">
        <v>0.188</v>
      </c>
      <c r="AQ16" s="1">
        <v>14</v>
      </c>
      <c r="AR16" s="1">
        <v>19.440000000000001</v>
      </c>
      <c r="AS16" s="6" t="s">
        <v>12</v>
      </c>
      <c r="AU16" s="5" t="s">
        <v>197</v>
      </c>
      <c r="AV16" s="12" t="s">
        <v>11</v>
      </c>
      <c r="AW16" s="12" t="s">
        <v>189</v>
      </c>
      <c r="AX16" s="1">
        <v>3.8128000000000002</v>
      </c>
      <c r="AY16" s="1">
        <v>0.20130000000000001</v>
      </c>
      <c r="AZ16" s="1">
        <v>14</v>
      </c>
      <c r="BA16" s="1">
        <v>18.940000000000001</v>
      </c>
      <c r="BB16" s="6" t="s">
        <v>12</v>
      </c>
      <c r="BD16" s="5" t="s">
        <v>197</v>
      </c>
      <c r="BE16" s="12" t="s">
        <v>11</v>
      </c>
      <c r="BF16" s="12" t="s">
        <v>189</v>
      </c>
      <c r="BG16" s="1">
        <v>4.1501999999999999</v>
      </c>
      <c r="BH16" s="1">
        <v>0.105</v>
      </c>
      <c r="BI16" s="1">
        <v>14</v>
      </c>
      <c r="BJ16" s="1">
        <v>39.51</v>
      </c>
      <c r="BK16" s="6" t="s">
        <v>12</v>
      </c>
      <c r="BM16" s="5" t="s">
        <v>197</v>
      </c>
      <c r="BN16" s="12" t="s">
        <v>11</v>
      </c>
      <c r="BO16" s="12" t="s">
        <v>189</v>
      </c>
      <c r="BP16" s="1">
        <v>4.2484000000000002</v>
      </c>
      <c r="BQ16" s="1">
        <v>9.1329999999999995E-2</v>
      </c>
      <c r="BR16" s="1">
        <v>14</v>
      </c>
      <c r="BS16" s="1">
        <v>46.51</v>
      </c>
      <c r="BT16" s="6" t="s">
        <v>12</v>
      </c>
      <c r="BV16" s="5" t="s">
        <v>197</v>
      </c>
      <c r="BW16" s="12" t="s">
        <v>11</v>
      </c>
      <c r="BX16" s="12" t="s">
        <v>189</v>
      </c>
      <c r="BY16" s="1">
        <v>4.3068</v>
      </c>
      <c r="BZ16" s="1">
        <v>0.17249999999999999</v>
      </c>
      <c r="CA16" s="1">
        <v>14</v>
      </c>
      <c r="CB16" s="1">
        <v>24.96</v>
      </c>
      <c r="CC16" s="6" t="s">
        <v>12</v>
      </c>
      <c r="CE16" s="5" t="s">
        <v>197</v>
      </c>
      <c r="CF16" s="12" t="s">
        <v>11</v>
      </c>
      <c r="CG16" s="12" t="s">
        <v>189</v>
      </c>
      <c r="CH16" s="1">
        <v>4.2511999999999999</v>
      </c>
      <c r="CI16" s="1">
        <v>0.1623</v>
      </c>
      <c r="CJ16" s="1">
        <v>14</v>
      </c>
      <c r="CK16" s="1">
        <v>26.2</v>
      </c>
      <c r="CL16" s="6" t="s">
        <v>12</v>
      </c>
      <c r="CN16" s="5" t="s">
        <v>197</v>
      </c>
      <c r="CO16" s="12" t="s">
        <v>11</v>
      </c>
      <c r="CP16" s="12" t="s">
        <v>189</v>
      </c>
      <c r="CQ16" s="1">
        <v>4.2502000000000004</v>
      </c>
      <c r="CR16" s="1">
        <v>0.1661</v>
      </c>
      <c r="CS16" s="1">
        <v>14</v>
      </c>
      <c r="CT16" s="1">
        <v>25.58</v>
      </c>
      <c r="CU16" s="6" t="s">
        <v>12</v>
      </c>
      <c r="CW16" s="5" t="s">
        <v>197</v>
      </c>
      <c r="CX16" s="12" t="s">
        <v>11</v>
      </c>
      <c r="CY16" s="12" t="s">
        <v>189</v>
      </c>
      <c r="CZ16" s="1">
        <v>4.3099999999999996</v>
      </c>
      <c r="DA16" s="1">
        <v>0.1663</v>
      </c>
      <c r="DB16" s="1">
        <v>14</v>
      </c>
      <c r="DC16" s="1">
        <v>25.91</v>
      </c>
      <c r="DD16" s="6" t="s">
        <v>12</v>
      </c>
      <c r="DF16" s="5" t="s">
        <v>197</v>
      </c>
      <c r="DG16" s="12" t="s">
        <v>11</v>
      </c>
      <c r="DH16" s="12" t="s">
        <v>189</v>
      </c>
      <c r="DI16" s="1">
        <v>4.2977999999999996</v>
      </c>
      <c r="DJ16" s="1">
        <v>0.1157</v>
      </c>
      <c r="DK16" s="1">
        <v>14</v>
      </c>
      <c r="DL16" s="1">
        <v>37.15</v>
      </c>
      <c r="DM16" s="6" t="s">
        <v>12</v>
      </c>
    </row>
    <row r="17" spans="2:117" ht="27" thickBot="1" x14ac:dyDescent="0.35">
      <c r="B17" s="5" t="s">
        <v>197</v>
      </c>
      <c r="C17" s="12" t="s">
        <v>11</v>
      </c>
      <c r="D17" s="12" t="s">
        <v>186</v>
      </c>
      <c r="E17" s="1">
        <v>2.0297000000000001</v>
      </c>
      <c r="F17" s="1">
        <v>0.44629999999999997</v>
      </c>
      <c r="G17" s="1">
        <v>11</v>
      </c>
      <c r="H17" s="1">
        <v>4.55</v>
      </c>
      <c r="I17" s="6">
        <v>8.0000000000000004E-4</v>
      </c>
      <c r="K17" s="5" t="s">
        <v>197</v>
      </c>
      <c r="L17" s="12" t="s">
        <v>11</v>
      </c>
      <c r="M17" s="12" t="s">
        <v>186</v>
      </c>
      <c r="N17" s="1">
        <v>3.3662000000000001</v>
      </c>
      <c r="O17" s="1">
        <v>0.43990000000000001</v>
      </c>
      <c r="P17" s="1">
        <v>11</v>
      </c>
      <c r="Q17" s="1">
        <v>7.65</v>
      </c>
      <c r="R17" s="6" t="s">
        <v>12</v>
      </c>
      <c r="T17" s="5" t="s">
        <v>197</v>
      </c>
      <c r="U17" s="12" t="s">
        <v>11</v>
      </c>
      <c r="V17" s="12" t="s">
        <v>186</v>
      </c>
      <c r="W17" s="1">
        <v>3.3679000000000001</v>
      </c>
      <c r="X17" s="1">
        <v>0.4325</v>
      </c>
      <c r="Y17" s="1">
        <v>11</v>
      </c>
      <c r="Z17" s="1">
        <v>7.79</v>
      </c>
      <c r="AA17" s="6" t="s">
        <v>12</v>
      </c>
      <c r="AC17" s="5" t="s">
        <v>197</v>
      </c>
      <c r="AD17" s="12" t="s">
        <v>11</v>
      </c>
      <c r="AE17" s="12" t="s">
        <v>186</v>
      </c>
      <c r="AF17" s="1">
        <v>3.5701000000000001</v>
      </c>
      <c r="AG17" s="1">
        <v>0.32069999999999999</v>
      </c>
      <c r="AH17" s="1">
        <v>14</v>
      </c>
      <c r="AI17" s="1">
        <v>11.13</v>
      </c>
      <c r="AJ17" s="6" t="s">
        <v>12</v>
      </c>
      <c r="AL17" s="5" t="s">
        <v>197</v>
      </c>
      <c r="AM17" s="12" t="s">
        <v>11</v>
      </c>
      <c r="AN17" s="12" t="s">
        <v>186</v>
      </c>
      <c r="AO17" s="1">
        <v>3.5680000000000001</v>
      </c>
      <c r="AP17" s="1">
        <v>0.32</v>
      </c>
      <c r="AQ17" s="1">
        <v>14</v>
      </c>
      <c r="AR17" s="1">
        <v>11.15</v>
      </c>
      <c r="AS17" s="6" t="s">
        <v>12</v>
      </c>
      <c r="AU17" s="5" t="s">
        <v>197</v>
      </c>
      <c r="AV17" s="12" t="s">
        <v>11</v>
      </c>
      <c r="AW17" s="12" t="s">
        <v>186</v>
      </c>
      <c r="AX17" s="1">
        <v>3.5688</v>
      </c>
      <c r="AY17" s="1">
        <v>0.34160000000000001</v>
      </c>
      <c r="AZ17" s="1">
        <v>14</v>
      </c>
      <c r="BA17" s="1">
        <v>10.45</v>
      </c>
      <c r="BB17" s="6" t="s">
        <v>12</v>
      </c>
      <c r="BD17" s="5" t="s">
        <v>197</v>
      </c>
      <c r="BE17" s="12" t="s">
        <v>11</v>
      </c>
      <c r="BF17" s="12" t="s">
        <v>186</v>
      </c>
      <c r="BG17" s="1">
        <v>3.7517</v>
      </c>
      <c r="BH17" s="1">
        <v>0.18079999999999999</v>
      </c>
      <c r="BI17" s="1">
        <v>14</v>
      </c>
      <c r="BJ17" s="1">
        <v>20.75</v>
      </c>
      <c r="BK17" s="6" t="s">
        <v>12</v>
      </c>
      <c r="BM17" s="5" t="s">
        <v>197</v>
      </c>
      <c r="BN17" s="12" t="s">
        <v>11</v>
      </c>
      <c r="BO17" s="12" t="s">
        <v>186</v>
      </c>
      <c r="BP17" s="1">
        <v>3.8451</v>
      </c>
      <c r="BQ17" s="1">
        <v>0.1537</v>
      </c>
      <c r="BR17" s="1">
        <v>14</v>
      </c>
      <c r="BS17" s="1">
        <v>25.02</v>
      </c>
      <c r="BT17" s="6" t="s">
        <v>12</v>
      </c>
      <c r="BV17" s="5" t="s">
        <v>197</v>
      </c>
      <c r="BW17" s="12" t="s">
        <v>11</v>
      </c>
      <c r="BX17" s="12" t="s">
        <v>186</v>
      </c>
      <c r="BY17" s="1">
        <v>2.8321000000000001</v>
      </c>
      <c r="BZ17" s="1">
        <v>0.29780000000000001</v>
      </c>
      <c r="CA17" s="1">
        <v>14</v>
      </c>
      <c r="CB17" s="1">
        <v>9.51</v>
      </c>
      <c r="CC17" s="6" t="s">
        <v>12</v>
      </c>
      <c r="CE17" s="5" t="s">
        <v>197</v>
      </c>
      <c r="CF17" s="12" t="s">
        <v>11</v>
      </c>
      <c r="CG17" s="12" t="s">
        <v>186</v>
      </c>
      <c r="CH17" s="1">
        <v>2.9529000000000001</v>
      </c>
      <c r="CI17" s="1">
        <v>0.27379999999999999</v>
      </c>
      <c r="CJ17" s="1">
        <v>14</v>
      </c>
      <c r="CK17" s="1">
        <v>10.78</v>
      </c>
      <c r="CL17" s="6" t="s">
        <v>12</v>
      </c>
      <c r="CN17" s="5" t="s">
        <v>197</v>
      </c>
      <c r="CO17" s="12" t="s">
        <v>11</v>
      </c>
      <c r="CP17" s="12" t="s">
        <v>186</v>
      </c>
      <c r="CQ17" s="1">
        <v>2.9579</v>
      </c>
      <c r="CR17" s="1">
        <v>0.27989999999999998</v>
      </c>
      <c r="CS17" s="1">
        <v>14</v>
      </c>
      <c r="CT17" s="1">
        <v>10.57</v>
      </c>
      <c r="CU17" s="6" t="s">
        <v>12</v>
      </c>
      <c r="CW17" s="5" t="s">
        <v>197</v>
      </c>
      <c r="CX17" s="12" t="s">
        <v>11</v>
      </c>
      <c r="CY17" s="12" t="s">
        <v>186</v>
      </c>
      <c r="CZ17" s="1">
        <v>2.9921000000000002</v>
      </c>
      <c r="DA17" s="1">
        <v>0.28610000000000002</v>
      </c>
      <c r="DB17" s="1">
        <v>14</v>
      </c>
      <c r="DC17" s="1">
        <v>10.46</v>
      </c>
      <c r="DD17" s="6" t="s">
        <v>12</v>
      </c>
      <c r="DF17" s="5" t="s">
        <v>197</v>
      </c>
      <c r="DG17" s="12" t="s">
        <v>11</v>
      </c>
      <c r="DH17" s="12" t="s">
        <v>186</v>
      </c>
      <c r="DI17" s="1">
        <v>4.2877000000000001</v>
      </c>
      <c r="DJ17" s="1">
        <v>0.19789999999999999</v>
      </c>
      <c r="DK17" s="1">
        <v>14</v>
      </c>
      <c r="DL17" s="1">
        <v>21.67</v>
      </c>
      <c r="DM17" s="6" t="s">
        <v>12</v>
      </c>
    </row>
    <row r="18" spans="2:117" ht="27" thickBot="1" x14ac:dyDescent="0.35">
      <c r="B18" s="5" t="s">
        <v>197</v>
      </c>
      <c r="C18" s="12" t="s">
        <v>11</v>
      </c>
      <c r="D18" s="12" t="s">
        <v>188</v>
      </c>
      <c r="E18" s="1">
        <v>2.3816000000000002</v>
      </c>
      <c r="F18" s="1">
        <v>0.128</v>
      </c>
      <c r="G18" s="1">
        <v>11</v>
      </c>
      <c r="H18" s="1">
        <v>18.600000000000001</v>
      </c>
      <c r="I18" s="6" t="s">
        <v>12</v>
      </c>
      <c r="K18" s="5" t="s">
        <v>197</v>
      </c>
      <c r="L18" s="12" t="s">
        <v>11</v>
      </c>
      <c r="M18" s="12" t="s">
        <v>188</v>
      </c>
      <c r="N18" s="1">
        <v>3.7671999999999999</v>
      </c>
      <c r="O18" s="1">
        <v>0.1237</v>
      </c>
      <c r="P18" s="1">
        <v>11</v>
      </c>
      <c r="Q18" s="1">
        <v>30.46</v>
      </c>
      <c r="R18" s="6" t="s">
        <v>12</v>
      </c>
      <c r="T18" s="5" t="s">
        <v>197</v>
      </c>
      <c r="U18" s="12" t="s">
        <v>11</v>
      </c>
      <c r="V18" s="12" t="s">
        <v>188</v>
      </c>
      <c r="W18" s="1">
        <v>3.7692000000000001</v>
      </c>
      <c r="X18" s="1">
        <v>0.12139999999999999</v>
      </c>
      <c r="Y18" s="1">
        <v>11</v>
      </c>
      <c r="Z18" s="1">
        <v>31.05</v>
      </c>
      <c r="AA18" s="6" t="s">
        <v>12</v>
      </c>
      <c r="AC18" s="5" t="s">
        <v>197</v>
      </c>
      <c r="AD18" s="12" t="s">
        <v>11</v>
      </c>
      <c r="AE18" s="12" t="s">
        <v>188</v>
      </c>
      <c r="AF18" s="1">
        <v>3.9748999999999999</v>
      </c>
      <c r="AG18" s="1">
        <v>0.1115</v>
      </c>
      <c r="AH18" s="1">
        <v>14</v>
      </c>
      <c r="AI18" s="1">
        <v>35.659999999999997</v>
      </c>
      <c r="AJ18" s="6" t="s">
        <v>12</v>
      </c>
      <c r="AL18" s="5" t="s">
        <v>197</v>
      </c>
      <c r="AM18" s="12" t="s">
        <v>11</v>
      </c>
      <c r="AN18" s="12" t="s">
        <v>188</v>
      </c>
      <c r="AO18" s="1">
        <v>3.9742000000000002</v>
      </c>
      <c r="AP18" s="1">
        <v>0.11119999999999999</v>
      </c>
      <c r="AQ18" s="1">
        <v>14</v>
      </c>
      <c r="AR18" s="1">
        <v>35.74</v>
      </c>
      <c r="AS18" s="6" t="s">
        <v>12</v>
      </c>
      <c r="AU18" s="5" t="s">
        <v>197</v>
      </c>
      <c r="AV18" s="12" t="s">
        <v>11</v>
      </c>
      <c r="AW18" s="12" t="s">
        <v>188</v>
      </c>
      <c r="AX18" s="1">
        <v>3.9828999999999999</v>
      </c>
      <c r="AY18" s="1">
        <v>0.11899999999999999</v>
      </c>
      <c r="AZ18" s="1">
        <v>14</v>
      </c>
      <c r="BA18" s="1">
        <v>33.47</v>
      </c>
      <c r="BB18" s="6" t="s">
        <v>12</v>
      </c>
      <c r="BD18" s="5" t="s">
        <v>197</v>
      </c>
      <c r="BE18" s="12" t="s">
        <v>11</v>
      </c>
      <c r="BF18" s="12" t="s">
        <v>188</v>
      </c>
      <c r="BG18" s="1">
        <v>3.9590999999999998</v>
      </c>
      <c r="BH18" s="1">
        <v>6.2520000000000006E-2</v>
      </c>
      <c r="BI18" s="1">
        <v>14</v>
      </c>
      <c r="BJ18" s="1">
        <v>63.33</v>
      </c>
      <c r="BK18" s="6" t="s">
        <v>12</v>
      </c>
      <c r="BM18" s="5" t="s">
        <v>197</v>
      </c>
      <c r="BN18" s="12" t="s">
        <v>11</v>
      </c>
      <c r="BO18" s="12" t="s">
        <v>188</v>
      </c>
      <c r="BP18" s="1">
        <v>3.9647999999999999</v>
      </c>
      <c r="BQ18" s="1">
        <v>5.3929999999999999E-2</v>
      </c>
      <c r="BR18" s="1">
        <v>14</v>
      </c>
      <c r="BS18" s="1">
        <v>73.52</v>
      </c>
      <c r="BT18" s="6" t="s">
        <v>12</v>
      </c>
      <c r="BV18" s="5" t="s">
        <v>197</v>
      </c>
      <c r="BW18" s="12" t="s">
        <v>11</v>
      </c>
      <c r="BX18" s="12" t="s">
        <v>188</v>
      </c>
      <c r="BY18" s="1">
        <v>4.3789999999999996</v>
      </c>
      <c r="BZ18" s="1">
        <v>0.1042</v>
      </c>
      <c r="CA18" s="1">
        <v>14</v>
      </c>
      <c r="CB18" s="1">
        <v>42.01</v>
      </c>
      <c r="CC18" s="6" t="s">
        <v>12</v>
      </c>
      <c r="CE18" s="5" t="s">
        <v>197</v>
      </c>
      <c r="CF18" s="12" t="s">
        <v>11</v>
      </c>
      <c r="CG18" s="12" t="s">
        <v>188</v>
      </c>
      <c r="CH18" s="1">
        <v>4.4328000000000003</v>
      </c>
      <c r="CI18" s="1">
        <v>9.5850000000000005E-2</v>
      </c>
      <c r="CJ18" s="1">
        <v>14</v>
      </c>
      <c r="CK18" s="1">
        <v>46.25</v>
      </c>
      <c r="CL18" s="6" t="s">
        <v>12</v>
      </c>
      <c r="CN18" s="5" t="s">
        <v>197</v>
      </c>
      <c r="CO18" s="12" t="s">
        <v>11</v>
      </c>
      <c r="CP18" s="12" t="s">
        <v>188</v>
      </c>
      <c r="CQ18" s="1">
        <v>4.4339000000000004</v>
      </c>
      <c r="CR18" s="1">
        <v>9.8110000000000003E-2</v>
      </c>
      <c r="CS18" s="1">
        <v>14</v>
      </c>
      <c r="CT18" s="1">
        <v>45.19</v>
      </c>
      <c r="CU18" s="6" t="s">
        <v>12</v>
      </c>
      <c r="CW18" s="5" t="s">
        <v>197</v>
      </c>
      <c r="CX18" s="12" t="s">
        <v>11</v>
      </c>
      <c r="CY18" s="12" t="s">
        <v>188</v>
      </c>
      <c r="CZ18" s="1">
        <v>4.4763999999999999</v>
      </c>
      <c r="DA18" s="1">
        <v>9.8930000000000004E-2</v>
      </c>
      <c r="DB18" s="1">
        <v>14</v>
      </c>
      <c r="DC18" s="1">
        <v>45.25</v>
      </c>
      <c r="DD18" s="6" t="s">
        <v>12</v>
      </c>
      <c r="DF18" s="5" t="s">
        <v>197</v>
      </c>
      <c r="DG18" s="12" t="s">
        <v>11</v>
      </c>
      <c r="DH18" s="12" t="s">
        <v>188</v>
      </c>
      <c r="DI18" s="1">
        <v>4.5643000000000002</v>
      </c>
      <c r="DJ18" s="1">
        <v>6.855E-2</v>
      </c>
      <c r="DK18" s="1">
        <v>14</v>
      </c>
      <c r="DL18" s="1">
        <v>66.59</v>
      </c>
      <c r="DM18" s="6" t="s">
        <v>12</v>
      </c>
    </row>
    <row r="19" spans="2:117" ht="27" thickBot="1" x14ac:dyDescent="0.35">
      <c r="B19" s="5" t="s">
        <v>197</v>
      </c>
      <c r="C19" s="12" t="s">
        <v>11</v>
      </c>
      <c r="D19" s="12" t="s">
        <v>192</v>
      </c>
      <c r="E19" s="1">
        <v>2.5712000000000002</v>
      </c>
      <c r="F19" s="1">
        <v>0.1633</v>
      </c>
      <c r="G19" s="1">
        <v>11</v>
      </c>
      <c r="H19" s="1">
        <v>15.74</v>
      </c>
      <c r="I19" s="6" t="s">
        <v>12</v>
      </c>
      <c r="K19" s="5" t="s">
        <v>197</v>
      </c>
      <c r="L19" s="12" t="s">
        <v>11</v>
      </c>
      <c r="M19" s="12" t="s">
        <v>192</v>
      </c>
      <c r="N19" s="1">
        <v>3.79</v>
      </c>
      <c r="O19" s="1">
        <v>0.15909999999999999</v>
      </c>
      <c r="P19" s="1">
        <v>11</v>
      </c>
      <c r="Q19" s="1">
        <v>23.81</v>
      </c>
      <c r="R19" s="6" t="s">
        <v>12</v>
      </c>
      <c r="T19" s="5" t="s">
        <v>197</v>
      </c>
      <c r="U19" s="12" t="s">
        <v>11</v>
      </c>
      <c r="V19" s="12" t="s">
        <v>192</v>
      </c>
      <c r="W19" s="1">
        <v>3.7913000000000001</v>
      </c>
      <c r="X19" s="1">
        <v>0.15640000000000001</v>
      </c>
      <c r="Y19" s="1">
        <v>11</v>
      </c>
      <c r="Z19" s="1">
        <v>24.24</v>
      </c>
      <c r="AA19" s="6" t="s">
        <v>12</v>
      </c>
      <c r="AC19" s="5" t="s">
        <v>197</v>
      </c>
      <c r="AD19" s="12" t="s">
        <v>11</v>
      </c>
      <c r="AE19" s="12" t="s">
        <v>191</v>
      </c>
      <c r="AF19" s="1">
        <v>3.4942000000000002</v>
      </c>
      <c r="AG19" s="1">
        <v>0.19439999999999999</v>
      </c>
      <c r="AH19" s="1">
        <v>14</v>
      </c>
      <c r="AI19" s="1">
        <v>17.98</v>
      </c>
      <c r="AJ19" s="6" t="s">
        <v>12</v>
      </c>
      <c r="AL19" s="5" t="s">
        <v>197</v>
      </c>
      <c r="AM19" s="12" t="s">
        <v>11</v>
      </c>
      <c r="AN19" s="12" t="s">
        <v>191</v>
      </c>
      <c r="AO19" s="1">
        <v>3.4967999999999999</v>
      </c>
      <c r="AP19" s="1">
        <v>0.19400000000000001</v>
      </c>
      <c r="AQ19" s="1">
        <v>14</v>
      </c>
      <c r="AR19" s="1">
        <v>18.02</v>
      </c>
      <c r="AS19" s="6" t="s">
        <v>12</v>
      </c>
      <c r="AU19" s="5" t="s">
        <v>197</v>
      </c>
      <c r="AV19" s="12" t="s">
        <v>11</v>
      </c>
      <c r="AW19" s="12" t="s">
        <v>191</v>
      </c>
      <c r="AX19" s="1">
        <v>3.3935</v>
      </c>
      <c r="AY19" s="1">
        <v>0.2069</v>
      </c>
      <c r="AZ19" s="1">
        <v>14</v>
      </c>
      <c r="BA19" s="1">
        <v>16.399999999999999</v>
      </c>
      <c r="BB19" s="6" t="s">
        <v>12</v>
      </c>
      <c r="BD19" s="5" t="s">
        <v>197</v>
      </c>
      <c r="BE19" s="12" t="s">
        <v>11</v>
      </c>
      <c r="BF19" s="12" t="s">
        <v>191</v>
      </c>
      <c r="BG19" s="1">
        <v>3.5167000000000002</v>
      </c>
      <c r="BH19" s="1">
        <v>0.1103</v>
      </c>
      <c r="BI19" s="1">
        <v>14</v>
      </c>
      <c r="BJ19" s="1">
        <v>31.89</v>
      </c>
      <c r="BK19" s="6" t="s">
        <v>12</v>
      </c>
      <c r="BM19" s="5" t="s">
        <v>197</v>
      </c>
      <c r="BN19" s="12" t="s">
        <v>11</v>
      </c>
      <c r="BO19" s="12" t="s">
        <v>191</v>
      </c>
      <c r="BP19" s="1">
        <v>3.4973999999999998</v>
      </c>
      <c r="BQ19" s="1">
        <v>9.2899999999999996E-2</v>
      </c>
      <c r="BR19" s="1">
        <v>14</v>
      </c>
      <c r="BS19" s="1">
        <v>37.65</v>
      </c>
      <c r="BT19" s="6" t="s">
        <v>12</v>
      </c>
      <c r="BV19" s="5" t="s">
        <v>197</v>
      </c>
      <c r="BW19" s="12" t="s">
        <v>11</v>
      </c>
      <c r="BX19" s="12" t="s">
        <v>191</v>
      </c>
      <c r="BY19" s="1">
        <v>3.6581000000000001</v>
      </c>
      <c r="BZ19" s="1">
        <v>0.18329999999999999</v>
      </c>
      <c r="CA19" s="1">
        <v>14</v>
      </c>
      <c r="CB19" s="1">
        <v>19.96</v>
      </c>
      <c r="CC19" s="6" t="s">
        <v>12</v>
      </c>
      <c r="CE19" s="5" t="s">
        <v>197</v>
      </c>
      <c r="CF19" s="12" t="s">
        <v>11</v>
      </c>
      <c r="CG19" s="12" t="s">
        <v>191</v>
      </c>
      <c r="CH19" s="1">
        <v>3.6227</v>
      </c>
      <c r="CI19" s="1">
        <v>0.1656</v>
      </c>
      <c r="CJ19" s="1">
        <v>14</v>
      </c>
      <c r="CK19" s="1">
        <v>21.87</v>
      </c>
      <c r="CL19" s="6" t="s">
        <v>12</v>
      </c>
      <c r="CN19" s="5" t="s">
        <v>197</v>
      </c>
      <c r="CO19" s="12" t="s">
        <v>11</v>
      </c>
      <c r="CP19" s="12" t="s">
        <v>191</v>
      </c>
      <c r="CQ19" s="1">
        <v>3.6461999999999999</v>
      </c>
      <c r="CR19" s="1">
        <v>0.16919999999999999</v>
      </c>
      <c r="CS19" s="1">
        <v>14</v>
      </c>
      <c r="CT19" s="1">
        <v>21.55</v>
      </c>
      <c r="CU19" s="6" t="s">
        <v>12</v>
      </c>
      <c r="CW19" s="5" t="s">
        <v>197</v>
      </c>
      <c r="CX19" s="12" t="s">
        <v>11</v>
      </c>
      <c r="CY19" s="12" t="s">
        <v>191</v>
      </c>
      <c r="CZ19" s="1">
        <v>3.8864999999999998</v>
      </c>
      <c r="DA19" s="1">
        <v>0.1744</v>
      </c>
      <c r="DB19" s="1">
        <v>14</v>
      </c>
      <c r="DC19" s="1">
        <v>22.28</v>
      </c>
      <c r="DD19" s="6" t="s">
        <v>12</v>
      </c>
      <c r="DF19" s="5" t="s">
        <v>197</v>
      </c>
      <c r="DG19" s="12" t="s">
        <v>11</v>
      </c>
      <c r="DH19" s="12" t="s">
        <v>191</v>
      </c>
      <c r="DI19" s="1">
        <v>3.8643999999999998</v>
      </c>
      <c r="DJ19" s="1">
        <v>0.1202</v>
      </c>
      <c r="DK19" s="1">
        <v>14</v>
      </c>
      <c r="DL19" s="1">
        <v>32.15</v>
      </c>
      <c r="DM19" s="6" t="s">
        <v>12</v>
      </c>
    </row>
    <row r="20" spans="2:117" ht="27" thickBot="1" x14ac:dyDescent="0.35">
      <c r="B20" s="5" t="s">
        <v>197</v>
      </c>
      <c r="C20" s="12" t="s">
        <v>13</v>
      </c>
      <c r="D20" s="12" t="s">
        <v>189</v>
      </c>
      <c r="E20" s="1">
        <v>2.8641999999999999</v>
      </c>
      <c r="F20" s="1">
        <v>0.1004</v>
      </c>
      <c r="G20" s="1">
        <v>11</v>
      </c>
      <c r="H20" s="1">
        <v>28.54</v>
      </c>
      <c r="I20" s="6" t="s">
        <v>12</v>
      </c>
      <c r="K20" s="5" t="s">
        <v>197</v>
      </c>
      <c r="L20" s="12" t="s">
        <v>13</v>
      </c>
      <c r="M20" s="12" t="s">
        <v>189</v>
      </c>
      <c r="N20" s="1">
        <v>3.35</v>
      </c>
      <c r="O20" s="1">
        <v>0.09</v>
      </c>
      <c r="P20" s="1">
        <v>11</v>
      </c>
      <c r="Q20" s="1">
        <v>37.22</v>
      </c>
      <c r="R20" s="6" t="s">
        <v>12</v>
      </c>
      <c r="T20" s="5" t="s">
        <v>197</v>
      </c>
      <c r="U20" s="12" t="s">
        <v>13</v>
      </c>
      <c r="V20" s="12" t="s">
        <v>189</v>
      </c>
      <c r="W20" s="1">
        <v>3.3687</v>
      </c>
      <c r="X20" s="1">
        <v>8.8359999999999994E-2</v>
      </c>
      <c r="Y20" s="1">
        <v>11</v>
      </c>
      <c r="Z20" s="1">
        <v>38.119999999999997</v>
      </c>
      <c r="AA20" s="6" t="s">
        <v>12</v>
      </c>
      <c r="AC20" s="5" t="s">
        <v>197</v>
      </c>
      <c r="AD20" s="12" t="s">
        <v>11</v>
      </c>
      <c r="AE20" s="12" t="s">
        <v>192</v>
      </c>
      <c r="AF20" s="1">
        <v>3.7204000000000002</v>
      </c>
      <c r="AG20" s="1">
        <v>0.1105</v>
      </c>
      <c r="AH20" s="1">
        <v>14</v>
      </c>
      <c r="AI20" s="1">
        <v>33.67</v>
      </c>
      <c r="AJ20" s="6" t="s">
        <v>12</v>
      </c>
      <c r="AL20" s="5" t="s">
        <v>197</v>
      </c>
      <c r="AM20" s="12" t="s">
        <v>11</v>
      </c>
      <c r="AN20" s="12" t="s">
        <v>192</v>
      </c>
      <c r="AO20" s="1">
        <v>3.7829999999999999</v>
      </c>
      <c r="AP20" s="1">
        <v>0.11020000000000001</v>
      </c>
      <c r="AQ20" s="1">
        <v>14</v>
      </c>
      <c r="AR20" s="1">
        <v>34.32</v>
      </c>
      <c r="AS20" s="6" t="s">
        <v>12</v>
      </c>
      <c r="AU20" s="5" t="s">
        <v>197</v>
      </c>
      <c r="AV20" s="12" t="s">
        <v>11</v>
      </c>
      <c r="AW20" s="12" t="s">
        <v>192</v>
      </c>
      <c r="AX20" s="1">
        <v>3.8218000000000001</v>
      </c>
      <c r="AY20" s="1">
        <v>0.1178</v>
      </c>
      <c r="AZ20" s="1">
        <v>14</v>
      </c>
      <c r="BA20" s="1">
        <v>32.43</v>
      </c>
      <c r="BB20" s="6" t="s">
        <v>12</v>
      </c>
      <c r="BD20" s="5" t="s">
        <v>197</v>
      </c>
      <c r="BE20" s="12" t="s">
        <v>11</v>
      </c>
      <c r="BF20" s="12" t="s">
        <v>192</v>
      </c>
      <c r="BG20" s="1">
        <v>3.8085</v>
      </c>
      <c r="BH20" s="1">
        <v>6.2239999999999997E-2</v>
      </c>
      <c r="BI20" s="1">
        <v>14</v>
      </c>
      <c r="BJ20" s="1">
        <v>61.19</v>
      </c>
      <c r="BK20" s="6" t="s">
        <v>12</v>
      </c>
      <c r="BM20" s="5" t="s">
        <v>197</v>
      </c>
      <c r="BN20" s="12" t="s">
        <v>11</v>
      </c>
      <c r="BO20" s="12" t="s">
        <v>192</v>
      </c>
      <c r="BP20" s="1">
        <v>3.8309000000000002</v>
      </c>
      <c r="BQ20" s="1">
        <v>5.323E-2</v>
      </c>
      <c r="BR20" s="1">
        <v>14</v>
      </c>
      <c r="BS20" s="1">
        <v>71.959999999999994</v>
      </c>
      <c r="BT20" s="6" t="s">
        <v>12</v>
      </c>
      <c r="BV20" s="5" t="s">
        <v>197</v>
      </c>
      <c r="BW20" s="12" t="s">
        <v>11</v>
      </c>
      <c r="BX20" s="12" t="s">
        <v>192</v>
      </c>
      <c r="BY20" s="1">
        <v>3.7538999999999998</v>
      </c>
      <c r="BZ20" s="1">
        <v>0.1041</v>
      </c>
      <c r="CA20" s="1">
        <v>14</v>
      </c>
      <c r="CB20" s="1">
        <v>36.07</v>
      </c>
      <c r="CC20" s="6" t="s">
        <v>12</v>
      </c>
      <c r="CE20" s="5" t="s">
        <v>197</v>
      </c>
      <c r="CF20" s="12" t="s">
        <v>11</v>
      </c>
      <c r="CG20" s="12" t="s">
        <v>192</v>
      </c>
      <c r="CH20" s="1">
        <v>3.8578000000000001</v>
      </c>
      <c r="CI20" s="1">
        <v>9.4719999999999999E-2</v>
      </c>
      <c r="CJ20" s="1">
        <v>14</v>
      </c>
      <c r="CK20" s="1">
        <v>40.729999999999997</v>
      </c>
      <c r="CL20" s="6" t="s">
        <v>12</v>
      </c>
      <c r="CN20" s="5" t="s">
        <v>197</v>
      </c>
      <c r="CO20" s="12" t="s">
        <v>11</v>
      </c>
      <c r="CP20" s="12" t="s">
        <v>192</v>
      </c>
      <c r="CQ20" s="1">
        <v>3.8599000000000001</v>
      </c>
      <c r="CR20" s="1">
        <v>9.6890000000000004E-2</v>
      </c>
      <c r="CS20" s="1">
        <v>14</v>
      </c>
      <c r="CT20" s="1">
        <v>39.840000000000003</v>
      </c>
      <c r="CU20" s="6" t="s">
        <v>12</v>
      </c>
      <c r="CW20" s="5" t="s">
        <v>197</v>
      </c>
      <c r="CX20" s="12" t="s">
        <v>11</v>
      </c>
      <c r="CY20" s="12" t="s">
        <v>192</v>
      </c>
      <c r="CZ20" s="1">
        <v>4.0433000000000003</v>
      </c>
      <c r="DA20" s="1">
        <v>9.8470000000000002E-2</v>
      </c>
      <c r="DB20" s="1">
        <v>14</v>
      </c>
      <c r="DC20" s="1">
        <v>41.06</v>
      </c>
      <c r="DD20" s="6" t="s">
        <v>12</v>
      </c>
      <c r="DF20" s="5" t="s">
        <v>197</v>
      </c>
      <c r="DG20" s="12" t="s">
        <v>11</v>
      </c>
      <c r="DH20" s="12" t="s">
        <v>192</v>
      </c>
      <c r="DI20" s="1">
        <v>4.0621</v>
      </c>
      <c r="DJ20" s="1">
        <v>6.8059999999999996E-2</v>
      </c>
      <c r="DK20" s="1">
        <v>14</v>
      </c>
      <c r="DL20" s="1">
        <v>59.68</v>
      </c>
      <c r="DM20" s="6" t="s">
        <v>12</v>
      </c>
    </row>
    <row r="21" spans="2:117" ht="27" thickBot="1" x14ac:dyDescent="0.35">
      <c r="B21" s="5" t="s">
        <v>197</v>
      </c>
      <c r="C21" s="12" t="s">
        <v>13</v>
      </c>
      <c r="D21" s="12" t="s">
        <v>186</v>
      </c>
      <c r="E21" s="1">
        <v>1.9430000000000001</v>
      </c>
      <c r="F21" s="1">
        <v>0.57330000000000003</v>
      </c>
      <c r="G21" s="1">
        <v>11</v>
      </c>
      <c r="H21" s="1">
        <v>3.39</v>
      </c>
      <c r="I21" s="6">
        <v>6.0000000000000001E-3</v>
      </c>
      <c r="K21" s="5" t="s">
        <v>197</v>
      </c>
      <c r="L21" s="12" t="s">
        <v>13</v>
      </c>
      <c r="M21" s="12" t="s">
        <v>186</v>
      </c>
      <c r="N21" s="1">
        <v>3.4613999999999998</v>
      </c>
      <c r="O21" s="1">
        <v>0.56640000000000001</v>
      </c>
      <c r="P21" s="1">
        <v>11</v>
      </c>
      <c r="Q21" s="1">
        <v>6.11</v>
      </c>
      <c r="R21" s="6" t="s">
        <v>12</v>
      </c>
      <c r="T21" s="5" t="s">
        <v>197</v>
      </c>
      <c r="U21" s="12" t="s">
        <v>13</v>
      </c>
      <c r="V21" s="12" t="s">
        <v>186</v>
      </c>
      <c r="W21" s="1">
        <v>3.4594999999999998</v>
      </c>
      <c r="X21" s="1">
        <v>0.55679999999999996</v>
      </c>
      <c r="Y21" s="1">
        <v>11</v>
      </c>
      <c r="Z21" s="1">
        <v>6.21</v>
      </c>
      <c r="AA21" s="6" t="s">
        <v>12</v>
      </c>
      <c r="AC21" s="5" t="s">
        <v>197</v>
      </c>
      <c r="AD21" s="12" t="s">
        <v>13</v>
      </c>
      <c r="AE21" s="12" t="s">
        <v>189</v>
      </c>
      <c r="AF21" s="1">
        <v>3.6903000000000001</v>
      </c>
      <c r="AG21" s="1">
        <v>0.1168</v>
      </c>
      <c r="AH21" s="1">
        <v>14</v>
      </c>
      <c r="AI21" s="1">
        <v>31.6</v>
      </c>
      <c r="AJ21" s="6" t="s">
        <v>12</v>
      </c>
      <c r="AL21" s="5" t="s">
        <v>197</v>
      </c>
      <c r="AM21" s="12" t="s">
        <v>13</v>
      </c>
      <c r="AN21" s="12" t="s">
        <v>189</v>
      </c>
      <c r="AO21" s="1">
        <v>3.6899000000000002</v>
      </c>
      <c r="AP21" s="1">
        <v>0.11650000000000001</v>
      </c>
      <c r="AQ21" s="1">
        <v>14</v>
      </c>
      <c r="AR21" s="1">
        <v>31.67</v>
      </c>
      <c r="AS21" s="6" t="s">
        <v>12</v>
      </c>
      <c r="AU21" s="5" t="s">
        <v>197</v>
      </c>
      <c r="AV21" s="12" t="s">
        <v>13</v>
      </c>
      <c r="AW21" s="12" t="s">
        <v>189</v>
      </c>
      <c r="AX21" s="1">
        <v>3.7989999999999999</v>
      </c>
      <c r="AY21" s="1">
        <v>0.12470000000000001</v>
      </c>
      <c r="AZ21" s="1">
        <v>14</v>
      </c>
      <c r="BA21" s="1">
        <v>30.46</v>
      </c>
      <c r="BB21" s="6" t="s">
        <v>12</v>
      </c>
      <c r="BD21" s="5" t="s">
        <v>197</v>
      </c>
      <c r="BE21" s="12" t="s">
        <v>13</v>
      </c>
      <c r="BF21" s="12" t="s">
        <v>189</v>
      </c>
      <c r="BG21" s="1">
        <v>4.0586000000000002</v>
      </c>
      <c r="BH21" s="1">
        <v>6.5490000000000007E-2</v>
      </c>
      <c r="BI21" s="1">
        <v>14</v>
      </c>
      <c r="BJ21" s="1">
        <v>61.97</v>
      </c>
      <c r="BK21" s="6" t="s">
        <v>12</v>
      </c>
      <c r="BM21" s="5" t="s">
        <v>197</v>
      </c>
      <c r="BN21" s="12" t="s">
        <v>13</v>
      </c>
      <c r="BO21" s="12" t="s">
        <v>189</v>
      </c>
      <c r="BP21" s="1">
        <v>4.1797000000000004</v>
      </c>
      <c r="BQ21" s="1">
        <v>5.6559999999999999E-2</v>
      </c>
      <c r="BR21" s="1">
        <v>14</v>
      </c>
      <c r="BS21" s="1">
        <v>73.900000000000006</v>
      </c>
      <c r="BT21" s="6" t="s">
        <v>12</v>
      </c>
      <c r="BV21" s="5" t="s">
        <v>197</v>
      </c>
      <c r="BW21" s="12" t="s">
        <v>13</v>
      </c>
      <c r="BX21" s="12" t="s">
        <v>189</v>
      </c>
      <c r="BY21" s="1">
        <v>4.2125000000000004</v>
      </c>
      <c r="BZ21" s="1">
        <v>0.1091</v>
      </c>
      <c r="CA21" s="1">
        <v>14</v>
      </c>
      <c r="CB21" s="1">
        <v>38.6</v>
      </c>
      <c r="CC21" s="6" t="s">
        <v>12</v>
      </c>
      <c r="CE21" s="5" t="s">
        <v>197</v>
      </c>
      <c r="CF21" s="12" t="s">
        <v>13</v>
      </c>
      <c r="CG21" s="12" t="s">
        <v>189</v>
      </c>
      <c r="CH21" s="1">
        <v>4.1905999999999999</v>
      </c>
      <c r="CI21" s="1">
        <v>0.10050000000000001</v>
      </c>
      <c r="CJ21" s="1">
        <v>14</v>
      </c>
      <c r="CK21" s="1">
        <v>41.7</v>
      </c>
      <c r="CL21" s="6" t="s">
        <v>12</v>
      </c>
      <c r="CN21" s="5" t="s">
        <v>197</v>
      </c>
      <c r="CO21" s="12" t="s">
        <v>13</v>
      </c>
      <c r="CP21" s="12" t="s">
        <v>189</v>
      </c>
      <c r="CQ21" s="1">
        <v>4.1901000000000002</v>
      </c>
      <c r="CR21" s="1">
        <v>0.10290000000000001</v>
      </c>
      <c r="CS21" s="1">
        <v>14</v>
      </c>
      <c r="CT21" s="1">
        <v>40.729999999999997</v>
      </c>
      <c r="CU21" s="6" t="s">
        <v>12</v>
      </c>
      <c r="CW21" s="5" t="s">
        <v>197</v>
      </c>
      <c r="CX21" s="12" t="s">
        <v>13</v>
      </c>
      <c r="CY21" s="12" t="s">
        <v>189</v>
      </c>
      <c r="CZ21" s="1">
        <v>4.2374999999999998</v>
      </c>
      <c r="DA21" s="1">
        <v>0.1036</v>
      </c>
      <c r="DB21" s="1">
        <v>14</v>
      </c>
      <c r="DC21" s="1">
        <v>40.89</v>
      </c>
      <c r="DD21" s="6" t="s">
        <v>12</v>
      </c>
      <c r="DF21" s="5" t="s">
        <v>197</v>
      </c>
      <c r="DG21" s="12" t="s">
        <v>13</v>
      </c>
      <c r="DH21" s="12" t="s">
        <v>189</v>
      </c>
      <c r="DI21" s="1">
        <v>4.2298999999999998</v>
      </c>
      <c r="DJ21" s="1">
        <v>7.1809999999999999E-2</v>
      </c>
      <c r="DK21" s="1">
        <v>14</v>
      </c>
      <c r="DL21" s="1">
        <v>58.91</v>
      </c>
      <c r="DM21" s="6" t="s">
        <v>12</v>
      </c>
    </row>
    <row r="22" spans="2:117" ht="27" thickBot="1" x14ac:dyDescent="0.35">
      <c r="B22" s="5" t="s">
        <v>197</v>
      </c>
      <c r="C22" s="12" t="s">
        <v>13</v>
      </c>
      <c r="D22" s="12" t="s">
        <v>188</v>
      </c>
      <c r="E22" s="1">
        <v>2.2898999999999998</v>
      </c>
      <c r="F22" s="1">
        <v>0.1394</v>
      </c>
      <c r="G22" s="1">
        <v>11</v>
      </c>
      <c r="H22" s="1">
        <v>16.43</v>
      </c>
      <c r="I22" s="6" t="s">
        <v>12</v>
      </c>
      <c r="K22" s="5" t="s">
        <v>197</v>
      </c>
      <c r="L22" s="12" t="s">
        <v>13</v>
      </c>
      <c r="M22" s="12" t="s">
        <v>188</v>
      </c>
      <c r="N22" s="1">
        <v>3.8744000000000001</v>
      </c>
      <c r="O22" s="1">
        <v>0.1356</v>
      </c>
      <c r="P22" s="1">
        <v>11</v>
      </c>
      <c r="Q22" s="1">
        <v>28.56</v>
      </c>
      <c r="R22" s="6" t="s">
        <v>12</v>
      </c>
      <c r="T22" s="5" t="s">
        <v>197</v>
      </c>
      <c r="U22" s="12" t="s">
        <v>13</v>
      </c>
      <c r="V22" s="12" t="s">
        <v>188</v>
      </c>
      <c r="W22" s="1">
        <v>3.8752</v>
      </c>
      <c r="X22" s="1">
        <v>0.13320000000000001</v>
      </c>
      <c r="Y22" s="1">
        <v>11</v>
      </c>
      <c r="Z22" s="1">
        <v>29.1</v>
      </c>
      <c r="AA22" s="6" t="s">
        <v>12</v>
      </c>
      <c r="AC22" s="5" t="s">
        <v>197</v>
      </c>
      <c r="AD22" s="12" t="s">
        <v>13</v>
      </c>
      <c r="AE22" s="12" t="s">
        <v>186</v>
      </c>
      <c r="AF22" s="1">
        <v>3.5827</v>
      </c>
      <c r="AG22" s="1">
        <v>0.45090000000000002</v>
      </c>
      <c r="AH22" s="1">
        <v>14</v>
      </c>
      <c r="AI22" s="1">
        <v>7.95</v>
      </c>
      <c r="AJ22" s="6" t="s">
        <v>12</v>
      </c>
      <c r="AL22" s="5" t="s">
        <v>197</v>
      </c>
      <c r="AM22" s="12" t="s">
        <v>13</v>
      </c>
      <c r="AN22" s="12" t="s">
        <v>186</v>
      </c>
      <c r="AO22" s="1">
        <v>3.5796000000000001</v>
      </c>
      <c r="AP22" s="1">
        <v>0.45</v>
      </c>
      <c r="AQ22" s="1">
        <v>14</v>
      </c>
      <c r="AR22" s="1">
        <v>7.95</v>
      </c>
      <c r="AS22" s="6" t="s">
        <v>12</v>
      </c>
      <c r="AU22" s="5" t="s">
        <v>197</v>
      </c>
      <c r="AV22" s="12" t="s">
        <v>13</v>
      </c>
      <c r="AW22" s="12" t="s">
        <v>186</v>
      </c>
      <c r="AX22" s="1">
        <v>3.5823999999999998</v>
      </c>
      <c r="AY22" s="1">
        <v>0.4803</v>
      </c>
      <c r="AZ22" s="1">
        <v>14</v>
      </c>
      <c r="BA22" s="1">
        <v>7.46</v>
      </c>
      <c r="BB22" s="6" t="s">
        <v>12</v>
      </c>
      <c r="BD22" s="5" t="s">
        <v>197</v>
      </c>
      <c r="BE22" s="12" t="s">
        <v>13</v>
      </c>
      <c r="BF22" s="12" t="s">
        <v>186</v>
      </c>
      <c r="BG22" s="1">
        <v>3.7921</v>
      </c>
      <c r="BH22" s="1">
        <v>0.25419999999999998</v>
      </c>
      <c r="BI22" s="1">
        <v>14</v>
      </c>
      <c r="BJ22" s="1">
        <v>14.92</v>
      </c>
      <c r="BK22" s="6" t="s">
        <v>12</v>
      </c>
      <c r="BM22" s="5" t="s">
        <v>197</v>
      </c>
      <c r="BN22" s="12" t="s">
        <v>13</v>
      </c>
      <c r="BO22" s="12" t="s">
        <v>186</v>
      </c>
      <c r="BP22" s="1">
        <v>3.9272</v>
      </c>
      <c r="BQ22" s="1">
        <v>0.216</v>
      </c>
      <c r="BR22" s="1">
        <v>14</v>
      </c>
      <c r="BS22" s="1">
        <v>18.18</v>
      </c>
      <c r="BT22" s="6" t="s">
        <v>12</v>
      </c>
      <c r="BV22" s="5" t="s">
        <v>197</v>
      </c>
      <c r="BW22" s="12" t="s">
        <v>13</v>
      </c>
      <c r="BX22" s="12" t="s">
        <v>186</v>
      </c>
      <c r="BY22" s="1">
        <v>2.4003000000000001</v>
      </c>
      <c r="BZ22" s="1">
        <v>0.41830000000000001</v>
      </c>
      <c r="CA22" s="1">
        <v>14</v>
      </c>
      <c r="CB22" s="1">
        <v>5.74</v>
      </c>
      <c r="CC22" s="6" t="s">
        <v>12</v>
      </c>
      <c r="CE22" s="5" t="s">
        <v>197</v>
      </c>
      <c r="CF22" s="12" t="s">
        <v>13</v>
      </c>
      <c r="CG22" s="12" t="s">
        <v>186</v>
      </c>
      <c r="CH22" s="1">
        <v>2.5703999999999998</v>
      </c>
      <c r="CI22" s="1">
        <v>0.38500000000000001</v>
      </c>
      <c r="CJ22" s="1">
        <v>14</v>
      </c>
      <c r="CK22" s="1">
        <v>6.68</v>
      </c>
      <c r="CL22" s="6" t="s">
        <v>12</v>
      </c>
      <c r="CN22" s="5" t="s">
        <v>197</v>
      </c>
      <c r="CO22" s="12" t="s">
        <v>13</v>
      </c>
      <c r="CP22" s="12" t="s">
        <v>186</v>
      </c>
      <c r="CQ22" s="1">
        <v>2.5777000000000001</v>
      </c>
      <c r="CR22" s="1">
        <v>0.39350000000000002</v>
      </c>
      <c r="CS22" s="1">
        <v>14</v>
      </c>
      <c r="CT22" s="1">
        <v>6.55</v>
      </c>
      <c r="CU22" s="6" t="s">
        <v>12</v>
      </c>
      <c r="CW22" s="5" t="s">
        <v>197</v>
      </c>
      <c r="CX22" s="12" t="s">
        <v>13</v>
      </c>
      <c r="CY22" s="12" t="s">
        <v>186</v>
      </c>
      <c r="CZ22" s="1">
        <v>2.5937999999999999</v>
      </c>
      <c r="DA22" s="1">
        <v>0.40229999999999999</v>
      </c>
      <c r="DB22" s="1">
        <v>14</v>
      </c>
      <c r="DC22" s="1">
        <v>6.45</v>
      </c>
      <c r="DD22" s="6" t="s">
        <v>12</v>
      </c>
      <c r="DF22" s="5" t="s">
        <v>197</v>
      </c>
      <c r="DG22" s="12" t="s">
        <v>13</v>
      </c>
      <c r="DH22" s="12" t="s">
        <v>186</v>
      </c>
      <c r="DI22" s="1">
        <v>4.3634000000000004</v>
      </c>
      <c r="DJ22" s="1">
        <v>0.27829999999999999</v>
      </c>
      <c r="DK22" s="1">
        <v>14</v>
      </c>
      <c r="DL22" s="1">
        <v>15.68</v>
      </c>
      <c r="DM22" s="6" t="s">
        <v>12</v>
      </c>
    </row>
    <row r="23" spans="2:117" ht="27" thickBot="1" x14ac:dyDescent="0.35">
      <c r="B23" s="7" t="s">
        <v>197</v>
      </c>
      <c r="C23" s="13" t="s">
        <v>13</v>
      </c>
      <c r="D23" s="13" t="s">
        <v>192</v>
      </c>
      <c r="E23" s="8">
        <v>3.0207000000000002</v>
      </c>
      <c r="F23" s="8">
        <v>0.42870000000000003</v>
      </c>
      <c r="G23" s="8">
        <v>11</v>
      </c>
      <c r="H23" s="8">
        <v>7.05</v>
      </c>
      <c r="I23" s="9" t="s">
        <v>12</v>
      </c>
      <c r="K23" s="7" t="s">
        <v>197</v>
      </c>
      <c r="L23" s="13" t="s">
        <v>13</v>
      </c>
      <c r="M23" s="13" t="s">
        <v>192</v>
      </c>
      <c r="N23" s="8">
        <v>2.8746999999999998</v>
      </c>
      <c r="O23" s="8">
        <v>0.44969999999999999</v>
      </c>
      <c r="P23" s="8">
        <v>11</v>
      </c>
      <c r="Q23" s="8">
        <v>6.39</v>
      </c>
      <c r="R23" s="9" t="s">
        <v>12</v>
      </c>
      <c r="T23" s="7" t="s">
        <v>197</v>
      </c>
      <c r="U23" s="13" t="s">
        <v>13</v>
      </c>
      <c r="V23" s="13" t="s">
        <v>192</v>
      </c>
      <c r="W23" s="8">
        <v>2.9047000000000001</v>
      </c>
      <c r="X23" s="8">
        <v>0.44159999999999999</v>
      </c>
      <c r="Y23" s="8">
        <v>11</v>
      </c>
      <c r="Z23" s="8">
        <v>6.58</v>
      </c>
      <c r="AA23" s="9" t="s">
        <v>12</v>
      </c>
      <c r="AC23" s="5" t="s">
        <v>197</v>
      </c>
      <c r="AD23" s="12" t="s">
        <v>13</v>
      </c>
      <c r="AE23" s="12" t="s">
        <v>188</v>
      </c>
      <c r="AF23" s="1">
        <v>4.0213000000000001</v>
      </c>
      <c r="AG23" s="1">
        <v>0.12659999999999999</v>
      </c>
      <c r="AH23" s="1">
        <v>14</v>
      </c>
      <c r="AI23" s="1">
        <v>31.77</v>
      </c>
      <c r="AJ23" s="6" t="s">
        <v>12</v>
      </c>
      <c r="AL23" s="5" t="s">
        <v>197</v>
      </c>
      <c r="AM23" s="12" t="s">
        <v>13</v>
      </c>
      <c r="AN23" s="12" t="s">
        <v>188</v>
      </c>
      <c r="AO23" s="1">
        <v>4.0202999999999998</v>
      </c>
      <c r="AP23" s="1">
        <v>0.1263</v>
      </c>
      <c r="AQ23" s="1">
        <v>14</v>
      </c>
      <c r="AR23" s="1">
        <v>31.84</v>
      </c>
      <c r="AS23" s="6" t="s">
        <v>12</v>
      </c>
      <c r="AU23" s="5" t="s">
        <v>197</v>
      </c>
      <c r="AV23" s="12" t="s">
        <v>13</v>
      </c>
      <c r="AW23" s="12" t="s">
        <v>188</v>
      </c>
      <c r="AX23" s="1">
        <v>4.0312000000000001</v>
      </c>
      <c r="AY23" s="1">
        <v>0.1351</v>
      </c>
      <c r="AZ23" s="1">
        <v>14</v>
      </c>
      <c r="BA23" s="1">
        <v>29.84</v>
      </c>
      <c r="BB23" s="6" t="s">
        <v>12</v>
      </c>
      <c r="BD23" s="5" t="s">
        <v>197</v>
      </c>
      <c r="BE23" s="12" t="s">
        <v>13</v>
      </c>
      <c r="BF23" s="12" t="s">
        <v>188</v>
      </c>
      <c r="BG23" s="1">
        <v>3.9765999999999999</v>
      </c>
      <c r="BH23" s="1">
        <v>7.0930000000000007E-2</v>
      </c>
      <c r="BI23" s="1">
        <v>14</v>
      </c>
      <c r="BJ23" s="1">
        <v>56.07</v>
      </c>
      <c r="BK23" s="6" t="s">
        <v>12</v>
      </c>
      <c r="BM23" s="5" t="s">
        <v>197</v>
      </c>
      <c r="BN23" s="12" t="s">
        <v>13</v>
      </c>
      <c r="BO23" s="12" t="s">
        <v>188</v>
      </c>
      <c r="BP23" s="1">
        <v>3.9839000000000002</v>
      </c>
      <c r="BQ23" s="1">
        <v>6.1159999999999999E-2</v>
      </c>
      <c r="BR23" s="1">
        <v>14</v>
      </c>
      <c r="BS23" s="1">
        <v>65.14</v>
      </c>
      <c r="BT23" s="6" t="s">
        <v>12</v>
      </c>
      <c r="BV23" s="5" t="s">
        <v>197</v>
      </c>
      <c r="BW23" s="12" t="s">
        <v>13</v>
      </c>
      <c r="BX23" s="12" t="s">
        <v>188</v>
      </c>
      <c r="BY23" s="1">
        <v>4.4444999999999997</v>
      </c>
      <c r="BZ23" s="1">
        <v>0.1177</v>
      </c>
      <c r="CA23" s="1">
        <v>14</v>
      </c>
      <c r="CB23" s="1">
        <v>37.75</v>
      </c>
      <c r="CC23" s="6" t="s">
        <v>12</v>
      </c>
      <c r="CE23" s="5" t="s">
        <v>197</v>
      </c>
      <c r="CF23" s="12" t="s">
        <v>13</v>
      </c>
      <c r="CG23" s="12" t="s">
        <v>188</v>
      </c>
      <c r="CH23" s="1">
        <v>4.4817</v>
      </c>
      <c r="CI23" s="1">
        <v>0.1087</v>
      </c>
      <c r="CJ23" s="1">
        <v>14</v>
      </c>
      <c r="CK23" s="1">
        <v>41.21</v>
      </c>
      <c r="CL23" s="6" t="s">
        <v>12</v>
      </c>
      <c r="CN23" s="5" t="s">
        <v>197</v>
      </c>
      <c r="CO23" s="12" t="s">
        <v>13</v>
      </c>
      <c r="CP23" s="12" t="s">
        <v>188</v>
      </c>
      <c r="CQ23" s="1">
        <v>4.4829999999999997</v>
      </c>
      <c r="CR23" s="1">
        <v>0.1113</v>
      </c>
      <c r="CS23" s="1">
        <v>14</v>
      </c>
      <c r="CT23" s="1">
        <v>40.28</v>
      </c>
      <c r="CU23" s="6" t="s">
        <v>12</v>
      </c>
      <c r="CW23" s="5" t="s">
        <v>197</v>
      </c>
      <c r="CX23" s="12" t="s">
        <v>13</v>
      </c>
      <c r="CY23" s="12" t="s">
        <v>188</v>
      </c>
      <c r="CZ23" s="1">
        <v>4.5252999999999997</v>
      </c>
      <c r="DA23" s="1">
        <v>0.1123</v>
      </c>
      <c r="DB23" s="1">
        <v>14</v>
      </c>
      <c r="DC23" s="1">
        <v>40.31</v>
      </c>
      <c r="DD23" s="6" t="s">
        <v>12</v>
      </c>
      <c r="DF23" s="5" t="s">
        <v>197</v>
      </c>
      <c r="DG23" s="12" t="s">
        <v>13</v>
      </c>
      <c r="DH23" s="12" t="s">
        <v>188</v>
      </c>
      <c r="DI23" s="1">
        <v>4.6135000000000002</v>
      </c>
      <c r="DJ23" s="1">
        <v>7.7829999999999996E-2</v>
      </c>
      <c r="DK23" s="1">
        <v>14</v>
      </c>
      <c r="DL23" s="1">
        <v>59.28</v>
      </c>
      <c r="DM23" s="6" t="s">
        <v>12</v>
      </c>
    </row>
    <row r="24" spans="2:117" ht="27" thickBot="1" x14ac:dyDescent="0.35">
      <c r="AC24" s="5" t="s">
        <v>197</v>
      </c>
      <c r="AD24" s="12" t="s">
        <v>13</v>
      </c>
      <c r="AE24" s="12" t="s">
        <v>191</v>
      </c>
      <c r="AF24" s="1">
        <v>3.1204000000000001</v>
      </c>
      <c r="AG24" s="1">
        <v>0.1857</v>
      </c>
      <c r="AH24" s="1">
        <v>14</v>
      </c>
      <c r="AI24" s="1">
        <v>16.809999999999999</v>
      </c>
      <c r="AJ24" s="6" t="s">
        <v>12</v>
      </c>
      <c r="AL24" s="5" t="s">
        <v>197</v>
      </c>
      <c r="AM24" s="12" t="s">
        <v>13</v>
      </c>
      <c r="AN24" s="12" t="s">
        <v>191</v>
      </c>
      <c r="AO24" s="1">
        <v>3.1231</v>
      </c>
      <c r="AP24" s="1">
        <v>0.18540000000000001</v>
      </c>
      <c r="AQ24" s="1">
        <v>14</v>
      </c>
      <c r="AR24" s="1">
        <v>16.850000000000001</v>
      </c>
      <c r="AS24" s="6" t="s">
        <v>12</v>
      </c>
      <c r="AU24" s="5" t="s">
        <v>197</v>
      </c>
      <c r="AV24" s="12" t="s">
        <v>13</v>
      </c>
      <c r="AW24" s="12" t="s">
        <v>191</v>
      </c>
      <c r="AX24" s="1">
        <v>3.5453000000000001</v>
      </c>
      <c r="AY24" s="1">
        <v>0.1976</v>
      </c>
      <c r="AZ24" s="1">
        <v>14</v>
      </c>
      <c r="BA24" s="1">
        <v>17.95</v>
      </c>
      <c r="BB24" s="6" t="s">
        <v>12</v>
      </c>
      <c r="BD24" s="5" t="s">
        <v>197</v>
      </c>
      <c r="BE24" s="12" t="s">
        <v>13</v>
      </c>
      <c r="BF24" s="12" t="s">
        <v>191</v>
      </c>
      <c r="BG24" s="1">
        <v>3.6556999999999999</v>
      </c>
      <c r="BH24" s="1">
        <v>0.1055</v>
      </c>
      <c r="BI24" s="1">
        <v>14</v>
      </c>
      <c r="BJ24" s="1">
        <v>34.659999999999997</v>
      </c>
      <c r="BK24" s="6" t="s">
        <v>12</v>
      </c>
      <c r="BM24" s="5" t="s">
        <v>197</v>
      </c>
      <c r="BN24" s="12" t="s">
        <v>13</v>
      </c>
      <c r="BO24" s="12" t="s">
        <v>191</v>
      </c>
      <c r="BP24" s="1">
        <v>3.6315</v>
      </c>
      <c r="BQ24" s="1">
        <v>8.8690000000000005E-2</v>
      </c>
      <c r="BR24" s="1">
        <v>14</v>
      </c>
      <c r="BS24" s="1">
        <v>40.94</v>
      </c>
      <c r="BT24" s="6" t="s">
        <v>12</v>
      </c>
      <c r="BV24" s="5" t="s">
        <v>197</v>
      </c>
      <c r="BW24" s="12" t="s">
        <v>13</v>
      </c>
      <c r="BX24" s="12" t="s">
        <v>191</v>
      </c>
      <c r="BY24" s="1">
        <v>3.7726000000000002</v>
      </c>
      <c r="BZ24" s="1">
        <v>0.17560000000000001</v>
      </c>
      <c r="CA24" s="1">
        <v>14</v>
      </c>
      <c r="CB24" s="1">
        <v>21.48</v>
      </c>
      <c r="CC24" s="6" t="s">
        <v>12</v>
      </c>
      <c r="CE24" s="5" t="s">
        <v>197</v>
      </c>
      <c r="CF24" s="12" t="s">
        <v>13</v>
      </c>
      <c r="CG24" s="12" t="s">
        <v>191</v>
      </c>
      <c r="CH24" s="1">
        <v>3.7158000000000002</v>
      </c>
      <c r="CI24" s="1">
        <v>0.15809999999999999</v>
      </c>
      <c r="CJ24" s="1">
        <v>14</v>
      </c>
      <c r="CK24" s="1">
        <v>23.5</v>
      </c>
      <c r="CL24" s="6" t="s">
        <v>12</v>
      </c>
      <c r="CN24" s="5" t="s">
        <v>197</v>
      </c>
      <c r="CO24" s="12" t="s">
        <v>13</v>
      </c>
      <c r="CP24" s="12" t="s">
        <v>191</v>
      </c>
      <c r="CQ24" s="1">
        <v>3.7238000000000002</v>
      </c>
      <c r="CR24" s="1">
        <v>0.16159999999999999</v>
      </c>
      <c r="CS24" s="1">
        <v>14</v>
      </c>
      <c r="CT24" s="1">
        <v>23.05</v>
      </c>
      <c r="CU24" s="6" t="s">
        <v>12</v>
      </c>
      <c r="CW24" s="5" t="s">
        <v>197</v>
      </c>
      <c r="CX24" s="12" t="s">
        <v>13</v>
      </c>
      <c r="CY24" s="12" t="s">
        <v>191</v>
      </c>
      <c r="CZ24" s="1">
        <v>3.8923999999999999</v>
      </c>
      <c r="DA24" s="1">
        <v>0.1668</v>
      </c>
      <c r="DB24" s="1">
        <v>14</v>
      </c>
      <c r="DC24" s="1">
        <v>23.33</v>
      </c>
      <c r="DD24" s="6" t="s">
        <v>12</v>
      </c>
      <c r="DF24" s="5" t="s">
        <v>197</v>
      </c>
      <c r="DG24" s="12" t="s">
        <v>13</v>
      </c>
      <c r="DH24" s="12" t="s">
        <v>191</v>
      </c>
      <c r="DI24" s="1">
        <v>3.8552</v>
      </c>
      <c r="DJ24" s="1">
        <v>0.1149</v>
      </c>
      <c r="DK24" s="1">
        <v>14</v>
      </c>
      <c r="DL24" s="1">
        <v>33.57</v>
      </c>
      <c r="DM24" s="6" t="s">
        <v>12</v>
      </c>
    </row>
    <row r="25" spans="2:117" ht="26.4" x14ac:dyDescent="0.3">
      <c r="AC25" s="7" t="s">
        <v>197</v>
      </c>
      <c r="AD25" s="13" t="s">
        <v>13</v>
      </c>
      <c r="AE25" s="13" t="s">
        <v>192</v>
      </c>
      <c r="AF25" s="8">
        <v>2.6566999999999998</v>
      </c>
      <c r="AG25" s="8">
        <v>0.53990000000000005</v>
      </c>
      <c r="AH25" s="8">
        <v>14</v>
      </c>
      <c r="AI25" s="8">
        <v>4.92</v>
      </c>
      <c r="AJ25" s="9">
        <v>2.0000000000000001E-4</v>
      </c>
      <c r="AL25" s="7" t="s">
        <v>197</v>
      </c>
      <c r="AM25" s="13" t="s">
        <v>13</v>
      </c>
      <c r="AN25" s="13" t="s">
        <v>192</v>
      </c>
      <c r="AO25" s="8">
        <v>2.8959999999999999</v>
      </c>
      <c r="AP25" s="8">
        <v>0.53839999999999999</v>
      </c>
      <c r="AQ25" s="8">
        <v>14</v>
      </c>
      <c r="AR25" s="8">
        <v>5.38</v>
      </c>
      <c r="AS25" s="9" t="s">
        <v>12</v>
      </c>
      <c r="AU25" s="7" t="s">
        <v>197</v>
      </c>
      <c r="AV25" s="13" t="s">
        <v>13</v>
      </c>
      <c r="AW25" s="13" t="s">
        <v>192</v>
      </c>
      <c r="AX25" s="8">
        <v>3.0445000000000002</v>
      </c>
      <c r="AY25" s="8">
        <v>0.57699999999999996</v>
      </c>
      <c r="AZ25" s="8">
        <v>14</v>
      </c>
      <c r="BA25" s="8">
        <v>5.28</v>
      </c>
      <c r="BB25" s="9">
        <v>1E-4</v>
      </c>
      <c r="BD25" s="7" t="s">
        <v>197</v>
      </c>
      <c r="BE25" s="13" t="s">
        <v>13</v>
      </c>
      <c r="BF25" s="13" t="s">
        <v>192</v>
      </c>
      <c r="BG25" s="8">
        <v>3.0863</v>
      </c>
      <c r="BH25" s="8">
        <v>0.29870000000000002</v>
      </c>
      <c r="BI25" s="8">
        <v>14</v>
      </c>
      <c r="BJ25" s="8">
        <v>10.33</v>
      </c>
      <c r="BK25" s="9" t="s">
        <v>12</v>
      </c>
      <c r="BM25" s="7" t="s">
        <v>197</v>
      </c>
      <c r="BN25" s="13" t="s">
        <v>13</v>
      </c>
      <c r="BO25" s="13" t="s">
        <v>192</v>
      </c>
      <c r="BP25" s="8">
        <v>3.0198</v>
      </c>
      <c r="BQ25" s="8">
        <v>0.26179999999999998</v>
      </c>
      <c r="BR25" s="8">
        <v>14</v>
      </c>
      <c r="BS25" s="8">
        <v>11.53</v>
      </c>
      <c r="BT25" s="9" t="s">
        <v>12</v>
      </c>
      <c r="BV25" s="7" t="s">
        <v>197</v>
      </c>
      <c r="BW25" s="13" t="s">
        <v>13</v>
      </c>
      <c r="BX25" s="13" t="s">
        <v>192</v>
      </c>
      <c r="BY25" s="8">
        <v>3.3229000000000002</v>
      </c>
      <c r="BZ25" s="8">
        <v>0.48409999999999997</v>
      </c>
      <c r="CA25" s="8">
        <v>14</v>
      </c>
      <c r="CB25" s="8">
        <v>6.86</v>
      </c>
      <c r="CC25" s="9" t="s">
        <v>12</v>
      </c>
      <c r="CE25" s="7" t="s">
        <v>197</v>
      </c>
      <c r="CF25" s="13" t="s">
        <v>13</v>
      </c>
      <c r="CG25" s="13" t="s">
        <v>192</v>
      </c>
      <c r="CH25" s="8">
        <v>3.7656999999999998</v>
      </c>
      <c r="CI25" s="8">
        <v>0.46529999999999999</v>
      </c>
      <c r="CJ25" s="8">
        <v>14</v>
      </c>
      <c r="CK25" s="8">
        <v>8.09</v>
      </c>
      <c r="CL25" s="9" t="s">
        <v>12</v>
      </c>
      <c r="CN25" s="7" t="s">
        <v>197</v>
      </c>
      <c r="CO25" s="13" t="s">
        <v>13</v>
      </c>
      <c r="CP25" s="13" t="s">
        <v>192</v>
      </c>
      <c r="CQ25" s="8">
        <v>3.7566999999999999</v>
      </c>
      <c r="CR25" s="8">
        <v>0.4763</v>
      </c>
      <c r="CS25" s="8">
        <v>14</v>
      </c>
      <c r="CT25" s="8">
        <v>7.89</v>
      </c>
      <c r="CU25" s="9" t="s">
        <v>12</v>
      </c>
      <c r="CW25" s="7" t="s">
        <v>197</v>
      </c>
      <c r="CX25" s="13" t="s">
        <v>13</v>
      </c>
      <c r="CY25" s="13" t="s">
        <v>192</v>
      </c>
      <c r="CZ25" s="8">
        <v>3.2934000000000001</v>
      </c>
      <c r="DA25" s="8">
        <v>0.47339999999999999</v>
      </c>
      <c r="DB25" s="8">
        <v>14</v>
      </c>
      <c r="DC25" s="8">
        <v>6.96</v>
      </c>
      <c r="DD25" s="9" t="s">
        <v>12</v>
      </c>
      <c r="DF25" s="7" t="s">
        <v>197</v>
      </c>
      <c r="DG25" s="13" t="s">
        <v>13</v>
      </c>
      <c r="DH25" s="13" t="s">
        <v>192</v>
      </c>
      <c r="DI25" s="8">
        <v>3.2585000000000002</v>
      </c>
      <c r="DJ25" s="8">
        <v>0.33079999999999998</v>
      </c>
      <c r="DK25" s="8">
        <v>14</v>
      </c>
      <c r="DL25" s="8">
        <v>9.85</v>
      </c>
      <c r="DM25" s="9" t="s">
        <v>12</v>
      </c>
    </row>
  </sheetData>
  <mergeCells count="104">
    <mergeCell ref="DG12:DG13"/>
    <mergeCell ref="DH12:DH13"/>
    <mergeCell ref="DI12:DI13"/>
    <mergeCell ref="DK12:DK13"/>
    <mergeCell ref="DL12:DL13"/>
    <mergeCell ref="DM12:DM13"/>
    <mergeCell ref="CY12:CY13"/>
    <mergeCell ref="CZ12:CZ13"/>
    <mergeCell ref="DB12:DB13"/>
    <mergeCell ref="DC12:DC13"/>
    <mergeCell ref="DD12:DD13"/>
    <mergeCell ref="DF12:DF13"/>
    <mergeCell ref="CQ12:CQ13"/>
    <mergeCell ref="CS12:CS13"/>
    <mergeCell ref="CT12:CT13"/>
    <mergeCell ref="CU12:CU13"/>
    <mergeCell ref="CW12:CW13"/>
    <mergeCell ref="CX12:CX13"/>
    <mergeCell ref="CJ12:CJ13"/>
    <mergeCell ref="CK12:CK13"/>
    <mergeCell ref="CL12:CL13"/>
    <mergeCell ref="CN12:CN13"/>
    <mergeCell ref="CO12:CO13"/>
    <mergeCell ref="CP12:CP13"/>
    <mergeCell ref="CB12:CB13"/>
    <mergeCell ref="CC12:CC13"/>
    <mergeCell ref="CE12:CE13"/>
    <mergeCell ref="CF12:CF13"/>
    <mergeCell ref="CG12:CG13"/>
    <mergeCell ref="CH12:CH13"/>
    <mergeCell ref="BT12:BT13"/>
    <mergeCell ref="BV12:BV13"/>
    <mergeCell ref="BW12:BW13"/>
    <mergeCell ref="BX12:BX13"/>
    <mergeCell ref="BY12:BY13"/>
    <mergeCell ref="CA12:CA13"/>
    <mergeCell ref="BM12:BM13"/>
    <mergeCell ref="BN12:BN13"/>
    <mergeCell ref="BO12:BO13"/>
    <mergeCell ref="BP12:BP13"/>
    <mergeCell ref="BR12:BR13"/>
    <mergeCell ref="BS12:BS13"/>
    <mergeCell ref="BE12:BE13"/>
    <mergeCell ref="BF12:BF13"/>
    <mergeCell ref="BG12:BG13"/>
    <mergeCell ref="BI12:BI13"/>
    <mergeCell ref="BJ12:BJ13"/>
    <mergeCell ref="BK12:BK13"/>
    <mergeCell ref="AR12:AR13"/>
    <mergeCell ref="AS12:AS13"/>
    <mergeCell ref="AU12:AU13"/>
    <mergeCell ref="AV12:AV13"/>
    <mergeCell ref="AW12:AW13"/>
    <mergeCell ref="AX12:AX13"/>
    <mergeCell ref="AJ12:AJ13"/>
    <mergeCell ref="AL12:AL13"/>
    <mergeCell ref="AM12:AM13"/>
    <mergeCell ref="AN12:AN13"/>
    <mergeCell ref="AO12:AO13"/>
    <mergeCell ref="AQ12:AQ13"/>
    <mergeCell ref="DF11:DM11"/>
    <mergeCell ref="E12:E13"/>
    <mergeCell ref="G12:G13"/>
    <mergeCell ref="I12:I13"/>
    <mergeCell ref="N12:N13"/>
    <mergeCell ref="P12:P13"/>
    <mergeCell ref="R12:R13"/>
    <mergeCell ref="T12:T13"/>
    <mergeCell ref="V12:V13"/>
    <mergeCell ref="Z12:Z13"/>
    <mergeCell ref="BD11:BK11"/>
    <mergeCell ref="BM11:BT11"/>
    <mergeCell ref="BV11:CC11"/>
    <mergeCell ref="CE11:CL11"/>
    <mergeCell ref="CN11:CU11"/>
    <mergeCell ref="CW11:DD11"/>
    <mergeCell ref="B11:I11"/>
    <mergeCell ref="K11:R11"/>
    <mergeCell ref="T11:AA11"/>
    <mergeCell ref="AC11:AJ11"/>
    <mergeCell ref="AL11:AS11"/>
    <mergeCell ref="AU11:BB11"/>
    <mergeCell ref="AZ12:AZ13"/>
    <mergeCell ref="BA12:BA13"/>
    <mergeCell ref="BB12:BB13"/>
    <mergeCell ref="BD12:BD13"/>
    <mergeCell ref="AC12:AC13"/>
    <mergeCell ref="AE12:AE13"/>
    <mergeCell ref="AD12:AD13"/>
    <mergeCell ref="AF12:AF13"/>
    <mergeCell ref="AH12:AH13"/>
    <mergeCell ref="AI12:AI13"/>
    <mergeCell ref="Q12:Q13"/>
    <mergeCell ref="U12:U13"/>
    <mergeCell ref="W12:W13"/>
    <mergeCell ref="Y12:Y13"/>
    <mergeCell ref="AA12:AA13"/>
    <mergeCell ref="H12:H13"/>
    <mergeCell ref="K12:K13"/>
    <mergeCell ref="L12:L13"/>
    <mergeCell ref="M12:M13"/>
    <mergeCell ref="B12:B13"/>
    <mergeCell ref="C12:C13"/>
    <mergeCell ref="D12:D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Tomato Full Outputs</vt:lpstr>
      <vt:lpstr>Tomato Code</vt:lpstr>
      <vt:lpstr>Tomato Data Sheet</vt:lpstr>
      <vt:lpstr>Pepper Data Sheet</vt:lpstr>
      <vt:lpstr>Pepper Code</vt:lpstr>
      <vt:lpstr>Pepper Outputs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Koziol, Elizabeth Katherine</dc:creator>
  <cp:lastModifiedBy>elizabeth koziol</cp:lastModifiedBy>
  <cp:lastPrinted>2023-06-08T21:15:36Z</cp:lastPrinted>
  <dcterms:created xsi:type="dcterms:W3CDTF">2023-06-08T20:38:15Z</dcterms:created>
  <dcterms:modified xsi:type="dcterms:W3CDTF">2023-06-30T14:07:44Z</dcterms:modified>
</cp:coreProperties>
</file>