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E:\东乡花椒项目\东乡饲养试验-数据汇总\瘤胃微生物小论文数据\拟投稿文件\Msystem\图表\"/>
    </mc:Choice>
  </mc:AlternateContent>
  <xr:revisionPtr revIDLastSave="0" documentId="13_ncr:1_{AACC34EF-311F-407A-8213-239BFEDB5327}" xr6:coauthVersionLast="47" xr6:coauthVersionMax="47" xr10:uidLastSave="{00000000-0000-0000-0000-000000000000}"/>
  <bookViews>
    <workbookView xWindow="-98" yWindow="-98" windowWidth="19095" windowHeight="12075" firstSheet="2" activeTab="7" xr2:uid="{00000000-000D-0000-FFFF-FFFF00000000}"/>
  </bookViews>
  <sheets>
    <sheet name="Table S1" sheetId="6" r:id="rId1"/>
    <sheet name="Table S2" sheetId="7" r:id="rId2"/>
    <sheet name="Table S3" sheetId="1" r:id="rId3"/>
    <sheet name="Table S4 " sheetId="2" r:id="rId4"/>
    <sheet name="Table S5 " sheetId="3" r:id="rId5"/>
    <sheet name="Table S6 " sheetId="5" r:id="rId6"/>
    <sheet name="Table S7" sheetId="9" r:id="rId7"/>
    <sheet name="Table S8" sheetId="11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" i="1" l="1"/>
  <c r="G16" i="1" s="1"/>
  <c r="F15" i="1"/>
  <c r="F16" i="1" s="1"/>
  <c r="E15" i="1"/>
  <c r="D15" i="1"/>
  <c r="D16" i="1" s="1"/>
  <c r="C15" i="1"/>
  <c r="C16" i="1" s="1"/>
</calcChain>
</file>

<file path=xl/sharedStrings.xml><?xml version="1.0" encoding="utf-8"?>
<sst xmlns="http://schemas.openxmlformats.org/spreadsheetml/2006/main" count="3668" uniqueCount="1923">
  <si>
    <t>Group</t>
  </si>
  <si>
    <t>RawData</t>
  </si>
  <si>
    <t>CleanData</t>
  </si>
  <si>
    <t>Effective(%)</t>
  </si>
  <si>
    <t>H22131126b_ba</t>
  </si>
  <si>
    <t>CK1</t>
  </si>
  <si>
    <t>H22131125b_ba</t>
  </si>
  <si>
    <t>CK2</t>
  </si>
  <si>
    <t>H22131125b_b</t>
  </si>
  <si>
    <t>A22131125b_a</t>
  </si>
  <si>
    <t>CK4</t>
  </si>
  <si>
    <t>A22131126b_a</t>
  </si>
  <si>
    <t>CK5</t>
  </si>
  <si>
    <t>A22131127b_a</t>
  </si>
  <si>
    <t>CK6</t>
  </si>
  <si>
    <t>H22131132b_ba</t>
  </si>
  <si>
    <t>LPS1</t>
  </si>
  <si>
    <t>H22131133b_ba</t>
  </si>
  <si>
    <t>LPS2</t>
  </si>
  <si>
    <t>H22131132b_b</t>
  </si>
  <si>
    <t>LPS3</t>
  </si>
  <si>
    <t>A22131132b_a</t>
  </si>
  <si>
    <t>LPS4</t>
  </si>
  <si>
    <t>A22131134b_a</t>
  </si>
  <si>
    <t>LPS5</t>
  </si>
  <si>
    <t>A22131133b_a</t>
  </si>
  <si>
    <t>LPS6</t>
  </si>
  <si>
    <t>CK3</t>
    <phoneticPr fontId="2" type="noConversion"/>
  </si>
  <si>
    <t>Total</t>
    <phoneticPr fontId="1" type="noConversion"/>
  </si>
  <si>
    <t xml:space="preserve">Mean </t>
    <phoneticPr fontId="1" type="noConversion"/>
  </si>
  <si>
    <t>N50(bp)</t>
  </si>
  <si>
    <t>Contigs</t>
    <phoneticPr fontId="1" type="noConversion"/>
  </si>
  <si>
    <t>Taxonomy</t>
  </si>
  <si>
    <t>standard error(group1)</t>
  </si>
  <si>
    <t>variance(group2)</t>
  </si>
  <si>
    <t>standard error(group2)</t>
  </si>
  <si>
    <t>Pvalue</t>
  </si>
  <si>
    <t>Qvalue</t>
  </si>
  <si>
    <t>mean(CK)</t>
    <phoneticPr fontId="1" type="noConversion"/>
  </si>
  <si>
    <t>phylum</t>
  </si>
  <si>
    <t>k__Bacteria;p__Bacteroidota</t>
  </si>
  <si>
    <t>k__Bacteria;p__Actinobacteria</t>
  </si>
  <si>
    <t>k__Bacteria;p__Proteobacteria</t>
  </si>
  <si>
    <t>k__Bacteria;p__Spirochaetes</t>
  </si>
  <si>
    <t>Taxa</t>
    <phoneticPr fontId="1" type="noConversion"/>
  </si>
  <si>
    <t>genus</t>
    <phoneticPr fontId="1" type="noConversion"/>
  </si>
  <si>
    <t>k__Bacteria;p__Bacteroidota;c__Bacteroidia;o__Bacteroidales;f__Prevotellaceae;g__Prevotella</t>
  </si>
  <si>
    <t>k__Archaea;p__Euryarchaeota</t>
  </si>
  <si>
    <t>k__Archaea;p__Candidatus_Thermoplasmatota</t>
  </si>
  <si>
    <t>k__Archaea;p__Candidatus_Thorarchaeota</t>
  </si>
  <si>
    <t>k__Archaea;p__Candidatus_Aenigmarchaeota</t>
  </si>
  <si>
    <t>k__Archaea;p__Candidatus_Altiarchaeota</t>
  </si>
  <si>
    <t>f__Halorubraceae;g__Halorubrum</t>
  </si>
  <si>
    <t>f__Haloferacaceae;g__Haloferax</t>
  </si>
  <si>
    <t>f__Methanosarcinaceae;g__Methanosarcina</t>
  </si>
  <si>
    <t>k__Archaea;p__Euryarchaeota;c__Methanobacteria;o__Methanobacteriales;f__Methanobacteriaceae;g__Methanobrevibacter</t>
  </si>
  <si>
    <t>k__Archaea;p__Euryarchaeota;c__Methanobacteria;o__Methanobacteriales;f__Methanobacteriaceae;g__Methanosphaera</t>
  </si>
  <si>
    <t>k__Archaea;p__Euryarchaeota;c__Methanobacteria;o__Methanobacteriales;f__Methanobacteriaceae;g__Methanobacterium</t>
  </si>
  <si>
    <t>k__Archaea;p__Euryarchaeota;c__Halobacteria;o__Haloferacales;f__Halorubraceae;g__Halorubrum</t>
  </si>
  <si>
    <t>k__Archaea;p__Euryarchaeota;c__Halobacteria;o__Haloferacales;f__Haloferacaceae;g__Haloferax</t>
  </si>
  <si>
    <t>k__Archaea;p__Euryarchaeota;c__Methanomicrobia;o__Methanosarcinales;f__Methanosarcinaceae;g__Methanosarcina</t>
  </si>
  <si>
    <t>species</t>
  </si>
  <si>
    <t>k__Archaea;p__Euryarchaeota;c__Methanobacteria;o__Methanobacteriales;f__Methanobacteriaceae;g__Methanobrevibacter;s__Methanobrevibacter_olleyae</t>
  </si>
  <si>
    <t>k__Viruses;p__Uroviricota</t>
  </si>
  <si>
    <t>k__Viruses;p__Phixviricota</t>
  </si>
  <si>
    <t>k__Viruses;p__Artverviricota</t>
  </si>
  <si>
    <t>k__Viruses;p__Cressdnaviricota</t>
  </si>
  <si>
    <t>k__Viruses;p__Hofneiviricota</t>
  </si>
  <si>
    <t>f__Suoliviridae;g__Buhlduvirus</t>
  </si>
  <si>
    <t>f__Intestiviridae;g__Hacihdavirus</t>
  </si>
  <si>
    <t>f__Suoliviridae;g__Burzaovirus</t>
  </si>
  <si>
    <t>f__unclassified_Caudoviricetes_family;g__Tandoganvirus</t>
  </si>
  <si>
    <t>f__Suoliviridae;g__Chuhaivirus</t>
  </si>
  <si>
    <t>f__Suoliviridae;g__Cacepaovirus</t>
  </si>
  <si>
    <t>f__Steigviridae;g__Kehishuvirus</t>
  </si>
  <si>
    <t>f__unclassified_Caudoviricetes_family;g__Bingvirus</t>
  </si>
  <si>
    <t>f__unclassified_Caudoviricetes_family;g__Efquatrovirus</t>
  </si>
  <si>
    <t>k__Viruses;p__Uroviricota;c__Caudoviricetes;o__Crassvirales;f__Suoliviridae;g__Buhlduvirus</t>
  </si>
  <si>
    <t>k__Viruses;p__Uroviricota;c__Caudoviricetes;o__Crassvirales;f__Intestiviridae;g__Hacihdavirus</t>
  </si>
  <si>
    <t>k__Viruses;p__Uroviricota;c__Caudoviricetes;o__Crassvirales;f__Suoliviridae;g__Burzaovirus</t>
  </si>
  <si>
    <t>k__Viruses;p__Uroviricota;c__Caudoviricetes;o__unclassified_Caudoviricetes_order;f__unclassified_Caudoviricetes_family;g__Tandoganvirus</t>
  </si>
  <si>
    <t>k__Viruses;p__Uroviricota;c__Caudoviricetes;o__Crassvirales;f__Suoliviridae;g__Chuhaivirus</t>
  </si>
  <si>
    <t>k__Viruses;p__Uroviricota;c__Caudoviricetes;o__Crassvirales;f__Suoliviridae;g__Cacepaovirus</t>
  </si>
  <si>
    <t>k__Viruses;p__Uroviricota;c__Caudoviricetes;o__Crassvirales;f__Steigviridae;g__Kehishuvirus</t>
  </si>
  <si>
    <t>k__Viruses;p__Uroviricota;c__Caudoviricetes;o__unclassified_Caudoviricetes_order;f__unclassified_Caudoviricetes_family;g__Bingvirus</t>
  </si>
  <si>
    <t>k__Viruses;p__Uroviricota;c__Caudoviricetes;o__unclassified_Caudoviricetes_order;f__unclassified_Caudoviricetes_family;g__Efquatrovirus</t>
  </si>
  <si>
    <t>f__Pseudomonadaceae;g__Pseudomonas</t>
  </si>
  <si>
    <t>k__Bacteria;p__Proteobacteria;c__Gammaproteobacteria;o__Pseudomonadales;f__Pseudomonadaceae;g__Pseudomonas</t>
  </si>
  <si>
    <t>k__Bacteria;p__Firmicutes;c__Clostridia;o__Eubacteriales;f__unclassified_Eubacteriales_family;g__unclassified_Eubacteriales_genus;s__Clostridiales_bacterium_FE2011</t>
  </si>
  <si>
    <t>k__Bacteria;p__Bacteroidota;c__Bacteroidia;o__Bacteroidales;f__Prevotellaceae;g__Prevotella;s__Prevotella_copri</t>
  </si>
  <si>
    <t>g__unclassified_Eubacteriales_genus;s__Clostridiales_bacterium_FE2011</t>
    <phoneticPr fontId="1" type="noConversion"/>
  </si>
  <si>
    <t>g__Prevotella;s__Prevotella_copri</t>
    <phoneticPr fontId="1" type="noConversion"/>
  </si>
  <si>
    <t>k__Bacteria;p__Bacteroidota</t>
    <phoneticPr fontId="1" type="noConversion"/>
  </si>
  <si>
    <t>k__Bacteria;p__Proteobacteria</t>
    <phoneticPr fontId="1" type="noConversion"/>
  </si>
  <si>
    <t>k__Bacteria;p__Spirochaetes</t>
    <phoneticPr fontId="1" type="noConversion"/>
  </si>
  <si>
    <t>Formula</t>
  </si>
  <si>
    <t>Iterm</t>
  </si>
  <si>
    <r>
      <t xml:space="preserve">Diet </t>
    </r>
    <r>
      <rPr>
        <i/>
        <vertAlign val="superscript"/>
        <sz val="10"/>
        <color theme="1"/>
        <rFont val="Times New Roman"/>
        <family val="1"/>
      </rPr>
      <t>a</t>
    </r>
  </si>
  <si>
    <t>LPS</t>
  </si>
  <si>
    <t>HPS</t>
  </si>
  <si>
    <t>Ingredient, % of DM</t>
  </si>
  <si>
    <t>Corn</t>
  </si>
  <si>
    <t>Soybean Meal</t>
  </si>
  <si>
    <t>Wheat bran</t>
  </si>
  <si>
    <t>Rapeseed Meal</t>
  </si>
  <si>
    <t>Whole corn silage</t>
  </si>
  <si>
    <t>Alfalfa hay</t>
  </si>
  <si>
    <t>Wheat straw hood</t>
  </si>
  <si>
    <t>Prickly ash seeds</t>
  </si>
  <si>
    <t>Sodium bicarbonate</t>
  </si>
  <si>
    <t>Limestone</t>
  </si>
  <si>
    <t>Calcium hydrogen phosphate</t>
  </si>
  <si>
    <t>Salt (sodium chloride)</t>
  </si>
  <si>
    <r>
      <t xml:space="preserve">Mineral-vitamin premix </t>
    </r>
    <r>
      <rPr>
        <i/>
        <vertAlign val="superscript"/>
        <sz val="10"/>
        <color theme="1"/>
        <rFont val="Times New Roman"/>
        <family val="1"/>
      </rPr>
      <t>b</t>
    </r>
  </si>
  <si>
    <r>
      <t xml:space="preserve">Nutrient levels, % of DM </t>
    </r>
    <r>
      <rPr>
        <i/>
        <vertAlign val="superscript"/>
        <sz val="10"/>
        <color theme="1"/>
        <rFont val="Times New Roman"/>
        <family val="1"/>
      </rPr>
      <t>c</t>
    </r>
  </si>
  <si>
    <t>Metabolizable energy, Mcal/kg DM</t>
  </si>
  <si>
    <t>CP</t>
  </si>
  <si>
    <t>EE</t>
  </si>
  <si>
    <t>NDF</t>
  </si>
  <si>
    <t>ADF</t>
  </si>
  <si>
    <t>Ca</t>
  </si>
  <si>
    <t>P</t>
  </si>
  <si>
    <r>
      <t xml:space="preserve">b </t>
    </r>
    <r>
      <rPr>
        <sz val="10"/>
        <color theme="1"/>
        <rFont val="Times New Roman"/>
        <family val="1"/>
      </rPr>
      <t>The Mineral-vitamin premix provided the following per kilogram of diets: Fe 750 mg, Cu 140 mg, Zn 800 mg, Se 2.5 mg, I 2.5 mg, Co 3 mg, Mn 400 mg, vitamin A 30000 IU, vitamin D 15000 IU, vitamin E 200 IU.</t>
    </r>
  </si>
  <si>
    <r>
      <t>c</t>
    </r>
    <r>
      <rPr>
        <vertAlign val="superscript"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CP = crude protein; EE = ether extract; NDF = neutral detergent fiber; ADF = acid detergent fiber; Ca = calcium; P = phosphorus.</t>
    </r>
  </si>
  <si>
    <t>Table S2. Composition and nutrient levels of basal diets (DM Basis)</t>
    <phoneticPr fontId="1" type="noConversion"/>
  </si>
  <si>
    <t>standard error(CK)</t>
    <phoneticPr fontId="1" type="noConversion"/>
  </si>
  <si>
    <t>variance(CK)</t>
    <phoneticPr fontId="1" type="noConversion"/>
  </si>
  <si>
    <t>mean(LPS)</t>
    <phoneticPr fontId="1" type="noConversion"/>
  </si>
  <si>
    <t>standard error(LPS)</t>
    <phoneticPr fontId="1" type="noConversion"/>
  </si>
  <si>
    <t>variance(LPS)</t>
    <phoneticPr fontId="1" type="noConversion"/>
  </si>
  <si>
    <t>k__Bacteria;p__Firmicutes</t>
  </si>
  <si>
    <t>f__Prevotellaceae;g__Prevotella</t>
  </si>
  <si>
    <t>f__Treponemataceae;g__Treponema</t>
  </si>
  <si>
    <t>k__Bacteria;p__Spirochaetes;c__Spirochaetia;o__Spirochaetales;f__Treponemataceae;g__Treponema</t>
  </si>
  <si>
    <t>f__Streptococcaceae;g__Streptococcus</t>
  </si>
  <si>
    <t>k__Bacteria;p__Firmicutes;c__Bacilli;o__Lactobacillales;f__Streptococcaceae;g__Streptococcus</t>
  </si>
  <si>
    <t>f__Atopobiaceae;g__Olsenella</t>
  </si>
  <si>
    <t>k__Bacteria;p__Actinobacteria;c__Coriobacteriia;o__Coriobacteriales;f__Atopobiaceae;g__Olsenella</t>
  </si>
  <si>
    <t>f__Barnesiellaceae;g__Barnesiella</t>
  </si>
  <si>
    <t>k__Bacteria;p__Bacteroidota;c__Bacteroidia;o__Bacteroidales;f__Barnesiellaceae;g__Barnesiella</t>
  </si>
  <si>
    <t>f__Lachnospiraceae;g__Porcincola</t>
  </si>
  <si>
    <t>k__Bacteria;p__Firmicutes;c__Clostridia;o__Eubacteriales;f__Lachnospiraceae;g__Porcincola</t>
  </si>
  <si>
    <t>f__Prevotellaceae;g__Alloprevotella</t>
  </si>
  <si>
    <t>k__Bacteria;p__Bacteroidota;c__Bacteroidia;o__Bacteroidales;f__Prevotellaceae;g__Alloprevotella</t>
  </si>
  <si>
    <t>f__Oscillospiraceae;g__Sporobacter</t>
    <phoneticPr fontId="1" type="noConversion"/>
  </si>
  <si>
    <t>k__Bacteria;p__Firmicutes;c__Clostridia;o__Eubacteriales;f__Oscillospiraceae;g__Sporobacter</t>
  </si>
  <si>
    <t>f__Desulfobacteraceae;g__Desulfosarcina</t>
    <phoneticPr fontId="1" type="noConversion"/>
  </si>
  <si>
    <t>k__Bacteria;p__Proteobacteria;c__Deltaproteobacteria;o__Desulfobacterales;f__Desulfobacteraceae;g__Desulfosarcina</t>
  </si>
  <si>
    <t>g__Prevotella;s__Prevotella_sp_ne3005</t>
    <phoneticPr fontId="1" type="noConversion"/>
  </si>
  <si>
    <t>k__Bacteria;p__Bacteroidota;c__Bacteroidia;o__Bacteroidales;f__Prevotellaceae;g__Prevotella;s__Prevotella_sp_ne3005</t>
    <phoneticPr fontId="1" type="noConversion"/>
  </si>
  <si>
    <t>k__Bacteria;p__Firmicutes;c__Clostridia;o__Eubacteriales;f__unclassified_Eubacteriales_family;g__unclassified_Eubacteriales_genus;s__Clostridiales_bacterium_FE2011</t>
    <phoneticPr fontId="1" type="noConversion"/>
  </si>
  <si>
    <t>g__unclassified_Bacteroidales_genus;s__Bacteroidales_bacterium_WCE2008</t>
    <phoneticPr fontId="1" type="noConversion"/>
  </si>
  <si>
    <t>g__unclassified_Oscillospiraceae_genus;s__Oscillospiraceae_bacterium</t>
    <phoneticPr fontId="1" type="noConversion"/>
  </si>
  <si>
    <t>k__Bacteria;p__Firmicutes;c__Clostridia;o__Eubacteriales;f__Oscillospiraceae;g__unclassified_Oscillospiraceae_genus;s__Oscillospiraceae_bacterium</t>
  </si>
  <si>
    <t>g__Butyrivibrio;s__Butyrivibrio_fibrisolvens</t>
    <phoneticPr fontId="1" type="noConversion"/>
  </si>
  <si>
    <t>k__Bacteria;p__Firmicutes;c__Clostridia;o__Eubacteriales;f__Lachnospiraceae;g__Butyrivibrio;s__Butyrivibrio_fibrisolvens</t>
  </si>
  <si>
    <t>g__Prevotella;s__Prevotella_sp_E2_28</t>
    <phoneticPr fontId="1" type="noConversion"/>
  </si>
  <si>
    <t>k__Bacteria;p__Bacteroidota;c__Bacteroidia;o__Bacteroidales;f__Prevotellaceae;g__Prevotella;s__Prevotella_sp_E2_28</t>
  </si>
  <si>
    <t>g__unclassified_Lachnospiraceae_genus;s__Lachnospiraceae_bacterium_YSD2013</t>
    <phoneticPr fontId="1" type="noConversion"/>
  </si>
  <si>
    <t>k__Bacteria;p__Firmicutes;c__Clostridia;o__Eubacteriales;f__Lachnospiraceae;g__unclassified_Lachnospiraceae_genus;s__Lachnospiraceae_bacterium_YSD2013</t>
  </si>
  <si>
    <t>g__Prevotella;s__Prevotella_sp_E15_22</t>
    <phoneticPr fontId="1" type="noConversion"/>
  </si>
  <si>
    <t>k__Bacteria;p__Bacteroidota;c__Bacteroidia;o__Bacteroidales;f__Prevotellaceae;g__Prevotella;s__Prevotella_sp_E15_22</t>
  </si>
  <si>
    <t>g__unclassified_Eubacteriales_genus;s__Clostridiales_bacterium_FE2010</t>
    <phoneticPr fontId="1" type="noConversion"/>
  </si>
  <si>
    <t>k__Bacteria;p__Firmicutes;c__Clostridia;o__Eubacteriales;f__unclassified_Eubacteriales_family;g__unclassified_Eubacteriales_genus;s__Clostridiales_bacterium_FE2010</t>
  </si>
  <si>
    <t>variance(PS)</t>
    <phoneticPr fontId="1" type="noConversion"/>
  </si>
  <si>
    <t>f__Methanobacteriaceae;g__Methanobrevibacter</t>
    <phoneticPr fontId="1" type="noConversion"/>
  </si>
  <si>
    <t>f__Methanobacteriaceae;g__Methanosphaera</t>
    <phoneticPr fontId="1" type="noConversion"/>
  </si>
  <si>
    <t>f__Methanobacteriaceae;g__Methanobacterium</t>
  </si>
  <si>
    <t>f__Methanotrichaceae;g__Methanothrix</t>
  </si>
  <si>
    <t>k__Archaea;p__Euryarchaeota;c__Methanomicrobia;o__Methanotrichales;f__Methanotrichaceae;g__Methanothrix</t>
    <phoneticPr fontId="1" type="noConversion"/>
  </si>
  <si>
    <t>f__Methanosarcinaceae;g__Methanimicrococcus</t>
    <phoneticPr fontId="1" type="noConversion"/>
  </si>
  <si>
    <t>k__Archaea;p__Euryarchaeota;c__Methanomicrobia;o__Methanosarcinales;f__Methanosarcinaceae;g__Methanimicrococcus</t>
  </si>
  <si>
    <t>f__Methanospirillaceae;g__Methanospirillum</t>
    <phoneticPr fontId="1" type="noConversion"/>
  </si>
  <si>
    <t>k__Archaea;p__Euryarchaeota;c__Methanomicrobia;o__Methanomicrobiales;f__Methanospirillaceae;g__Methanospirillum</t>
  </si>
  <si>
    <t>f__Halorubraceae;g__Halonotius</t>
    <phoneticPr fontId="1" type="noConversion"/>
  </si>
  <si>
    <t>k__Archaea;p__Euryarchaeota;c__Halobacteria;o__Haloferacales;f__Halorubraceae;g__Halonotius</t>
  </si>
  <si>
    <t>g__Methanobrevibacter;s__Methanobrevibacter_millerae</t>
  </si>
  <si>
    <t>k__Archaea;p__Euryarchaeota;c__Methanobacteria;o__Methanobacteriales;f__Methanobacteriaceae;g__Methanobrevibacter;s__Methanobrevibacter_millerae</t>
  </si>
  <si>
    <t>g__Methanobrevibacter;s__Methanobrevibacter_thaueri</t>
  </si>
  <si>
    <t>k__Archaea;p__Euryarchaeota;c__Methanobacteria;o__Methanobacteriales;f__Methanobacteriaceae;g__Methanobrevibacter;s__Methanobrevibacter_thaueri</t>
  </si>
  <si>
    <t>g__Methanobrevibacter;s__Methanobrevibacter_olleyae</t>
  </si>
  <si>
    <t>g__unclassified_Archaeoglobales_genus;s__Archaeoglobales_archaeon</t>
    <phoneticPr fontId="1" type="noConversion"/>
  </si>
  <si>
    <t>k__Archaea;p__Euryarchaeota;c__Archaeoglobi;o__Archaeoglobales;f__unclassified_Archaeoglobales_family;g__unclassified_Archaeoglobales_genus;s__Archaeoglobales_archaeon</t>
  </si>
  <si>
    <t>g__Halonotius;s__Halonotius_sp_J07HN6</t>
    <phoneticPr fontId="1" type="noConversion"/>
  </si>
  <si>
    <t>k__Archaea;p__Euryarchaeota;c__Methanomicrobia;o__Methanosarcinales;f__Methanosarcinaceae;g__Methanimicrococcus;s__Methanimicrococcus_blatticola</t>
  </si>
  <si>
    <t>g__Methanimicrococcus;s__Methanimicrococcus_blatticola</t>
    <phoneticPr fontId="1" type="noConversion"/>
  </si>
  <si>
    <t>g__Methanococcus;s__Methanococcus_vannielii</t>
    <phoneticPr fontId="1" type="noConversion"/>
  </si>
  <si>
    <t>k__Archaea;p__Euryarchaeota;c__Methanococci;o__Methanococcales;f__Methanococcaceae;g__Methanococcus;s__Methanococcus_vannielii</t>
  </si>
  <si>
    <t>g__unclassified_Candidatus_Woesearchaeota_genus;s__Candidatus_Woesearchaeota_archaeon_CG_4_10_14_0_2_um_filter_33_13</t>
    <phoneticPr fontId="1" type="noConversion"/>
  </si>
  <si>
    <t>k__Archaea;p__Candidatus_Woesearchaeota;c__unclassified_Candidatus_Woesearchaeota_class;o__unclassified_Candidatus_Woesearchaeota_order;f__unclassified_Candidatus_Woesearchaeota_family;g__unclassified_Candidatus_Woesearchaeota_genus;s__Candidatus_Woesearchaeota_archaeon_CG_4_10_14_0_2_um_filter_33_13</t>
  </si>
  <si>
    <t>g__Halorussus;s__Halorussus_sp_XZYJT10</t>
    <phoneticPr fontId="1" type="noConversion"/>
  </si>
  <si>
    <t>k__Archaea;p__Euryarchaeota;c__Halobacteria;o__Halobacteriales;f__Halobacteriaceae;g__Halorussus;s__Halorussus_sp_XZYJT10</t>
  </si>
  <si>
    <t>g__unclassified_Candidatus_Bathyarchaeota_genus;s__Candidatus_Bathyarchaeota_archaeon_ex4484_40</t>
  </si>
  <si>
    <t>k__Archaea;p__Candidatus_Bathyarchaeota;c__unclassified_Candidatus_Bathyarchaeota_class;o__unclassified_Candidatus_Bathyarchaeota_order;f__unclassified_Candidatus_Bathyarchaeota_family;g__unclassified_Candidatus_Bathyarchaeota_genus;s__Candidatus_Bathyarchaeota_archaeon_ex4484_40</t>
  </si>
  <si>
    <t>k__Viruses;p__Phixviricota</t>
    <phoneticPr fontId="1" type="noConversion"/>
  </si>
  <si>
    <t>f__unclassified_Caudoviricetes_family;g__Cequinquevirus</t>
  </si>
  <si>
    <t>k__Viruses;p__Uroviricota;c__Caudoviricetes;o__unclassified_Caudoviricetes_order;f__unclassified_Caudoviricetes_family;g__Cequinquevirus</t>
  </si>
  <si>
    <t>g__unclassified_Crassvirales_genus;s__CrAss_like_virus_sp_ctYsL76</t>
  </si>
  <si>
    <t>k__Viruses;p__Uroviricota;c__Caudoviricetes;o__Crassvirales;f__unclassified_Crassvirales_family;g__unclassified_Crassvirales_genus;s__CrAss_like_virus_sp_ctYsL76</t>
  </si>
  <si>
    <t>g__unclassified_Myoviridae_genus;s__Myoviridae_sp_ctCL221</t>
  </si>
  <si>
    <t>k__Viruses;p__Uroviricota;c__Caudoviricetes;o__unclassified_Caudoviricetes_order;f__Myoviridae;g__unclassified_Myoviridae_genus;s__Myoviridae_sp_ctCL221</t>
  </si>
  <si>
    <t>g__unclassified_Myoviridae_genus;s__Myoviridae_sp_ctr9D2</t>
  </si>
  <si>
    <t>k__Viruses;p__Uroviricota;c__Caudoviricetes;o__unclassified_Caudoviricetes_order;f__Myoviridae;g__unclassified_Myoviridae_genus;s__Myoviridae_sp_ctr9D2</t>
  </si>
  <si>
    <t>g__unclassified_Myoviridae_genus;s__Myoviridae_sp_ctxbQ4</t>
  </si>
  <si>
    <t>k__Viruses;p__Uroviricota;c__Caudoviricetes;o__unclassified_Caudoviricetes_order;f__Myoviridae;g__unclassified_Myoviridae_genus;s__Myoviridae_sp_ctxbQ4</t>
  </si>
  <si>
    <t>g__unclassified_Podoviridae_genus;s__Podoviridae_sp_ctO1718</t>
  </si>
  <si>
    <t>k__Viruses;p__Uroviricota;c__Caudoviricetes;o__unclassified_Caudoviricetes_order;f__Podoviridae;g__unclassified_Podoviridae_genus;s__Podoviridae_sp_ctO1718</t>
  </si>
  <si>
    <t>g__unclassified_Siphoviridae_genus;s__Bacillus_phage_vB_BanS_Thrax4</t>
  </si>
  <si>
    <t>k__Viruses;p__Uroviricota;c__Caudoviricetes;o__unclassified_Caudoviricetes_order;f__Siphoviridae;g__unclassified_Siphoviridae_genus;s__Bacillus_phage_vB_BanS_Thrax4</t>
  </si>
  <si>
    <t>g__unclassified_Siphoviridae_genus;s__Siphoviridae_sp_ctF7F8</t>
  </si>
  <si>
    <t>k__Viruses;p__Uroviricota;c__Caudoviricetes;o__unclassified_Caudoviricetes_order;f__Siphoviridae;g__unclassified_Siphoviridae_genus;s__Siphoviridae_sp_ctF7F8</t>
  </si>
  <si>
    <t>g__unclassified_Siphoviridae_genus;s__Siphoviridae_sp_ctm8l1</t>
  </si>
  <si>
    <t>k__Viruses;p__Uroviricota;c__Caudoviricetes;o__unclassified_Caudoviricetes_order;f__Siphoviridae;g__unclassified_Siphoviridae_genus;s__Siphoviridae_sp_ctm8l1</t>
  </si>
  <si>
    <t>g__unclassified_Siphoviridae_genus;s__Siphoviridae_sp_ctqBH20</t>
  </si>
  <si>
    <t>k__Viruses;p__Uroviricota;c__Caudoviricetes;o__unclassified_Caudoviricetes_order;f__Siphoviridae;g__unclassified_Siphoviridae_genus;s__Siphoviridae_sp_ctqBH20</t>
  </si>
  <si>
    <t>g__Pamexvirus;s__Pamexvirus_PaMx28</t>
  </si>
  <si>
    <t>k__Viruses;p__Uroviricota;c__Caudoviricetes;o__unclassified_Caudoviricetes_order;f__unclassified_Caudoviricetes_family;g__Pamexvirus;s__Pamexvirus_PaMx28</t>
  </si>
  <si>
    <t>Pathway_ID</t>
  </si>
  <si>
    <t>Pathway_Level1</t>
  </si>
  <si>
    <t>Pathway_Level2</t>
  </si>
  <si>
    <t>Pathway_Level3</t>
  </si>
  <si>
    <t>variance(group1)</t>
  </si>
  <si>
    <t>Identified_KO</t>
  </si>
  <si>
    <t>Identified_ECs</t>
  </si>
  <si>
    <t>map04214</t>
  </si>
  <si>
    <t>Cellular Processes</t>
  </si>
  <si>
    <t>Cell growth and death</t>
  </si>
  <si>
    <t>Apoptosis - fly</t>
  </si>
  <si>
    <t>K06030|K04448|K07827|K08738|K05770|K10586|K04371|K04412|K01527|K03386</t>
  </si>
  <si>
    <t>ec:2.7.11.24|ec:1.11.1.24|ec:2.3.2.23|-</t>
  </si>
  <si>
    <t>map04215</t>
  </si>
  <si>
    <t>Apoptosis - multiple species</t>
  </si>
  <si>
    <t>K08738|K10586</t>
  </si>
  <si>
    <t>ec:2.3.2.23|-</t>
  </si>
  <si>
    <t>map04115</t>
  </si>
  <si>
    <t>p53 signaling pathway</t>
  </si>
  <si>
    <t>K08738|K02206|K02087|K06641|K01110</t>
  </si>
  <si>
    <t>ec:2.7.11.22|ec:3.1.3.48|-|ec:3.1.3.67|ec:2.7.11.1|ec:2.7.11.23|ec:3.1.3.16</t>
  </si>
  <si>
    <t>map04012</t>
  </si>
  <si>
    <t>Environmental Information Processing</t>
  </si>
  <si>
    <t>Signal transduction</t>
  </si>
  <si>
    <t>ErbB signaling pathway</t>
  </si>
  <si>
    <t>K04448|K07827|K03083|K00922|K04456|K04371|K04688|K04368</t>
  </si>
  <si>
    <t>ec:2.7.11.24|ec:2.7.1.153|ec:2.7.11.26|ec:2.7.12.2|-|ec:2.7.11.1</t>
  </si>
  <si>
    <t>map04013</t>
  </si>
  <si>
    <t>MAPK signaling pathway - fly</t>
  </si>
  <si>
    <t>K16197|K06689|K07827|K04448|K04382|K04564|K05759|K04508|K20235|K04371|K04368</t>
  </si>
  <si>
    <t>ec:2.7.11.24|ec:2.3.2.23|ec:2.7.12.2|ec:1.15.1.1|-|ec:3.1.3.16</t>
  </si>
  <si>
    <t>map04072</t>
  </si>
  <si>
    <t>Phospholipase D signaling pathway</t>
  </si>
  <si>
    <t>K13509|K07827|K00922|K00889|K07937|K01115|K07834|K04456|K04371|K04368|K00901</t>
  </si>
  <si>
    <t>ec:2.7.11.24|ec:2.7.1.68|ec:2.3.1.51|ec:2.7.1.153|ec:2.7.12.2|ec:3.1.4.4|-|ec:2.7.1.107|ec:2.7.11.1</t>
  </si>
  <si>
    <t>map04151</t>
  </si>
  <si>
    <t>PI3K-Akt signaling pathway</t>
  </si>
  <si>
    <t>K08266|K07827|K02206|K03456|K06236|K16197|K00922|K09487|K04382|K01596|K11584|K02991|K04688|K13303|K07198|K19719|K11583|K03083|K03259|K04368|K07298|K01110|K06276|K04079|K09420|K06630|K04456|K04371</t>
  </si>
  <si>
    <t>ec:4.1.1.32|ec:2.7.11.24|ec:2.7.11.22|ec:2.7.1.153|ec:2.7.11.11|ec:3.1.3.48|ec:2.7.11.26|ec:2.7.12.2|-|ec:3.1.3.67|ec:2.7.11.1|ec:3.1.3.16</t>
  </si>
  <si>
    <t>map04668</t>
  </si>
  <si>
    <t>TNF signaling pathway</t>
  </si>
  <si>
    <t>K04448|K00922|K04456|K04371|K04368</t>
  </si>
  <si>
    <t>ec:2.7.11.24|ec:2.7.1.153|ec:2.7.12.2|-|ec:2.7.11.1</t>
  </si>
  <si>
    <t>map04370</t>
  </si>
  <si>
    <t>VEGF signaling pathway</t>
  </si>
  <si>
    <t>K06268|K07827|K00922|K04348|K04456|K04371|K04368</t>
  </si>
  <si>
    <t>ec:2.7.11.24|ec:2.7.1.153|ec:2.7.12.2|-|ec:2.7.11.1|ec:3.1.3.16</t>
  </si>
  <si>
    <t>map05200</t>
  </si>
  <si>
    <t>Human Diseases</t>
    <phoneticPr fontId="1" type="noConversion"/>
  </si>
  <si>
    <t>Cancer: overview</t>
  </si>
  <si>
    <t>Pathways in cancer</t>
  </si>
  <si>
    <t>K07827|K04345|K00355|K02206|K08737|K08736|K00922|K22182|K04448|K09487|K03094|K06229|K08735|K04688|K02183|K06067|K03083|K00799|K07834|K04368|K01110|K04482|K08734|K04079|K08738|K02599|K04456|K04371|K01115|K01679</t>
  </si>
  <si>
    <t>ec:2.7.11.24|ec:2.7.11.22|ec:2.7.1.153|ec:1.8.1.9|ec:3.5.1.98|ec:2.7.11.11|ec:4.2.1.2|ec:2.7.11.26|ec:3.1.3.48|ec:2.7.12.2|ec:3.1.4.4|-|ec:1.6.5.2|ec:3.1.3.67|ec:2.5.1.18|ec:2.7.11.1|ec:3.1.3.16</t>
  </si>
  <si>
    <t>map05221</t>
  </si>
  <si>
    <t>Human Diseases</t>
  </si>
  <si>
    <t>Cancer: specific types</t>
  </si>
  <si>
    <t>Acute myeloid leukemia</t>
  </si>
  <si>
    <t>K07827|K00922|K04456|K04371|K04688|K04368</t>
  </si>
  <si>
    <t>map05219</t>
  </si>
  <si>
    <t>Bladder cancer</t>
  </si>
  <si>
    <t>K04368|K07827|K00758|K04371</t>
  </si>
  <si>
    <t>ec:2.7.12.2|ec:2.7.11.24|-|ec:2.4.2.4</t>
  </si>
  <si>
    <t>map05220</t>
  </si>
  <si>
    <t>Chronic myeloid leukemia</t>
  </si>
  <si>
    <t>K07827|K00922|K04456|K04371|K04368|K06067</t>
  </si>
  <si>
    <t>ec:2.7.11.24|ec:2.7.1.153|ec:3.5.1.98|ec:2.7.12.2|-|ec:2.7.11.1</t>
  </si>
  <si>
    <t>map05223</t>
  </si>
  <si>
    <t>Non-small cell lung cancer</t>
  </si>
  <si>
    <t>K07827|K06276|K00922|K04456|K04371|K04368|K10396</t>
  </si>
  <si>
    <t>map05212</t>
  </si>
  <si>
    <t>Pancreatic cancer</t>
  </si>
  <si>
    <t>K07827|K00922|K07834|K04456|K04371|K04688|K04368|K01115|K04482</t>
  </si>
  <si>
    <t>ec:2.7.11.24|ec:2.7.1.153|ec:2.7.12.2|ec:3.1.4.4|-|ec:2.7.11.1</t>
  </si>
  <si>
    <t>map05222</t>
  </si>
  <si>
    <t>Small cell lung cancer</t>
  </si>
  <si>
    <t>K00922|K08738|K02206|K04456|K01110</t>
  </si>
  <si>
    <t>ec:2.7.1.153|ec:2.7.11.22|ec:3.1.3.48|-|ec:3.1.3.67|ec:2.7.11.1|ec:3.1.3.16</t>
  </si>
  <si>
    <t>map05216</t>
  </si>
  <si>
    <t>Thyroid cancer</t>
  </si>
  <si>
    <t>K04368|K07827|K04371</t>
  </si>
  <si>
    <t>ec:2.7.12.2|ec:2.7.11.24|-</t>
  </si>
  <si>
    <t>map05418</t>
  </si>
  <si>
    <t>Cardiovascular disease</t>
  </si>
  <si>
    <t>Fluid shear stress and atherosclerosis</t>
  </si>
  <si>
    <t>K01365|K04448|K00922|K09487|K00799|K04079|K02183|K00355|K03671|K04456|K07198|K01940</t>
  </si>
  <si>
    <t>ec:2.7.1.153|ec:2.7.11.11|-|ec:1.6.5.2|ec:6.3.4.5|ec:2.5.1.18|ec:2.7.11.1|ec:3.4.22.15</t>
  </si>
  <si>
    <t>map05417</t>
  </si>
  <si>
    <t>Lipid and atherosclerosis</t>
  </si>
  <si>
    <t>K07827|K10950|K04077|K04448|K00922|K09487|K04348|K03237|K02183|K09489|K06268|K03083|K09490|K06276|K03283|K04079|K08738|K04564|K04456|K04371</t>
  </si>
  <si>
    <t>ec:2.7.11.24|ec:3.6.4.10|ec:2.7.1.153|ec:2.7.11.26|ec:5.6.1.7|-|ec:1.15.1.1|ec:2.7.11.1|ec:3.1.3.16</t>
  </si>
  <si>
    <t>map05416</t>
  </si>
  <si>
    <t>Viral myocarditis</t>
  </si>
  <si>
    <t>K08738</t>
  </si>
  <si>
    <t>-</t>
  </si>
  <si>
    <t>map05132</t>
  </si>
  <si>
    <t>Infectious disease: bacterial</t>
  </si>
  <si>
    <t>Salmonella infection</t>
  </si>
  <si>
    <t>K20179|K10416|K07374|K23612|K18584|K17260|K15366|K00134|K07955|K10396|K07375|K00922|K04448|K09487|K07889|K03094|K05758|K16575|K13085|K10420|K07937|K10413|K10418|K07834|K07897|K02406|K12757|K02985|K04368|K10417|K05757|K04079|K10415|K08738|K05756|K03671|K05759|K04456|K04371|K05755</t>
  </si>
  <si>
    <t>ec:2.7.11.24|ec:2.7.1.153|ec:2.7.12.2|ec:3.1.3.78|ec:1.2.1.12|-|ec:2.7.11.1</t>
  </si>
  <si>
    <t>map05131</t>
  </si>
  <si>
    <t>Shigellosis</t>
  </si>
  <si>
    <t>K23612|K00844|K18584|K02927|K17260|K06689|K00922|K04448|K03094|K05758|K08339|K04688|K13085|K03083|K07937|K12836|K02406|K04551|K12757|K08770|K05757|K03362|K02977|K10580|K08738|K05756|K05740|K11253|K05759|K04960|K04456|K04371|K05755</t>
  </si>
  <si>
    <t>ec:2.7.11.24|ec:2.3.2.23|ec:2.7.1.153|ec:2.7.11.26|ec:3.1.3.78|-|ec:2.7.1.1|ec:2.7.11.1</t>
  </si>
  <si>
    <t>map05152</t>
  </si>
  <si>
    <t>Tuberculosis</t>
  </si>
  <si>
    <t>K02155|K06268|K04043|K07889|K08738|K02154|K07897|K04348|K02146|K04456|K02040|K04371|K06560|K03661|K14952|K01379|K02183|K04077</t>
  </si>
  <si>
    <t>ec:2.7.11.24|ec:5.6.1.7|-|ec:3.4.23.5|ec:2.7.11.1|ec:3.1.3.16</t>
  </si>
  <si>
    <t>map05017</t>
  </si>
  <si>
    <t>Neurodegenerative disease</t>
  </si>
  <si>
    <t>Spinocerebellar ataxia</t>
  </si>
  <si>
    <t>K03033|K11863|K02727|K08956|K02728|K03061|K00922|K03032|K03064|K02738|K03030|K02730|K17943|K02736|K17680|K03035|K02729|K03066|K02734|K03063|K02726|K03065|K03062|K03028|K11304|K02739|K03120|K02735|K08738|K02725|K08269|K02731|K04456|K03039|K14564|K03124|K04960|K02737|K09565|K23010</t>
  </si>
  <si>
    <t>ec:2.3.1.48|ec:2.7.1.153|ec:3.4.25.1|ec:5.2.1.8|ec:5.6.2.3|-|ec:2.7.11.1</t>
  </si>
  <si>
    <t>map00340</t>
  </si>
  <si>
    <t>Metabolism</t>
  </si>
  <si>
    <t>Amino acid metabolism</t>
  </si>
  <si>
    <t>Histidine metabolism</t>
  </si>
  <si>
    <t>K01468|K17363|K05602|K01693|K18912|K18649|K01089|K24017|K00817|K00013|K02501|K11755|K01590|K01458|K19787|K00765|K20247|K13990|K01745|K01479|K01496|K01523|K01814|K04486|K01712|K07008|K02500|K02502|K00603|K00128|K00274</t>
  </si>
  <si>
    <t>ec:3.5.1.118|ec:4.3.1.4|ec:1.1.1.23|ec:1.2.1.3|ec:2.1.2.5|-|ec:4.2.1.49|ec:4.2.1.19|ec:3.5.4.19|ec:3.6.1.31|ec:1.4.3.4|ec:2.6.1.9|ec:3.1.3.93|ec:5.3.1.16|ec:5.3.1.24|ec:1.14.99.50|ec:3.5.3.8|ec:2.1.1.22|ec:3.5.1.68|ec:3.1.3.25|ec:4.4.1.36|ec:3.1.3.15|ec:6.3.3.2|ec:4.1.1.22|ec:3.5.2.7|ec:2.4.2.17|ec:1.3.99.33|ec:4.3.1.3|ec:4.3.2.10</t>
  </si>
  <si>
    <t>map00300</t>
  </si>
  <si>
    <t>Lysine biosynthesis</t>
  </si>
  <si>
    <t>K00215|K01928|K00928|K10977|K05831|K01929|K03340|K05827|K00133|K05822|K16180|K14267|K01439|K00143|K15792|K16182|K00674|K00841|K01586|K16792|K00290|K01798|K00821|K16793|K05823|K10978|K05825|K10206|K01778|K00003|K16181|K01714|K12524</t>
  </si>
  <si>
    <t>ec:2.7.2.4|ec:2.3.1.117|ec:6.3.2.43|ec:3.5.1.47|ec:2.3.1.89|ec:2.3.3.14|ec:5.1.1.1|-|ec:3.5.1.130|ec:4.3.3.7|ec:1.17.1.8|ec:1.1.1.3|ec:3.5.1.18|ec:6.3.2.59|ec:1.2.1.95|ec:2.6.1.11|ec:5.1.1.7|ec:1.5.1.7|ec:1.4.1.16|ec:2.6.1.17|ec:6.3.2.13|ec:2.6.1.83|ec:1.1.1.87|ec:3.5.1.132|ec:5.4.99.58|ec:1.2.1.11|ec:4.1.1.20|ec:4.2.1.114|ec:6.3.2.10</t>
  </si>
  <si>
    <t>map00400</t>
  </si>
  <si>
    <t>Phenylalanine, tyrosine and tryptophan biosynthesis</t>
  </si>
  <si>
    <t>K13498|K06208|K11358|K04518|K00812|K04517|K14170|K01736|K13832|K06001|K00813|K01658|K01696|K00832|K00800|K00766|K01657|K24017|K00891|K00817|K00815|K01609|K13830|K03785|K13829|K11646|K01713|K18240|K04516|K14187|K13501|K14455|K13497|K01735|K01626|K00220|K06209|K16306|K01695|K03856|K05887|K13853|K00014|K04092|K05358|K16305|K04093|K03786|K01817</t>
  </si>
  <si>
    <t>ec:2.7.1.71|ec:4.2.3.4|ec:4.2.1.20|ec:2.2.1.10|ec:2.5.1.54|ec:2.6.1.5|ec:1.3.1.12|ec:2.5.1.19|ec:4.1.3.40|ec:1.1.1.282|ec:4.2.1.91|ec:4.2.1.51|ec:4.2.1.10|ec:2.6.1.9|ec:5.4.99.5|ec:1.3.1.43|ec:2.4.2.18|ec:1.1.5.8|ec:5.3.1.16|ec:4.1.1.48|ec:5.3.1.24|ec:4.1.3.27|ec:4.1.2.13|ec:4.1.3.45|ec:2.6.1.57|ec:2.2.1.11|ec:1.4.1.24|ec:4.2.3.5|ec:1.1.1.25|ec:2.6.1.1</t>
  </si>
  <si>
    <t>map00350</t>
  </si>
  <si>
    <t>Tyrosine metabolism</t>
  </si>
  <si>
    <t>K16164|K11358|K02509|K00812|K00001|K13574|K04072|K13954|K01593|K00055|K00813|K16171|K00832|K25271|K25272|K00817|K00815|K00135|K02510|K13953|K22330|K16165|K01668|K14455|K00483|K05921|K23109|K18933|K07253|K00484|K00121|K00457|K16902|K01557|K23492|K10219|K00274</t>
  </si>
  <si>
    <t>ec:4.1.1.28|ec:3.7.1.2|ec:1.2.1.16|ec:1.1.1.110|ec:3.7.1.20|ec:4.1.1.105|-|ec:1.2.1.79|ec:2.6.1.5|ec:4.1.1.11|ec:1.14.14.9|ec:1.1.1.284|ec:1.1.1.237|ec:1.5.1.36|ec:4.1.1.25|ec:1.4.3.4|ec:2.6.1.9|ec:4.1.99.2|ec:3.7.1.5|ec:1.1.1.312|ec:1.2.1.10|ec:4.1.1.68|ec:4.1.2.52|ec:1.2.1.20|ec:2.6.1.57|ec:1.5.1.45|ec:5.3.2.1|ec:1.1.1.90|ec:1.13.11.27|ec:2.6.1.1|ec:1.1.1.1</t>
  </si>
  <si>
    <t>map00290</t>
  </si>
  <si>
    <t>Valine, leucine and isoleucine biosynthesis</t>
  </si>
  <si>
    <t>K01652|K01687|K00263|K17989|K01703|K09011|K14260|K01704|K00826|K00052|K00835|K01649|K01653|K00053|K01754</t>
  </si>
  <si>
    <t>ec:2.6.1.42|ec:1.1.1.86|ec:4.2.1.35|ec:2.3.3.21|ec:2.2.1.6|ec:4.2.1.9|ec:4.2.1.33|ec:1.4.1.9|ec:2.6.1.2|ec:4.3.1.17|ec:2.6.1.66|ec:4.3.1.19|ec:1.1.1.85|ec:2.3.3.13</t>
  </si>
  <si>
    <t>map00525</t>
  </si>
  <si>
    <t>Biosynthesis of other secondary metabolites</t>
  </si>
  <si>
    <t>Acarbose and validamycin biosynthesis</t>
  </si>
  <si>
    <t>K19978|K00973|K19974|K20435|K20431|K23144|K01710</t>
  </si>
  <si>
    <t>ec:2.7.7.23|ec:2.3.1.276|ec:4.2.1.46|ec:5.1.3.35|ec:2.7.7.24|ec:2.3.1.157|-|ec:2.7.1.187|ec:2.7.7.83|ec:5.1.3.33</t>
  </si>
  <si>
    <t>map00998</t>
  </si>
  <si>
    <t>Biosynthesis of various antibiotics</t>
  </si>
  <si>
    <t>K19548|K09459|K22114|K21949|K23999|K21721|K01841|K18654|K13037|K18652|K02078</t>
  </si>
  <si>
    <t>ec:5.4.2.9|ec:1.1.1.385|ec:2.5.1.140|ec:1.5.1.51|ec:6.3.2.49|ec:4.1.1.82|-|ec:2.7.7.104|ec:3.1.3.92|ec:6.3.2.47|ec:1.1.1.361</t>
  </si>
  <si>
    <t>map00332</t>
  </si>
  <si>
    <t>Carbapenem biosynthesis</t>
  </si>
  <si>
    <t>K18319|K00931|K18572|K18569|K18564|K00147</t>
  </si>
  <si>
    <t>ec:2.7.2.11|-|ec:1.2.1.41</t>
  </si>
  <si>
    <t>map00311</t>
  </si>
  <si>
    <t>Penicillin and cephalosporin biosynthesis</t>
  </si>
  <si>
    <t>K17836|K04127|K24041|K01434|K19200|K01060|K12743</t>
  </si>
  <si>
    <t>ec:3.5.2.6|ec:6.3.2.26|-|ec:5.1.1.17|ec:3.1.1.41|ec:3.5.1.11</t>
  </si>
  <si>
    <t>map00405</t>
  </si>
  <si>
    <t>Phenazine biosynthesis</t>
  </si>
  <si>
    <t>K01658|K01657|K20257|K18000|K06998</t>
  </si>
  <si>
    <t>ec:4.1.3.27|ec:3.1.2.32|ec:6.2.1.32|ec:5.3.3.17</t>
  </si>
  <si>
    <t>map00521</t>
  </si>
  <si>
    <t>Streptomycin biosynthesis</t>
  </si>
  <si>
    <t>K15778|K01092|K23987|K00973|K00844|K01790|K00067|K01835|K00845|K25026|K00010|K23144|K01710|K01858</t>
  </si>
  <si>
    <t>ec:2.7.7.23|ec:5.4.2.2|ec:2.3.1.276|ec:3.1.3.25|ec:1.1.1.369|ec:5.1.3.13|ec:4.2.1.46|ec:2.7.7.24|ec:2.3.1.157|ec:2.7.1.2|ec:1.1.1.133|ec:2.7.7.83|ec:5.5.1.4|ec:2.7.1.1|ec:1.1.1.18|ec:5.4.2.8</t>
  </si>
  <si>
    <t>map00660</t>
  </si>
  <si>
    <t>Carbohydrate metabolism</t>
  </si>
  <si>
    <t>C5-Branched dibasic acid metabolism</t>
  </si>
  <si>
    <t>K01703|K09011|K01704|K01652|K18288|K08691|K18292|K00052|K19268|K01575|K17724|K01846|K18289|K10218|K18290|K01902|K01653|K04835|K01903</t>
  </si>
  <si>
    <t>ec:4.2.1.35|ec:2.3.3.21|ec:2.2.1.6|ec:4.2.1.56|ec:4.2.1.33|ec:4.1.1.6|ec:5.4.99.1|ec:2.8.3.22|ec:4.1.3.24|ec:4.1.3.17|ec:6.2.1.5|ec:4.1.3.25|-|ec:1.1.1.85|ec:4.1.1.5|ec:4.3.1.2</t>
  </si>
  <si>
    <t>map00640</t>
  </si>
  <si>
    <t>Propanoate metabolism</t>
  </si>
  <si>
    <t>K00169|K09788|K02160|K00172|K20626|K13922|K01720|K01895|K00086|K00822|K14729|K01849|K01682|K01905|K01734|K22224|K00167|K00925|K00656|K18471|K00823|K07250|K00048|K11263|K00166|K15036|K13923|K00016|K01026|K11381|K19312|K13920|K01692|K01965|K15024|K13788|K01825|K23257|K11264|K01961|K05606|K01962|K01902|K00005|K17489|K25571|K13919|K13921|K18472|K24012|K00382|K01966|K03417|K08325|K01782|K22214|K00170|K01903|K01848|K01963|K09699|K01847|K00625|K00140|K00248|K20627|K00171|K01699|K01578|K01908|K20143</t>
  </si>
  <si>
    <t>ec:1.8.1.4|ec:1.1.1.6|ec:2.6.1.22|-|ec:2.3.1.8|ec:1.2.4.4|ec:4.1.1.9|ec:1.1.1.202|ec:2.3.1.222|ec:5.3.3.8|ec:5.1.2.3|ec:2.8.3.27|ec:6.2.1.13|ec:2.6.1.48|ec:6.2.1.17|ec:2.1.3.15|ec:1.1.1.77|ec:1.2.1.87|ec:6.3.4.14|ec:4.2.1.79|ec:4.2.1.99|ec:6.2.1.5|ec:5.4.99.2|ec:4.2.1.54|ec:2.8.3.1|ec:4.1.3.30|ec:2.7.2.1|ec:2.3.1.54|ec:2.6.1.19|ec:4.2.3.3|ec:4.2.1.28|ec:6.4.1.3|ec:6.2.1.1|ec:1.3.8.1|ec:1.3.1.95|ec:2.3.1.168|ec:2.6.1.120|ec:1.2.1.27|ec:1.1.1.27|ec:4.2.1.17|ec:2.6.1.18|ec:1.1.1.283|ec:5.1.99.1|ec:4.2.1.3|ec:1.2.7.1|ec:1.2.1.18|ec:1.1.1.35|ec:2.1.3.1|ec:6.4.1.2</t>
  </si>
  <si>
    <t>map00500</t>
  </si>
  <si>
    <t>Starch and sucrose metabolism</t>
  </si>
  <si>
    <t>K15778|K13810|K01810|K01193|K01236|K05342|K16150|K00978|K02777|K01232|K00750|K16055|K00692|K01188|K01513|K00702|K22451|K00963|K02761|K25026|K21574|K00696|K01087|K16149|K00844|K07405|K01226|K16146|K01223|K01176|K05341|K01182|K01200|K02750|K01194|K06044|K02791|K00688|K01208|K01835|K01210|K00975|K01179|K01838|K16148|K01178|K05349|K00701|K00695|K00847|K05343|K20108|K12317|K02810|K00705|K01214|K00700|K00703|K02438|K00690|K06859|K05988|K01222|K02819|K19668|K22934|K05350|K00694|K02760|K02759|K16153|K00691|K00845|K16147|K06896|K01196|K18447|K00689|K01187|K12316</t>
  </si>
  <si>
    <t>ec:2.7.1.208|ec:5.4.2.2|ec:5.3.1.9|ec:2.4.1.21|ec:2.4.1.186|ec:3.2.1.68|ec:2.4.1.14|ec:3.2.1.28|ec:2.7.1.175|-|ec:2.4.1.10|ec:3.2.1.11|ec:3.2.1.4|ec:2.7.1.201|ec:2.7.7.33|ec:2.4.1.19|ec:2.4.1.4|ec:3.1.3.12|ec:2.4.1.20|ec:3.2.1.133|ec:2.7.1.205|ec:3.2.1.33|ec:2.4.99.16|ec:2.4.1.12|ec:3.2.1.122|ec:3.2.1.54|ec:3.2.1.91|ec:2.7.1.1|ec:2.7.1.2|ec:3.2.1.3|ec:2.4.1.15|ec:2.4.1.11|ec:2.4.1.13|ec:5.4.2.8|ec:2.4.1.7|ec:2.4.1.25|ec:3.1.3.90|ec:2.4.1.1|ec:3.2.1.1|ec:2.7.1.199|ec:3.2.1.26|ec:5.4.99.15|ec:2.4.1.18|ec:2.7.1.4|ec:2.2.1.2|ec:5.4.99.16|ec:3.2.1.10|ec:3.6.1.21|ec:3.2.1.41|ec:2.4.1.8|ec:2.7.1.211|ec:3.2.1.135|ec:3.6.1.9|ec:3.2.1.58|ec:2.4.1.64|ec:2.4.1.342|ec:3.1.4.1|ec:3.2.1.196|ec:2.7.1.196|ec:5.4.2.6|ec:3.2.1.141|ec:3.2.1.20|ec:2.7.7.9|ec:3.2.1.93|ec:2.7.7.27|ec:3.2.1.21|ec:2.4.1.5|ec:3.2.1.86</t>
  </si>
  <si>
    <t>map00190</t>
  </si>
  <si>
    <t>Energy metabolism</t>
  </si>
  <si>
    <t>Oxidative phosphorylation</t>
  </si>
  <si>
    <t>K13378|K00413|K05587|K05586|K00340|K00425|K02276|K00342|K15863|K03891|K00335|K03889|K03886|K00244|K00330|K02109|K03661|K00406|K00331|K00410|K00337|K02120|K00937|K00339|K05580|K02298|K02146|K02261|K05581|K02110|K03883|K06019|K05574|K02107|K05577|K02108|K02123|K00247|K02111|K02262|K02145|K00334|K03936|K00241|K05576|K02257|K02155|K02121|K05579|K02122|K02275|K15986|K02119|K00333|K00341|K03955|K01507|K05575|K02124|K02828|K03879|K03885|K00411|K00245|K00405|K02258|K00412|K22468|K00239|K02274|K02112|K05588|K02118|K00426|K02115|K00332|K00336|K05578|K00343|K03881|K02117|K02114|K05572|K02154|K03953|K02147|K00404|K08738|K02152|K02113|K00240|K00338|K05582</t>
  </si>
  <si>
    <t>ec:1.6.5.9|ec:7.1.1.7|ec:3.6.1.1|ec:7.1.1.8|ec:7.1.1.9|ec:1.3.5.1|ec:7.1.1.3|ec:7.2.2.1|ec:2.7.4.34|-|ec:2.5.1.141|ec:7.1.1.2|ec:7.1.2.2|ec:2.7.4.1|ec:7.1.1.5</t>
  </si>
  <si>
    <t>map01240</t>
  </si>
  <si>
    <t>Global and overview maps</t>
  </si>
  <si>
    <t>Biosynthesis of cofactors</t>
  </si>
  <si>
    <t>K09458|K02302|K07072|K01497|K08097|K01935|K00002|K03186|K03517|K01077|K09007|K18286|K00278|K05884|K13542|K02191|K00878|K00595|K01939|K00789|K00788|K13039|K00097|K01920|K01661|K00287|K03831|K01579|K02170|K11752|K04487|K01772|K14941|K13799|K06034|K19793|K18240|K00963|K00568|K06989|K05928|K21064|K00275|K00833|K13950|K00254|K09698|K11753|K18482|K00226|K01633|K00794|K18933|K09680|K01918|K00591|K15734|K00953|K03635|K13998|K00966|K01432|K01491|K05936|K00128|K00059|K11784|K03148|K01465|K02231|K01737|K00950|K18534|K02823|K03150|K02233|K09882|K05979|K09903|K02551|K00954|K02189|K01698|K21977|K05895|K03185|K14154|K02549|K04032|K00940|K09883|K21610|K02201|K01749|K00609|K00946|K00762|K01955|K01664|K07144|K21612|K21479|K24866|K01916|K00796|K00949|K02169|K16792|K01906|K06215|K01598|K01937|K00793|K00382|K00868|K03809|K20810|K18285|K10978|K00798|K22316|K08679|K19222|K00457|K10046|K01911|K00768|K11785|K17497|K03639|K01719|K13541|K18853|K00826|K13800|K00228|K11783|K03153|K03707|K03800|K11780|K03801|K03638|K06134|K01885|K22011|K14153|K13940|K08681|K00077|K02190|K18532|K01938|K19267|K00608|K08281|K01599|K01809|K00208|K02257|K00867|K03399|K20861|K00859|K23734|K02495|K19221|K08310|K05934|K02552|K13038|K03183|K03644|K01113|K02372|K01495|K02226|K11541|K07130|K01845|K22225|K09722|K11754|K00610|K02188|K01665|K02227|K22699|K00831|K02496|K21611|K17744|K16793|K03473|K00939|K00652|K03179|K02303|K01919|K06982|K22101|K00012|K22227|K02230|K11212|K01756|K03474|K04719|K00606|K21063|K17828|K14654|K02619|K11161|K09834|K01500|K22912|K01195|K06914|K00355|K08680|K10977|K01950|K03793|K00230|K11781|K02858|K22391|K00288|K00941|K20862|K00763|K06897|K02224|K02492|K22099|K22226|K03795|K06210|K19561|K02232|K03182|K14652|K03750|K11782|K01956|K00231|K03637|K01591|K00600|K09733|K01053|K00647|K03147|K03151|K02548|K00969|K03342|K03149|K13941|K00486|K06042|K01012|K21219|K18284|K11540|K15740|K03394|K00858|K00699|K12234|K03525|K10810|K11153|K01556|K00767|K23095</t>
  </si>
  <si>
    <t>ec:4.2.1.151|ec:4.1.99.12|ec:1.2.1.3|ec:2.4.2.59|ec:4.3.1.32|ec:1.1.1.100|-|ec:1.4.3.19|ec:1.3.1.10|ec:4.1.1.79|ec:2.1.1.272|ec:1.3.1.54|ec:1.4.3.5|ec:4.1.2.25|ec:6.3.2.12|ec:2.7.1.156|ec:2.1.1.114|ec:6.3.1.10|ec:2.10.1.1|ec:2.5.1.105|ec:3.5.4.25|ec:2.4.1.17|ec:2.1.1.195|ec:2.7.4.14|ec:2.7.8.26|ec:1.3.98.3|ec:2.5.1.39|ec:2.5.1.141|ec:1.21.98.1|ec:2.7.1.169|ec:2.7.4.16|ec:6.3.5.1|ec:2.1.1.329|ec:1.4.3.16|ec:2.7.4.22|ec:4.99.1.4|ec:6.3.2.2|ec:4.3.2.2|ec:4.1.2.50|ec:3.2.1.31|ec:3.1.3.102|ec:2.7.1.33|ec:2.1.1.151|ec:2.4.2.10|ec:2.5.1.131|ec:3.1.3.1|ec:2.8.1.12|ec:2.5.1.74|ec:6.3.2.33|ec:5.4.4.2|ec:4.1.1.37|ec:4.1.3.45|ec:2.7.7.105|ec:6.3.4.4|ec:1.3.1.14|ec:2.1.1.197|ec:1.13.11.81|ec:2.7.7.9|ec:6.3.5.10|ec:2.5.1.72|ec:2.4.2.19|ec:2.5.1.6|ec:2.1.1.131|ec:6.3.5.9|ec:4.99.1.9|ec:3.5.4.26|ec:5.1.99.8|ec:2.6.1.85|ec:6.3.1.5|ec:2.7.6.3|ec:1.1.1.300|ec:2.7.1.50|ec:1.2.1.70|ec:6.2.1.26|ec:2.1.1.289|ec:4.2.1.24|ec:1.3.3.3|ec:2.3.1.41|ec:2.1.1.132|ec:5.5.1.24|ec:4.6.1.17|ec:2.1.1.95|ec:2.6.1.62|ec:4.1.1.25|ec:1.3.98.1|ec:2.4.2.21|ec:2.5.1.154|ec:2.7.4.7|ec:6.4.1.9|ec:2.6.1.52|ec:3.7.1.3|ec:4.1.3.38|ec:2.7.7.18|ec:2.5.1.9|ec:1.3.98.6|ec:1.6.5.2|ec:2.7.8.28|ec:2.5.1.120|ec:2.5.1.61|ec:4.98.1.1|ec:1.1.1.316|ec:1.3.3.4|ec:3.5.4.40|ec:3.7.1.12|ec:4.99.1.11|ec:2.3.1.179|ec:1.3.1.9|ec:6.3.2.17|ec:5.4.99.61|ec:3.2.2.30|ec:2.1.1.64|ec:1.5.99.15|ec:3.2.2.26|ec:4.3.3.6|ec:3.1.26.4|ec:2.1.1.271|ec:2.1.1.196|ec:1.8.1.4|ec:2.6.99.2|ec:2.7.1.24|ec:4.1.1.111|ec:2.7.1.49|ec:3.5.99.2|ec:1.1.1.290|ec:4.1.1.36|ec:6.3.3.3|ec:6.3.2.5|ec:2.3.3.14|ec:4.1.3.36|ec:1.4.1.21|ec:4.1.99.17|ec:2.3.1.181|ec:1.1.1.2|ec:1.1.1.193|ec:4.1.1.11|ec:2.1.1.295|ec:2.5.1.78|ec:1.1.1.22|ec:6.3.2.31|ec:1.1.1.169|ec:6.3.5.5|ec:4.1.3.40|ec:6.3.2.3|ec:1.3.1.106|ec:4.2.99.20|ec:5.4.2.8|ec:3.5.1.9|ec:2.7.1.26|ec:2.7.4.31|ec:2.7.4.6|ec:1.13.11.79|ec:2.3.1.47|ec:6.3.4.2|ec:1.14.99.60|ec:3.6.1.67|ec:6.3.1.20|ec:2.7.1.35|ec:1.3.3.15|ec:1.1.1.105|ec:2.5.1.129|ec:6.2.1.14|ec:2.7.7.2|ec:2.7.7.13|ec:1.1.1.87|ec:3.5.4.9|ec:3.5.4.16|ec:2.1.1.130|ec:3.1.3.71|ec:2.1.2.1|ec:6.1.1.24|ec:5.3.99.10|ec:1.3.5.2|ec:2.5.1.147|ec:2.8.1.4|ec:6.1.1.17|ec:2.7.7.62|ec:4.1.1.98|ec:5.4.3.8|ec:2.7.7.1|ec:1.1.1.302|ec:3.1.2.28|ec:2.1.1.163|ec:1.5.1.33|ec:2.1.1.45|ec:3.5.1.19|ec:2.1.1.222|ec:4.99.1.3|ec:6.3.4.21|ec:2.7.7.75|ec:1.1.1.262|ec:6.3.3.7|ec:5.1.3.6|ec:4.1.1.23|ec:6.6.1.2|ec:2.1.1.107|ec:6.3.4.24|ec:4.2.1.113|ec:1.3.1.76|ec:4.4.1.19|ec:6.3.2.1|ec:4.2.1.59|ec:2.2.1.9|ec:2.8.1.10|ec:5.3.1.8|ec:6.3.2.36|ec:3.1.3.73|ec:6.3.4.3|ec:3.1.1.17|ec:2.1.3.2|ec:1.5.1.3|ec:2.7.4.3|ec:2.1.2.11|ec:5.4.99.60|ec:2.7.7.73|ec:6.3.5.11|ec:2.7.7.68|ec:2.7.6.2|ec:2.1.1.133|ec:5.1.3.18|ec:3.2.2.9|ec:3.1.3.104|ec:4.2.1.75|ec:3.5.2.3|ec:2.7.4.25|ec:2.1.1.201|ec:2.7.1.23|ec:2.5.1.3|ec:2.5.1.15|ec:4.2.3.153|ec:1.3.5.3|ec:2.8.1.8|ec:4.2.3.12|ec:4.1.99.22|ec:2.8.1.6|ec:2.8.1.7|ec:2.6.1.108|ec:4.1.99.19|ec:2.6.1.42|ec:1.1.1.337|ec:4.2.1.114|ec:4.1.2.60|ec:2.5.1.17|ec:2.7.7.3|ec:1.5.1.5|ec:1.14.13.9|ec:3.1.1.85|ec:1.13.11.27|ec:6.3.2.34</t>
  </si>
  <si>
    <t>map01212</t>
  </si>
  <si>
    <t>Fatty acid metabolism</t>
  </si>
  <si>
    <t>K00059|K09458|K00632|K02160|K12405|K01897|K00249|K10703|K00208|K13767|K00645|K01074|K11263|K09478|K00626|K11533|K00209|K00507|K02371|K00648|K01692|K00647|K02372|K00667|K01825|K06445|K01961|K07516|K01962|K18660|K18472|K10780|K01782|K01963|K00022|K00248|K16363</t>
  </si>
  <si>
    <t>ec:2.3.1.180|ec:3.1.2.22|ec:3.5.1.108|ec:1.3.8.5|ec:1.1.1.100|-|ec:1.3.1.10|ec:1.14.19.1|ec:5.3.3.8|ec:5.1.2.3|ec:2.3.1.41|ec:2.1.3.15|ec:4.2.1.59|ec:1.3.1.104|ec:6.3.4.14|ec:1.3.1.44|ec:2.3.1.39|ec:1.3.8.7|ec:6.4.1.3|ec:1.3.8.1|ec:6.2.1.3|ec:2.3.1.9|ec:2.3.1.86|ec:2.3.1.16|ec:4.2.1.107|ec:4.2.1.134|ec:6.2.1.76|ec:1.3.1.9|ec:2.3.1.179|ec:4.2.1.119|ec:4.2.1.17|ec:1.1.1.35|ec:6.4.1.2</t>
  </si>
  <si>
    <t>map00563</t>
  </si>
  <si>
    <t>Glycan biosynthesis and metabolism</t>
  </si>
  <si>
    <t>Glycosylphosphatidylinositol (GPI)-anchor biosynthesis</t>
  </si>
  <si>
    <t>K03434|K05310|K07542|K05288|K05286|K03857|K05290|K05285</t>
  </si>
  <si>
    <t>ec:2.4.1.198|-|ec:3.5.1.89</t>
  </si>
  <si>
    <t>map00571</t>
  </si>
  <si>
    <t>Lipoarabinomannan (LAM) biosynthesis</t>
  </si>
  <si>
    <t>K08256|K22311|K14337|K11387|K14340|K13668|K13671|K13687|K16648|K14335</t>
  </si>
  <si>
    <t>ec:2.4.1.345|ec:2.4.1.346|-|ec:2.3.1.265</t>
  </si>
  <si>
    <t>map00515</t>
  </si>
  <si>
    <t>Mannose type O-glycan biosynthesis</t>
  </si>
  <si>
    <t>K00728|K19872|K19873</t>
  </si>
  <si>
    <t>ec:2.4.1.109|-</t>
  </si>
  <si>
    <t>map00542</t>
  </si>
  <si>
    <t>O-Antigen repeat unit biosynthesis</t>
  </si>
  <si>
    <t>K24906|K23072|K23250|K23190|K23131|K21367|K18788|K23189|K23104|K23103|K23251|K12993|K23230|K23202|K23101|K24649|K23102|K21586|K23132|K21365|K24658|K23105|K20883|K23199|K02851|K21366|K23073|K23249</t>
  </si>
  <si>
    <t>ec:2.4.1.371|ec:2.4.1.303|ec:2.4.1.306|ec:2.4.1.122|ec:2.7.8.33|ec:2.4.1.341|-|ec:2.7.8.35|ec:2.4.1.308</t>
  </si>
  <si>
    <t>map00552</t>
  </si>
  <si>
    <t>Teichoic acid biosynthesis</t>
  </si>
  <si>
    <t>K03367|K25619|K19302|K05946|K19005|K21591|K22710|K00712|K13678|K25654|K25627|K25669|K24300|K25652|K25626|K25599|K25653|K03740|K25617|K14188|K25650|K25651|K22708|K25620|K18704|K03739|K21285|K19002|K09809|K25659|K25658|K25618|K22709|K03429|K21592|K01005|K25657|K02851|K06153|K07271</t>
  </si>
  <si>
    <t>ec:2.4.1.337|ec:2.7.1.32|ec:2.4.1.52|ec:2.7.8.47|-|ec:3.6.1.27|ec:2.4.1.355|ec:2.7.8.35|ec:4.2.1.135|ec:2.7.8.33|ec:6.1.1.13|ec:2.4.1.70|ec:2.7.8.20|ec:2.4.1.315|ec:2.7.8.45|ec:2.4.1.53|ec:2.4.1.187|ec:2.7.8.44|ec:2.7.8.12|ec:2.7.8.14|ec:2.7.7.15|ec:2.7.8.46</t>
  </si>
  <si>
    <t>map00061</t>
  </si>
  <si>
    <t>Lipid metabolism</t>
  </si>
  <si>
    <t>Fatty acid biosynthesis</t>
  </si>
  <si>
    <t>K00059|K09458|K02160|K01897|K18474|K00208|K00645|K11263|K11533|K00209|K02371|K00648|K00647|K02372|K00667|K01961|K01962|K18472|K18660|K10780|K01963|K16363</t>
  </si>
  <si>
    <t>ec:3.5.1.108|ec:1.1.1.100|-|ec:1.3.1.10|ec:2.3.1.41|ec:2.1.3.15|ec:4.2.1.59|ec:1.3.1.104|ec:6.3.4.14|ec:1.3.1.44|ec:2.3.1.39|ec:6.4.1.3|ec:5.3.3.14|ec:6.2.1.3|ec:2.3.1.86|ec:6.2.1.76|ec:1.3.1.9|ec:2.3.1.179|ec:2.3.1.180|ec:6.4.1.2</t>
  </si>
  <si>
    <t>map00561</t>
  </si>
  <si>
    <t>Glycerolipid metabolism</t>
  </si>
  <si>
    <t>K13677|K00631|K22251|K05878|K06120|K14452|K00002|K00086|K15918|K19005|K01054|K00655|K18851|K13509|K18097|K19004|K19003|K24189|K06117|K00864|K07406|K05879|K13979|K07407|K08591|K05881|K18693|K19002|K00005|K00901|K17900|K03429|K00863|K00865|K03621|K06119|K03715|K01046|K11529|K15728|K00011|K00128|K07029|K13507</t>
  </si>
  <si>
    <t>ec:1.1.1.6|ec:2.4.1.337|ec:2.3.1.122|ec:1.2.1.3|ec:2.4.1.46|ec:2.3.1.20|ec:3.2.1.22|-|ec:2.7.1.165|ec:1.1.1.2|ec:3.1.1.3|ec:3.6.1.75|ec:3.1.1.23|ec:1.1.1.202|ec:2.3.1.15|ec:1.1.1.156|ec:2.7.1.29|ec:4.6.1.15|ec:2.4.1.336|ec:3.1.3.21|ec:2.4.1.208|ec:2.7.1.30|ec:4.2.1.30|ec:2.3.1.275|ec:2.7.8.20|ec:2.7.1.28|ec:2.4.1.315|ec:2.3.1.42|ec:2.7.1.121|ec:2.3.1.51|ec:2.3.1.274|ec:3.1.3.4|ec:1.1.1.21|ec:2.7.1.31|ec:2.7.1.107</t>
  </si>
  <si>
    <t>map00790</t>
  </si>
  <si>
    <t>Metabolism of cofactors and vitamins</t>
  </si>
  <si>
    <t>Folate biosynthesis</t>
  </si>
  <si>
    <t>K03638|K07589|K01497|K13940|K01737|K00950|K09739|K09007|K03793|K01077|K22391|K06897|K07142|K22099|K13818|K17488|K09457|K00287|K03831|K08310|K14652|K03750|K06984|K01113|K03637|K06920|K18590|K01664|K01495|K03342|K13950|K11754|K00796|K01665|K24102|K13941|K18482|K01633|K18591|K10026|K18824|K15740|K07141|K03752|K03635|K22101|K06879|K13998|K03639|K00011|K02619|K18853|K00079|K17487</t>
  </si>
  <si>
    <t>ec:5.1.99.8|ec:1.5.1.33|ec:2.1.1.45|ec:4.1.99.12|ec:2.6.1.85|ec:2.7.7.75|ec:2.7.6.3|ec:6.3.4.20|ec:2.4.2.54|ec:4.1.2.25|ec:6.3.2.12|ec:3.5.4.39|ec:2.10.1.1|ec:2.5.1.105|ec:3.5.4.25|ec:2.7.7.76|ec:4.6.1.17|ec:4.3.99.3|ec:2.7.7.77|ec:5.1.99.7|ec:1.5.1.3|ec:4.1.2.50|ec:1.1.1.184|ec:3.6.1.67|ec:3.1.4.56|ec:2.5.1.15|ec:4.1.3.38|ec:4.2.3.12|ec:1.1.1.197|ec:4.1.99.22|ec:3.1.3.1|ec:3.5.4.16|ec:2.8.1.12|ec:6.3.2.33|ec:1.1.1.189|ec:6.3.2.17|ec:1.1.1.21|ec:4.1.2.60|ec:1.13.11.81|ec:1.7.1.13|ec:1.5.99.15</t>
  </si>
  <si>
    <t>map00770</t>
  </si>
  <si>
    <t>Pantothenate and CoA biosynthesis</t>
  </si>
  <si>
    <t>K04765|K17722|K00207|K17723|K00077|K24263|K00053|K01652|K00867|K01687|K00954|K01431|K00859|K01579|K21977|K13038|K02201|K13799|K01513|K08682|K09722|K01464|K09735|K01653|K01598|K24264|K18933|K09680|K01918|K06133|K06982|K00997|K03525|K00606|K00826|K00128</t>
  </si>
  <si>
    <t>ec:3.5.2.2|ec:2.7.1.24|ec:1.2.1.3|ec:4.1.1.36|ec:6.3.2.5|ec:2.7.1.237|-|ec:1.3.1.2|ec:4.1.1.11|ec:3.1.4.14|ec:3.5.1.6|ec:1.1.1.169|ec:2.2.1.6|ec:4.2.1.9|ec:6.3.2.1|ec:4.1.1.25|ec:6.3.2.36|ec:2.7.1.169|ec:2.1.2.11|ec:1.1.1.86|ec:2.7.4.25|ec:2.7.1.33|ec:2.7.8.7|ec:3.6.1.9|ec:2.6.1.42|ec:1.3.1.1|ec:3.1.4.1|ec:2.7.7.3</t>
  </si>
  <si>
    <t>map00740</t>
  </si>
  <si>
    <t>Riboflavin metabolism</t>
  </si>
  <si>
    <t>K08096|K01497|K22912|K15245|K03186|K07732|K00299|K12152|K02858|K14379|K00878|K20862|K20861|K14652|K14656|K11752|K14653|K01513|K09474|K19286|K21064|K01515|K11753|K19285|K00794|K00793|K14410|K00484|K00953|K16902|K23462|K04719|K21063|K14654</t>
  </si>
  <si>
    <t>ec:3.5.1.102|ec:3.5.4.26|ec:4.1.99.12|ec:1.5.1.39|ec:1.5.1.37|ec:3.1.3.2|ec:1.1.1.193|-|ec:2.5.1.78|ec:2.7.1.50|ec:1.5.1.36|ec:3.5.4.25|ec:1.5.1.38|ec:2.7.1.26|ec:3.5.4.29|ec:2.7.1.161|ec:1.13.11.79|ec:3.1.3.104|ec:3.1.3.102|ec:2.5.1.9|ec:2.5.1.129|ec:2.7.7.2|ec:3.6.1.9|ec:1.5.1.45|ec:3.1.4.1|ec:3.6.1.13|ec:1.1.1.302</t>
  </si>
  <si>
    <t>map00440</t>
  </si>
  <si>
    <t>Metabolism of other amino acids</t>
  </si>
  <si>
    <t>Phosphonate and phosphinate metabolism</t>
  </si>
  <si>
    <t>K09459|K00967|K20859|K23999|K09994|K25574|K06162|K06167|K13644|K01841|K03823|K03430|K00993|K19670|K00968|K05780</t>
  </si>
  <si>
    <t>ec:3.1.4.57|ec:5.4.2.9|ec:3.11.1.2|ec:2.6.1.37|ec:2.7.7.107|ec:3.6.1.63|ec:2.7.7.15|ec:2.3.1.280|ec:2.7.8.37|ec:4.1.1.82|ec:2.7.7.104|ec:2.7.8.2|ec:3.1.4.55|ec:2.7.8.1|ec:2.3.1.183|ec:2.7.7.14</t>
  </si>
  <si>
    <t>map00523</t>
  </si>
  <si>
    <t>Metabolism of terpenoids and polyketides</t>
  </si>
  <si>
    <t>Polyketide sugar unit biosynthesis</t>
  </si>
  <si>
    <t>K13311|K23144|K12710|K00973|K13308|K13307|K13326|K19180|K13310|K13315|K19853|K01710|K19856|K21332|K13327|K13317|K13328|K21337|K23987|K01790|K00067|K17947|K13329|K16436|K16435|K21325</t>
  </si>
  <si>
    <t>ec:2.6.1.110|ec:2.3.1.157|-|ec:1.1.1.133|ec:1.1.1.339|ec:2.7.7.83|ec:2.6.1.106|ec:1.1.1.384|ec:2.7.7.24|ec:5.3.2.4|ec:2.7.7.23|ec:2.3.1.276|ec:5.1.3.13|ec:4.2.1.46|ec:4.2.1.159|ec:2.6.1.33|ec:2.1.1.234|ec:5.1.3.25|ec:2.1.1.235|ec:4.2.1.164</t>
  </si>
  <si>
    <t>map00230</t>
  </si>
  <si>
    <t>Nucleotide metabolism</t>
  </si>
  <si>
    <t>Purine metabolism</t>
  </si>
  <si>
    <t>K15778|K01588|K23264|K01519|K00526|K01939|K11175|K00525|K00856|K01945|K06966|K05810|K13298|K01513|K11176|K21636|K01933|K13762|K01515|K13481|K01517|K13293|K01768|K01120|K00769|K00759|K00957|K14977|K05873|K00956|K04765|K08722|K00942|K01486|K01428|K01487|K15780|K25641|K07023|K09769|K11177|K14048|K01525|K00940|K03651|K16856|K00073|K01429|K03784|K06863|K00106|K15518|K01835|K23270|K01952|K01483|K06928|K23265|K08289|K01529|K01239|K13479|K16841|K25589|K18532|K22602|K00955|K13763|K13483|K01430|K00088|K19710|K13482|K09913|K01839|K03783|K00860|K06952|K00087|K18424|K22026|K00602|K00926|K01923|K00939|K01524|K11751|K15519|K01756|K03816|K01241|K21138|K08693|K02083|K18151|K01119|K01129|K20881|K00364|K00951|K11178|K00948|K00892|K01488|K01518|K00958|K01081|K02566|K07816|K00764|K01139|K01589|K00839|K19572|K01466|K18447|K13480|K21053|K01951|K03787|K00527|K23269|K00760|K18445</t>
  </si>
  <si>
    <t>ec:3.1.4.53|ec:2.7.1.213|ec:3.5.3.9|-|ec:3.2.2.4|ec:3.5.3.26|ec:3.6.1.15|ec:3.6.1.45|ec:2.4.2.8|ec:4.3.2.2|ec:2.1.2.2|ec:3.6.1.17|ec:2.7.6.1|ec:1.1.98.6|ec:3.6.1.9|ec:1.1.1.205|ec:5.1.99.3|ec:6.3.4.4|ec:1.1.1.350|ec:3.5.4.2|ec:5.4.2.2|ec:3.1.3.5|ec:2.4.2.22|ec:2.6.1.112|ec:6.3.4.13|ec:2.7.6.5|ec:2.7.7.4|ec:3.1.4.16|ec:2.7.1.20|ec:3.6.1.21|ec:3.5.2.5|ec:1.7.1.7|ec:2.7.4.8|ec:3.6.1.16|ec:3.1.4.1|ec:2.1.2.3|ec:6.3.3.1|ec:2.4.2.28|ec:3.5.1.116|ec:3.6.1.66|ec:6.3.4.18|ec:3.1.3.89|ec:1.17.4.2|ec:2.7.1.25|ec:1.17.1.4|ec:2.7.1.76|ec:2.7.7.53|ec:3.6.1.61|ec:6.3.4.19|ec:4.3.2.3|ec:3.6.1.40|ec:5.4.2.8|ec:2.7.4.6|ec:3.1.4.35|ec:2.7.1.113|ec:3.5.4.10|ec:1.17.4.1|ec:3.2.2.10|ec:2.4.2.1|ec:1.17.3.2|ec:3.2.2.1|ec:5.4.2.7|ec:3.5.1.5|ec:3.1.4.17|ec:6.3.1.21|ec:2.7.1.74|ec:2.4.2.7|ec:6.3.5.2|ec:2.7.1.73|ec:2.4.2.14|ec:3.1.7.2|ec:5.4.99.18|ec:3.6.1.41|ec:6.3.2.6|ec:3.5.4.4|ec:2.4.2.2|ec:3.1.3.6|ec:3.5.1.126|ec:6.3.5.3|ec:3.2.2.3|ec:2.7.4.3|ec:3.2.2.2|ec:3.5.4.3|ec:3.6.1.11|ec:6.3.4.23|ec:3.6.1.73|ec:3.5.1.2|ec:4.6.1.1|ec:3.6.1.29|ec:3.1.5.1|ec:3.6.1.53|ec:2.7.2.2|ec:3.6.1.13</t>
  </si>
  <si>
    <t>map00791</t>
  </si>
  <si>
    <t>Xenobiotics biodegradation and metabolism</t>
  </si>
  <si>
    <t>Atrazine degradation</t>
  </si>
  <si>
    <t>K01429|K01941|K14048|K01457|K01430|K23359|K03383|K03382|K01428</t>
  </si>
  <si>
    <t>ec:3.5.1.84|ec:3.5.4.43|ec:3.5.1.5|ec:6.3.4.6|ec:3.5.2.15|ec:3.5.1.54</t>
  </si>
  <si>
    <t>map00361</t>
  </si>
  <si>
    <t>Chlorocyclohexane and chlorobenzene degradation</t>
  </si>
  <si>
    <t>K16243|K15237|K01856|K07104|K16249|K01061|K15245|K01561|K01563|K01560|K10676|K00446|K15238</t>
  </si>
  <si>
    <t>ec:1.13.11.2|ec:3.8.1.5|ec:1.14.13.244|ec:1.5.1.37|ec:5.5.1.1|ec:1.14.13.20|ec:3.1.1.45|-|ec:1.14.13.243|ec:3.8.1.2|ec:3.8.1.3</t>
  </si>
  <si>
    <t>map00623</t>
  </si>
  <si>
    <t>Toluene degradation</t>
  </si>
  <si>
    <t>K16243|K01856|K00055|K07540|K15762|K16249|K01061|K00141|K07544|K07550|K07543</t>
  </si>
  <si>
    <t>ec:2.3.1.310|ec:2.8.3.15|ec:1.14.13.244|ec:5.5.1.1|-|ec:3.1.1.45|ec:1.2.1.28|ec:1.14.13.243|ec:1.1.1.90|ec:4.1.99.11</t>
  </si>
  <si>
    <t>map04361</t>
  </si>
  <si>
    <t>Organismal Systems</t>
  </si>
  <si>
    <t>Development and regeneration</t>
  </si>
  <si>
    <t>Axon regeneration</t>
  </si>
  <si>
    <t>K01593|K00922|K02599|K04345|K23439|K01110|K10393|K04459|K04688|K00901|K07198|K10693|K12035</t>
  </si>
  <si>
    <t>ec:4.1.1.28|ec:2.3.2.33|ec:2.7.1.153|ec:3.4.17.24|ec:2.7.11.11|ec:4.1.1.105|-|ec:2.3.2.27|ec:2.7.1.107|ec:3.1.3.16|ec:3.1.3.67|ec:2.7.11.1|ec:3.1.3.48</t>
  </si>
  <si>
    <t>map04973</t>
  </si>
  <si>
    <t>Digestive system</t>
  </si>
  <si>
    <t>Carbohydrate digestion and absorption</t>
  </si>
  <si>
    <t>K01539|K00922|K00844|K01176|K04456</t>
  </si>
  <si>
    <t>ec:2.7.1.153|ec:3.2.1.1|ec:2.7.1.1|ec:2.7.11.1|ec:7.2.2.13</t>
  </si>
  <si>
    <t>map04972</t>
  </si>
  <si>
    <t>Pancreatic secretion</t>
  </si>
  <si>
    <t>K01539|K01312|K07904|K05850|K07901|K01176|K05030|K04960|K10951</t>
  </si>
  <si>
    <t>ec:7.2.2.10|ec:3.2.1.1|ec:3.4.21.4|-|ec:7.2.2.13</t>
  </si>
  <si>
    <t>map04970</t>
  </si>
  <si>
    <t>Salivary secretion</t>
  </si>
  <si>
    <t>K01539|K05850|K04345|K01176|K07376|K04960|K10951|K02183</t>
  </si>
  <si>
    <t>ec:2.7.11.12|ec:7.2.2.10|ec:3.2.1.1|ec:2.7.11.11|-|ec:7.2.2.13</t>
  </si>
  <si>
    <t>map04929</t>
  </si>
  <si>
    <t>Endocrine system</t>
  </si>
  <si>
    <t>GnRH secretion</t>
  </si>
  <si>
    <t>K07827|K00922|K04960|K04456|K04371|K04368</t>
  </si>
  <si>
    <t>map04924</t>
  </si>
  <si>
    <t>Renin secretion</t>
  </si>
  <si>
    <t>K06268|K01363|K04345|K01283|K05030|K04348|K04960|K02183</t>
  </si>
  <si>
    <t>ec:3.4.22.1|ec:3.4.15.1|ec:2.7.11.11|-|ec:3.1.3.16</t>
  </si>
  <si>
    <t>map04612</t>
  </si>
  <si>
    <t>Immune system</t>
  </si>
  <si>
    <t>Antigen processing and presentation</t>
    <phoneticPr fontId="1" type="noConversion"/>
  </si>
  <si>
    <t>K01365|K03283|K04079|K01363|K01369|K09490|K09489</t>
  </si>
  <si>
    <t>ec:3.4.22.1|ec:3.6.4.10|-|ec:3.4.22.34|ec:3.4.22.15</t>
  </si>
  <si>
    <t>map04662</t>
  </si>
  <si>
    <t>B cell receptor signaling pathway</t>
  </si>
  <si>
    <t>K06268|K07827|K04448|K03083|K00922|K04348|K04456|K04371|K04368</t>
  </si>
  <si>
    <t>ec:2.7.11.24|ec:2.7.1.153|ec:2.7.11.26|ec:2.7.12.2|-|ec:2.7.11.1|ec:3.1.3.16</t>
  </si>
  <si>
    <t>map04664</t>
  </si>
  <si>
    <t>Fc epsilon RI signaling pathway</t>
  </si>
  <si>
    <t>K07827|K06276|K00922|K04456|K04371|K04368</t>
  </si>
  <si>
    <t>map04650</t>
  </si>
  <si>
    <t>Natural killer cell mediated cytotoxicity</t>
  </si>
  <si>
    <t>K06268|K07827|K00922|K04348|K04371|K04368</t>
  </si>
  <si>
    <t>ec:2.7.11.24|ec:2.7.1.153|ec:2.7.12.2|-|ec:3.1.3.16</t>
  </si>
  <si>
    <t>map04660</t>
  </si>
  <si>
    <t>T cell receptor signaling pathway</t>
  </si>
  <si>
    <t>K06268|K07827|K04448|K03083|K00922|K06276|K04348|K04456|K04371|K04368</t>
  </si>
  <si>
    <t>Index</t>
  </si>
  <si>
    <t>Compounds</t>
  </si>
  <si>
    <t>Class I</t>
  </si>
  <si>
    <t>Class II</t>
  </si>
  <si>
    <t>CAS</t>
  </si>
  <si>
    <t>Level</t>
  </si>
  <si>
    <t>CK3</t>
  </si>
  <si>
    <t>VIP</t>
  </si>
  <si>
    <t>P-value</t>
  </si>
  <si>
    <t>FDR</t>
  </si>
  <si>
    <t>Fold_Change</t>
  </si>
  <si>
    <t>Log2FC</t>
  </si>
  <si>
    <t>Type</t>
  </si>
  <si>
    <t>MEDP0752*114</t>
  </si>
  <si>
    <t>C6H13NO2</t>
  </si>
  <si>
    <t>DL-Leucine</t>
  </si>
  <si>
    <t>Amino acid and Its metabolites</t>
  </si>
  <si>
    <t>Amino acids</t>
  </si>
  <si>
    <t>328-39-2</t>
  </si>
  <si>
    <t>2</t>
  </si>
  <si>
    <t>up</t>
  </si>
  <si>
    <t>MEDN0008*002</t>
  </si>
  <si>
    <t>C3H7NO2</t>
  </si>
  <si>
    <t>L-Alanine</t>
  </si>
  <si>
    <t>56-41-7</t>
  </si>
  <si>
    <t>MEDP0014*116</t>
  </si>
  <si>
    <t>C4H7NO4</t>
  </si>
  <si>
    <t>L-Aspartic Acid</t>
  </si>
  <si>
    <t>56-84-8</t>
  </si>
  <si>
    <t>1</t>
  </si>
  <si>
    <t>MEDP1144*115</t>
  </si>
  <si>
    <t>L-Isoleucine</t>
  </si>
  <si>
    <t>73-32-5</t>
  </si>
  <si>
    <t>MEDN0016</t>
  </si>
  <si>
    <t>C5H9NO2</t>
  </si>
  <si>
    <t>L-Proline</t>
  </si>
  <si>
    <t>147-85-3</t>
  </si>
  <si>
    <t>down</t>
  </si>
  <si>
    <t>MEDN0020</t>
  </si>
  <si>
    <t>C5H11NO2</t>
  </si>
  <si>
    <t>L-Valine</t>
  </si>
  <si>
    <t>72-18-4</t>
  </si>
  <si>
    <t>MEDP0685</t>
  </si>
  <si>
    <t>C4H9NO2S</t>
  </si>
  <si>
    <t>Methylcysteine</t>
  </si>
  <si>
    <t>1187-84-4</t>
  </si>
  <si>
    <t>MEDN0053</t>
  </si>
  <si>
    <t>C6H9NO5</t>
  </si>
  <si>
    <t>N-Acetylaspartate</t>
  </si>
  <si>
    <t>Amino acid derivatives</t>
  </si>
  <si>
    <t>997-55-7</t>
  </si>
  <si>
    <t>MEDP1943*118</t>
  </si>
  <si>
    <t>C5H9NO4</t>
  </si>
  <si>
    <t>O-Acetyl-L-serine</t>
  </si>
  <si>
    <t>5147-00-2</t>
  </si>
  <si>
    <t>MEDN1306</t>
  </si>
  <si>
    <t>C5H8N2O5</t>
  </si>
  <si>
    <t>Ureidosuccinic acid</t>
  </si>
  <si>
    <t>13184-27-5</t>
  </si>
  <si>
    <t>MEDN0034*002</t>
  </si>
  <si>
    <t>β-Alanine</t>
  </si>
  <si>
    <t>107-95-9</t>
  </si>
  <si>
    <t>MEDN0074</t>
  </si>
  <si>
    <t>C8H14N2O5S</t>
  </si>
  <si>
    <t>γ-Glu-Cys</t>
  </si>
  <si>
    <t>Small Peptide</t>
  </si>
  <si>
    <t>636-58-8</t>
  </si>
  <si>
    <t>MEDN0093*023</t>
  </si>
  <si>
    <t>C7H7NO3</t>
  </si>
  <si>
    <t>3-Hydroxyanthranilic Acid</t>
  </si>
  <si>
    <t>Benzene and substituted derivatives</t>
  </si>
  <si>
    <t>Phenolic acids</t>
  </si>
  <si>
    <t>548-93-6</t>
  </si>
  <si>
    <t>MEDP0047</t>
  </si>
  <si>
    <t>C5H9N3</t>
  </si>
  <si>
    <t>Histamine</t>
  </si>
  <si>
    <t>Alcohol and amines</t>
  </si>
  <si>
    <t>Polyamines</t>
  </si>
  <si>
    <t>51-45-6</t>
  </si>
  <si>
    <t>MEDP0127</t>
  </si>
  <si>
    <t>C4H12N2</t>
  </si>
  <si>
    <t>Putrescine</t>
  </si>
  <si>
    <t>110-60-1</t>
  </si>
  <si>
    <t>MEDN0132</t>
  </si>
  <si>
    <t>C10H16N2O3S</t>
  </si>
  <si>
    <t>Biotin</t>
  </si>
  <si>
    <t>CoEnzyme and vitamins</t>
  </si>
  <si>
    <t>58-85-5</t>
  </si>
  <si>
    <t>MEDP0240</t>
  </si>
  <si>
    <t>C8H11NO3</t>
  </si>
  <si>
    <t>Pyridoxine</t>
  </si>
  <si>
    <t>65-23-6</t>
  </si>
  <si>
    <t>MEDP0250</t>
  </si>
  <si>
    <t>C17H20N4O6</t>
  </si>
  <si>
    <t>Riboflavin</t>
  </si>
  <si>
    <t>83-88-5</t>
  </si>
  <si>
    <t>MEDP0149</t>
  </si>
  <si>
    <t>C10H14N5O6P</t>
  </si>
  <si>
    <t>2'-Deoxyadenosine-5'-Monophosphate</t>
  </si>
  <si>
    <t>Nucleotide and Its metabolites</t>
  </si>
  <si>
    <t>653-63-4</t>
  </si>
  <si>
    <t>MEDP1950</t>
  </si>
  <si>
    <t>C10H13N4O7P</t>
  </si>
  <si>
    <t>2'-Deoxyinosine-5'-monophosphate</t>
  </si>
  <si>
    <t>3393-18-8</t>
  </si>
  <si>
    <t>MEDN0141</t>
  </si>
  <si>
    <t>C9H12N2O5</t>
  </si>
  <si>
    <t>2'-Deoxyuridine</t>
  </si>
  <si>
    <t>951-78-0</t>
  </si>
  <si>
    <t>MEDP0152</t>
  </si>
  <si>
    <t>C10H14N5O7P</t>
  </si>
  <si>
    <t>3'-Adenylic acid</t>
  </si>
  <si>
    <t>84-21-9</t>
  </si>
  <si>
    <t>MEDN0151</t>
  </si>
  <si>
    <t>C5H5N5</t>
  </si>
  <si>
    <t>Adenine</t>
  </si>
  <si>
    <t>73-24-5</t>
  </si>
  <si>
    <t>MEDN0153</t>
  </si>
  <si>
    <t>Adenosine 5'-Monophosphate</t>
  </si>
  <si>
    <t>61-19-8</t>
  </si>
  <si>
    <t>MEDN0455</t>
  </si>
  <si>
    <t>C5H5N5O</t>
  </si>
  <si>
    <t>Guanine</t>
  </si>
  <si>
    <t>73-40-5</t>
  </si>
  <si>
    <t>MEDN0171</t>
  </si>
  <si>
    <t>C9H12N2O6</t>
  </si>
  <si>
    <t>Uridine</t>
  </si>
  <si>
    <t>Nucleotide and Its metabolites</t>
    <phoneticPr fontId="1" type="noConversion"/>
  </si>
  <si>
    <t>58-96-8</t>
  </si>
  <si>
    <t>MEDN0461</t>
  </si>
  <si>
    <t>C7H15O10P</t>
  </si>
  <si>
    <t>D-Sedoheptuiose 7-Phosphate</t>
  </si>
  <si>
    <t>Carbohydrates and Its metabolites</t>
  </si>
  <si>
    <t>Phosphate sugars</t>
  </si>
  <si>
    <t>2646-35-7</t>
  </si>
  <si>
    <t>MEDN0224*056</t>
  </si>
  <si>
    <t>C12H22O11</t>
  </si>
  <si>
    <t>D-Trehalose</t>
  </si>
  <si>
    <t>Sugars</t>
  </si>
  <si>
    <t>99-20-7</t>
  </si>
  <si>
    <t>MEDN0657*044</t>
  </si>
  <si>
    <t>C5H11O8P</t>
  </si>
  <si>
    <t>D-Xylulose 5-phosphate</t>
  </si>
  <si>
    <t>4212-65-1</t>
  </si>
  <si>
    <t>MEDN1757*064</t>
  </si>
  <si>
    <t>C18H32O16</t>
  </si>
  <si>
    <t>Isomaltotriose</t>
  </si>
  <si>
    <t>3371-50-4</t>
  </si>
  <si>
    <t>MEDN0229*056</t>
  </si>
  <si>
    <t>Lactose</t>
  </si>
  <si>
    <t>63-42-3</t>
  </si>
  <si>
    <t>MEDN0233*056</t>
  </si>
  <si>
    <t>Maltose</t>
  </si>
  <si>
    <t>69-79-4</t>
  </si>
  <si>
    <t>MEDN0234*060</t>
  </si>
  <si>
    <t>Maltotriose</t>
  </si>
  <si>
    <t>1109-28-0</t>
  </si>
  <si>
    <t>MEDN0236*060</t>
  </si>
  <si>
    <t>Raffinose</t>
  </si>
  <si>
    <t>512-69-6</t>
  </si>
  <si>
    <t>MEDN0641*044</t>
  </si>
  <si>
    <t>Ribose 1-phosphate</t>
  </si>
  <si>
    <t>14075-00-4</t>
  </si>
  <si>
    <t>MEDN0498*044</t>
  </si>
  <si>
    <t>Ribulose-5-Phosphate</t>
  </si>
  <si>
    <t>4300-28-1</t>
  </si>
  <si>
    <t>MEDP0285</t>
  </si>
  <si>
    <t>C7H14N2O4</t>
  </si>
  <si>
    <t>2,6-Diaminopimelic acid</t>
  </si>
  <si>
    <t>Organic acid and Its derivatives</t>
  </si>
  <si>
    <t>583-93-7</t>
  </si>
  <si>
    <t>MEDN2326</t>
  </si>
  <si>
    <t>C5H4N4O4</t>
  </si>
  <si>
    <t>5-Hydroxyisourate</t>
  </si>
  <si>
    <t>6960-30-1</t>
  </si>
  <si>
    <t>MEDP2002*115</t>
  </si>
  <si>
    <t>C5H9NO3</t>
  </si>
  <si>
    <t>Aminolevulinic acid</t>
  </si>
  <si>
    <t>106-60-5</t>
  </si>
  <si>
    <t>MEDN0499</t>
  </si>
  <si>
    <t>C10H18N4O6</t>
  </si>
  <si>
    <t>Argininosuccinic acid</t>
  </si>
  <si>
    <t>2387-71-5</t>
  </si>
  <si>
    <t>MEDN0615*014</t>
  </si>
  <si>
    <t>CH4NO5P</t>
  </si>
  <si>
    <t>Carbamoyl phosphate</t>
  </si>
  <si>
    <t>Phosphoric acids</t>
  </si>
  <si>
    <t>590-55-6</t>
  </si>
  <si>
    <t>MEDN1693*001</t>
  </si>
  <si>
    <t>C4H8O2</t>
  </si>
  <si>
    <t>Isobutyric acid</t>
  </si>
  <si>
    <t>79-31-2</t>
  </si>
  <si>
    <t>MEDN0201*066</t>
  </si>
  <si>
    <t>C4H6O4</t>
  </si>
  <si>
    <t>Succinic Acid</t>
  </si>
  <si>
    <t>110-15-6</t>
  </si>
  <si>
    <t>MEDN1022</t>
  </si>
  <si>
    <t>C9H10N2</t>
  </si>
  <si>
    <t>5,6-Dimethylbenzimidazole</t>
  </si>
  <si>
    <t>Heterocyclic compounds</t>
  </si>
  <si>
    <t>582-60-5</t>
  </si>
  <si>
    <t>MEDN0767</t>
  </si>
  <si>
    <t>C18H32O3</t>
  </si>
  <si>
    <t>12,13-EpOME</t>
  </si>
  <si>
    <t>FA</t>
  </si>
  <si>
    <t>Oxidized lipids</t>
  </si>
  <si>
    <t>MEDN1426</t>
  </si>
  <si>
    <t>C18H34O5</t>
  </si>
  <si>
    <t>9(S),12(S),13(S)-TriHOME</t>
  </si>
  <si>
    <t>97134-11-7</t>
  </si>
  <si>
    <t>MEDN0376</t>
  </si>
  <si>
    <t>C18H34O4</t>
  </si>
  <si>
    <t>9,10-DiHOME</t>
  </si>
  <si>
    <t>MEDN0784</t>
  </si>
  <si>
    <t>C18H30O3</t>
  </si>
  <si>
    <t>9-oxoODE</t>
  </si>
  <si>
    <t>54232-59-6</t>
  </si>
  <si>
    <t>MEDN2103</t>
  </si>
  <si>
    <t>C9H11NO3</t>
  </si>
  <si>
    <t>3-Hydroxy-L-phenylalanine</t>
  </si>
  <si>
    <t>587-33-7</t>
  </si>
  <si>
    <t>MEDP0033</t>
  </si>
  <si>
    <t>C9H10INO3</t>
  </si>
  <si>
    <t>3-Iodo-L-Tyrosine</t>
  </si>
  <si>
    <t>70-78-0</t>
  </si>
  <si>
    <t>MEDP0297</t>
  </si>
  <si>
    <t>5-Aminovaleric Acid</t>
  </si>
  <si>
    <t>660-88-8</t>
  </si>
  <si>
    <t>MEDP0036</t>
  </si>
  <si>
    <t>C5H7NO3</t>
  </si>
  <si>
    <t>5-Oxoproline</t>
  </si>
  <si>
    <t>149-87-1</t>
  </si>
  <si>
    <t>MEDP0298*114</t>
  </si>
  <si>
    <t>6-Aminocaproic Acid</t>
  </si>
  <si>
    <t>60-32-2</t>
  </si>
  <si>
    <t>MEDN1518</t>
  </si>
  <si>
    <t>C7H13NO3</t>
  </si>
  <si>
    <t>Acetylvaline</t>
  </si>
  <si>
    <t>96-81-1</t>
  </si>
  <si>
    <t>MEDP0087*136</t>
  </si>
  <si>
    <t>C9H19N3O3</t>
  </si>
  <si>
    <t>Ala-Lys</t>
  </si>
  <si>
    <t>6366-77-4</t>
  </si>
  <si>
    <t>MEDP2365</t>
  </si>
  <si>
    <t>C8H14N2O3</t>
  </si>
  <si>
    <t>Ala-Pro</t>
  </si>
  <si>
    <t>13485-59-1</t>
  </si>
  <si>
    <t>MEDP1367</t>
  </si>
  <si>
    <t>C12H16N2O4</t>
  </si>
  <si>
    <t>Ala-Tyr</t>
  </si>
  <si>
    <t>MEDP2594</t>
  </si>
  <si>
    <t>C10H19N5O5</t>
  </si>
  <si>
    <t>Arg-Asp</t>
  </si>
  <si>
    <t>15706-88-4</t>
  </si>
  <si>
    <t>MEDP2324</t>
  </si>
  <si>
    <t>C11H21N5O5</t>
  </si>
  <si>
    <t>Arg-Glu</t>
  </si>
  <si>
    <t>79220-32-9</t>
  </si>
  <si>
    <t>MEDP2363</t>
  </si>
  <si>
    <t>C12H25N5O3</t>
  </si>
  <si>
    <t>Arg-Ile</t>
  </si>
  <si>
    <t>62632-70-6</t>
  </si>
  <si>
    <t>MEDP2501</t>
  </si>
  <si>
    <t>C11H23N5O3S</t>
  </si>
  <si>
    <t>Arg-Met</t>
  </si>
  <si>
    <t>45243-23-0</t>
  </si>
  <si>
    <t>MEDP2499</t>
  </si>
  <si>
    <t>C8H14N4O5</t>
  </si>
  <si>
    <t>Asn-Asn</t>
  </si>
  <si>
    <t>MEDP2571</t>
  </si>
  <si>
    <t>C10H19N3O4</t>
  </si>
  <si>
    <t>Asn-Ile</t>
  </si>
  <si>
    <t>438533-59-6</t>
  </si>
  <si>
    <t>MEDN2131</t>
  </si>
  <si>
    <t>C9H14N2O7</t>
  </si>
  <si>
    <t>Asp-Glu</t>
  </si>
  <si>
    <t>MEDP2438*147</t>
  </si>
  <si>
    <t>C10H18N2O5</t>
  </si>
  <si>
    <t>Asp-Ile</t>
  </si>
  <si>
    <t>MEDN2001</t>
  </si>
  <si>
    <t>Asp-Leu</t>
  </si>
  <si>
    <t>3062-14-4</t>
  </si>
  <si>
    <t>MEDP0037</t>
  </si>
  <si>
    <t>C13H16N2O5</t>
  </si>
  <si>
    <t>Asp-Phe</t>
  </si>
  <si>
    <t>13433-09-5</t>
  </si>
  <si>
    <t>MEDP1490</t>
  </si>
  <si>
    <t>Cis-4-Hydroxy-L-Proline</t>
  </si>
  <si>
    <t>2584-71-6</t>
  </si>
  <si>
    <t>MEDP2542*133</t>
  </si>
  <si>
    <t>C7H13N3O4</t>
  </si>
  <si>
    <t>Gln-Gly</t>
  </si>
  <si>
    <t>2650-65-9</t>
  </si>
  <si>
    <t>MEDP2601</t>
  </si>
  <si>
    <t>Glu-Arg</t>
  </si>
  <si>
    <t>7219-59-2</t>
  </si>
  <si>
    <t>MEDP2353</t>
  </si>
  <si>
    <t>C11H20N4O6</t>
  </si>
  <si>
    <t>Glu-Cit</t>
  </si>
  <si>
    <t>MEDP1653</t>
  </si>
  <si>
    <t>C10H16N2O7</t>
  </si>
  <si>
    <t>Glu-Glu</t>
  </si>
  <si>
    <t>1116-22-9</t>
  </si>
  <si>
    <t>MEDP1671</t>
  </si>
  <si>
    <t>C16H27N3O8</t>
  </si>
  <si>
    <t>Glu-Glu-Ile</t>
  </si>
  <si>
    <t>MEDP2597*158</t>
  </si>
  <si>
    <t>C14H18N2O5</t>
  </si>
  <si>
    <t>Glu-Phe</t>
  </si>
  <si>
    <t>20556-22-3</t>
  </si>
  <si>
    <t>MEDP1679</t>
  </si>
  <si>
    <t>C19H27N3O6</t>
  </si>
  <si>
    <t>Glu-Val-Phe</t>
  </si>
  <si>
    <t>31461-61-7</t>
  </si>
  <si>
    <t>MEDP2313*133</t>
  </si>
  <si>
    <t>Gly-Gln</t>
  </si>
  <si>
    <t>13115-71-4</t>
  </si>
  <si>
    <t>MEDP2312*134</t>
  </si>
  <si>
    <t>C8H17N3O3</t>
  </si>
  <si>
    <t>Gly-Lys</t>
  </si>
  <si>
    <t>997-62-6</t>
  </si>
  <si>
    <t>MEDP0859</t>
  </si>
  <si>
    <t>C11H14N2O3</t>
  </si>
  <si>
    <t>Gly-Phe</t>
  </si>
  <si>
    <t>MEDN0040</t>
  </si>
  <si>
    <t>C7H12N2O3</t>
  </si>
  <si>
    <t>Gly-Pro</t>
  </si>
  <si>
    <t>704-15-4</t>
  </si>
  <si>
    <t>MEDP2335</t>
  </si>
  <si>
    <t>C6H12N2O4</t>
  </si>
  <si>
    <t>Gly-Thr</t>
  </si>
  <si>
    <t>7093-70-1</t>
  </si>
  <si>
    <t>MEDP2508</t>
  </si>
  <si>
    <t>C11H14N2O4</t>
  </si>
  <si>
    <t>Gly-Tyr</t>
  </si>
  <si>
    <t>658-79-7</t>
  </si>
  <si>
    <t>MEDP1869</t>
  </si>
  <si>
    <t>C12H20N4O3</t>
  </si>
  <si>
    <t>His-Leu</t>
  </si>
  <si>
    <t>7763-65-7</t>
  </si>
  <si>
    <t>MEDP2350</t>
  </si>
  <si>
    <t>C11H16N4O3</t>
  </si>
  <si>
    <t>His-Pro</t>
  </si>
  <si>
    <t>20930-58-9</t>
  </si>
  <si>
    <t>MEDP2345</t>
  </si>
  <si>
    <t>C11H18N4O3</t>
  </si>
  <si>
    <t>His-Val</t>
  </si>
  <si>
    <t>76019-15-3</t>
  </si>
  <si>
    <t>MEDN2126</t>
  </si>
  <si>
    <t>C11H21N3O4</t>
  </si>
  <si>
    <t>Hyp-Lys</t>
  </si>
  <si>
    <t>MEDP2352*156</t>
  </si>
  <si>
    <t>Ile-Arg</t>
  </si>
  <si>
    <t>55715-01-0</t>
  </si>
  <si>
    <t>MEDP1935*147</t>
  </si>
  <si>
    <t>Ile-Asp</t>
  </si>
  <si>
    <t>MEDN1974</t>
  </si>
  <si>
    <t>C8H16N2O3</t>
  </si>
  <si>
    <t>Ile-Gly</t>
  </si>
  <si>
    <t>868-28-0</t>
  </si>
  <si>
    <t>MEDN2133</t>
  </si>
  <si>
    <t>Ile-His</t>
  </si>
  <si>
    <t>97284-12-3</t>
  </si>
  <si>
    <t>MEDP2452</t>
  </si>
  <si>
    <t>C12H24N2O3</t>
  </si>
  <si>
    <t>Ile-Ile</t>
  </si>
  <si>
    <t>42537-99-5</t>
  </si>
  <si>
    <t>MEDP1673</t>
  </si>
  <si>
    <t>C16H31N3O5</t>
  </si>
  <si>
    <t>Ile-Ile-Thr</t>
  </si>
  <si>
    <t>MEDP2453*144</t>
  </si>
  <si>
    <t>Ile-Leu</t>
  </si>
  <si>
    <t>26462-22-6</t>
  </si>
  <si>
    <t>MEDP1870</t>
  </si>
  <si>
    <t>C12H25N3O3</t>
  </si>
  <si>
    <t>Ile-Lys</t>
  </si>
  <si>
    <t>MEDP1871</t>
  </si>
  <si>
    <t>C11H22N2O3S1</t>
  </si>
  <si>
    <t>Ile-Met</t>
  </si>
  <si>
    <t>42384-14-5</t>
  </si>
  <si>
    <t>MEDP2395*142</t>
  </si>
  <si>
    <t>C10H20N2O4</t>
  </si>
  <si>
    <t>Ile-Thr</t>
  </si>
  <si>
    <t>59652-61-8</t>
  </si>
  <si>
    <t>MEDN1991</t>
  </si>
  <si>
    <t>C11H22N2O3</t>
  </si>
  <si>
    <t>Ile-Val</t>
  </si>
  <si>
    <t>41017-96-3</t>
  </si>
  <si>
    <t>MEDP0055</t>
  </si>
  <si>
    <t>C7H15N3O3</t>
  </si>
  <si>
    <t>L-Homocitrulline</t>
  </si>
  <si>
    <t>1190-49-4</t>
  </si>
  <si>
    <t>MEDN0048</t>
  </si>
  <si>
    <t>C8H16N2O4S2</t>
  </si>
  <si>
    <t>L-Homocystine</t>
  </si>
  <si>
    <t>626-72-2</t>
  </si>
  <si>
    <t>MEDP2322</t>
  </si>
  <si>
    <t>C7H15N3O2</t>
  </si>
  <si>
    <t>L-NIO-hydrochloride</t>
  </si>
  <si>
    <t>36889-13-1</t>
  </si>
  <si>
    <t>MEDP0519*114</t>
  </si>
  <si>
    <t>L-Norleucine</t>
  </si>
  <si>
    <t>327-57-1</t>
  </si>
  <si>
    <t>MEDP1776</t>
  </si>
  <si>
    <t>C9H18N2O3</t>
  </si>
  <si>
    <t>Leu-Ala</t>
  </si>
  <si>
    <t>7298-84-2</t>
  </si>
  <si>
    <t>MEDP1668</t>
  </si>
  <si>
    <t>C14H27N3O4</t>
  </si>
  <si>
    <t>Leu-Ala-Val</t>
  </si>
  <si>
    <t>MEDP2592*156</t>
  </si>
  <si>
    <t>Leu-Arg</t>
  </si>
  <si>
    <t>26607-15-8</t>
  </si>
  <si>
    <t>MEDP2307*144</t>
  </si>
  <si>
    <t>Leu-Leu</t>
  </si>
  <si>
    <t>3303-31-9</t>
  </si>
  <si>
    <t>MEDP1672</t>
  </si>
  <si>
    <t>C17H31N3O6</t>
  </si>
  <si>
    <t>Leu-Leu-Glu</t>
  </si>
  <si>
    <t>20274-83-3</t>
  </si>
  <si>
    <t>MEDP1675</t>
  </si>
  <si>
    <t>Leu-Leu-Gly</t>
  </si>
  <si>
    <t>4464-36-2</t>
  </si>
  <si>
    <t>MEDP2442</t>
  </si>
  <si>
    <t>C11H22N2O3S</t>
  </si>
  <si>
    <t>Leu-Met</t>
  </si>
  <si>
    <t>36077-39-1</t>
  </si>
  <si>
    <t>MEDP1780</t>
  </si>
  <si>
    <t>C15H22N2O3</t>
  </si>
  <si>
    <t>Leu-Phe</t>
  </si>
  <si>
    <t>MEDP2396*142</t>
  </si>
  <si>
    <t>Leu-Thr</t>
  </si>
  <si>
    <t>MEDP1506</t>
  </si>
  <si>
    <t>Leu-Val</t>
  </si>
  <si>
    <t>13588-95-9</t>
  </si>
  <si>
    <t>MEDP1666</t>
  </si>
  <si>
    <t>C14H27N3O5</t>
  </si>
  <si>
    <t>Leu-Val-Ser</t>
  </si>
  <si>
    <t>MEDP2549*136</t>
  </si>
  <si>
    <t>Lys-Ala</t>
  </si>
  <si>
    <t>17043-71-9</t>
  </si>
  <si>
    <t>MEDP2578</t>
  </si>
  <si>
    <t>C10H20N4O4</t>
  </si>
  <si>
    <t>Lys-Asn</t>
  </si>
  <si>
    <t>19908-06-6</t>
  </si>
  <si>
    <t>MEDN2107</t>
  </si>
  <si>
    <t>Lys-Gly</t>
  </si>
  <si>
    <t>MEDP2376</t>
  </si>
  <si>
    <t>Lys-Leu</t>
  </si>
  <si>
    <t>7369-79-1</t>
  </si>
  <si>
    <t>MEDN2142</t>
  </si>
  <si>
    <t>C15H23N3O3</t>
  </si>
  <si>
    <t>Lys-Phe</t>
  </si>
  <si>
    <t>6235-35-4</t>
  </si>
  <si>
    <t>MEDP2310</t>
  </si>
  <si>
    <t>C11H21N3O3</t>
  </si>
  <si>
    <t>Lys-Pro</t>
  </si>
  <si>
    <t>52766-27-5</t>
  </si>
  <si>
    <t>MEDP2318</t>
  </si>
  <si>
    <t>C9H19N3O4</t>
  </si>
  <si>
    <t>Lys-Ser</t>
  </si>
  <si>
    <t>6665-19-6</t>
  </si>
  <si>
    <t>MEDP2573</t>
  </si>
  <si>
    <t>C10H21N3O4</t>
  </si>
  <si>
    <t>Lys-Thr</t>
  </si>
  <si>
    <t>97791-84-9</t>
  </si>
  <si>
    <t>MEDP2605</t>
  </si>
  <si>
    <t>C15H23N3O4</t>
  </si>
  <si>
    <t>Lys-Tyr</t>
  </si>
  <si>
    <t>35978-98-4</t>
  </si>
  <si>
    <t>MEDP2329</t>
  </si>
  <si>
    <t>C11H23N3O3</t>
  </si>
  <si>
    <t>Lys-Val</t>
  </si>
  <si>
    <t>20556-11-0</t>
  </si>
  <si>
    <t>MEDP1511</t>
  </si>
  <si>
    <t>C10H18N2O5S</t>
  </si>
  <si>
    <t>Met-Glu</t>
  </si>
  <si>
    <t>14517-44-3</t>
  </si>
  <si>
    <t>MEDP2320</t>
  </si>
  <si>
    <t>C8H18N2O2</t>
  </si>
  <si>
    <t>N(6),N(6)-Dimethyl-L-lysine</t>
  </si>
  <si>
    <t>2259-86-1</t>
  </si>
  <si>
    <t>MEDP1663</t>
  </si>
  <si>
    <t>C8H18N4O2</t>
  </si>
  <si>
    <t>N,N-Dimethylarginine</t>
  </si>
  <si>
    <t>30315-93-6</t>
  </si>
  <si>
    <t>MEDN0057</t>
  </si>
  <si>
    <t>C11H13NO4</t>
  </si>
  <si>
    <t>N-Acetyl-L-Tyrosine</t>
  </si>
  <si>
    <t>537-55-3</t>
  </si>
  <si>
    <t>MEDN0586*010</t>
  </si>
  <si>
    <t>N-Acetyl-L-alanine</t>
  </si>
  <si>
    <t>97-69-8</t>
  </si>
  <si>
    <t>MEDN0496</t>
  </si>
  <si>
    <t>C7H13NO3S</t>
  </si>
  <si>
    <t>N-Acetyl-L-methionine</t>
  </si>
  <si>
    <t>65-82-7</t>
  </si>
  <si>
    <t>MEDN0075</t>
  </si>
  <si>
    <t>C11H13NO3</t>
  </si>
  <si>
    <t>N-Acetyl-L-phenylalanine</t>
  </si>
  <si>
    <t>2018-61-3</t>
  </si>
  <si>
    <t>MEDN1784</t>
  </si>
  <si>
    <t>C13H15N3O2</t>
  </si>
  <si>
    <t>N-Acetyl-L-tryptophanamide</t>
  </si>
  <si>
    <t>2382-79-8</t>
  </si>
  <si>
    <t>MEDN0843</t>
  </si>
  <si>
    <t>C5H9N3O4</t>
  </si>
  <si>
    <t>N-Amidino-L-Aspartate</t>
  </si>
  <si>
    <t>6133-30-8</t>
  </si>
  <si>
    <t>MEDP0879*118</t>
  </si>
  <si>
    <t>N-Methyl-D-Aspartic Acid</t>
  </si>
  <si>
    <t>6384-92-5</t>
  </si>
  <si>
    <t>MEDP2478</t>
  </si>
  <si>
    <t>N-acetyl-D-phenylalanine</t>
  </si>
  <si>
    <t>10172-89-1</t>
  </si>
  <si>
    <t>MEDN1915</t>
  </si>
  <si>
    <t>C11H19NO10</t>
  </si>
  <si>
    <t>N-ethylene glycol neuraminic acid</t>
  </si>
  <si>
    <t>1113-83-3</t>
  </si>
  <si>
    <t>MEDN1975</t>
  </si>
  <si>
    <t>C7H11NO5</t>
  </si>
  <si>
    <t>N-glutarylglycine</t>
  </si>
  <si>
    <t>17686-38-3</t>
  </si>
  <si>
    <t>MEDN0579</t>
  </si>
  <si>
    <t>C12H15NO4</t>
  </si>
  <si>
    <t>N-lactoyl-phenylalanine</t>
  </si>
  <si>
    <t>MEDP1662</t>
  </si>
  <si>
    <t>C9H20N2O2</t>
  </si>
  <si>
    <t>N6,N6,N6-Trimethyl-L-lysine</t>
  </si>
  <si>
    <t>MEDP0075</t>
  </si>
  <si>
    <t>C8H16N4O3</t>
  </si>
  <si>
    <t>Nα-Acetyl-L-Arginine</t>
  </si>
  <si>
    <t>155-84-0</t>
  </si>
  <si>
    <t>MEDP0849</t>
  </si>
  <si>
    <t>C7H12N2O4</t>
  </si>
  <si>
    <t>Nα-Acetyl-L-glutamine</t>
  </si>
  <si>
    <t>2490-97-3</t>
  </si>
  <si>
    <t>MEDP2356</t>
  </si>
  <si>
    <t>Phe-Asp</t>
  </si>
  <si>
    <t>22828-05-3</t>
  </si>
  <si>
    <t>MEDP1667*158</t>
  </si>
  <si>
    <t>Phe-Glu</t>
  </si>
  <si>
    <t>3617-45-6</t>
  </si>
  <si>
    <t>MEDP2431</t>
  </si>
  <si>
    <t>Phe-Gly</t>
  </si>
  <si>
    <t>721-90-4</t>
  </si>
  <si>
    <t>MEDP2588</t>
  </si>
  <si>
    <t>Phe-Ile</t>
  </si>
  <si>
    <t>22951-94-6</t>
  </si>
  <si>
    <t>MEDP2379</t>
  </si>
  <si>
    <t>Phe-Lys</t>
  </si>
  <si>
    <t>6456-72-0</t>
  </si>
  <si>
    <t>MEDP0637</t>
  </si>
  <si>
    <t>C14H18N2O3</t>
  </si>
  <si>
    <t>Phe-Pro</t>
  </si>
  <si>
    <t>7669-65-0</t>
  </si>
  <si>
    <t>MEDP2584*153</t>
  </si>
  <si>
    <t>C13H18N2O4</t>
  </si>
  <si>
    <t>Phe-Thr</t>
  </si>
  <si>
    <t>51352-44-4</t>
  </si>
  <si>
    <t>MEDP2451</t>
  </si>
  <si>
    <t>C18H20N2O4</t>
  </si>
  <si>
    <t>Phe-Tyr</t>
  </si>
  <si>
    <t>17355-18-9</t>
  </si>
  <si>
    <t>MEDP1512</t>
  </si>
  <si>
    <t>C14H20N2O3</t>
  </si>
  <si>
    <t>Phe-Val</t>
  </si>
  <si>
    <t>MEDP2357</t>
  </si>
  <si>
    <t>Pro-Ala</t>
  </si>
  <si>
    <t>6422-36-2</t>
  </si>
  <si>
    <t>MEDP2321</t>
  </si>
  <si>
    <t>C11H21N5O3</t>
  </si>
  <si>
    <t>Pro-Arg</t>
  </si>
  <si>
    <t>2418-74-8</t>
  </si>
  <si>
    <t>MEDP2555</t>
  </si>
  <si>
    <t>C9H15N3O4</t>
  </si>
  <si>
    <t>Pro-Asn</t>
  </si>
  <si>
    <t>107856-82-6</t>
  </si>
  <si>
    <t>MEDP2567</t>
  </si>
  <si>
    <t>C10H17N3O4</t>
  </si>
  <si>
    <t>Pro-Gln</t>
  </si>
  <si>
    <t>18668-08-1</t>
  </si>
  <si>
    <t>MEDP2319</t>
  </si>
  <si>
    <t>Pro-Lys</t>
  </si>
  <si>
    <t>71227-70-8</t>
  </si>
  <si>
    <t>MEDP2402</t>
  </si>
  <si>
    <t>C10H18N2O3S</t>
  </si>
  <si>
    <t>Pro-Met</t>
  </si>
  <si>
    <t>52899-08-8</t>
  </si>
  <si>
    <t>MEDP2339</t>
  </si>
  <si>
    <t>C8H14N2O4</t>
  </si>
  <si>
    <t>Pro-Ser</t>
  </si>
  <si>
    <t>71835-80-8</t>
  </si>
  <si>
    <t>MEDN2085</t>
  </si>
  <si>
    <t>C18H26N2O4</t>
  </si>
  <si>
    <t>Proglumide</t>
  </si>
  <si>
    <t>6620-60-6</t>
  </si>
  <si>
    <t>MEDP1802</t>
  </si>
  <si>
    <t>C7H13NO2</t>
  </si>
  <si>
    <t>Proline betaine</t>
  </si>
  <si>
    <t>471-87-4</t>
  </si>
  <si>
    <t>MEDN1959</t>
  </si>
  <si>
    <t>Pyroglutamic acid</t>
  </si>
  <si>
    <t>98-79-3</t>
  </si>
  <si>
    <t>MEDN1918</t>
  </si>
  <si>
    <t>Ser-Ala</t>
  </si>
  <si>
    <t>6403-17-4</t>
  </si>
  <si>
    <t>MEDP2560</t>
  </si>
  <si>
    <t>Ser-Lys</t>
  </si>
  <si>
    <t>22677-61-8</t>
  </si>
  <si>
    <t>MEDP2367</t>
  </si>
  <si>
    <t>Ser-Pro</t>
  </si>
  <si>
    <t>23827-93-2</t>
  </si>
  <si>
    <t>MEDP2351</t>
  </si>
  <si>
    <t>C9H16N2O6</t>
  </si>
  <si>
    <t>Thr-Glu</t>
  </si>
  <si>
    <t>54532-73-9</t>
  </si>
  <si>
    <t>MEDP2416*141</t>
  </si>
  <si>
    <t>Thr-Ile</t>
  </si>
  <si>
    <t>MEDP1912*141</t>
  </si>
  <si>
    <t>Thr-Leu</t>
  </si>
  <si>
    <t>50299-12-2</t>
  </si>
  <si>
    <t>MEDP1022*153</t>
  </si>
  <si>
    <t>Thr-Phe</t>
  </si>
  <si>
    <t>16875-27-7</t>
  </si>
  <si>
    <t>MEDP2552</t>
  </si>
  <si>
    <t>C8H16N2O5</t>
  </si>
  <si>
    <t>Thr-Thr</t>
  </si>
  <si>
    <t>MEDN1953</t>
  </si>
  <si>
    <t>C9H18N2O4</t>
  </si>
  <si>
    <t>Thr-Val</t>
  </si>
  <si>
    <t>99032-17-4</t>
  </si>
  <si>
    <t>MEDP1678</t>
  </si>
  <si>
    <t>C15H29N3O5</t>
  </si>
  <si>
    <t>Thr-Val-Leu</t>
  </si>
  <si>
    <t>MEDP2575</t>
  </si>
  <si>
    <t>Tyr-Ala</t>
  </si>
  <si>
    <t>730-08-5</t>
  </si>
  <si>
    <t>MEDP1894</t>
  </si>
  <si>
    <t>C15H22N2O4</t>
  </si>
  <si>
    <t>Tyr-Leu</t>
  </si>
  <si>
    <t>17355-10-1</t>
  </si>
  <si>
    <t>MEDP2430</t>
  </si>
  <si>
    <t>C14H18N2O4</t>
  </si>
  <si>
    <t>Tyr-Pro</t>
  </si>
  <si>
    <t>51871-47-7</t>
  </si>
  <si>
    <t>MEDP2503</t>
  </si>
  <si>
    <t>C13H18N2O5</t>
  </si>
  <si>
    <t>Tyr-Thr</t>
  </si>
  <si>
    <t>MEDN2125</t>
  </si>
  <si>
    <t>Val-His</t>
  </si>
  <si>
    <t>13589-07-6</t>
  </si>
  <si>
    <t>MEDN1952</t>
  </si>
  <si>
    <t>C10H18N2O4</t>
  </si>
  <si>
    <t>Val-Hyp</t>
  </si>
  <si>
    <t>MEDP2433*138</t>
  </si>
  <si>
    <t>Val-Ile</t>
  </si>
  <si>
    <t>20556-14-3</t>
  </si>
  <si>
    <t>MEDP2434*138</t>
  </si>
  <si>
    <t>Val-Leu</t>
  </si>
  <si>
    <t>3989-97-7</t>
  </si>
  <si>
    <t>MEDP2424</t>
  </si>
  <si>
    <t>C15H29N3O4</t>
  </si>
  <si>
    <t>Val-Val-Val</t>
  </si>
  <si>
    <t>28130-13-4</t>
  </si>
  <si>
    <t>MEDN1848</t>
  </si>
  <si>
    <t>C13H8N2O3</t>
  </si>
  <si>
    <t>1,4-DPCA</t>
  </si>
  <si>
    <t>331830-20-7</t>
  </si>
  <si>
    <t>MEDP2117</t>
  </si>
  <si>
    <t>C8H8O3</t>
  </si>
  <si>
    <t>2,5-Dihydroxyacetophenone</t>
  </si>
  <si>
    <t>490-78-8</t>
  </si>
  <si>
    <t>MEDN1213</t>
  </si>
  <si>
    <t>C9H10O3</t>
  </si>
  <si>
    <t>2-(4-hydroxyphenyl) propionate</t>
  </si>
  <si>
    <t>938-96-5</t>
  </si>
  <si>
    <t>MEDN0415</t>
  </si>
  <si>
    <t>C8H7NO3</t>
  </si>
  <si>
    <t>2-(Formylamino)Benzoic Acid</t>
  </si>
  <si>
    <t>3342-77-6</t>
  </si>
  <si>
    <t>MEDN1708</t>
  </si>
  <si>
    <t>C9H9NO4</t>
  </si>
  <si>
    <t>2-Hydroxyhippuric acid</t>
  </si>
  <si>
    <t>Phenolics</t>
  </si>
  <si>
    <t>487-54-7</t>
  </si>
  <si>
    <t>MEDN0092</t>
  </si>
  <si>
    <t>C8H8O4</t>
  </si>
  <si>
    <t>3,4-Dihydroxybenzeneacetic Acid</t>
  </si>
  <si>
    <t>102-32-9</t>
  </si>
  <si>
    <t>MEDN0852*023</t>
  </si>
  <si>
    <t>3-Amino-4-Hydroxybenzoic Acid</t>
  </si>
  <si>
    <t>1571-72-8</t>
  </si>
  <si>
    <t>MEDP2667</t>
  </si>
  <si>
    <t>C6H7NO</t>
  </si>
  <si>
    <t>3-Aminophenol</t>
  </si>
  <si>
    <t>591-27-5</t>
  </si>
  <si>
    <t>MEDP2104</t>
  </si>
  <si>
    <t>C9H8N2</t>
  </si>
  <si>
    <t>3-Aminoquinoline</t>
  </si>
  <si>
    <t>580-17-6</t>
  </si>
  <si>
    <t>MEDN1743</t>
  </si>
  <si>
    <t>3-Hydroxy-4-methoxybenzoic acid</t>
  </si>
  <si>
    <t>645-08-9</t>
  </si>
  <si>
    <t>MEDP0711</t>
  </si>
  <si>
    <t>C9H12O2</t>
  </si>
  <si>
    <t>4-Ethyl-2-methoxyphenol</t>
  </si>
  <si>
    <t>2785-89-9</t>
  </si>
  <si>
    <t>MEDN0410</t>
  </si>
  <si>
    <t>C7H6O2</t>
  </si>
  <si>
    <t>4-Hydroxybenzaldehyde</t>
  </si>
  <si>
    <t>123-08-0</t>
  </si>
  <si>
    <t>MEDN0739</t>
  </si>
  <si>
    <t>C7H8O2</t>
  </si>
  <si>
    <t>4-Hydroxybenzyl alcohol</t>
  </si>
  <si>
    <t>623-05-2</t>
  </si>
  <si>
    <t>MEDP2664</t>
  </si>
  <si>
    <t>C9H7NO</t>
  </si>
  <si>
    <t>4-Hydroxyquinoline</t>
  </si>
  <si>
    <t>611-36-9</t>
  </si>
  <si>
    <t>MEDP2097</t>
  </si>
  <si>
    <t>C7H8N2O2</t>
  </si>
  <si>
    <t>4-Methyl-3-nitroaniline</t>
  </si>
  <si>
    <t>119-32-4</t>
  </si>
  <si>
    <t>MEDP1739</t>
  </si>
  <si>
    <t>C10H10O4</t>
  </si>
  <si>
    <t>Acetylvanillin</t>
  </si>
  <si>
    <t>881-68-5</t>
  </si>
  <si>
    <t>MEDP0106</t>
  </si>
  <si>
    <t>Benzoic Acid</t>
  </si>
  <si>
    <t>65-85-0</t>
  </si>
  <si>
    <t>MEDN1814</t>
  </si>
  <si>
    <t>C15H12O4</t>
  </si>
  <si>
    <t>Dihydrodaidzein</t>
  </si>
  <si>
    <t>17238-05-0</t>
  </si>
  <si>
    <t>MEDP2683</t>
  </si>
  <si>
    <t>C17H18N2O2</t>
  </si>
  <si>
    <t>GSK 4716</t>
  </si>
  <si>
    <t>101574-65-6</t>
  </si>
  <si>
    <t>MEDN1549</t>
  </si>
  <si>
    <t>C9H10O4</t>
  </si>
  <si>
    <t>Hydroumbellic acid</t>
  </si>
  <si>
    <t>5631-68-5</t>
  </si>
  <si>
    <t>MEDN2153*038</t>
  </si>
  <si>
    <t>Isoferulic acid</t>
  </si>
  <si>
    <t>25522-33-2</t>
  </si>
  <si>
    <t>MEDN2292</t>
  </si>
  <si>
    <t>C12H16O5</t>
  </si>
  <si>
    <t>Isopropyl 3-(3,4-dihydroxyphenyl)-2-hydroxypropanoate</t>
  </si>
  <si>
    <t>MEDN2160</t>
  </si>
  <si>
    <t>Methyl caffeate</t>
  </si>
  <si>
    <t>3843-74-1</t>
  </si>
  <si>
    <t>MEDP0107</t>
  </si>
  <si>
    <t>C8H8O2</t>
  </si>
  <si>
    <t>Methyl-Benzoate</t>
  </si>
  <si>
    <t>93-58-3</t>
  </si>
  <si>
    <t>MEDN1624</t>
  </si>
  <si>
    <t>N-Acetyl-5-aminosalicylic acid</t>
  </si>
  <si>
    <t>51-59-2</t>
  </si>
  <si>
    <t>MEDP0085</t>
  </si>
  <si>
    <t>C8H11NO</t>
  </si>
  <si>
    <t>Tyramine</t>
  </si>
  <si>
    <t>51-67-2</t>
  </si>
  <si>
    <t>MEDN1592</t>
  </si>
  <si>
    <t>C13H8O4</t>
  </si>
  <si>
    <t>Urolithin A</t>
  </si>
  <si>
    <t>1143-70-0</t>
  </si>
  <si>
    <t>MEDP2522</t>
  </si>
  <si>
    <t>C4H9NO</t>
  </si>
  <si>
    <t>1-Aziridineethanol</t>
  </si>
  <si>
    <t>Alcohols</t>
  </si>
  <si>
    <t>1072-52-2</t>
  </si>
  <si>
    <t>MEDP1647</t>
  </si>
  <si>
    <t>2-Amino-1-phenylethanol</t>
  </si>
  <si>
    <t>7568-93-6</t>
  </si>
  <si>
    <t>MEDP2525</t>
  </si>
  <si>
    <t>C4H11NO2</t>
  </si>
  <si>
    <t>2-Amino-2-methyl-1,3-propanediol</t>
  </si>
  <si>
    <t>115-69-5</t>
  </si>
  <si>
    <t>MEDP1002</t>
  </si>
  <si>
    <t>C7H15NO2</t>
  </si>
  <si>
    <t>Acetylcholine</t>
  </si>
  <si>
    <t>60-31-1</t>
  </si>
  <si>
    <t>MEDP1646</t>
  </si>
  <si>
    <t>C6H17N3</t>
  </si>
  <si>
    <t>Caldine</t>
  </si>
  <si>
    <t>Amines</t>
  </si>
  <si>
    <t>56-18-8</t>
  </si>
  <si>
    <t>MEDP1197</t>
  </si>
  <si>
    <t>C3H9N3O2S</t>
  </si>
  <si>
    <t>Hypotaurocyamine</t>
  </si>
  <si>
    <t>1119-54-6</t>
  </si>
  <si>
    <t>MEDP1786</t>
  </si>
  <si>
    <t>C11H23N3O2</t>
  </si>
  <si>
    <t>N1,N8-diacetylspermidine</t>
  </si>
  <si>
    <t>82414-35-5</t>
  </si>
  <si>
    <t>MEDP1067</t>
  </si>
  <si>
    <t>C19H39NO</t>
  </si>
  <si>
    <t>Palmitoyl-N-isopropylamide</t>
  </si>
  <si>
    <t>189939-61-5</t>
  </si>
  <si>
    <t>MEDP1163</t>
  </si>
  <si>
    <t>C18H35NO2</t>
  </si>
  <si>
    <t>Palmitoylethanolamide</t>
  </si>
  <si>
    <t>94421-67-7</t>
  </si>
  <si>
    <t>MEDP2058</t>
  </si>
  <si>
    <t>C8H11N</t>
  </si>
  <si>
    <t>Phenethylamine</t>
  </si>
  <si>
    <t>64-04-0</t>
  </si>
  <si>
    <t>MEDP1298</t>
  </si>
  <si>
    <t>C21H36O3</t>
  </si>
  <si>
    <t>Pregnanetriol</t>
  </si>
  <si>
    <t>1098-45-9</t>
  </si>
  <si>
    <t>MEDP2010</t>
  </si>
  <si>
    <t>C8H11NO2</t>
  </si>
  <si>
    <t>p-Hydroxyphenylethanolamine</t>
  </si>
  <si>
    <t>770-05-8</t>
  </si>
  <si>
    <t>MEDP0541</t>
  </si>
  <si>
    <t>C5H9NO</t>
  </si>
  <si>
    <t>δ-Valerolactam</t>
  </si>
  <si>
    <t>675-20-7</t>
  </si>
  <si>
    <t>MEDN1906</t>
  </si>
  <si>
    <t>C24H40O4</t>
  </si>
  <si>
    <t>3-Epideoxycholic acid</t>
  </si>
  <si>
    <t>Bile acids</t>
  </si>
  <si>
    <t>570-63-8</t>
  </si>
  <si>
    <t>MEDN1899</t>
  </si>
  <si>
    <t>Deoxycholic acid</t>
  </si>
  <si>
    <t>302-95-4</t>
  </si>
  <si>
    <t>MEDN1900*074</t>
  </si>
  <si>
    <t>C24H40O3</t>
  </si>
  <si>
    <t>Isolithocholic acid</t>
  </si>
  <si>
    <t>1534-35-6</t>
  </si>
  <si>
    <t>MEDN0108*074</t>
  </si>
  <si>
    <t>Lithocholic acid</t>
  </si>
  <si>
    <t>434-13-9</t>
  </si>
  <si>
    <t>MEDP1193</t>
  </si>
  <si>
    <t>C17H21N4O9P</t>
  </si>
  <si>
    <t>Flavin Single Nucleotide(FMN)</t>
  </si>
  <si>
    <t>130-40-5</t>
  </si>
  <si>
    <t>MEDP0336</t>
  </si>
  <si>
    <t>C22H46NO7P</t>
  </si>
  <si>
    <t>LPC(0:0/14:0)</t>
  </si>
  <si>
    <t>GP</t>
  </si>
  <si>
    <t>LPC</t>
  </si>
  <si>
    <t>MEDP1343</t>
  </si>
  <si>
    <t>C26H48NO7P</t>
  </si>
  <si>
    <t>LPC(0:0/18:3)</t>
  </si>
  <si>
    <t>MEDP1779</t>
  </si>
  <si>
    <t>C21H44NO7P</t>
  </si>
  <si>
    <t>LPC(13:0/0:0)</t>
  </si>
  <si>
    <t>20559-17-5</t>
  </si>
  <si>
    <t>MEDP0434</t>
  </si>
  <si>
    <t>C25H52NO7P</t>
  </si>
  <si>
    <t>LPC(17:0/0:0)</t>
  </si>
  <si>
    <t>50930-23-9</t>
  </si>
  <si>
    <t>MEDP1345</t>
  </si>
  <si>
    <t>LPC(18:3/0:0)</t>
  </si>
  <si>
    <t>MEDP2789</t>
  </si>
  <si>
    <t>C20H42NO7P</t>
  </si>
  <si>
    <t>LPE(0:0/15:0)</t>
  </si>
  <si>
    <t>LPE</t>
  </si>
  <si>
    <t>MEDN1287</t>
  </si>
  <si>
    <t>C21H42NO7P</t>
  </si>
  <si>
    <t>LPE(0:0/16:1)</t>
  </si>
  <si>
    <t>MEDN2366</t>
  </si>
  <si>
    <t>C23H46NO7P</t>
  </si>
  <si>
    <t>LPE(0:0/18:1)</t>
  </si>
  <si>
    <t>MEDN1282</t>
  </si>
  <si>
    <t>C23H44NO7P</t>
  </si>
  <si>
    <t>LPE(0:0/18:2)</t>
  </si>
  <si>
    <t>MEDN2367</t>
  </si>
  <si>
    <t>C25H50NO7P</t>
  </si>
  <si>
    <t>LPE(0:0/20:1)</t>
  </si>
  <si>
    <t>MEDN0368</t>
  </si>
  <si>
    <t>C19H40NO7P</t>
  </si>
  <si>
    <t>LPE(14:0/0:0)</t>
  </si>
  <si>
    <t>MEDN2364</t>
  </si>
  <si>
    <t>LPE(16:1/0:0)</t>
  </si>
  <si>
    <t>MEDN2362</t>
  </si>
  <si>
    <t>LPE(17:0/0:0)</t>
  </si>
  <si>
    <t>MEDN0362</t>
  </si>
  <si>
    <t>LPE(18:1/0:0)</t>
  </si>
  <si>
    <t>MEDN2369</t>
  </si>
  <si>
    <t>LPE(18:2/0:0)</t>
  </si>
  <si>
    <t>85046-18-0</t>
  </si>
  <si>
    <t>MEDN0352*014</t>
  </si>
  <si>
    <t>C2H8NO4P</t>
  </si>
  <si>
    <t>O-Phosphorylethanolamine</t>
  </si>
  <si>
    <t>Others</t>
  </si>
  <si>
    <t>1071-23-4</t>
  </si>
  <si>
    <t>MEDP1654*155</t>
  </si>
  <si>
    <t>C11H15N5O4</t>
  </si>
  <si>
    <t>1-Methyladenosine</t>
  </si>
  <si>
    <t>15763-06-1</t>
  </si>
  <si>
    <t>MEDP0148</t>
  </si>
  <si>
    <t>C6H6N4O2</t>
  </si>
  <si>
    <t>1-Methylxanthine</t>
  </si>
  <si>
    <t>6136-37-4</t>
  </si>
  <si>
    <t>MEDP1719</t>
  </si>
  <si>
    <t>C11H15N5O5</t>
  </si>
  <si>
    <t>2'-O-Methylguanosine</t>
  </si>
  <si>
    <t>2140-71-8</t>
  </si>
  <si>
    <t>MEDP1100</t>
  </si>
  <si>
    <t>C5H7N3</t>
  </si>
  <si>
    <t>2-Aminomethylpyrimidine</t>
  </si>
  <si>
    <t>372118-67-7</t>
  </si>
  <si>
    <t>MEDP1956</t>
  </si>
  <si>
    <t>2-Aminopurine</t>
  </si>
  <si>
    <t>452-06-2</t>
  </si>
  <si>
    <t>MEDN0142</t>
  </si>
  <si>
    <t>2-Hydroxy-6-Aminopurine</t>
  </si>
  <si>
    <t>3373-53-3</t>
  </si>
  <si>
    <t>MEDP1955*148</t>
  </si>
  <si>
    <t>C10H13N5O3</t>
  </si>
  <si>
    <t>3'-Deoxyadenosine</t>
  </si>
  <si>
    <t>73-03-0</t>
  </si>
  <si>
    <t>MEDN0144*071</t>
  </si>
  <si>
    <t>3-Methylxanthine</t>
  </si>
  <si>
    <t>1076-22-8</t>
  </si>
  <si>
    <t>MEDP0401</t>
  </si>
  <si>
    <t>C11H15N5O3S</t>
  </si>
  <si>
    <t>5'-Deoxy-5'-(Methylthio) Adenosine</t>
  </si>
  <si>
    <t>2457-80-9</t>
  </si>
  <si>
    <t>MEDP1018*148</t>
  </si>
  <si>
    <t>5'-Deoxyadenosine</t>
  </si>
  <si>
    <t>4754-39-6</t>
  </si>
  <si>
    <t>MEDN0146</t>
  </si>
  <si>
    <t>C5H6N2O3</t>
  </si>
  <si>
    <t>5-Hydroxymethyluracil</t>
  </si>
  <si>
    <t>4433-40-3</t>
  </si>
  <si>
    <t>MEDP2406</t>
  </si>
  <si>
    <t>C6H7N5</t>
  </si>
  <si>
    <t>6-Methylaminopurine</t>
  </si>
  <si>
    <t>443-72-1</t>
  </si>
  <si>
    <t>MEDP2691</t>
  </si>
  <si>
    <t>C11H15N4O7PS</t>
  </si>
  <si>
    <t>6-Methylthiopurine 5'-monophosphate ribonucleotide</t>
  </si>
  <si>
    <t>7021-52-5</t>
  </si>
  <si>
    <t>MEDP2368</t>
  </si>
  <si>
    <t>C6H7N3O</t>
  </si>
  <si>
    <t>6-aminonicotinamide</t>
  </si>
  <si>
    <t>329-89-5</t>
  </si>
  <si>
    <t>MEDN0149*071</t>
  </si>
  <si>
    <t>7-Methylxanthine</t>
  </si>
  <si>
    <t>552-62-5</t>
  </si>
  <si>
    <t>MEDP1498</t>
  </si>
  <si>
    <t>C4H4N6O</t>
  </si>
  <si>
    <t>8-Azaguanine</t>
  </si>
  <si>
    <t>134-58-7</t>
  </si>
  <si>
    <t>MEDP1295</t>
  </si>
  <si>
    <t>C9H13N3O5</t>
  </si>
  <si>
    <t>Cytarabine</t>
  </si>
  <si>
    <t>147-94-4</t>
  </si>
  <si>
    <t>MEDP1787</t>
  </si>
  <si>
    <t>C11H15N3O6</t>
  </si>
  <si>
    <t>N4-Acetylcytidine</t>
  </si>
  <si>
    <t>3768-18-1</t>
  </si>
  <si>
    <t>MEDP1789</t>
  </si>
  <si>
    <t>C11H15N5O3</t>
  </si>
  <si>
    <t>N6-methyl-2'-deoxyadenosine</t>
  </si>
  <si>
    <t>2002-35-9</t>
  </si>
  <si>
    <t>MEDP1493*155</t>
  </si>
  <si>
    <t>N6-methyladenosine</t>
  </si>
  <si>
    <t>1867-73-8</t>
  </si>
  <si>
    <t>MEDP1791</t>
  </si>
  <si>
    <t>C11H15ClN2O5</t>
  </si>
  <si>
    <t>Nicotinamide riboside chloride</t>
  </si>
  <si>
    <t>23111-00-4</t>
  </si>
  <si>
    <t>MEDP1083</t>
  </si>
  <si>
    <t>C5H4N4O2</t>
  </si>
  <si>
    <t>Oxypurinol</t>
  </si>
  <si>
    <t>2465-59-0</t>
  </si>
  <si>
    <t>MEDP0881</t>
  </si>
  <si>
    <t>C5H15NO4P+</t>
  </si>
  <si>
    <t>Phosphocholine</t>
  </si>
  <si>
    <t>107-73-3</t>
  </si>
  <si>
    <t>MEDP0176</t>
  </si>
  <si>
    <t>C10H14N2O5</t>
  </si>
  <si>
    <t>Thymidine</t>
  </si>
  <si>
    <t>50-89-5</t>
  </si>
  <si>
    <t>MEDP0178</t>
  </si>
  <si>
    <t>C4H4N2O2</t>
  </si>
  <si>
    <t>Uracil</t>
  </si>
  <si>
    <t>66-22-8</t>
  </si>
  <si>
    <t>MEDN1571</t>
  </si>
  <si>
    <t>C21H32O5S</t>
  </si>
  <si>
    <t>Pregnenolone monosulfate</t>
  </si>
  <si>
    <t>Hormones and hormone related compounds</t>
  </si>
  <si>
    <t>1247-64-9</t>
  </si>
  <si>
    <t>MEDP1897</t>
  </si>
  <si>
    <t>2-Hydroxy-2-methylbutanenitrile</t>
  </si>
  <si>
    <t>MEDN1179</t>
  </si>
  <si>
    <t>C16H26O7</t>
  </si>
  <si>
    <t>8-Epidermal glycoside</t>
  </si>
  <si>
    <t>MEDP0552</t>
  </si>
  <si>
    <t>C15H20O2</t>
  </si>
  <si>
    <t>Alantolactone</t>
  </si>
  <si>
    <t>Hydrocarbon derivatives</t>
  </si>
  <si>
    <t>546-43-0</t>
  </si>
  <si>
    <t>MEDP1203</t>
  </si>
  <si>
    <t>C7H9NO3</t>
  </si>
  <si>
    <t>(1R,6S)-6-amino-5-oxocyclohexyl-2-ene-1-carboxylic-acid-ester</t>
  </si>
  <si>
    <t>Aldehyde,Ketones,Esters</t>
  </si>
  <si>
    <t>Esters</t>
  </si>
  <si>
    <t>MEDP1731</t>
  </si>
  <si>
    <t>C9H16O2</t>
  </si>
  <si>
    <t>4-Hydroxynonenal</t>
  </si>
  <si>
    <t>Aldehydes</t>
  </si>
  <si>
    <t>75899-68-2</t>
  </si>
  <si>
    <t>MEDN1119</t>
  </si>
  <si>
    <t>C19H28O2</t>
  </si>
  <si>
    <t>Dehydroepiandrosterone</t>
  </si>
  <si>
    <t>Ketones</t>
  </si>
  <si>
    <t>53-43-0</t>
  </si>
  <si>
    <t>MEDP0716</t>
  </si>
  <si>
    <t>C10H16O</t>
  </si>
  <si>
    <t>cis-Citral</t>
  </si>
  <si>
    <t>5392-40-5</t>
  </si>
  <si>
    <t>MEDP0081</t>
  </si>
  <si>
    <t>C10H12N2O</t>
  </si>
  <si>
    <t>Serotonin</t>
  </si>
  <si>
    <t>Tryptamines,Cholines,Pigments</t>
  </si>
  <si>
    <t>Tryptamines</t>
  </si>
  <si>
    <t>50-67-9</t>
  </si>
  <si>
    <t>MEDP0214</t>
  </si>
  <si>
    <t>C10H12N2</t>
  </si>
  <si>
    <t>Tryptamine</t>
  </si>
  <si>
    <t>61-54-1</t>
  </si>
  <si>
    <t>MEDP1246</t>
  </si>
  <si>
    <t>2,4-diacetamino-2,4,6-triphenoxy-D-mannopyranose</t>
  </si>
  <si>
    <t>Sugar derivatives</t>
  </si>
  <si>
    <t>MEDN1614*044</t>
  </si>
  <si>
    <t>D-Arabinose 5-phosphate</t>
  </si>
  <si>
    <t>13137-52-5</t>
  </si>
  <si>
    <t>MEDN0222*060</t>
  </si>
  <si>
    <t>D-Melezitose</t>
  </si>
  <si>
    <t>597-12-6</t>
  </si>
  <si>
    <t>MEDN1935</t>
  </si>
  <si>
    <t>C5H10O6</t>
  </si>
  <si>
    <t>D-ribonate lithium salt</t>
  </si>
  <si>
    <t>642-98-8</t>
  </si>
  <si>
    <t>MEDN1758*064</t>
  </si>
  <si>
    <t>Dextrin</t>
  </si>
  <si>
    <t>9004-53-9</t>
  </si>
  <si>
    <t>MEDN1538</t>
  </si>
  <si>
    <t>GalactinolHydrate</t>
  </si>
  <si>
    <t>Sugar alcohols</t>
  </si>
  <si>
    <t>3687-64-7</t>
  </si>
  <si>
    <t>MEDN0240</t>
  </si>
  <si>
    <t>C6H10O6</t>
  </si>
  <si>
    <t>L-Gulonolactone</t>
  </si>
  <si>
    <t>Sugar acids</t>
  </si>
  <si>
    <t>1128-23-0</t>
  </si>
  <si>
    <t>MEDN0230*056</t>
  </si>
  <si>
    <t>Lactulose</t>
  </si>
  <si>
    <t>4618-18-2</t>
  </si>
  <si>
    <t>MEDP2359</t>
  </si>
  <si>
    <t>C14H25NO11</t>
  </si>
  <si>
    <t>N-acetyl-D-Lactosamine</t>
  </si>
  <si>
    <t>32181-59-2</t>
  </si>
  <si>
    <t>MEDP2415</t>
  </si>
  <si>
    <t>C2H7O4P</t>
  </si>
  <si>
    <t>(2-Hydroxyethyl)phosphonic acid</t>
  </si>
  <si>
    <t>22987-21-9</t>
  </si>
  <si>
    <t>MEDN2091*004</t>
  </si>
  <si>
    <t>C4H8O3</t>
  </si>
  <si>
    <t>(R)-2-Hydroxybutyric acid</t>
  </si>
  <si>
    <t>20016-85-7</t>
  </si>
  <si>
    <t>MEDN1856</t>
  </si>
  <si>
    <t>C14H28O3</t>
  </si>
  <si>
    <t>(R)-3-Hydroxy-tetradecanoic acid</t>
  </si>
  <si>
    <t>28715-21-1</t>
  </si>
  <si>
    <t>MEDN1328*011</t>
  </si>
  <si>
    <t>C6H12O3</t>
  </si>
  <si>
    <t>(S)-Leucic acid</t>
  </si>
  <si>
    <t>13748-90-8</t>
  </si>
  <si>
    <t>MEDN2029*026</t>
  </si>
  <si>
    <t>C7H12O4</t>
  </si>
  <si>
    <t>2,2-Dimethylglutaric acid</t>
  </si>
  <si>
    <t>681-57-2</t>
  </si>
  <si>
    <t>MEDN1320</t>
  </si>
  <si>
    <t>C5H10O3</t>
  </si>
  <si>
    <t>2-Hydroxy-2-Methyl Butyric acid</t>
  </si>
  <si>
    <t>3739-30-8</t>
  </si>
  <si>
    <t>MEDN2009</t>
  </si>
  <si>
    <t>2-Hydroxy-3-Methyl Butanoic Acid</t>
  </si>
  <si>
    <t>4026-18-0</t>
  </si>
  <si>
    <t>MEDN0283*065</t>
  </si>
  <si>
    <t>2-Hydroxybutanoic Acid</t>
  </si>
  <si>
    <t>600-15-7</t>
  </si>
  <si>
    <t>MEDN1554</t>
  </si>
  <si>
    <t>C2H6O4S</t>
  </si>
  <si>
    <t>2-Hydroxyethanesulfonate</t>
  </si>
  <si>
    <t>Sulfonic acids</t>
  </si>
  <si>
    <t>1562-00-1</t>
  </si>
  <si>
    <t>MEDN1052*019</t>
  </si>
  <si>
    <t>C5H8O5</t>
  </si>
  <si>
    <t>2-Hydroxyglutaric acid</t>
  </si>
  <si>
    <t>13095-48-2</t>
  </si>
  <si>
    <t>MEDN1499*011</t>
  </si>
  <si>
    <t>2-Hydroxyhexanoic acid</t>
  </si>
  <si>
    <t>6064-63-7</t>
  </si>
  <si>
    <t>MEDN0284*011</t>
  </si>
  <si>
    <t>2-Hydroxyisocaproic Acid</t>
  </si>
  <si>
    <t>498-36-2</t>
  </si>
  <si>
    <t>MEDN2068*004</t>
  </si>
  <si>
    <t>2-Methyllactic acid</t>
  </si>
  <si>
    <t>594-61-6</t>
  </si>
  <si>
    <t>MEDN1226*010</t>
  </si>
  <si>
    <t>2-amino-4-oxovaleric acid</t>
  </si>
  <si>
    <t>4439-83-2</t>
  </si>
  <si>
    <t>MEDN1759</t>
  </si>
  <si>
    <t>C6H10O4S</t>
  </si>
  <si>
    <t>3,3''-thiodipropionic acid</t>
  </si>
  <si>
    <t>111-17-1</t>
  </si>
  <si>
    <t>MEDN2067*023</t>
  </si>
  <si>
    <t>3-Amino-5-hydroxybenzoic acid</t>
  </si>
  <si>
    <t>76045-71-1</t>
  </si>
  <si>
    <t>MEDP1132</t>
  </si>
  <si>
    <t>3-Carboxypropyltrimethylammonium</t>
  </si>
  <si>
    <t>6249-56-5</t>
  </si>
  <si>
    <t>MEDN1394</t>
  </si>
  <si>
    <t>C7H6O3</t>
  </si>
  <si>
    <t>3-Hydroxybenzoic Acid</t>
  </si>
  <si>
    <t>MEDN1493*065</t>
  </si>
  <si>
    <t>3-Hydroxybutanoic acid</t>
  </si>
  <si>
    <t>300-85-6</t>
  </si>
  <si>
    <t>MEDN0820*019</t>
  </si>
  <si>
    <t>3-Hydroxyglutaric acid</t>
  </si>
  <si>
    <t>638-18-6</t>
  </si>
  <si>
    <t>MEDN1703*026</t>
  </si>
  <si>
    <t>3-Methyladipic acid</t>
  </si>
  <si>
    <t>MEDN0854</t>
  </si>
  <si>
    <t>C6H10O4</t>
  </si>
  <si>
    <t>3-Methylglutaric acid</t>
  </si>
  <si>
    <t>1501-27-5</t>
  </si>
  <si>
    <t>MEDN1510</t>
  </si>
  <si>
    <t>C10H20O2</t>
  </si>
  <si>
    <t>4-Ethyloctanoic acid</t>
  </si>
  <si>
    <t>16493-80-4</t>
  </si>
  <si>
    <t>MEDP0296</t>
  </si>
  <si>
    <t>C5H11N3O2</t>
  </si>
  <si>
    <t>4-Guanidinobutyric Acid</t>
  </si>
  <si>
    <t>463-00-3</t>
  </si>
  <si>
    <t>MEDN0493</t>
  </si>
  <si>
    <t>C10H10O3</t>
  </si>
  <si>
    <t>4-Methoxycinnamic Acid</t>
  </si>
  <si>
    <t>830-09-1</t>
  </si>
  <si>
    <t>MEDP0528</t>
  </si>
  <si>
    <t>5-Aminosalicylic Acid</t>
  </si>
  <si>
    <t>89-57-6</t>
  </si>
  <si>
    <t>MEDN0432*011</t>
  </si>
  <si>
    <t>5-Hydroxyhexanoic Acid</t>
  </si>
  <si>
    <t>185956-02-9</t>
  </si>
  <si>
    <t>MEDN0032</t>
  </si>
  <si>
    <t>C4H6N4O3</t>
  </si>
  <si>
    <t>Allantoin</t>
  </si>
  <si>
    <t>97-59-6</t>
  </si>
  <si>
    <t>MEDN0478</t>
  </si>
  <si>
    <t>C3H5NO4</t>
  </si>
  <si>
    <t>Aminomalonic Acid</t>
  </si>
  <si>
    <t>1068-84-4</t>
  </si>
  <si>
    <t>MEDP0209</t>
  </si>
  <si>
    <t>C6H6O6</t>
  </si>
  <si>
    <t>Cis-Aconitic Acid</t>
  </si>
  <si>
    <t>585-84-2</t>
  </si>
  <si>
    <t>MEDN0206*019</t>
  </si>
  <si>
    <t>Citramalic Acid</t>
  </si>
  <si>
    <t>597-44-4</t>
  </si>
  <si>
    <t>MEDP2770</t>
  </si>
  <si>
    <t>Colneleic acid</t>
  </si>
  <si>
    <t>52761-34-9</t>
  </si>
  <si>
    <t>MEDN0593</t>
  </si>
  <si>
    <t>C4H6O5</t>
  </si>
  <si>
    <t>D-Malic acid</t>
  </si>
  <si>
    <t>636-61-3</t>
  </si>
  <si>
    <t>MEDN1707</t>
  </si>
  <si>
    <t>Dihydrocaffeic acid</t>
  </si>
  <si>
    <t>1078-61-1</t>
  </si>
  <si>
    <t>MEDN1630*038</t>
  </si>
  <si>
    <t>Ferulic acid</t>
  </si>
  <si>
    <t>537-98-4</t>
  </si>
  <si>
    <t>MEDN0636</t>
  </si>
  <si>
    <t>C22H34O3</t>
  </si>
  <si>
    <t>Ginkgoic acid</t>
  </si>
  <si>
    <t>22910-60-7</t>
  </si>
  <si>
    <t>MEDN0703</t>
  </si>
  <si>
    <t>C3H9O6P</t>
  </si>
  <si>
    <t>Glycerol 3-Phosphate</t>
  </si>
  <si>
    <t>MEDP0313</t>
  </si>
  <si>
    <t>C3H7N3O2</t>
  </si>
  <si>
    <t>Guanidineacetic Acid</t>
  </si>
  <si>
    <t>352-97-6</t>
  </si>
  <si>
    <t>MEDN0555</t>
  </si>
  <si>
    <t>Hydroxyphenyllactic acid</t>
  </si>
  <si>
    <t>306-23-0</t>
  </si>
  <si>
    <t>MEDN1056</t>
  </si>
  <si>
    <t>Iminodiacetic acid</t>
  </si>
  <si>
    <t>142-73-4</t>
  </si>
  <si>
    <t>MEDN1886</t>
  </si>
  <si>
    <t>L-3-Phenyllactic acid</t>
  </si>
  <si>
    <t>20312-36-1</t>
  </si>
  <si>
    <t>MEDN0325</t>
  </si>
  <si>
    <t>C3H6O3</t>
  </si>
  <si>
    <t>L-Lactic Acid</t>
  </si>
  <si>
    <t>79-33-4</t>
  </si>
  <si>
    <t>MEDN0333</t>
  </si>
  <si>
    <t>C3H4O4</t>
  </si>
  <si>
    <t>Malonic acid</t>
  </si>
  <si>
    <t>141-82-2</t>
  </si>
  <si>
    <t>MEDN0335*066</t>
  </si>
  <si>
    <t>Methylmalonic Acid</t>
  </si>
  <si>
    <t>516-05-2</t>
  </si>
  <si>
    <t>MEDN1924</t>
  </si>
  <si>
    <t>C8H18N2O4S</t>
  </si>
  <si>
    <t>N-2-hydroxyethylpiperazine-N''-2-ethanesulfonic acid</t>
  </si>
  <si>
    <t>7365-45-9</t>
  </si>
  <si>
    <t>MEDN1566</t>
  </si>
  <si>
    <t>Octadecanedioic acid</t>
  </si>
  <si>
    <t>871-70-5</t>
  </si>
  <si>
    <t>MEDN0338*072</t>
  </si>
  <si>
    <t>Phenyllactate(Pla)</t>
  </si>
  <si>
    <t>828-01-3</t>
  </si>
  <si>
    <t>MEDN0530*026</t>
  </si>
  <si>
    <t>Pimelic acid</t>
  </si>
  <si>
    <t>111-16-0</t>
  </si>
  <si>
    <t>MEDP1488</t>
  </si>
  <si>
    <t>SDMA</t>
  </si>
  <si>
    <t>30344-00-4</t>
  </si>
  <si>
    <t>MEDN0344</t>
  </si>
  <si>
    <t>C8H14O4</t>
  </si>
  <si>
    <t>Subericacid</t>
  </si>
  <si>
    <t>505-48-6</t>
  </si>
  <si>
    <t>MEDN1717*072</t>
  </si>
  <si>
    <t>Tropate</t>
  </si>
  <si>
    <t>529-64-6</t>
  </si>
  <si>
    <t>MEDN0416</t>
  </si>
  <si>
    <t>C5H10N2O3</t>
  </si>
  <si>
    <t>Ureidoisobutyric Acid</t>
  </si>
  <si>
    <t>2905-86-4</t>
  </si>
  <si>
    <t>MEDN1524*001</t>
  </si>
  <si>
    <t>butyrate</t>
  </si>
  <si>
    <t>107-92-6</t>
  </si>
  <si>
    <t>MEDN1162</t>
  </si>
  <si>
    <t>C7H8O4S</t>
  </si>
  <si>
    <t>p-Tolyl Sulfate</t>
  </si>
  <si>
    <t>3233-58-7</t>
  </si>
  <si>
    <t>MEDN1965</t>
  </si>
  <si>
    <t>α-Hydroxyglutaric Acid (sodium salt)</t>
  </si>
  <si>
    <t>40951-21-1</t>
  </si>
  <si>
    <t>MEDP0115</t>
  </si>
  <si>
    <t>1,4-Dihydro-1-Methyl-4-Oxo-3-Pyridinecarboxamide</t>
  </si>
  <si>
    <t>Pteridines and derivatives</t>
  </si>
  <si>
    <t>769-49-3</t>
  </si>
  <si>
    <t>MEDP2164</t>
  </si>
  <si>
    <t>C9H15NO3</t>
  </si>
  <si>
    <t>2,2-Dihydroxymethyl-1-azabicyclo[2.2.2]octan-3-one</t>
  </si>
  <si>
    <t>5608-24-2</t>
  </si>
  <si>
    <t>MEDP1999</t>
  </si>
  <si>
    <t>C5H5NO2</t>
  </si>
  <si>
    <t>2,4-Dihydroxypyridine</t>
  </si>
  <si>
    <t>626-03-9</t>
  </si>
  <si>
    <t>MEDP1059</t>
  </si>
  <si>
    <t>C6H5NO2</t>
  </si>
  <si>
    <t>2-Picolinic Acid</t>
  </si>
  <si>
    <t>98-98-6</t>
  </si>
  <si>
    <t>MEDP2361</t>
  </si>
  <si>
    <t>C6H8N2O2</t>
  </si>
  <si>
    <t>3-(imidazol-4-yl)propionic acid</t>
  </si>
  <si>
    <t>1074-59-5</t>
  </si>
  <si>
    <t>MEDP0271</t>
  </si>
  <si>
    <t>C11H11NO2</t>
  </si>
  <si>
    <t>3-Indolepropionic Acid</t>
  </si>
  <si>
    <t>Indole and Its derivatives</t>
  </si>
  <si>
    <t>830-96-6</t>
  </si>
  <si>
    <t>MEDP2342</t>
  </si>
  <si>
    <t>4-Aminomethylpyrimidine</t>
  </si>
  <si>
    <t>45588-79-2</t>
  </si>
  <si>
    <t>MEDP2389</t>
  </si>
  <si>
    <t>5-Hydroxypyridine-2(1H)-one</t>
  </si>
  <si>
    <t>Pyridine and pyridine derivatives</t>
  </si>
  <si>
    <t>59273-17-5</t>
  </si>
  <si>
    <t>MEDN1164</t>
  </si>
  <si>
    <t>C7H5N3O2</t>
  </si>
  <si>
    <t>5-nitrobenzimidazole</t>
  </si>
  <si>
    <t>94-52-0</t>
  </si>
  <si>
    <t>MEDP2033</t>
  </si>
  <si>
    <t>C12H13NO2</t>
  </si>
  <si>
    <t>Ethyl 3-Indoleacetate</t>
  </si>
  <si>
    <t>778-82-5</t>
  </si>
  <si>
    <t>MEDP2523</t>
  </si>
  <si>
    <t>C4H6N2O</t>
  </si>
  <si>
    <t>Imidazole-4-methanol</t>
  </si>
  <si>
    <t>32673-41-9</t>
  </si>
  <si>
    <t>MEDP0425</t>
  </si>
  <si>
    <t>C5H6N2O2</t>
  </si>
  <si>
    <t>Imidazoleacetic acid</t>
  </si>
  <si>
    <t>645-65-8</t>
  </si>
  <si>
    <t>MEDN0265</t>
  </si>
  <si>
    <t>C9H7NO2</t>
  </si>
  <si>
    <t>Indole-2-Carboxylic Acid</t>
  </si>
  <si>
    <t>1477-50-5</t>
  </si>
  <si>
    <t>MEDN0656</t>
  </si>
  <si>
    <t>C10H9NO</t>
  </si>
  <si>
    <t>Indoleacetaldehyde</t>
  </si>
  <si>
    <t>2591-98-2</t>
  </si>
  <si>
    <t>MEDP1472</t>
  </si>
  <si>
    <t>N'-Methyl-2-pyridone-5-carboxamide</t>
  </si>
  <si>
    <t>701-44-0</t>
  </si>
  <si>
    <t>MEDP0456</t>
  </si>
  <si>
    <t>C5H11N</t>
  </si>
  <si>
    <t>Piperidine</t>
  </si>
  <si>
    <t>110-89-4</t>
  </si>
  <si>
    <t>MEDN1161</t>
  </si>
  <si>
    <t>C7H5NO4</t>
  </si>
  <si>
    <t>Quinolinic acid</t>
  </si>
  <si>
    <t>89-00-9</t>
  </si>
  <si>
    <t>MEDN1431</t>
  </si>
  <si>
    <t>C20H32O4</t>
  </si>
  <si>
    <t>(±)14(15)-DiHETE</t>
  </si>
  <si>
    <t>MEDN1081</t>
  </si>
  <si>
    <t>12,13-DiHOME</t>
  </si>
  <si>
    <t>263399-35-5</t>
  </si>
  <si>
    <t>MEDN1035</t>
  </si>
  <si>
    <t>13(R)-HODE</t>
  </si>
  <si>
    <t>10219-69-9</t>
  </si>
  <si>
    <t>MEDN0375</t>
  </si>
  <si>
    <t>13-HOTrE</t>
  </si>
  <si>
    <t>87984-82-5</t>
  </si>
  <si>
    <t>MEDN0494</t>
  </si>
  <si>
    <t>8,15-Dihete</t>
  </si>
  <si>
    <t>FFA</t>
  </si>
  <si>
    <t>80234-65-7</t>
  </si>
  <si>
    <t>MEDN1416</t>
  </si>
  <si>
    <t>9(S)-HOTrE</t>
  </si>
  <si>
    <t>89886-42-0</t>
  </si>
  <si>
    <t>MEDN2319</t>
  </si>
  <si>
    <t>9,10-Epoxy-18-hydroxyoctadecanoic acid</t>
  </si>
  <si>
    <t>3233-92-9</t>
  </si>
  <si>
    <t>MEDP1373</t>
  </si>
  <si>
    <t>C29H53NO4</t>
  </si>
  <si>
    <t>Carnitine C22:2</t>
  </si>
  <si>
    <t>CAR</t>
  </si>
  <si>
    <t>MEDN0385</t>
  </si>
  <si>
    <t>C12H24O2</t>
  </si>
  <si>
    <t>FFA(12:0)</t>
  </si>
  <si>
    <t>143-07-7</t>
  </si>
  <si>
    <t>MEDN0379</t>
  </si>
  <si>
    <t>C13H26O2</t>
  </si>
  <si>
    <t>FFA(13:0)</t>
  </si>
  <si>
    <t>638-53-9</t>
  </si>
  <si>
    <t>MEDN0807</t>
  </si>
  <si>
    <t>C14H28O2</t>
  </si>
  <si>
    <t>FFA(14:0)</t>
  </si>
  <si>
    <t>544-63-8</t>
  </si>
  <si>
    <t>MEDN1805</t>
  </si>
  <si>
    <t>C16H30O2</t>
  </si>
  <si>
    <t>FFA(16:1)</t>
  </si>
  <si>
    <t>373-49-9</t>
  </si>
  <si>
    <t>MEDN1089</t>
  </si>
  <si>
    <t>C17H32O2</t>
  </si>
  <si>
    <t>FFA(17:1)</t>
  </si>
  <si>
    <t>29743-97-3</t>
  </si>
  <si>
    <t>MEDN1079</t>
  </si>
  <si>
    <t>C22H32O2</t>
  </si>
  <si>
    <t>FFA(22:6)</t>
  </si>
  <si>
    <t>25167-62-8</t>
  </si>
  <si>
    <t>MEDN0349</t>
  </si>
  <si>
    <t>C20H32O5</t>
  </si>
  <si>
    <t>PGD2</t>
  </si>
  <si>
    <t>41598-07-6</t>
  </si>
  <si>
    <t>MEDN0796</t>
  </si>
  <si>
    <t>PGF3α</t>
  </si>
  <si>
    <t>745-64-2</t>
  </si>
  <si>
    <t>MEDP2810</t>
  </si>
  <si>
    <t>C20H39NO2</t>
  </si>
  <si>
    <t>n-Oleoylethanolamine</t>
  </si>
  <si>
    <t>111-58-0</t>
  </si>
  <si>
    <t>Table S3. Summary of sequence data generated from rumen samples of sheep</t>
    <phoneticPr fontId="1" type="noConversion"/>
  </si>
  <si>
    <t>phylum</t>
    <phoneticPr fontId="1" type="noConversion"/>
  </si>
  <si>
    <t>Table S4. Comparison of bacterial phylum, genus, and species</t>
    <phoneticPr fontId="1" type="noConversion"/>
  </si>
  <si>
    <t>Table S5. Comparison of archaea phylum, genus, and species</t>
    <phoneticPr fontId="1" type="noConversion"/>
  </si>
  <si>
    <t>Table S6. Comparison of viruses phylum, genus, and species</t>
    <phoneticPr fontId="1" type="noConversion"/>
  </si>
  <si>
    <t>Table S7. The KEGG pathways enrichment analyses of rumen flora in the CK and LPS group.</t>
    <phoneticPr fontId="1" type="noConversion"/>
  </si>
  <si>
    <t>CK</t>
    <phoneticPr fontId="1" type="noConversion"/>
  </si>
  <si>
    <r>
      <t>a</t>
    </r>
    <r>
      <rPr>
        <i/>
        <sz val="10"/>
        <color theme="1"/>
        <rFont val="Times New Roman"/>
        <family val="1"/>
      </rPr>
      <t xml:space="preserve"> </t>
    </r>
    <r>
      <rPr>
        <sz val="10"/>
        <color theme="1"/>
        <rFont val="Times New Roman"/>
        <family val="1"/>
      </rPr>
      <t>CK, basal diet; LPS, 3% Prickly ash seeds were used to replace the same amount of roughage; HPS, 6% Prickly ash seeds were used to replace the same amount of roughage.</t>
    </r>
    <phoneticPr fontId="1" type="noConversion"/>
  </si>
  <si>
    <t>LPS-1</t>
    <phoneticPr fontId="1" type="noConversion"/>
  </si>
  <si>
    <t>LPS-2</t>
    <phoneticPr fontId="1" type="noConversion"/>
  </si>
  <si>
    <t>LPS-3</t>
    <phoneticPr fontId="1" type="noConversion"/>
  </si>
  <si>
    <t>LPS-4</t>
    <phoneticPr fontId="1" type="noConversion"/>
  </si>
  <si>
    <t>LPS-5</t>
    <phoneticPr fontId="1" type="noConversion"/>
  </si>
  <si>
    <t>LPS-6</t>
    <phoneticPr fontId="1" type="noConversion"/>
  </si>
  <si>
    <t>Table S8. Details for all differential metabolites in each group.</t>
    <phoneticPr fontId="1" type="noConversion"/>
  </si>
  <si>
    <t>#Sample</t>
    <phoneticPr fontId="1" type="noConversion"/>
  </si>
  <si>
    <t>Content (%)</t>
  </si>
  <si>
    <t>Crude fat</t>
    <phoneticPr fontId="1" type="noConversion"/>
  </si>
  <si>
    <t>Crude protein</t>
    <phoneticPr fontId="1" type="noConversion"/>
  </si>
  <si>
    <t>Neutral detergent fiber, NDF</t>
    <phoneticPr fontId="1" type="noConversion"/>
  </si>
  <si>
    <t>Acid Detergent Fiber, ADF</t>
    <phoneticPr fontId="1" type="noConversion"/>
  </si>
  <si>
    <t>Ca</t>
    <phoneticPr fontId="1" type="noConversion"/>
  </si>
  <si>
    <t>P</t>
    <phoneticPr fontId="1" type="noConversion"/>
  </si>
  <si>
    <t>Dry matter</t>
    <phoneticPr fontId="1" type="noConversion"/>
  </si>
  <si>
    <r>
      <t>Table S1  Content of conventional nutrients in Prickly ash seed</t>
    </r>
    <r>
      <rPr>
        <b/>
        <sz val="10.5"/>
        <color theme="1"/>
        <rFont val="Times New Roman"/>
        <family val="1"/>
      </rPr>
      <t xml:space="preserve"> (dry matter basis)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</si>
</sst>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0.000000_);[Red]\(0.000000\)"/>
    <numFmt numFmtId="177" formatCode="0.0000000_);[Red]\(0.0000000\)"/>
    <numFmt numFmtId="178" formatCode="0.0000_);[Red]\(0.0000\)"/>
    <numFmt numFmtId="179" formatCode="0.0000_ "/>
  </numFmts>
  <fonts count="1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  <font>
      <sz val="11"/>
      <color theme="1"/>
      <name val="等线"/>
      <family val="3"/>
      <charset val="134"/>
      <scheme val="minor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i/>
      <vertAlign val="superscript"/>
      <sz val="10"/>
      <color theme="1"/>
      <name val="Times New Roman"/>
      <family val="1"/>
    </font>
    <font>
      <i/>
      <sz val="10"/>
      <color theme="1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rgb="FFFF0000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b/>
      <sz val="10.5"/>
      <color theme="1"/>
      <name val="Times New Roman"/>
      <family val="1"/>
    </font>
    <font>
      <sz val="9"/>
      <color theme="1"/>
      <name val="Times New Roman"/>
      <family val="1"/>
    </font>
    <font>
      <sz val="9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8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/>
    <xf numFmtId="4" fontId="3" fillId="0" borderId="0" xfId="0" applyNumberFormat="1" applyFont="1" applyAlignment="1">
      <alignment vertical="center"/>
    </xf>
    <xf numFmtId="176" fontId="4" fillId="0" borderId="0" xfId="0" applyNumberFormat="1" applyFont="1"/>
    <xf numFmtId="177" fontId="4" fillId="0" borderId="0" xfId="0" applyNumberFormat="1" applyFont="1"/>
    <xf numFmtId="178" fontId="4" fillId="0" borderId="0" xfId="0" applyNumberFormat="1" applyFont="1"/>
    <xf numFmtId="179" fontId="4" fillId="0" borderId="0" xfId="0" applyNumberFormat="1" applyFont="1"/>
    <xf numFmtId="0" fontId="5" fillId="0" borderId="0" xfId="0" applyFont="1" applyAlignment="1">
      <alignment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justify" vertical="center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justify"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center"/>
    </xf>
    <xf numFmtId="10" fontId="3" fillId="0" borderId="0" xfId="0" applyNumberFormat="1" applyFont="1" applyAlignment="1">
      <alignment vertical="center"/>
    </xf>
    <xf numFmtId="179" fontId="3" fillId="0" borderId="0" xfId="0" applyNumberFormat="1" applyFont="1" applyAlignment="1">
      <alignment vertical="center"/>
    </xf>
    <xf numFmtId="10" fontId="3" fillId="0" borderId="0" xfId="0" applyNumberFormat="1" applyFont="1"/>
    <xf numFmtId="179" fontId="3" fillId="0" borderId="0" xfId="0" applyNumberFormat="1" applyFont="1"/>
    <xf numFmtId="0" fontId="3" fillId="2" borderId="0" xfId="0" applyFont="1" applyFill="1" applyAlignment="1">
      <alignment vertical="center"/>
    </xf>
    <xf numFmtId="11" fontId="3" fillId="0" borderId="0" xfId="0" applyNumberFormat="1" applyFont="1" applyAlignment="1">
      <alignment vertical="center"/>
    </xf>
    <xf numFmtId="0" fontId="10" fillId="2" borderId="0" xfId="0" applyFont="1" applyFill="1" applyAlignment="1">
      <alignment vertical="center"/>
    </xf>
    <xf numFmtId="0" fontId="11" fillId="0" borderId="0" xfId="0" applyFont="1" applyAlignment="1">
      <alignment horizontal="center"/>
    </xf>
    <xf numFmtId="11" fontId="11" fillId="0" borderId="0" xfId="0" applyNumberFormat="1" applyFont="1" applyAlignment="1">
      <alignment horizontal="center"/>
    </xf>
    <xf numFmtId="0" fontId="3" fillId="3" borderId="0" xfId="0" applyFont="1" applyFill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4" fillId="0" borderId="2" xfId="0" applyFon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 wrapText="1"/>
    </xf>
    <xf numFmtId="0" fontId="14" fillId="0" borderId="0" xfId="0" applyFont="1" applyAlignment="1">
      <alignment horizontal="justify" vertical="center" wrapText="1"/>
    </xf>
    <xf numFmtId="0" fontId="14" fillId="0" borderId="0" xfId="0" applyFont="1" applyAlignment="1">
      <alignment horizontal="left" vertical="top" wrapText="1"/>
    </xf>
    <xf numFmtId="0" fontId="14" fillId="0" borderId="3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39783-0347-4FA1-B066-802E6D0EF3FF}">
  <dimension ref="A1:B9"/>
  <sheetViews>
    <sheetView workbookViewId="0">
      <selection activeCell="D11" sqref="D11"/>
    </sheetView>
  </sheetViews>
  <sheetFormatPr defaultRowHeight="13.9" x14ac:dyDescent="0.4"/>
  <cols>
    <col min="1" max="1" width="23.59765625" style="28" customWidth="1"/>
    <col min="2" max="16384" width="9.06640625" style="28"/>
  </cols>
  <sheetData>
    <row r="1" spans="1:2" ht="14.25" thickBot="1" x14ac:dyDescent="0.45">
      <c r="A1" s="27" t="s">
        <v>1922</v>
      </c>
    </row>
    <row r="2" spans="1:2" ht="14.25" thickBot="1" x14ac:dyDescent="0.45">
      <c r="A2" s="29" t="s">
        <v>96</v>
      </c>
      <c r="B2" s="29" t="s">
        <v>1914</v>
      </c>
    </row>
    <row r="3" spans="1:2" x14ac:dyDescent="0.4">
      <c r="A3" s="30" t="s">
        <v>1915</v>
      </c>
      <c r="B3" s="31">
        <v>22.5</v>
      </c>
    </row>
    <row r="4" spans="1:2" x14ac:dyDescent="0.4">
      <c r="A4" s="30" t="s">
        <v>1916</v>
      </c>
      <c r="B4" s="31">
        <v>15.6</v>
      </c>
    </row>
    <row r="5" spans="1:2" x14ac:dyDescent="0.4">
      <c r="A5" s="30" t="s">
        <v>1917</v>
      </c>
      <c r="B5" s="31">
        <v>40.229999999999997</v>
      </c>
    </row>
    <row r="6" spans="1:2" x14ac:dyDescent="0.4">
      <c r="A6" s="30" t="s">
        <v>1918</v>
      </c>
      <c r="B6" s="31">
        <v>26.35</v>
      </c>
    </row>
    <row r="7" spans="1:2" x14ac:dyDescent="0.4">
      <c r="A7" s="32" t="s">
        <v>1919</v>
      </c>
      <c r="B7" s="30">
        <v>0.26</v>
      </c>
    </row>
    <row r="8" spans="1:2" x14ac:dyDescent="0.4">
      <c r="A8" s="33" t="s">
        <v>1920</v>
      </c>
      <c r="B8" s="31">
        <v>0.47</v>
      </c>
    </row>
    <row r="9" spans="1:2" ht="14.25" thickBot="1" x14ac:dyDescent="0.4">
      <c r="A9" s="34" t="s">
        <v>1921</v>
      </c>
      <c r="B9" s="35">
        <v>90.6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A8192C-985B-42C1-B54A-A862FFA37C6B}">
  <dimension ref="A1:D28"/>
  <sheetViews>
    <sheetView workbookViewId="0">
      <selection activeCell="E4" sqref="E4"/>
    </sheetView>
  </sheetViews>
  <sheetFormatPr defaultRowHeight="13.9" x14ac:dyDescent="0.4"/>
  <cols>
    <col min="1" max="1" width="23.46484375" style="1" customWidth="1"/>
    <col min="2" max="16384" width="9.06640625" style="1"/>
  </cols>
  <sheetData>
    <row r="1" spans="1:4" ht="14.25" thickBot="1" x14ac:dyDescent="0.45">
      <c r="A1" s="8" t="s">
        <v>124</v>
      </c>
    </row>
    <row r="2" spans="1:4" ht="15.4" thickBot="1" x14ac:dyDescent="0.45">
      <c r="A2" s="36" t="s">
        <v>96</v>
      </c>
      <c r="B2" s="9" t="s">
        <v>97</v>
      </c>
      <c r="C2" s="9"/>
      <c r="D2" s="9"/>
    </row>
    <row r="3" spans="1:4" ht="14.25" thickBot="1" x14ac:dyDescent="0.45">
      <c r="A3" s="37"/>
      <c r="B3" s="10" t="s">
        <v>1904</v>
      </c>
      <c r="C3" s="10" t="s">
        <v>98</v>
      </c>
      <c r="D3" s="10" t="s">
        <v>99</v>
      </c>
    </row>
    <row r="4" spans="1:4" x14ac:dyDescent="0.4">
      <c r="A4" s="11" t="s">
        <v>100</v>
      </c>
      <c r="B4" s="11"/>
      <c r="C4" s="11"/>
      <c r="D4" s="11"/>
    </row>
    <row r="5" spans="1:4" x14ac:dyDescent="0.4">
      <c r="A5" s="11" t="s">
        <v>101</v>
      </c>
      <c r="B5" s="11">
        <v>29.2</v>
      </c>
      <c r="C5" s="11">
        <v>29.2</v>
      </c>
      <c r="D5" s="11">
        <v>29.2</v>
      </c>
    </row>
    <row r="6" spans="1:4" x14ac:dyDescent="0.4">
      <c r="A6" s="11" t="s">
        <v>102</v>
      </c>
      <c r="B6" s="11">
        <v>13.4</v>
      </c>
      <c r="C6" s="11">
        <v>13.4</v>
      </c>
      <c r="D6" s="11">
        <v>13.4</v>
      </c>
    </row>
    <row r="7" spans="1:4" x14ac:dyDescent="0.4">
      <c r="A7" s="11" t="s">
        <v>103</v>
      </c>
      <c r="B7" s="11">
        <v>15.5</v>
      </c>
      <c r="C7" s="11">
        <v>15.5</v>
      </c>
      <c r="D7" s="11">
        <v>15.5</v>
      </c>
    </row>
    <row r="8" spans="1:4" x14ac:dyDescent="0.4">
      <c r="A8" s="11" t="s">
        <v>104</v>
      </c>
      <c r="B8" s="11">
        <v>4.4000000000000004</v>
      </c>
      <c r="C8" s="11">
        <v>4.4000000000000004</v>
      </c>
      <c r="D8" s="11">
        <v>4.4000000000000004</v>
      </c>
    </row>
    <row r="9" spans="1:4" x14ac:dyDescent="0.4">
      <c r="A9" s="12" t="s">
        <v>105</v>
      </c>
      <c r="B9" s="11">
        <v>5.7</v>
      </c>
      <c r="C9" s="11">
        <v>4.2</v>
      </c>
      <c r="D9" s="11">
        <v>2.7</v>
      </c>
    </row>
    <row r="10" spans="1:4" x14ac:dyDescent="0.4">
      <c r="A10" s="13" t="s">
        <v>106</v>
      </c>
      <c r="B10" s="11">
        <v>14.6</v>
      </c>
      <c r="C10" s="11">
        <v>13.1</v>
      </c>
      <c r="D10" s="11">
        <v>11.6</v>
      </c>
    </row>
    <row r="11" spans="1:4" x14ac:dyDescent="0.4">
      <c r="A11" s="13" t="s">
        <v>107</v>
      </c>
      <c r="B11" s="11">
        <v>11.6</v>
      </c>
      <c r="C11" s="11">
        <v>11.6</v>
      </c>
      <c r="D11" s="11">
        <v>11.6</v>
      </c>
    </row>
    <row r="12" spans="1:4" x14ac:dyDescent="0.4">
      <c r="A12" s="12" t="s">
        <v>108</v>
      </c>
      <c r="B12" s="11">
        <v>0</v>
      </c>
      <c r="C12" s="11">
        <v>3</v>
      </c>
      <c r="D12" s="11">
        <v>6</v>
      </c>
    </row>
    <row r="13" spans="1:4" x14ac:dyDescent="0.4">
      <c r="A13" s="14" t="s">
        <v>109</v>
      </c>
      <c r="B13" s="11">
        <v>1.2</v>
      </c>
      <c r="C13" s="11">
        <v>1.2</v>
      </c>
      <c r="D13" s="11">
        <v>1.2</v>
      </c>
    </row>
    <row r="14" spans="1:4" x14ac:dyDescent="0.4">
      <c r="A14" s="12" t="s">
        <v>110</v>
      </c>
      <c r="B14" s="11">
        <v>1.2</v>
      </c>
      <c r="C14" s="11">
        <v>1.2</v>
      </c>
      <c r="D14" s="11">
        <v>1.2</v>
      </c>
    </row>
    <row r="15" spans="1:4" x14ac:dyDescent="0.4">
      <c r="A15" s="14" t="s">
        <v>111</v>
      </c>
      <c r="B15" s="11">
        <v>0.8</v>
      </c>
      <c r="C15" s="11">
        <v>0.8</v>
      </c>
      <c r="D15" s="11">
        <v>0.8</v>
      </c>
    </row>
    <row r="16" spans="1:4" x14ac:dyDescent="0.4">
      <c r="A16" s="12" t="s">
        <v>112</v>
      </c>
      <c r="B16" s="11">
        <v>1.2</v>
      </c>
      <c r="C16" s="11">
        <v>1.2</v>
      </c>
      <c r="D16" s="11">
        <v>1.2</v>
      </c>
    </row>
    <row r="17" spans="1:4" ht="15" x14ac:dyDescent="0.4">
      <c r="A17" s="12" t="s">
        <v>113</v>
      </c>
      <c r="B17" s="11">
        <v>1.2</v>
      </c>
      <c r="C17" s="11">
        <v>1.2</v>
      </c>
      <c r="D17" s="11">
        <v>1.2</v>
      </c>
    </row>
    <row r="18" spans="1:4" ht="15" x14ac:dyDescent="0.4">
      <c r="A18" s="11" t="s">
        <v>114</v>
      </c>
      <c r="B18" s="11"/>
      <c r="C18" s="11"/>
      <c r="D18" s="11"/>
    </row>
    <row r="19" spans="1:4" x14ac:dyDescent="0.4">
      <c r="A19" s="11" t="s">
        <v>115</v>
      </c>
      <c r="B19" s="11">
        <v>9.69</v>
      </c>
      <c r="C19" s="11">
        <v>9.69</v>
      </c>
      <c r="D19" s="11">
        <v>9.6999999999999993</v>
      </c>
    </row>
    <row r="20" spans="1:4" x14ac:dyDescent="0.4">
      <c r="A20" s="11" t="s">
        <v>116</v>
      </c>
      <c r="B20" s="11">
        <v>15.6</v>
      </c>
      <c r="C20" s="11">
        <v>15.71</v>
      </c>
      <c r="D20" s="11">
        <v>15.81</v>
      </c>
    </row>
    <row r="21" spans="1:4" x14ac:dyDescent="0.4">
      <c r="A21" s="11" t="s">
        <v>117</v>
      </c>
      <c r="B21" s="11">
        <v>2.38</v>
      </c>
      <c r="C21" s="11">
        <v>2.97</v>
      </c>
      <c r="D21" s="11">
        <v>3.56</v>
      </c>
    </row>
    <row r="22" spans="1:4" x14ac:dyDescent="0.4">
      <c r="A22" s="11" t="s">
        <v>118</v>
      </c>
      <c r="B22" s="11">
        <v>27.69</v>
      </c>
      <c r="C22" s="11">
        <v>27.61</v>
      </c>
      <c r="D22" s="11">
        <v>27.52</v>
      </c>
    </row>
    <row r="23" spans="1:4" x14ac:dyDescent="0.4">
      <c r="A23" s="11" t="s">
        <v>119</v>
      </c>
      <c r="B23" s="11">
        <v>15.53</v>
      </c>
      <c r="C23" s="11">
        <v>15.47</v>
      </c>
      <c r="D23" s="11">
        <v>15.42</v>
      </c>
    </row>
    <row r="24" spans="1:4" x14ac:dyDescent="0.4">
      <c r="A24" s="11" t="s">
        <v>120</v>
      </c>
      <c r="B24" s="11">
        <v>1.07</v>
      </c>
      <c r="C24" s="11">
        <v>1.05</v>
      </c>
      <c r="D24" s="11">
        <v>1.03</v>
      </c>
    </row>
    <row r="25" spans="1:4" ht="14.25" thickBot="1" x14ac:dyDescent="0.45">
      <c r="A25" s="10" t="s">
        <v>121</v>
      </c>
      <c r="B25" s="10">
        <v>0.56999999999999995</v>
      </c>
      <c r="C25" s="10">
        <v>0.57999999999999996</v>
      </c>
      <c r="D25" s="10">
        <v>0.59</v>
      </c>
    </row>
    <row r="26" spans="1:4" ht="15" x14ac:dyDescent="0.4">
      <c r="A26" s="15" t="s">
        <v>1905</v>
      </c>
    </row>
    <row r="27" spans="1:4" ht="15" x14ac:dyDescent="0.4">
      <c r="A27" s="15" t="s">
        <v>122</v>
      </c>
    </row>
    <row r="28" spans="1:4" ht="15" x14ac:dyDescent="0.4">
      <c r="A28" s="15" t="s">
        <v>123</v>
      </c>
    </row>
  </sheetData>
  <mergeCells count="1">
    <mergeCell ref="A2:A3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workbookViewId="0">
      <selection sqref="A1:G1"/>
    </sheetView>
  </sheetViews>
  <sheetFormatPr defaultRowHeight="13.9" x14ac:dyDescent="0.4"/>
  <cols>
    <col min="1" max="4" width="9.06640625" style="2"/>
    <col min="5" max="5" width="13.59765625" style="2" customWidth="1"/>
    <col min="6" max="16384" width="9.06640625" style="2"/>
  </cols>
  <sheetData>
    <row r="1" spans="1:7" x14ac:dyDescent="0.4">
      <c r="A1" s="38" t="s">
        <v>1898</v>
      </c>
      <c r="B1" s="38"/>
      <c r="C1" s="38"/>
      <c r="D1" s="38"/>
      <c r="E1" s="38"/>
      <c r="F1" s="38"/>
      <c r="G1" s="38"/>
    </row>
    <row r="2" spans="1:7" x14ac:dyDescent="0.4">
      <c r="A2" s="1" t="s">
        <v>1913</v>
      </c>
      <c r="B2" s="1" t="s">
        <v>0</v>
      </c>
      <c r="C2" s="1" t="s">
        <v>1</v>
      </c>
      <c r="D2" s="1" t="s">
        <v>2</v>
      </c>
      <c r="E2" s="1" t="s">
        <v>3</v>
      </c>
      <c r="F2" s="2" t="s">
        <v>31</v>
      </c>
      <c r="G2" s="2" t="s">
        <v>30</v>
      </c>
    </row>
    <row r="3" spans="1:7" x14ac:dyDescent="0.4">
      <c r="A3" s="1" t="s">
        <v>9</v>
      </c>
      <c r="B3" s="1" t="s">
        <v>5</v>
      </c>
      <c r="C3" s="3">
        <v>6349.4</v>
      </c>
      <c r="D3" s="3">
        <v>6339.74</v>
      </c>
      <c r="E3" s="1">
        <v>99.847999999999999</v>
      </c>
      <c r="F3" s="2">
        <v>342255</v>
      </c>
      <c r="G3" s="2">
        <v>1128</v>
      </c>
    </row>
    <row r="4" spans="1:7" x14ac:dyDescent="0.4">
      <c r="A4" s="1" t="s">
        <v>11</v>
      </c>
      <c r="B4" s="1" t="s">
        <v>7</v>
      </c>
      <c r="C4" s="3">
        <v>6926.14</v>
      </c>
      <c r="D4" s="3">
        <v>6918.89</v>
      </c>
      <c r="E4" s="1">
        <v>99.894999999999996</v>
      </c>
      <c r="F4" s="2">
        <v>352926</v>
      </c>
      <c r="G4" s="2">
        <v>1189</v>
      </c>
    </row>
    <row r="5" spans="1:7" x14ac:dyDescent="0.4">
      <c r="A5" s="1" t="s">
        <v>13</v>
      </c>
      <c r="B5" s="1" t="s">
        <v>27</v>
      </c>
      <c r="C5" s="3">
        <v>6148.31</v>
      </c>
      <c r="D5" s="3">
        <v>6141.1</v>
      </c>
      <c r="E5" s="1">
        <v>99.882999999999996</v>
      </c>
      <c r="F5" s="2">
        <v>308463</v>
      </c>
      <c r="G5" s="2">
        <v>1258</v>
      </c>
    </row>
    <row r="6" spans="1:7" x14ac:dyDescent="0.4">
      <c r="A6" s="1" t="s">
        <v>8</v>
      </c>
      <c r="B6" s="1" t="s">
        <v>10</v>
      </c>
      <c r="C6" s="3">
        <v>6395.52</v>
      </c>
      <c r="D6" s="3">
        <v>6384.94</v>
      </c>
      <c r="E6" s="1">
        <v>99.834999999999994</v>
      </c>
      <c r="F6" s="2">
        <v>345461</v>
      </c>
      <c r="G6" s="2">
        <v>1062</v>
      </c>
    </row>
    <row r="7" spans="1:7" x14ac:dyDescent="0.4">
      <c r="A7" s="1" t="s">
        <v>6</v>
      </c>
      <c r="B7" s="1" t="s">
        <v>12</v>
      </c>
      <c r="C7" s="3">
        <v>6881.25</v>
      </c>
      <c r="D7" s="3">
        <v>6871.79</v>
      </c>
      <c r="E7" s="1">
        <v>99.863</v>
      </c>
      <c r="F7" s="2">
        <v>386555</v>
      </c>
      <c r="G7" s="2">
        <v>1138</v>
      </c>
    </row>
    <row r="8" spans="1:7" x14ac:dyDescent="0.4">
      <c r="A8" s="1" t="s">
        <v>4</v>
      </c>
      <c r="B8" s="1" t="s">
        <v>14</v>
      </c>
      <c r="C8" s="3">
        <v>6783.57</v>
      </c>
      <c r="D8" s="3">
        <v>6775.78</v>
      </c>
      <c r="E8" s="1">
        <v>99.885000000000005</v>
      </c>
      <c r="F8" s="2">
        <v>372735</v>
      </c>
      <c r="G8" s="2">
        <v>1148</v>
      </c>
    </row>
    <row r="9" spans="1:7" x14ac:dyDescent="0.4">
      <c r="A9" s="1" t="s">
        <v>21</v>
      </c>
      <c r="B9" s="1" t="s">
        <v>16</v>
      </c>
      <c r="C9" s="3">
        <v>6899.7</v>
      </c>
      <c r="D9" s="3">
        <v>6876.26</v>
      </c>
      <c r="E9" s="1">
        <v>99.66</v>
      </c>
      <c r="F9" s="2">
        <v>376382</v>
      </c>
      <c r="G9" s="2">
        <v>1204</v>
      </c>
    </row>
    <row r="10" spans="1:7" x14ac:dyDescent="0.4">
      <c r="A10" s="1" t="s">
        <v>25</v>
      </c>
      <c r="B10" s="1" t="s">
        <v>18</v>
      </c>
      <c r="C10" s="3">
        <v>6862.11</v>
      </c>
      <c r="D10" s="3">
        <v>6850.93</v>
      </c>
      <c r="E10" s="1">
        <v>99.837000000000003</v>
      </c>
      <c r="F10" s="2">
        <v>364289</v>
      </c>
      <c r="G10" s="2">
        <v>1205</v>
      </c>
    </row>
    <row r="11" spans="1:7" x14ac:dyDescent="0.4">
      <c r="A11" s="1" t="s">
        <v>23</v>
      </c>
      <c r="B11" s="1" t="s">
        <v>20</v>
      </c>
      <c r="C11" s="3">
        <v>6964.2</v>
      </c>
      <c r="D11" s="3">
        <v>6952.46</v>
      </c>
      <c r="E11" s="1">
        <v>99.831000000000003</v>
      </c>
      <c r="F11" s="2">
        <v>425776</v>
      </c>
      <c r="G11" s="2">
        <v>1170</v>
      </c>
    </row>
    <row r="12" spans="1:7" x14ac:dyDescent="0.4">
      <c r="A12" s="1" t="s">
        <v>19</v>
      </c>
      <c r="B12" s="1" t="s">
        <v>22</v>
      </c>
      <c r="C12" s="3">
        <v>6932.54</v>
      </c>
      <c r="D12" s="3">
        <v>6923</v>
      </c>
      <c r="E12" s="1">
        <v>99.863</v>
      </c>
      <c r="F12" s="2">
        <v>383695</v>
      </c>
      <c r="G12" s="2">
        <v>1129</v>
      </c>
    </row>
    <row r="13" spans="1:7" x14ac:dyDescent="0.4">
      <c r="A13" s="1" t="s">
        <v>15</v>
      </c>
      <c r="B13" s="1" t="s">
        <v>24</v>
      </c>
      <c r="C13" s="3">
        <v>6543.01</v>
      </c>
      <c r="D13" s="3">
        <v>6529.99</v>
      </c>
      <c r="E13" s="1">
        <v>99.801000000000002</v>
      </c>
      <c r="F13" s="2">
        <v>403602</v>
      </c>
      <c r="G13" s="2">
        <v>1065</v>
      </c>
    </row>
    <row r="14" spans="1:7" x14ac:dyDescent="0.4">
      <c r="A14" s="1" t="s">
        <v>17</v>
      </c>
      <c r="B14" s="1" t="s">
        <v>26</v>
      </c>
      <c r="C14" s="3">
        <v>6746.49</v>
      </c>
      <c r="D14" s="3">
        <v>6735.43</v>
      </c>
      <c r="E14" s="1">
        <v>99.835999999999999</v>
      </c>
      <c r="F14" s="2">
        <v>374336</v>
      </c>
      <c r="G14" s="2">
        <v>1113</v>
      </c>
    </row>
    <row r="15" spans="1:7" x14ac:dyDescent="0.4">
      <c r="A15" s="1" t="s">
        <v>28</v>
      </c>
      <c r="B15" s="1"/>
      <c r="C15" s="3">
        <f>SUM(C3:C14)</f>
        <v>80432.239999999991</v>
      </c>
      <c r="D15" s="3">
        <f>SUM(D3:D14)</f>
        <v>80300.310000000027</v>
      </c>
      <c r="E15" s="3">
        <f>AVERAGE(E3:E14)</f>
        <v>99.836416666666651</v>
      </c>
      <c r="F15" s="2">
        <f>SUM(F3:F14)</f>
        <v>4436475</v>
      </c>
      <c r="G15" s="2">
        <f>SUM(G3:G14)</f>
        <v>13809</v>
      </c>
    </row>
    <row r="16" spans="1:7" x14ac:dyDescent="0.4">
      <c r="A16" s="1" t="s">
        <v>29</v>
      </c>
      <c r="B16" s="1"/>
      <c r="C16" s="3">
        <f>C15/12</f>
        <v>6702.6866666666656</v>
      </c>
      <c r="D16" s="3">
        <f>D15/12</f>
        <v>6691.6925000000019</v>
      </c>
      <c r="E16" s="3"/>
      <c r="F16" s="3">
        <f t="shared" ref="F16:G16" si="0">F15/12</f>
        <v>369706.25</v>
      </c>
      <c r="G16" s="3">
        <f t="shared" si="0"/>
        <v>1150.75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A1E9-CC6D-48B2-AC68-2E1CCBAF5AF0}">
  <dimension ref="A1:J30"/>
  <sheetViews>
    <sheetView workbookViewId="0">
      <pane ySplit="2" topLeftCell="A3" activePane="bottomLeft" state="frozen"/>
      <selection pane="bottomLeft" sqref="A1:J1"/>
    </sheetView>
  </sheetViews>
  <sheetFormatPr defaultRowHeight="13.9" x14ac:dyDescent="0.4"/>
  <cols>
    <col min="2" max="2" width="9.06640625" style="6"/>
    <col min="5" max="5" width="9.06640625" style="7"/>
  </cols>
  <sheetData>
    <row r="1" spans="1:10" x14ac:dyDescent="0.4">
      <c r="A1" s="38" t="s">
        <v>1900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x14ac:dyDescent="0.4">
      <c r="A2" s="2" t="s">
        <v>44</v>
      </c>
      <c r="B2" s="17" t="s">
        <v>38</v>
      </c>
      <c r="C2" s="1" t="s">
        <v>125</v>
      </c>
      <c r="D2" s="1" t="s">
        <v>126</v>
      </c>
      <c r="E2" s="18" t="s">
        <v>127</v>
      </c>
      <c r="F2" s="1" t="s">
        <v>128</v>
      </c>
      <c r="G2" s="1" t="s">
        <v>129</v>
      </c>
      <c r="H2" s="1" t="s">
        <v>36</v>
      </c>
      <c r="I2" s="1" t="s">
        <v>37</v>
      </c>
      <c r="J2" s="1" t="s">
        <v>32</v>
      </c>
    </row>
    <row r="3" spans="1:10" x14ac:dyDescent="0.4">
      <c r="A3" s="1" t="s">
        <v>1899</v>
      </c>
      <c r="B3" s="19"/>
      <c r="C3" s="2"/>
      <c r="D3" s="2"/>
      <c r="E3" s="20"/>
      <c r="F3" s="2"/>
      <c r="G3" s="2"/>
      <c r="H3" s="2"/>
      <c r="I3" s="2"/>
      <c r="J3" s="2"/>
    </row>
    <row r="4" spans="1:10" x14ac:dyDescent="0.4">
      <c r="A4" s="1" t="s">
        <v>130</v>
      </c>
      <c r="B4" s="17">
        <v>0.350035234361877</v>
      </c>
      <c r="C4" s="1">
        <v>8.9290313879955899E-4</v>
      </c>
      <c r="D4" s="1">
        <v>1.2199065119915E-2</v>
      </c>
      <c r="E4" s="1">
        <v>0.378009021095918</v>
      </c>
      <c r="F4" s="1">
        <v>1.54285863566058E-3</v>
      </c>
      <c r="G4" s="1">
        <v>1.6035682272464501E-2</v>
      </c>
      <c r="H4" s="1">
        <v>0.193180327868852</v>
      </c>
      <c r="I4" s="1">
        <v>0.32435779816513799</v>
      </c>
      <c r="J4" s="1" t="s">
        <v>130</v>
      </c>
    </row>
    <row r="5" spans="1:10" x14ac:dyDescent="0.4">
      <c r="A5" s="21" t="s">
        <v>92</v>
      </c>
      <c r="B5" s="17">
        <v>0.29859490644047398</v>
      </c>
      <c r="C5" s="1">
        <v>6.7663085154134796E-4</v>
      </c>
      <c r="D5" s="1">
        <v>1.0619407167550599E-2</v>
      </c>
      <c r="E5" s="1">
        <v>0.241252847314265</v>
      </c>
      <c r="F5" s="1">
        <v>1.2697088210102099E-3</v>
      </c>
      <c r="G5" s="1">
        <v>1.4547100633288901E-2</v>
      </c>
      <c r="H5" s="1">
        <v>7.3825136612021896E-3</v>
      </c>
      <c r="I5" s="1">
        <v>4.2218749999999999E-2</v>
      </c>
      <c r="J5" s="1" t="s">
        <v>40</v>
      </c>
    </row>
    <row r="6" spans="1:10" x14ac:dyDescent="0.4">
      <c r="A6" s="1" t="s">
        <v>41</v>
      </c>
      <c r="B6" s="17">
        <v>1.38561939752902E-2</v>
      </c>
      <c r="C6" s="22">
        <v>1.83725890884672E-6</v>
      </c>
      <c r="D6" s="1">
        <v>5.5336228471149001E-4</v>
      </c>
      <c r="E6" s="1">
        <v>1.2157442516900501E-2</v>
      </c>
      <c r="F6" s="22">
        <v>3.9524456833291403E-6</v>
      </c>
      <c r="G6" s="1">
        <v>8.1162857713459196E-4</v>
      </c>
      <c r="H6" s="1">
        <v>0.104857923497268</v>
      </c>
      <c r="I6" s="1">
        <v>0.21805681818181799</v>
      </c>
      <c r="J6" s="1" t="s">
        <v>41</v>
      </c>
    </row>
    <row r="7" spans="1:10" x14ac:dyDescent="0.4">
      <c r="A7" s="21" t="s">
        <v>93</v>
      </c>
      <c r="B7" s="17">
        <v>1.18605993705062E-2</v>
      </c>
      <c r="C7" s="22">
        <v>1.06340782246625E-7</v>
      </c>
      <c r="D7" s="1">
        <v>1.33129499765344E-4</v>
      </c>
      <c r="E7" s="1">
        <v>1.34080932209561E-2</v>
      </c>
      <c r="F7" s="22">
        <v>3.7949092339565902E-7</v>
      </c>
      <c r="G7" s="1">
        <v>2.5149251923786898E-4</v>
      </c>
      <c r="H7" s="22">
        <v>2.2404371584699501E-4</v>
      </c>
      <c r="I7" s="1">
        <v>8.8181818181818205E-3</v>
      </c>
      <c r="J7" s="1" t="s">
        <v>42</v>
      </c>
    </row>
    <row r="8" spans="1:10" x14ac:dyDescent="0.4">
      <c r="A8" s="21" t="s">
        <v>94</v>
      </c>
      <c r="B8" s="17">
        <v>1.13229964397644E-2</v>
      </c>
      <c r="C8" s="22">
        <v>2.20051106071606E-7</v>
      </c>
      <c r="D8" s="1">
        <v>1.9150766132264199E-4</v>
      </c>
      <c r="E8" s="1">
        <v>2.1367807515283201E-2</v>
      </c>
      <c r="F8" s="22">
        <v>3.8122308322886697E-5</v>
      </c>
      <c r="G8" s="1">
        <v>2.52065825803786E-3</v>
      </c>
      <c r="H8" s="1">
        <v>2.0109289617486299E-3</v>
      </c>
      <c r="I8" s="1">
        <v>2.0444444444444401E-2</v>
      </c>
      <c r="J8" s="1" t="s">
        <v>43</v>
      </c>
    </row>
    <row r="9" spans="1:10" x14ac:dyDescent="0.4">
      <c r="A9" s="1" t="s">
        <v>45</v>
      </c>
      <c r="B9" s="19"/>
      <c r="C9" s="2"/>
      <c r="D9" s="2"/>
      <c r="E9" s="2"/>
      <c r="F9" s="2"/>
      <c r="G9" s="2"/>
      <c r="H9" s="2"/>
      <c r="I9" s="2"/>
      <c r="J9" s="2"/>
    </row>
    <row r="10" spans="1:10" x14ac:dyDescent="0.4">
      <c r="A10" s="21" t="s">
        <v>131</v>
      </c>
      <c r="B10" s="17">
        <v>0.13887683508670001</v>
      </c>
      <c r="C10" s="1">
        <v>1.5197647712044901E-4</v>
      </c>
      <c r="D10" s="1">
        <v>5.0328334815894901E-3</v>
      </c>
      <c r="E10" s="1">
        <v>9.7587612837463394E-2</v>
      </c>
      <c r="F10" s="1">
        <v>5.2183863923302898E-4</v>
      </c>
      <c r="G10" s="1">
        <v>9.3259373008206595E-3</v>
      </c>
      <c r="H10" s="1">
        <v>1.6510369702434601E-3</v>
      </c>
      <c r="I10" s="1">
        <v>3.9379125132271903E-2</v>
      </c>
      <c r="J10" s="1" t="s">
        <v>46</v>
      </c>
    </row>
    <row r="11" spans="1:10" x14ac:dyDescent="0.4">
      <c r="A11" s="21" t="s">
        <v>132</v>
      </c>
      <c r="B11" s="17">
        <v>1.0192604501104201E-2</v>
      </c>
      <c r="C11" s="22">
        <v>1.60291725869872E-7</v>
      </c>
      <c r="D11" s="1">
        <v>1.63448119123405E-4</v>
      </c>
      <c r="E11" s="1">
        <v>1.9606331621332102E-2</v>
      </c>
      <c r="F11" s="22">
        <v>3.6721932889680201E-5</v>
      </c>
      <c r="G11" s="1">
        <v>2.4739284848758298E-3</v>
      </c>
      <c r="H11" s="1">
        <v>1.92936579501052E-3</v>
      </c>
      <c r="I11" s="1">
        <v>4.3052066233536003E-2</v>
      </c>
      <c r="J11" s="1" t="s">
        <v>133</v>
      </c>
    </row>
    <row r="12" spans="1:10" x14ac:dyDescent="0.4">
      <c r="A12" s="21" t="s">
        <v>134</v>
      </c>
      <c r="B12" s="17">
        <v>2.09865219937702E-3</v>
      </c>
      <c r="C12" s="22">
        <v>8.0812686604486097E-7</v>
      </c>
      <c r="D12" s="1">
        <v>3.66998380115603E-4</v>
      </c>
      <c r="E12" s="1">
        <v>7.2728240369217202E-4</v>
      </c>
      <c r="F12" s="22">
        <v>9.1525445497023297E-9</v>
      </c>
      <c r="G12" s="22">
        <v>3.9056677938824402E-5</v>
      </c>
      <c r="H12" s="1">
        <v>2.2338443041779398E-3</v>
      </c>
      <c r="I12" s="1">
        <v>4.6794758544228099E-2</v>
      </c>
      <c r="J12" s="1" t="s">
        <v>135</v>
      </c>
    </row>
    <row r="13" spans="1:10" x14ac:dyDescent="0.4">
      <c r="A13" s="21" t="s">
        <v>86</v>
      </c>
      <c r="B13" s="17">
        <v>1.4984775220484501E-3</v>
      </c>
      <c r="C13" s="22">
        <v>9.508737628884039E-10</v>
      </c>
      <c r="D13" s="22">
        <v>1.25888426982547E-5</v>
      </c>
      <c r="E13" s="1">
        <v>1.6119332193659101E-3</v>
      </c>
      <c r="F13" s="22">
        <v>4.5209456852252701E-9</v>
      </c>
      <c r="G13" s="22">
        <v>2.7449789571826301E-5</v>
      </c>
      <c r="H13" s="1">
        <v>2.0841599038172501E-3</v>
      </c>
      <c r="I13" s="1">
        <v>4.5061867237191702E-2</v>
      </c>
      <c r="J13" s="1" t="s">
        <v>87</v>
      </c>
    </row>
    <row r="14" spans="1:10" x14ac:dyDescent="0.4">
      <c r="A14" s="21" t="s">
        <v>136</v>
      </c>
      <c r="B14" s="17">
        <v>1.1892071627667799E-3</v>
      </c>
      <c r="C14" s="22">
        <v>6.3570817928093397E-8</v>
      </c>
      <c r="D14" s="1">
        <v>1.02932678588235E-4</v>
      </c>
      <c r="E14" s="1">
        <v>6.4262284191974803E-4</v>
      </c>
      <c r="F14" s="22">
        <v>2.81310442893354E-8</v>
      </c>
      <c r="G14" s="22">
        <v>6.8472676167621098E-5</v>
      </c>
      <c r="H14" s="22">
        <v>6.9341749323715098E-4</v>
      </c>
      <c r="I14" s="1">
        <v>2.5408276778510701E-2</v>
      </c>
      <c r="J14" s="1" t="s">
        <v>137</v>
      </c>
    </row>
    <row r="15" spans="1:10" x14ac:dyDescent="0.4">
      <c r="A15" s="21" t="s">
        <v>138</v>
      </c>
      <c r="B15" s="17">
        <v>1.1687267990812E-3</v>
      </c>
      <c r="C15" s="22">
        <v>3.6908998713795402E-8</v>
      </c>
      <c r="D15" s="22">
        <v>7.8431497407818095E-5</v>
      </c>
      <c r="E15" s="1">
        <v>6.8517192084307805E-4</v>
      </c>
      <c r="F15" s="22">
        <v>2.4231634177372399E-8</v>
      </c>
      <c r="G15" s="22">
        <v>6.3550025147349399E-5</v>
      </c>
      <c r="H15" s="22">
        <v>4.0667267808836802E-4</v>
      </c>
      <c r="I15" s="1">
        <v>1.9938416794726899E-2</v>
      </c>
      <c r="J15" s="1" t="s">
        <v>139</v>
      </c>
    </row>
    <row r="16" spans="1:10" x14ac:dyDescent="0.4">
      <c r="A16" s="21" t="s">
        <v>140</v>
      </c>
      <c r="B16" s="17">
        <v>1.1053588423850999E-3</v>
      </c>
      <c r="C16" s="22">
        <v>2.59055574268249E-8</v>
      </c>
      <c r="D16" s="22">
        <v>6.5708392953037705E-5</v>
      </c>
      <c r="E16" s="1">
        <v>7.5067508293587802E-4</v>
      </c>
      <c r="F16" s="22">
        <v>2.6950574655929001E-8</v>
      </c>
      <c r="G16" s="22">
        <v>6.7020612073114E-5</v>
      </c>
      <c r="H16" s="1">
        <v>2E-3</v>
      </c>
      <c r="I16" s="1">
        <v>4.4063291139240499E-2</v>
      </c>
      <c r="J16" s="1" t="s">
        <v>141</v>
      </c>
    </row>
    <row r="17" spans="1:10" x14ac:dyDescent="0.4">
      <c r="A17" s="21" t="s">
        <v>142</v>
      </c>
      <c r="B17" s="17">
        <v>7.3696168291225296E-4</v>
      </c>
      <c r="C17" s="22">
        <v>2.18293700834396E-8</v>
      </c>
      <c r="D17" s="22">
        <v>6.0317728299729097E-5</v>
      </c>
      <c r="E17" s="1">
        <v>4.4675614078696897E-4</v>
      </c>
      <c r="F17" s="22">
        <v>1.1990556271793199E-8</v>
      </c>
      <c r="G17" s="22">
        <v>4.4703758737927998E-5</v>
      </c>
      <c r="H17" s="1">
        <v>1.7418094379320699E-3</v>
      </c>
      <c r="I17" s="1">
        <v>4.0727987202530402E-2</v>
      </c>
      <c r="J17" s="1" t="s">
        <v>143</v>
      </c>
    </row>
    <row r="18" spans="1:10" x14ac:dyDescent="0.4">
      <c r="A18" s="21" t="s">
        <v>144</v>
      </c>
      <c r="B18" s="17">
        <v>5.9789113532357204E-4</v>
      </c>
      <c r="C18" s="22">
        <v>1.46718416132492E-9</v>
      </c>
      <c r="D18" s="22">
        <v>1.5637477211946699E-5</v>
      </c>
      <c r="E18" s="1">
        <v>9.929421741202509E-4</v>
      </c>
      <c r="F18" s="22">
        <v>2.04556849899761E-8</v>
      </c>
      <c r="G18" s="22">
        <v>5.8389047189200497E-5</v>
      </c>
      <c r="H18" s="22">
        <v>4.9594229035166802E-5</v>
      </c>
      <c r="I18" s="1">
        <v>1.0709064870312399E-2</v>
      </c>
      <c r="J18" s="1" t="s">
        <v>145</v>
      </c>
    </row>
    <row r="19" spans="1:10" x14ac:dyDescent="0.4">
      <c r="A19" s="21" t="s">
        <v>146</v>
      </c>
      <c r="B19" s="17">
        <v>4.32679286974081E-4</v>
      </c>
      <c r="C19" s="22">
        <v>6.3509374034888497E-10</v>
      </c>
      <c r="D19" s="22">
        <v>1.02882922161462E-5</v>
      </c>
      <c r="E19" s="1">
        <v>5.1563921781922005E-4</v>
      </c>
      <c r="F19" s="22">
        <v>5.9720071136112303E-10</v>
      </c>
      <c r="G19" s="22">
        <v>9.9766453226282699E-6</v>
      </c>
      <c r="H19" s="22">
        <v>1.15419296663661E-4</v>
      </c>
      <c r="I19" s="1">
        <v>1.29604700543937E-2</v>
      </c>
      <c r="J19" s="1" t="s">
        <v>147</v>
      </c>
    </row>
    <row r="20" spans="1:10" x14ac:dyDescent="0.4">
      <c r="A20" s="1" t="s">
        <v>61</v>
      </c>
      <c r="B20" s="19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21" t="s">
        <v>148</v>
      </c>
      <c r="B21" s="17">
        <v>1.13695896668757E-2</v>
      </c>
      <c r="C21" s="22">
        <v>4.68548420787444E-7</v>
      </c>
      <c r="D21" s="1">
        <v>2.7944839141525601E-4</v>
      </c>
      <c r="E21" s="1">
        <v>8.8765411640975306E-3</v>
      </c>
      <c r="F21" s="22">
        <v>8.0694586221401704E-7</v>
      </c>
      <c r="G21" s="1">
        <v>3.6673011471062702E-4</v>
      </c>
      <c r="H21" s="22">
        <v>1.7379694019471501E-4</v>
      </c>
      <c r="I21" s="1">
        <v>1.6839123783032001E-2</v>
      </c>
      <c r="J21" s="1" t="s">
        <v>149</v>
      </c>
    </row>
    <row r="22" spans="1:10" x14ac:dyDescent="0.4">
      <c r="A22" s="21" t="s">
        <v>90</v>
      </c>
      <c r="B22" s="17">
        <v>2.82911818495394E-3</v>
      </c>
      <c r="C22" s="22">
        <v>8.3802975175652996E-8</v>
      </c>
      <c r="D22" s="1">
        <v>1.18182750557243E-4</v>
      </c>
      <c r="E22" s="1">
        <v>4.7186962898544604E-3</v>
      </c>
      <c r="F22" s="22">
        <v>9.2716474653967297E-7</v>
      </c>
      <c r="G22" s="1">
        <v>3.93099806355348E-4</v>
      </c>
      <c r="H22" s="22">
        <v>5.0364394993045896E-4</v>
      </c>
      <c r="I22" s="1">
        <v>2.7364185670663E-2</v>
      </c>
      <c r="J22" s="1" t="s">
        <v>150</v>
      </c>
    </row>
    <row r="23" spans="1:10" x14ac:dyDescent="0.4">
      <c r="A23" s="21" t="s">
        <v>151</v>
      </c>
      <c r="B23" s="17">
        <v>2.82911818495394E-3</v>
      </c>
      <c r="C23" s="22">
        <v>8.3802975175652996E-8</v>
      </c>
      <c r="D23" s="1">
        <v>1.18182750557243E-4</v>
      </c>
      <c r="E23" s="1">
        <v>4.7186962898544604E-3</v>
      </c>
      <c r="F23" s="22">
        <v>9.2716474653967297E-7</v>
      </c>
      <c r="G23" s="1">
        <v>3.93099806355348E-4</v>
      </c>
      <c r="H23" s="22">
        <v>5.0364394993045896E-4</v>
      </c>
      <c r="I23" s="1">
        <v>2.7364185670663E-2</v>
      </c>
      <c r="J23" s="1" t="s">
        <v>88</v>
      </c>
    </row>
    <row r="24" spans="1:10" x14ac:dyDescent="0.4">
      <c r="A24" s="21" t="s">
        <v>152</v>
      </c>
      <c r="B24" s="17">
        <v>1.7290773341395601E-3</v>
      </c>
      <c r="C24" s="22">
        <v>1.31966099795014E-9</v>
      </c>
      <c r="D24" s="22">
        <v>1.4830492225761E-5</v>
      </c>
      <c r="E24" s="1">
        <v>3.1408339435892801E-3</v>
      </c>
      <c r="F24" s="22">
        <v>2.29627067239393E-7</v>
      </c>
      <c r="G24" s="1">
        <v>1.9563020695493899E-4</v>
      </c>
      <c r="H24" s="22">
        <v>3.1543810848400602E-5</v>
      </c>
      <c r="I24" s="1">
        <v>1.01352935414993E-2</v>
      </c>
      <c r="J24" s="1" t="s">
        <v>153</v>
      </c>
    </row>
    <row r="25" spans="1:10" x14ac:dyDescent="0.4">
      <c r="A25" s="21" t="s">
        <v>91</v>
      </c>
      <c r="B25" s="17">
        <v>3.4057927818659599E-3</v>
      </c>
      <c r="C25" s="22">
        <v>6.0896099263881501E-8</v>
      </c>
      <c r="D25" s="1">
        <v>1.00743981841664E-4</v>
      </c>
      <c r="E25" s="1">
        <v>2.4428512861886099E-3</v>
      </c>
      <c r="F25" s="22">
        <v>3.0003283978762401E-7</v>
      </c>
      <c r="G25" s="1">
        <v>2.2361903608131701E-4</v>
      </c>
      <c r="H25" s="1">
        <v>1.4509040333796899E-3</v>
      </c>
      <c r="I25" s="1">
        <v>4.5161380495132103E-2</v>
      </c>
      <c r="J25" s="1" t="s">
        <v>89</v>
      </c>
    </row>
    <row r="26" spans="1:10" x14ac:dyDescent="0.4">
      <c r="A26" s="21" t="s">
        <v>154</v>
      </c>
      <c r="B26" s="17">
        <v>1.8446405239674699E-3</v>
      </c>
      <c r="C26" s="22">
        <v>1.7774414479367601E-7</v>
      </c>
      <c r="D26" s="1">
        <v>1.7211630989618401E-4</v>
      </c>
      <c r="E26" s="1">
        <v>1.15046849442024E-3</v>
      </c>
      <c r="F26" s="22">
        <v>2.3688681735471302E-9</v>
      </c>
      <c r="G26" s="22">
        <v>1.98698606501871E-5</v>
      </c>
      <c r="H26" s="1">
        <v>1.27838664812239E-3</v>
      </c>
      <c r="I26" s="1">
        <v>4.29462844432274E-2</v>
      </c>
      <c r="J26" s="1" t="s">
        <v>155</v>
      </c>
    </row>
    <row r="27" spans="1:10" x14ac:dyDescent="0.4">
      <c r="A27" s="21" t="s">
        <v>156</v>
      </c>
      <c r="B27" s="17">
        <v>2.40659273328156E-3</v>
      </c>
      <c r="C27" s="22">
        <v>1.01609805102319E-7</v>
      </c>
      <c r="D27" s="1">
        <v>1.30134420954078E-4</v>
      </c>
      <c r="E27" s="1">
        <v>1.58492954465808E-3</v>
      </c>
      <c r="F27" s="22">
        <v>1.5197278805169199E-7</v>
      </c>
      <c r="G27" s="1">
        <v>1.59150237224502E-4</v>
      </c>
      <c r="H27" s="1">
        <v>1.29785813630042E-3</v>
      </c>
      <c r="I27" s="1">
        <v>4.3375667713366699E-2</v>
      </c>
      <c r="J27" s="1" t="s">
        <v>157</v>
      </c>
    </row>
    <row r="28" spans="1:10" x14ac:dyDescent="0.4">
      <c r="A28" s="21" t="s">
        <v>158</v>
      </c>
      <c r="B28" s="17">
        <v>1.24303245330498E-3</v>
      </c>
      <c r="C28" s="22">
        <v>1.19596027533813E-8</v>
      </c>
      <c r="D28" s="22">
        <v>4.4646020265680497E-5</v>
      </c>
      <c r="E28" s="1">
        <v>1.94504343689306E-3</v>
      </c>
      <c r="F28" s="22">
        <v>2.4905238630824601E-8</v>
      </c>
      <c r="G28" s="22">
        <v>6.4427269887350002E-5</v>
      </c>
      <c r="H28" s="22">
        <v>8.5674547983310208E-6</v>
      </c>
      <c r="I28" s="1">
        <v>6.1319796012980999E-3</v>
      </c>
      <c r="J28" s="1" t="s">
        <v>159</v>
      </c>
    </row>
    <row r="29" spans="1:10" x14ac:dyDescent="0.4">
      <c r="A29" s="21" t="s">
        <v>160</v>
      </c>
      <c r="B29" s="17">
        <v>2.6244723580748901E-3</v>
      </c>
      <c r="C29" s="22">
        <v>6.6042471827790494E-8</v>
      </c>
      <c r="D29" s="1">
        <v>1.04914625472167E-4</v>
      </c>
      <c r="E29" s="1">
        <v>1.39915136817199E-3</v>
      </c>
      <c r="F29" s="22">
        <v>8.7942392893812102E-8</v>
      </c>
      <c r="G29" s="1">
        <v>1.21066368089168E-4</v>
      </c>
      <c r="H29" s="22">
        <v>2.4756606397774701E-5</v>
      </c>
      <c r="I29" s="1">
        <v>1.01352935414993E-2</v>
      </c>
      <c r="J29" s="1" t="s">
        <v>161</v>
      </c>
    </row>
    <row r="30" spans="1:10" x14ac:dyDescent="0.4">
      <c r="A30" s="21" t="s">
        <v>162</v>
      </c>
      <c r="B30" s="17">
        <v>5.9262081597896699E-4</v>
      </c>
      <c r="C30" s="22">
        <v>4.3254398011797501E-9</v>
      </c>
      <c r="D30" s="22">
        <v>2.6849704533382799E-5</v>
      </c>
      <c r="E30" s="1">
        <v>9.5722560653925201E-4</v>
      </c>
      <c r="F30" s="22">
        <v>2.9284015309275801E-8</v>
      </c>
      <c r="G30" s="22">
        <v>6.9861786537510104E-5</v>
      </c>
      <c r="H30" s="22">
        <v>3.4230876216968001E-4</v>
      </c>
      <c r="I30" s="1">
        <v>2.2993057790993199E-2</v>
      </c>
      <c r="J30" s="1" t="s">
        <v>163</v>
      </c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779B22-8FE9-41B9-8210-F2CC278A0E34}">
  <dimension ref="A1:J30"/>
  <sheetViews>
    <sheetView workbookViewId="0">
      <pane ySplit="2" topLeftCell="A3" activePane="bottomLeft" state="frozen"/>
      <selection pane="bottomLeft" sqref="A1:J1"/>
    </sheetView>
  </sheetViews>
  <sheetFormatPr defaultRowHeight="13.9" x14ac:dyDescent="0.4"/>
  <cols>
    <col min="2" max="2" width="9.06640625" style="5"/>
    <col min="5" max="5" width="9.06640625" style="5"/>
  </cols>
  <sheetData>
    <row r="1" spans="1:10" x14ac:dyDescent="0.4">
      <c r="A1" s="38" t="s">
        <v>1901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x14ac:dyDescent="0.4">
      <c r="A2" s="2" t="s">
        <v>44</v>
      </c>
      <c r="B2" s="17" t="s">
        <v>38</v>
      </c>
      <c r="C2" s="1" t="s">
        <v>125</v>
      </c>
      <c r="D2" s="1" t="s">
        <v>126</v>
      </c>
      <c r="E2" s="18" t="s">
        <v>127</v>
      </c>
      <c r="F2" s="1" t="s">
        <v>128</v>
      </c>
      <c r="G2" s="1" t="s">
        <v>164</v>
      </c>
      <c r="H2" s="1" t="s">
        <v>36</v>
      </c>
      <c r="I2" s="1" t="s">
        <v>37</v>
      </c>
      <c r="J2" s="1" t="s">
        <v>32</v>
      </c>
    </row>
    <row r="3" spans="1:10" x14ac:dyDescent="0.4">
      <c r="A3" s="1" t="s">
        <v>39</v>
      </c>
      <c r="B3" s="19"/>
      <c r="C3" s="2"/>
      <c r="D3" s="2"/>
      <c r="E3" s="20"/>
      <c r="F3" s="2"/>
      <c r="G3" s="2"/>
      <c r="H3" s="2"/>
      <c r="I3" s="2"/>
      <c r="J3" s="2"/>
    </row>
    <row r="4" spans="1:10" x14ac:dyDescent="0.4">
      <c r="A4" s="1" t="s">
        <v>47</v>
      </c>
      <c r="B4" s="17">
        <v>1.2888561361792301E-2</v>
      </c>
      <c r="C4" s="22">
        <v>1.9432414136799499E-5</v>
      </c>
      <c r="D4" s="1">
        <v>1.7996487683619199E-3</v>
      </c>
      <c r="E4" s="1">
        <v>8.7274196916019599E-3</v>
      </c>
      <c r="F4" s="22">
        <v>1.9352779174406501E-5</v>
      </c>
      <c r="G4" s="1">
        <v>1.79595745933316E-3</v>
      </c>
      <c r="H4" s="1">
        <v>0.12425683060109299</v>
      </c>
      <c r="I4" s="1">
        <v>0.25265555555555602</v>
      </c>
      <c r="J4" s="1" t="s">
        <v>47</v>
      </c>
    </row>
    <row r="5" spans="1:10" x14ac:dyDescent="0.4">
      <c r="A5" s="1" t="s">
        <v>48</v>
      </c>
      <c r="B5" s="17">
        <v>6.4039836072316307E-5</v>
      </c>
      <c r="C5" s="22">
        <v>8.4161631665254904E-11</v>
      </c>
      <c r="D5" s="22">
        <v>3.7452554800541701E-6</v>
      </c>
      <c r="E5" s="22">
        <v>6.6947756325101405E-5</v>
      </c>
      <c r="F5" s="22">
        <v>9.02526010084827E-13</v>
      </c>
      <c r="G5" s="22">
        <v>3.8784146462285898E-7</v>
      </c>
      <c r="H5" s="1">
        <v>0.46320765027322403</v>
      </c>
      <c r="I5" s="1">
        <v>0.62328676470588196</v>
      </c>
      <c r="J5" s="1" t="s">
        <v>48</v>
      </c>
    </row>
    <row r="6" spans="1:10" x14ac:dyDescent="0.4">
      <c r="A6" s="1" t="s">
        <v>49</v>
      </c>
      <c r="B6" s="17">
        <v>4.5446800002728998E-5</v>
      </c>
      <c r="C6" s="22">
        <v>7.6433722571981194E-11</v>
      </c>
      <c r="D6" s="22">
        <v>3.5691670963961401E-6</v>
      </c>
      <c r="E6" s="22">
        <v>4.79981980900911E-5</v>
      </c>
      <c r="F6" s="22">
        <v>9.0711467629607298E-12</v>
      </c>
      <c r="G6" s="22">
        <v>1.22957626596596E-6</v>
      </c>
      <c r="H6" s="1">
        <v>0.52268852459016402</v>
      </c>
      <c r="I6" s="1">
        <v>0.66889510489510495</v>
      </c>
      <c r="J6" s="1" t="s">
        <v>49</v>
      </c>
    </row>
    <row r="7" spans="1:10" x14ac:dyDescent="0.4">
      <c r="A7" s="1" t="s">
        <v>50</v>
      </c>
      <c r="B7" s="17">
        <v>1.02956202564572E-6</v>
      </c>
      <c r="C7" s="22">
        <v>8.6672364640403399E-13</v>
      </c>
      <c r="D7" s="22">
        <v>3.8007096846160099E-7</v>
      </c>
      <c r="E7" s="22">
        <v>1.0277393349354099E-6</v>
      </c>
      <c r="F7" s="22">
        <v>5.2850416434419695E-13</v>
      </c>
      <c r="G7" s="22">
        <v>2.96789533829445E-7</v>
      </c>
      <c r="H7" s="1">
        <v>0.99089617486338799</v>
      </c>
      <c r="I7" s="1">
        <v>0.99634065934065896</v>
      </c>
      <c r="J7" s="1" t="s">
        <v>50</v>
      </c>
    </row>
    <row r="8" spans="1:10" x14ac:dyDescent="0.4">
      <c r="A8" s="1" t="s">
        <v>51</v>
      </c>
      <c r="B8" s="17">
        <v>1.5678510463856199E-6</v>
      </c>
      <c r="C8" s="22">
        <v>5.4627792985354998E-13</v>
      </c>
      <c r="D8" s="22">
        <v>3.0173883018640198E-7</v>
      </c>
      <c r="E8" s="22">
        <v>1.80881634956332E-6</v>
      </c>
      <c r="F8" s="22">
        <v>1.45545472363499E-12</v>
      </c>
      <c r="G8" s="22">
        <v>4.9251983439501996E-7</v>
      </c>
      <c r="H8" s="1">
        <v>0.68710928961748596</v>
      </c>
      <c r="I8" s="1">
        <v>0.79582911392405098</v>
      </c>
      <c r="J8" s="1" t="s">
        <v>51</v>
      </c>
    </row>
    <row r="9" spans="1:10" x14ac:dyDescent="0.4">
      <c r="A9" s="1" t="s">
        <v>45</v>
      </c>
      <c r="B9" s="19"/>
      <c r="C9" s="2"/>
      <c r="D9" s="2"/>
      <c r="E9" s="2"/>
      <c r="F9" s="2"/>
      <c r="G9" s="2"/>
      <c r="H9" s="2"/>
      <c r="I9" s="2"/>
      <c r="J9" s="2"/>
    </row>
    <row r="10" spans="1:10" x14ac:dyDescent="0.4">
      <c r="A10" s="1" t="s">
        <v>165</v>
      </c>
      <c r="B10" s="17">
        <v>1.1820771840878E-2</v>
      </c>
      <c r="C10" s="22">
        <v>1.8767067809868501E-5</v>
      </c>
      <c r="D10" s="1">
        <v>1.76857135422297E-3</v>
      </c>
      <c r="E10" s="1">
        <v>7.7584803818097799E-3</v>
      </c>
      <c r="F10" s="22">
        <v>1.6690590584168098E-5</v>
      </c>
      <c r="G10" s="1">
        <v>1.6678624335841801E-3</v>
      </c>
      <c r="H10" s="1">
        <v>0.106329726480313</v>
      </c>
      <c r="I10" s="1">
        <v>0.30900254256041398</v>
      </c>
      <c r="J10" s="1" t="s">
        <v>55</v>
      </c>
    </row>
    <row r="11" spans="1:10" x14ac:dyDescent="0.4">
      <c r="A11" s="1" t="s">
        <v>166</v>
      </c>
      <c r="B11" s="17">
        <v>6.3169300433736002E-4</v>
      </c>
      <c r="C11" s="22">
        <v>2.2357936458254599E-8</v>
      </c>
      <c r="D11" s="22">
        <v>6.1043613450077104E-5</v>
      </c>
      <c r="E11" s="1">
        <v>5.0999092432961197E-4</v>
      </c>
      <c r="F11" s="22">
        <v>5.8010757050003599E-8</v>
      </c>
      <c r="G11" s="22">
        <v>9.8328325056079002E-5</v>
      </c>
      <c r="H11" s="1">
        <v>0.30694319206492299</v>
      </c>
      <c r="I11" s="1">
        <v>0.52478100005114403</v>
      </c>
      <c r="J11" s="1" t="s">
        <v>56</v>
      </c>
    </row>
    <row r="12" spans="1:10" x14ac:dyDescent="0.4">
      <c r="A12" s="1" t="s">
        <v>167</v>
      </c>
      <c r="B12" s="17">
        <v>5.2146179674310801E-5</v>
      </c>
      <c r="C12" s="22">
        <v>1.4751069993475601E-10</v>
      </c>
      <c r="D12" s="22">
        <v>4.9583380941392699E-6</v>
      </c>
      <c r="E12" s="22">
        <v>4.4362936588153102E-5</v>
      </c>
      <c r="F12" s="22">
        <v>3.7575198843659999E-10</v>
      </c>
      <c r="G12" s="22">
        <v>7.9136168346780607E-6</v>
      </c>
      <c r="H12" s="1">
        <v>0.47200060114217002</v>
      </c>
      <c r="I12" s="1">
        <v>0.68345844117133703</v>
      </c>
      <c r="J12" s="1" t="s">
        <v>57</v>
      </c>
    </row>
    <row r="13" spans="1:10" x14ac:dyDescent="0.4">
      <c r="A13" s="1" t="s">
        <v>52</v>
      </c>
      <c r="B13" s="17">
        <v>3.7135150931191098E-5</v>
      </c>
      <c r="C13" s="22">
        <v>1.8135631483845799E-11</v>
      </c>
      <c r="D13" s="22">
        <v>1.7385641337919201E-6</v>
      </c>
      <c r="E13" s="22">
        <v>4.11961732478375E-5</v>
      </c>
      <c r="F13" s="22">
        <v>8.8902345541831297E-11</v>
      </c>
      <c r="G13" s="22">
        <v>3.8492931286543001E-6</v>
      </c>
      <c r="H13" s="1">
        <v>0.41241749323715099</v>
      </c>
      <c r="I13" s="1">
        <v>0.63642087612740805</v>
      </c>
      <c r="J13" s="1" t="s">
        <v>58</v>
      </c>
    </row>
    <row r="14" spans="1:10" x14ac:dyDescent="0.4">
      <c r="A14" s="1" t="s">
        <v>53</v>
      </c>
      <c r="B14" s="17">
        <v>3.1073996370346599E-5</v>
      </c>
      <c r="C14" s="22">
        <v>3.9352231909542502E-11</v>
      </c>
      <c r="D14" s="22">
        <v>2.5609969383537102E-6</v>
      </c>
      <c r="E14" s="22">
        <v>2.9307738487597899E-5</v>
      </c>
      <c r="F14" s="22">
        <v>1.45315879783163E-11</v>
      </c>
      <c r="G14" s="22">
        <v>1.55625554769112E-6</v>
      </c>
      <c r="H14" s="1">
        <v>0.60701082055906197</v>
      </c>
      <c r="I14" s="1">
        <v>0.79496037109333895</v>
      </c>
      <c r="J14" s="1" t="s">
        <v>59</v>
      </c>
    </row>
    <row r="15" spans="1:10" x14ac:dyDescent="0.4">
      <c r="A15" s="1" t="s">
        <v>54</v>
      </c>
      <c r="B15" s="17">
        <v>2.3532261984115799E-5</v>
      </c>
      <c r="C15" s="22">
        <v>1.9543577305228801E-11</v>
      </c>
      <c r="D15" s="22">
        <v>1.80478887524408E-6</v>
      </c>
      <c r="E15" s="22">
        <v>1.8005537179731599E-5</v>
      </c>
      <c r="F15" s="22">
        <v>7.2953998315048705E-12</v>
      </c>
      <c r="G15" s="22">
        <v>1.10267854423557E-6</v>
      </c>
      <c r="H15" s="1">
        <v>1.70060114217012E-2</v>
      </c>
      <c r="I15" s="1">
        <v>0.127214336663969</v>
      </c>
      <c r="J15" s="1" t="s">
        <v>60</v>
      </c>
    </row>
    <row r="16" spans="1:10" x14ac:dyDescent="0.4">
      <c r="A16" s="1" t="s">
        <v>168</v>
      </c>
      <c r="B16" s="17">
        <v>1.7423593653290001E-5</v>
      </c>
      <c r="C16" s="22">
        <v>5.0923546047032496E-12</v>
      </c>
      <c r="D16" s="22">
        <v>9.2126313692155403E-7</v>
      </c>
      <c r="E16" s="22">
        <v>1.4802040274849101E-5</v>
      </c>
      <c r="F16" s="22">
        <v>1.1876525136348101E-11</v>
      </c>
      <c r="G16" s="22">
        <v>1.4069189230577699E-6</v>
      </c>
      <c r="H16" s="1">
        <v>0.138921851517884</v>
      </c>
      <c r="I16" s="1">
        <v>0.354276164933153</v>
      </c>
      <c r="J16" s="1" t="s">
        <v>169</v>
      </c>
    </row>
    <row r="17" spans="1:10" x14ac:dyDescent="0.4">
      <c r="A17" s="26" t="s">
        <v>170</v>
      </c>
      <c r="B17" s="17">
        <v>6.3097446761531903E-7</v>
      </c>
      <c r="C17" s="22">
        <v>1.47783022547027E-13</v>
      </c>
      <c r="D17" s="22">
        <v>1.5694108371563499E-7</v>
      </c>
      <c r="E17" s="22">
        <v>3.24356303796426E-6</v>
      </c>
      <c r="F17" s="22">
        <v>1.8173008985771599E-12</v>
      </c>
      <c r="G17" s="22">
        <v>5.5034851057869899E-7</v>
      </c>
      <c r="H17" s="22">
        <v>5.7048391944694902E-4</v>
      </c>
      <c r="I17" s="1">
        <v>2.25765688140801E-2</v>
      </c>
      <c r="J17" s="1" t="s">
        <v>171</v>
      </c>
    </row>
    <row r="18" spans="1:10" x14ac:dyDescent="0.4">
      <c r="A18" s="26" t="s">
        <v>172</v>
      </c>
      <c r="B18" s="17">
        <v>9.3234628246936297E-8</v>
      </c>
      <c r="C18" s="22">
        <v>2.08629561908235E-14</v>
      </c>
      <c r="D18" s="22">
        <v>5.8967443264374699E-8</v>
      </c>
      <c r="E18" s="22">
        <v>1.9482006442479101E-6</v>
      </c>
      <c r="F18" s="22">
        <v>5.4463425651406702E-13</v>
      </c>
      <c r="G18" s="22">
        <v>3.0128454338992899E-7</v>
      </c>
      <c r="H18" s="22">
        <v>8.4159903817252802E-5</v>
      </c>
      <c r="I18" s="1">
        <v>1.23229469325051E-2</v>
      </c>
      <c r="J18" s="1" t="s">
        <v>173</v>
      </c>
    </row>
    <row r="19" spans="1:10" x14ac:dyDescent="0.4">
      <c r="A19" s="26" t="s">
        <v>174</v>
      </c>
      <c r="B19" s="17">
        <v>1.5743650908565499E-6</v>
      </c>
      <c r="C19" s="22">
        <v>3.8452118533830699E-13</v>
      </c>
      <c r="D19" s="22">
        <v>2.53153835094496E-7</v>
      </c>
      <c r="E19" s="22">
        <v>4.4126351617941801E-7</v>
      </c>
      <c r="F19" s="22">
        <v>1.0548970923915E-13</v>
      </c>
      <c r="G19" s="22">
        <v>1.32595694524841E-7</v>
      </c>
      <c r="H19" s="1">
        <v>1.4779080252479699E-3</v>
      </c>
      <c r="I19" s="1">
        <v>3.9379125132271903E-2</v>
      </c>
      <c r="J19" s="1" t="s">
        <v>175</v>
      </c>
    </row>
    <row r="20" spans="1:10" x14ac:dyDescent="0.4">
      <c r="A20" s="1" t="s">
        <v>61</v>
      </c>
      <c r="B20" s="19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1" t="s">
        <v>176</v>
      </c>
      <c r="B21" s="17">
        <v>2.1722236802541898E-3</v>
      </c>
      <c r="C21" s="22">
        <v>7.4158762520130799E-7</v>
      </c>
      <c r="D21" s="1">
        <v>3.5156498337227999E-4</v>
      </c>
      <c r="E21" s="1">
        <v>1.8474662119699399E-3</v>
      </c>
      <c r="F21" s="22">
        <v>1.91532714711495E-6</v>
      </c>
      <c r="G21" s="1">
        <v>5.6499662935793199E-4</v>
      </c>
      <c r="H21" s="1">
        <v>0.68375671766342105</v>
      </c>
      <c r="I21" s="1">
        <v>0.87180884220568</v>
      </c>
      <c r="J21" s="1" t="s">
        <v>177</v>
      </c>
    </row>
    <row r="22" spans="1:10" x14ac:dyDescent="0.4">
      <c r="A22" s="1" t="s">
        <v>178</v>
      </c>
      <c r="B22" s="17">
        <v>3.7509387213005602E-3</v>
      </c>
      <c r="C22" s="22">
        <v>4.8086248530002298E-6</v>
      </c>
      <c r="D22" s="1">
        <v>8.9523040358336704E-4</v>
      </c>
      <c r="E22" s="1">
        <v>1.2768254542385401E-3</v>
      </c>
      <c r="F22" s="22">
        <v>8.9379839468567097E-7</v>
      </c>
      <c r="G22" s="1">
        <v>3.8596165497919402E-4</v>
      </c>
      <c r="H22" s="1">
        <v>1.7540139082058401E-2</v>
      </c>
      <c r="I22" s="1">
        <v>0.14325745350210001</v>
      </c>
      <c r="J22" s="1" t="s">
        <v>179</v>
      </c>
    </row>
    <row r="23" spans="1:10" x14ac:dyDescent="0.4">
      <c r="A23" s="1" t="s">
        <v>180</v>
      </c>
      <c r="B23" s="17">
        <v>1.05958544018082E-3</v>
      </c>
      <c r="C23" s="22">
        <v>6.8655935347840504E-8</v>
      </c>
      <c r="D23" s="1">
        <v>1.06970350524371E-4</v>
      </c>
      <c r="E23" s="1">
        <v>9.4326958056187499E-4</v>
      </c>
      <c r="F23" s="22">
        <v>1.81536859028912E-7</v>
      </c>
      <c r="G23" s="1">
        <v>1.7394293078905299E-4</v>
      </c>
      <c r="H23" s="1">
        <v>0.63653507649513197</v>
      </c>
      <c r="I23" s="1">
        <v>0.834315618120405</v>
      </c>
      <c r="J23" s="1" t="s">
        <v>62</v>
      </c>
    </row>
    <row r="24" spans="1:10" x14ac:dyDescent="0.4">
      <c r="A24" s="21" t="s">
        <v>181</v>
      </c>
      <c r="B24" s="17">
        <v>4.6378960955232004E-6</v>
      </c>
      <c r="C24" s="22">
        <v>8.4332010464708204E-13</v>
      </c>
      <c r="D24" s="22">
        <v>3.7490445552769E-7</v>
      </c>
      <c r="E24" s="22">
        <v>7.2548763354952102E-6</v>
      </c>
      <c r="F24" s="22">
        <v>6.9418035816992304E-13</v>
      </c>
      <c r="G24" s="22">
        <v>3.4014221490672702E-7</v>
      </c>
      <c r="H24" s="22">
        <v>2.3287899860917899E-4</v>
      </c>
      <c r="I24" s="1">
        <v>1.9022663189615201E-2</v>
      </c>
      <c r="J24" s="1" t="s">
        <v>182</v>
      </c>
    </row>
    <row r="25" spans="1:10" x14ac:dyDescent="0.4">
      <c r="A25" s="21" t="s">
        <v>183</v>
      </c>
      <c r="B25" s="17">
        <v>6.3097446761531903E-7</v>
      </c>
      <c r="C25" s="22">
        <v>1.47783022547027E-13</v>
      </c>
      <c r="D25" s="22">
        <v>1.5694108371563499E-7</v>
      </c>
      <c r="E25" s="22">
        <v>3.24356303796426E-6</v>
      </c>
      <c r="F25" s="22">
        <v>1.8173008985771599E-12</v>
      </c>
      <c r="G25" s="22">
        <v>5.5034851057869899E-7</v>
      </c>
      <c r="H25" s="22">
        <v>5.3757997218358802E-4</v>
      </c>
      <c r="I25" s="1">
        <v>2.8039228597955899E-2</v>
      </c>
      <c r="J25" s="1" t="s">
        <v>184</v>
      </c>
    </row>
    <row r="26" spans="1:10" x14ac:dyDescent="0.4">
      <c r="A26" s="21" t="s">
        <v>185</v>
      </c>
      <c r="B26" s="17">
        <v>6.3097446761531903E-7</v>
      </c>
      <c r="C26" s="22">
        <v>1.47783022547027E-13</v>
      </c>
      <c r="D26" s="22">
        <v>1.5694108371563499E-7</v>
      </c>
      <c r="E26" s="22">
        <v>3.24356303796426E-6</v>
      </c>
      <c r="F26" s="22">
        <v>1.8173008985771599E-12</v>
      </c>
      <c r="G26" s="22">
        <v>5.5034851057869899E-7</v>
      </c>
      <c r="H26" s="22">
        <v>5.3757997218358802E-4</v>
      </c>
      <c r="I26" s="1">
        <v>2.8039228597955899E-2</v>
      </c>
      <c r="J26" s="1" t="s">
        <v>184</v>
      </c>
    </row>
    <row r="27" spans="1:10" x14ac:dyDescent="0.4">
      <c r="A27" s="21" t="s">
        <v>186</v>
      </c>
      <c r="B27" s="17">
        <v>4.6720476892255201E-7</v>
      </c>
      <c r="C27" s="22">
        <v>3.6966657546909902E-14</v>
      </c>
      <c r="D27" s="22">
        <v>7.8492735913278301E-8</v>
      </c>
      <c r="E27" s="22">
        <v>6.0731561647261206E-8</v>
      </c>
      <c r="F27" s="22">
        <v>9.42548632555074E-15</v>
      </c>
      <c r="G27" s="22">
        <v>3.9634762363256201E-8</v>
      </c>
      <c r="H27" s="22">
        <v>4.9107093184979104E-4</v>
      </c>
      <c r="I27" s="1">
        <v>2.7290916272600801E-2</v>
      </c>
      <c r="J27" s="1" t="s">
        <v>187</v>
      </c>
    </row>
    <row r="28" spans="1:10" x14ac:dyDescent="0.4">
      <c r="A28" s="21" t="s">
        <v>188</v>
      </c>
      <c r="B28" s="17">
        <v>1.7826124691794001E-7</v>
      </c>
      <c r="C28" s="22">
        <v>1.9066243291643199E-13</v>
      </c>
      <c r="D28" s="22">
        <v>1.7826124691794001E-7</v>
      </c>
      <c r="E28" s="22">
        <v>1.65174123111637E-6</v>
      </c>
      <c r="F28" s="22">
        <v>3.8758556554012501E-13</v>
      </c>
      <c r="G28" s="22">
        <v>2.54160567863482E-7</v>
      </c>
      <c r="H28" s="22">
        <v>4.08901251738526E-4</v>
      </c>
      <c r="I28" s="1">
        <v>2.5090026017558598E-2</v>
      </c>
      <c r="J28" s="1" t="s">
        <v>189</v>
      </c>
    </row>
    <row r="29" spans="1:10" x14ac:dyDescent="0.4">
      <c r="A29" s="21" t="s">
        <v>190</v>
      </c>
      <c r="B29" s="17">
        <v>8.3906065445957706E-8</v>
      </c>
      <c r="C29" s="22">
        <v>1.69049933583818E-14</v>
      </c>
      <c r="D29" s="22">
        <v>5.3080117681328001E-8</v>
      </c>
      <c r="E29" s="22">
        <v>4.9109246174981095E-7</v>
      </c>
      <c r="F29" s="22">
        <v>4.5701671763923301E-14</v>
      </c>
      <c r="G29" s="22">
        <v>8.7275112683898705E-8</v>
      </c>
      <c r="H29" s="1">
        <v>1.3191098748261501E-3</v>
      </c>
      <c r="I29" s="1">
        <v>4.3636064923883298E-2</v>
      </c>
      <c r="J29" s="1" t="s">
        <v>191</v>
      </c>
    </row>
    <row r="30" spans="1:10" x14ac:dyDescent="0.4">
      <c r="A30" s="21" t="s">
        <v>192</v>
      </c>
      <c r="B30" s="17">
        <v>0</v>
      </c>
      <c r="C30" s="1">
        <v>0</v>
      </c>
      <c r="D30" s="1">
        <v>0</v>
      </c>
      <c r="E30" s="22">
        <v>1.82841678575548E-7</v>
      </c>
      <c r="F30" s="22">
        <v>1.21911596045859E-14</v>
      </c>
      <c r="G30" s="22">
        <v>4.5076157046687602E-8</v>
      </c>
      <c r="H30" s="1">
        <v>1.17952712100139E-3</v>
      </c>
      <c r="I30" s="1">
        <v>4.1465524299480097E-2</v>
      </c>
      <c r="J30" s="1" t="s">
        <v>193</v>
      </c>
    </row>
  </sheetData>
  <mergeCells count="1">
    <mergeCell ref="A1:J1"/>
  </mergeCells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36E08A-8DA7-4C36-A5AF-5E71555F6C2A}">
  <dimension ref="A1:J30"/>
  <sheetViews>
    <sheetView workbookViewId="0">
      <pane ySplit="2" topLeftCell="A3" activePane="bottomLeft" state="frozen"/>
      <selection pane="bottomLeft" sqref="A1:J1"/>
    </sheetView>
  </sheetViews>
  <sheetFormatPr defaultRowHeight="13.9" x14ac:dyDescent="0.4"/>
  <cols>
    <col min="2" max="2" width="9.06640625" style="4"/>
    <col min="5" max="5" width="9.06640625" style="4"/>
  </cols>
  <sheetData>
    <row r="1" spans="1:10" x14ac:dyDescent="0.4">
      <c r="A1" s="38" t="s">
        <v>1902</v>
      </c>
      <c r="B1" s="38"/>
      <c r="C1" s="38"/>
      <c r="D1" s="38"/>
      <c r="E1" s="38"/>
      <c r="F1" s="38"/>
      <c r="G1" s="38"/>
      <c r="H1" s="38"/>
      <c r="I1" s="38"/>
      <c r="J1" s="38"/>
    </row>
    <row r="2" spans="1:10" x14ac:dyDescent="0.4">
      <c r="A2" s="2" t="s">
        <v>44</v>
      </c>
      <c r="B2" s="17" t="s">
        <v>38</v>
      </c>
      <c r="C2" s="1" t="s">
        <v>125</v>
      </c>
      <c r="D2" s="1" t="s">
        <v>126</v>
      </c>
      <c r="E2" s="18" t="s">
        <v>127</v>
      </c>
      <c r="F2" s="1" t="s">
        <v>128</v>
      </c>
      <c r="G2" s="1" t="s">
        <v>129</v>
      </c>
      <c r="H2" s="1" t="s">
        <v>36</v>
      </c>
      <c r="I2" s="1" t="s">
        <v>37</v>
      </c>
      <c r="J2" s="1" t="s">
        <v>32</v>
      </c>
    </row>
    <row r="3" spans="1:10" x14ac:dyDescent="0.4">
      <c r="A3" s="1" t="s">
        <v>39</v>
      </c>
      <c r="B3" s="19"/>
      <c r="C3" s="2"/>
      <c r="D3" s="2"/>
      <c r="E3" s="20"/>
      <c r="F3" s="2"/>
      <c r="G3" s="2"/>
      <c r="H3" s="2"/>
      <c r="I3" s="2"/>
      <c r="J3" s="2"/>
    </row>
    <row r="4" spans="1:10" x14ac:dyDescent="0.4">
      <c r="A4" s="1" t="s">
        <v>63</v>
      </c>
      <c r="B4" s="17">
        <v>1.06114894464988E-2</v>
      </c>
      <c r="C4" s="22">
        <v>4.8531605942043005E-7</v>
      </c>
      <c r="D4" s="1">
        <v>2.8440465872310399E-4</v>
      </c>
      <c r="E4" s="1">
        <v>1.01842836302206E-2</v>
      </c>
      <c r="F4" s="22">
        <v>5.9939951048989903E-7</v>
      </c>
      <c r="G4" s="1">
        <v>3.1606948352377097E-4</v>
      </c>
      <c r="H4" s="1">
        <v>0.33795081967213098</v>
      </c>
      <c r="I4" s="1">
        <v>0.51073770491803305</v>
      </c>
      <c r="J4" s="1" t="s">
        <v>63</v>
      </c>
    </row>
    <row r="5" spans="1:10" x14ac:dyDescent="0.4">
      <c r="A5" s="26" t="s">
        <v>194</v>
      </c>
      <c r="B5" s="17">
        <v>7.1742224161655795E-5</v>
      </c>
      <c r="C5" s="22">
        <v>6.2258220198470202E-10</v>
      </c>
      <c r="D5" s="22">
        <v>1.0186446894319101E-5</v>
      </c>
      <c r="E5" s="1">
        <v>1.10792523531075E-4</v>
      </c>
      <c r="F5" s="22">
        <v>3.2289988066548198E-10</v>
      </c>
      <c r="G5" s="22">
        <v>7.3359830137194603E-6</v>
      </c>
      <c r="H5" s="1">
        <v>8.6338797814207707E-3</v>
      </c>
      <c r="I5" s="1">
        <v>4.5142857142857103E-2</v>
      </c>
      <c r="J5" s="1" t="s">
        <v>64</v>
      </c>
    </row>
    <row r="6" spans="1:10" x14ac:dyDescent="0.4">
      <c r="A6" s="1" t="s">
        <v>65</v>
      </c>
      <c r="B6" s="17">
        <v>0</v>
      </c>
      <c r="C6" s="1">
        <v>0</v>
      </c>
      <c r="D6" s="1">
        <v>0</v>
      </c>
      <c r="E6" s="22">
        <v>4.0812980982558902E-7</v>
      </c>
      <c r="F6" s="22">
        <v>2.8108188970591801E-13</v>
      </c>
      <c r="G6" s="22">
        <v>2.16441635591799E-7</v>
      </c>
      <c r="H6" s="1">
        <v>7.9486338797814193E-2</v>
      </c>
      <c r="I6" s="1">
        <v>0.18648717948717899</v>
      </c>
      <c r="J6" s="1" t="s">
        <v>65</v>
      </c>
    </row>
    <row r="7" spans="1:10" x14ac:dyDescent="0.4">
      <c r="A7" s="1" t="s">
        <v>66</v>
      </c>
      <c r="B7" s="17">
        <v>9.9627808405522995E-8</v>
      </c>
      <c r="C7" s="22">
        <v>2.38448948316739E-14</v>
      </c>
      <c r="D7" s="22">
        <v>6.3040852933731105E-8</v>
      </c>
      <c r="E7" s="1">
        <v>0</v>
      </c>
      <c r="F7" s="1">
        <v>0</v>
      </c>
      <c r="G7" s="1">
        <v>0</v>
      </c>
      <c r="H7" s="1">
        <v>0.13590710382513699</v>
      </c>
      <c r="I7" s="1">
        <v>0.26179999999999998</v>
      </c>
      <c r="J7" s="1" t="s">
        <v>66</v>
      </c>
    </row>
    <row r="8" spans="1:10" x14ac:dyDescent="0.4">
      <c r="A8" s="1" t="s">
        <v>67</v>
      </c>
      <c r="B8" s="17">
        <v>2.46442518742189E-5</v>
      </c>
      <c r="C8" s="22">
        <v>2.5197920836291499E-11</v>
      </c>
      <c r="D8" s="22">
        <v>2.0493056074473699E-6</v>
      </c>
      <c r="E8" s="22">
        <v>2.6581608357903199E-5</v>
      </c>
      <c r="F8" s="22">
        <v>1.5441616607905501E-11</v>
      </c>
      <c r="G8" s="22">
        <v>1.6042452331187601E-6</v>
      </c>
      <c r="H8" s="1">
        <v>0.479989071038251</v>
      </c>
      <c r="I8" s="1">
        <v>0.636507246376812</v>
      </c>
      <c r="J8" s="1" t="s">
        <v>67</v>
      </c>
    </row>
    <row r="9" spans="1:10" x14ac:dyDescent="0.4">
      <c r="A9" s="1" t="s">
        <v>45</v>
      </c>
      <c r="B9" s="19"/>
      <c r="C9" s="2"/>
      <c r="D9" s="2"/>
      <c r="E9" s="2"/>
      <c r="F9" s="2"/>
      <c r="G9" s="2"/>
      <c r="H9" s="2"/>
      <c r="I9" s="2"/>
      <c r="J9" s="2"/>
    </row>
    <row r="10" spans="1:10" x14ac:dyDescent="0.4">
      <c r="A10" s="1" t="s">
        <v>68</v>
      </c>
      <c r="B10" s="17">
        <v>6.7511054698411298E-5</v>
      </c>
      <c r="C10" s="22">
        <v>4.0185777060427402E-9</v>
      </c>
      <c r="D10" s="22">
        <v>2.5879778805220202E-5</v>
      </c>
      <c r="E10" s="22">
        <v>2.1989319257824102E-5</v>
      </c>
      <c r="F10" s="22">
        <v>4.07916896350199E-10</v>
      </c>
      <c r="G10" s="22">
        <v>8.2453713919810708E-6</v>
      </c>
      <c r="H10" s="1">
        <v>0.105550045085663</v>
      </c>
      <c r="I10" s="1">
        <v>0.30744244013458299</v>
      </c>
      <c r="J10" s="1" t="s">
        <v>77</v>
      </c>
    </row>
    <row r="11" spans="1:10" x14ac:dyDescent="0.4">
      <c r="A11" s="1" t="s">
        <v>69</v>
      </c>
      <c r="B11" s="17">
        <v>1.7028583622128602E-5</v>
      </c>
      <c r="C11" s="22">
        <v>1.97508352978695E-10</v>
      </c>
      <c r="D11" s="22">
        <v>5.7374261502682999E-6</v>
      </c>
      <c r="E11" s="22">
        <v>8.0695708652766302E-6</v>
      </c>
      <c r="F11" s="22">
        <v>4.4353191145587702E-12</v>
      </c>
      <c r="G11" s="22">
        <v>8.5977895556152197E-7</v>
      </c>
      <c r="H11" s="1">
        <v>0.14416621581003899</v>
      </c>
      <c r="I11" s="1">
        <v>0.36048112411428102</v>
      </c>
      <c r="J11" s="1" t="s">
        <v>78</v>
      </c>
    </row>
    <row r="12" spans="1:10" x14ac:dyDescent="0.4">
      <c r="A12" s="1" t="s">
        <v>70</v>
      </c>
      <c r="B12" s="17">
        <v>7.7429265373798206E-6</v>
      </c>
      <c r="C12" s="22">
        <v>2.5150665458346301E-11</v>
      </c>
      <c r="D12" s="22">
        <v>2.0473831044509101E-6</v>
      </c>
      <c r="E12" s="22">
        <v>4.2173401957136698E-6</v>
      </c>
      <c r="F12" s="22">
        <v>2.51132670541469E-11</v>
      </c>
      <c r="G12" s="22">
        <v>2.04586033468184E-6</v>
      </c>
      <c r="H12" s="1">
        <v>0.24489990982867399</v>
      </c>
      <c r="I12" s="1">
        <v>0.47782882123685999</v>
      </c>
      <c r="J12" s="1" t="s">
        <v>79</v>
      </c>
    </row>
    <row r="13" spans="1:10" x14ac:dyDescent="0.4">
      <c r="A13" s="1" t="s">
        <v>71</v>
      </c>
      <c r="B13" s="17">
        <v>6.3970957557928204E-6</v>
      </c>
      <c r="C13" s="22">
        <v>5.8506197834494798E-12</v>
      </c>
      <c r="D13" s="22">
        <v>9.8747318811276106E-7</v>
      </c>
      <c r="E13" s="22">
        <v>4.9439268566609104E-6</v>
      </c>
      <c r="F13" s="22">
        <v>8.6411280467260099E-12</v>
      </c>
      <c r="G13" s="22">
        <v>1.20007833402144E-6</v>
      </c>
      <c r="H13" s="1">
        <v>0.42362097986173702</v>
      </c>
      <c r="I13" s="1">
        <v>0.64761731703939696</v>
      </c>
      <c r="J13" s="1" t="s">
        <v>80</v>
      </c>
    </row>
    <row r="14" spans="1:10" x14ac:dyDescent="0.4">
      <c r="A14" s="1" t="s">
        <v>72</v>
      </c>
      <c r="B14" s="17">
        <v>6.0252075321335103E-6</v>
      </c>
      <c r="C14" s="22">
        <v>4.4781502056109999E-12</v>
      </c>
      <c r="D14" s="22">
        <v>8.6392034794987504E-7</v>
      </c>
      <c r="E14" s="22">
        <v>4.68279205864451E-6</v>
      </c>
      <c r="F14" s="22">
        <v>4.2194672585704498E-11</v>
      </c>
      <c r="G14" s="22">
        <v>2.6518758324911698E-6</v>
      </c>
      <c r="H14" s="1">
        <v>0.67075443342350505</v>
      </c>
      <c r="I14" s="1">
        <v>0.84517193960599002</v>
      </c>
      <c r="J14" s="1" t="s">
        <v>81</v>
      </c>
    </row>
    <row r="15" spans="1:10" x14ac:dyDescent="0.4">
      <c r="A15" s="1" t="s">
        <v>73</v>
      </c>
      <c r="B15" s="17">
        <v>5.7183624883201603E-6</v>
      </c>
      <c r="C15" s="22">
        <v>2.46458953135462E-11</v>
      </c>
      <c r="D15" s="22">
        <v>2.02673363294843E-6</v>
      </c>
      <c r="E15" s="22">
        <v>4.3090788158074798E-6</v>
      </c>
      <c r="F15" s="22">
        <v>2.5512364378360001E-11</v>
      </c>
      <c r="G15" s="22">
        <v>2.0620525526102999E-6</v>
      </c>
      <c r="H15" s="1">
        <v>0.66730387736699703</v>
      </c>
      <c r="I15" s="1">
        <v>0.84284644307493395</v>
      </c>
      <c r="J15" s="1" t="s">
        <v>82</v>
      </c>
    </row>
    <row r="16" spans="1:10" x14ac:dyDescent="0.4">
      <c r="A16" s="1" t="s">
        <v>74</v>
      </c>
      <c r="B16" s="17">
        <v>5.1221007932230198E-6</v>
      </c>
      <c r="C16" s="22">
        <v>2.42085183633622E-11</v>
      </c>
      <c r="D16" s="22">
        <v>2.00866947519008E-6</v>
      </c>
      <c r="E16" s="22">
        <v>5.4419931000921103E-6</v>
      </c>
      <c r="F16" s="22">
        <v>1.8293516208336901E-11</v>
      </c>
      <c r="G16" s="22">
        <v>1.74611550822279E-6</v>
      </c>
      <c r="H16" s="1">
        <v>0.915563270213405</v>
      </c>
      <c r="I16" s="1">
        <v>1</v>
      </c>
      <c r="J16" s="1" t="s">
        <v>83</v>
      </c>
    </row>
    <row r="17" spans="1:10" x14ac:dyDescent="0.4">
      <c r="A17" s="1" t="s">
        <v>75</v>
      </c>
      <c r="B17" s="17">
        <v>2.0758104164729499E-6</v>
      </c>
      <c r="C17" s="22">
        <v>1.83565572971156E-12</v>
      </c>
      <c r="D17" s="22">
        <v>5.5312080201217696E-7</v>
      </c>
      <c r="E17" s="22">
        <v>4.05874018732283E-7</v>
      </c>
      <c r="F17" s="22">
        <v>2.1229300041531401E-14</v>
      </c>
      <c r="G17" s="22">
        <v>5.9482910769300497E-8</v>
      </c>
      <c r="H17" s="1">
        <v>7.8911932672076895E-3</v>
      </c>
      <c r="I17" s="1">
        <v>8.8897229006957901E-2</v>
      </c>
      <c r="J17" s="1" t="s">
        <v>84</v>
      </c>
    </row>
    <row r="18" spans="1:10" x14ac:dyDescent="0.4">
      <c r="A18" s="1" t="s">
        <v>76</v>
      </c>
      <c r="B18" s="17">
        <v>2.00000684795676E-6</v>
      </c>
      <c r="C18" s="22">
        <v>5.4484874071710998E-12</v>
      </c>
      <c r="D18" s="22">
        <v>9.52932964341415E-7</v>
      </c>
      <c r="E18" s="1">
        <v>0</v>
      </c>
      <c r="F18" s="1">
        <v>0</v>
      </c>
      <c r="G18" s="1">
        <v>0</v>
      </c>
      <c r="H18" s="1">
        <v>4.8096182747219697E-2</v>
      </c>
      <c r="I18" s="1">
        <v>0.20988824669126999</v>
      </c>
      <c r="J18" s="1" t="s">
        <v>85</v>
      </c>
    </row>
    <row r="19" spans="1:10" x14ac:dyDescent="0.4">
      <c r="A19" s="1" t="s">
        <v>195</v>
      </c>
      <c r="B19" s="17">
        <v>1.46416101949298E-6</v>
      </c>
      <c r="C19" s="22">
        <v>7.2501114287334901E-13</v>
      </c>
      <c r="D19" s="22">
        <v>3.47613564866061E-7</v>
      </c>
      <c r="E19" s="22">
        <v>6.81064275191012E-7</v>
      </c>
      <c r="F19" s="22">
        <v>2.1189685323170601E-13</v>
      </c>
      <c r="G19" s="22">
        <v>1.87925895515451E-7</v>
      </c>
      <c r="H19" s="1">
        <v>6.1378418996092601E-2</v>
      </c>
      <c r="I19" s="1">
        <v>0.23781078749624299</v>
      </c>
      <c r="J19" s="1" t="s">
        <v>196</v>
      </c>
    </row>
    <row r="20" spans="1:10" x14ac:dyDescent="0.4">
      <c r="A20" s="1" t="s">
        <v>61</v>
      </c>
      <c r="B20" s="19"/>
      <c r="C20" s="2"/>
      <c r="D20" s="2"/>
      <c r="E20" s="2"/>
      <c r="F20" s="2"/>
      <c r="G20" s="2"/>
      <c r="H20" s="2"/>
      <c r="I20" s="2"/>
      <c r="J20" s="2"/>
    </row>
    <row r="21" spans="1:10" x14ac:dyDescent="0.4">
      <c r="A21" s="1" t="s">
        <v>197</v>
      </c>
      <c r="B21" s="17">
        <v>2.5049407253542802E-7</v>
      </c>
      <c r="C21" s="22">
        <v>1.1598745116365901E-13</v>
      </c>
      <c r="D21" s="22">
        <v>1.39036836344222E-7</v>
      </c>
      <c r="E21" s="22">
        <v>1.3836036314002899E-6</v>
      </c>
      <c r="F21" s="22">
        <v>2.1678554635609001E-13</v>
      </c>
      <c r="G21" s="22">
        <v>1.9008136256004099E-7</v>
      </c>
      <c r="H21" s="22">
        <v>3.7363004172461699E-4</v>
      </c>
      <c r="I21" s="1">
        <v>2.4351173110802E-2</v>
      </c>
      <c r="J21" s="1" t="s">
        <v>198</v>
      </c>
    </row>
    <row r="22" spans="1:10" x14ac:dyDescent="0.4">
      <c r="A22" s="1" t="s">
        <v>199</v>
      </c>
      <c r="B22" s="17">
        <v>4.5566893947889302E-7</v>
      </c>
      <c r="C22" s="22">
        <v>8.2532377792350104E-14</v>
      </c>
      <c r="D22" s="22">
        <v>1.17283401633501E-7</v>
      </c>
      <c r="E22" s="1">
        <v>0</v>
      </c>
      <c r="F22" s="1">
        <v>0</v>
      </c>
      <c r="G22" s="1">
        <v>0</v>
      </c>
      <c r="H22" s="1">
        <v>1.5478164116828901E-3</v>
      </c>
      <c r="I22" s="1">
        <v>4.6749343204416101E-2</v>
      </c>
      <c r="J22" s="1" t="s">
        <v>200</v>
      </c>
    </row>
    <row r="23" spans="1:10" x14ac:dyDescent="0.4">
      <c r="A23" s="1" t="s">
        <v>201</v>
      </c>
      <c r="B23" s="17">
        <v>0</v>
      </c>
      <c r="C23" s="1">
        <v>0</v>
      </c>
      <c r="D23" s="1">
        <v>0</v>
      </c>
      <c r="E23" s="22">
        <v>5.8343456549550805E-7</v>
      </c>
      <c r="F23" s="22">
        <v>1.0034529966208001E-13</v>
      </c>
      <c r="G23" s="22">
        <v>1.2932214276892699E-7</v>
      </c>
      <c r="H23" s="22">
        <v>5.7757997218358802E-4</v>
      </c>
      <c r="I23" s="1">
        <v>2.9029736534736401E-2</v>
      </c>
      <c r="J23" s="1" t="s">
        <v>202</v>
      </c>
    </row>
    <row r="24" spans="1:10" x14ac:dyDescent="0.4">
      <c r="A24" s="1" t="s">
        <v>203</v>
      </c>
      <c r="B24" s="17">
        <v>1.97208487962618E-7</v>
      </c>
      <c r="C24" s="22">
        <v>5.85386199385682E-14</v>
      </c>
      <c r="D24" s="22">
        <v>9.8774676189942703E-8</v>
      </c>
      <c r="E24" s="22">
        <v>1.5257982304346501E-6</v>
      </c>
      <c r="F24" s="22">
        <v>4.8080726100905701E-14</v>
      </c>
      <c r="G24" s="22">
        <v>8.9517899607569797E-8</v>
      </c>
      <c r="H24" s="22">
        <v>4.5618915159944397E-6</v>
      </c>
      <c r="I24" s="1">
        <v>5.3590409960924601E-3</v>
      </c>
      <c r="J24" s="1" t="s">
        <v>204</v>
      </c>
    </row>
    <row r="25" spans="1:10" x14ac:dyDescent="0.4">
      <c r="A25" s="1" t="s">
        <v>205</v>
      </c>
      <c r="B25" s="17">
        <v>1.46205985292593E-6</v>
      </c>
      <c r="C25" s="22">
        <v>4.0970846641011199E-13</v>
      </c>
      <c r="D25" s="22">
        <v>2.61313498315118E-7</v>
      </c>
      <c r="E25" s="22">
        <v>2.88457678415867E-7</v>
      </c>
      <c r="F25" s="22">
        <v>1.39095186137241E-13</v>
      </c>
      <c r="G25" s="22">
        <v>1.5225810659164799E-7</v>
      </c>
      <c r="H25" s="1">
        <v>1.5609457579972199E-3</v>
      </c>
      <c r="I25" s="1">
        <v>4.6973435240989701E-2</v>
      </c>
      <c r="J25" s="1" t="s">
        <v>206</v>
      </c>
    </row>
    <row r="26" spans="1:10" x14ac:dyDescent="0.4">
      <c r="A26" s="1" t="s">
        <v>207</v>
      </c>
      <c r="B26" s="17">
        <v>0</v>
      </c>
      <c r="C26" s="1">
        <v>0</v>
      </c>
      <c r="D26" s="1">
        <v>0</v>
      </c>
      <c r="E26" s="22">
        <v>1.2066044238796601E-6</v>
      </c>
      <c r="F26" s="22">
        <v>5.8038609009200395E-13</v>
      </c>
      <c r="G26" s="22">
        <v>3.1101610089404399E-7</v>
      </c>
      <c r="H26" s="1">
        <v>1.5632267037552199E-3</v>
      </c>
      <c r="I26" s="1">
        <v>4.6973435240989701E-2</v>
      </c>
      <c r="J26" s="1" t="s">
        <v>208</v>
      </c>
    </row>
    <row r="27" spans="1:10" x14ac:dyDescent="0.4">
      <c r="A27" s="1" t="s">
        <v>209</v>
      </c>
      <c r="B27" s="17">
        <v>5.8500884268047896E-7</v>
      </c>
      <c r="C27" s="22">
        <v>1.1445462463068701E-13</v>
      </c>
      <c r="D27" s="22">
        <v>1.38115063522344E-7</v>
      </c>
      <c r="E27" s="1">
        <v>0</v>
      </c>
      <c r="F27" s="1">
        <v>0</v>
      </c>
      <c r="G27" s="1">
        <v>0</v>
      </c>
      <c r="H27" s="22">
        <v>8.9296244784422803E-4</v>
      </c>
      <c r="I27" s="1">
        <v>3.5592238879135402E-2</v>
      </c>
      <c r="J27" s="1" t="s">
        <v>210</v>
      </c>
    </row>
    <row r="28" spans="1:10" x14ac:dyDescent="0.4">
      <c r="A28" s="1" t="s">
        <v>211</v>
      </c>
      <c r="B28" s="17">
        <v>1.2321428220432001E-6</v>
      </c>
      <c r="C28" s="22">
        <v>1.6423011268711499E-13</v>
      </c>
      <c r="D28" s="22">
        <v>1.6544390423298301E-7</v>
      </c>
      <c r="E28" s="22">
        <v>1.3191128725414499E-7</v>
      </c>
      <c r="F28" s="22">
        <v>2.8466835954853698E-14</v>
      </c>
      <c r="G28" s="22">
        <v>6.8880132543007499E-8</v>
      </c>
      <c r="H28" s="22">
        <v>7.8164116828929105E-5</v>
      </c>
      <c r="I28" s="1">
        <v>1.3106639969306E-2</v>
      </c>
      <c r="J28" s="1" t="s">
        <v>212</v>
      </c>
    </row>
    <row r="29" spans="1:10" x14ac:dyDescent="0.4">
      <c r="A29" s="1" t="s">
        <v>213</v>
      </c>
      <c r="B29" s="17">
        <v>2.4551286986276898E-7</v>
      </c>
      <c r="C29" s="22">
        <v>1.81584584988766E-14</v>
      </c>
      <c r="D29" s="22">
        <v>5.5012814414577601E-8</v>
      </c>
      <c r="E29" s="22">
        <v>7.8898266350442102E-7</v>
      </c>
      <c r="F29" s="22">
        <v>7.8212494407368498E-14</v>
      </c>
      <c r="G29" s="22">
        <v>1.14172745147699E-7</v>
      </c>
      <c r="H29" s="22">
        <v>8.2664812239221098E-4</v>
      </c>
      <c r="I29" s="1">
        <v>3.3922220735550401E-2</v>
      </c>
      <c r="J29" s="1" t="s">
        <v>214</v>
      </c>
    </row>
    <row r="30" spans="1:10" x14ac:dyDescent="0.4">
      <c r="A30" s="1" t="s">
        <v>215</v>
      </c>
      <c r="B30" s="17">
        <v>0</v>
      </c>
      <c r="C30" s="1">
        <v>0</v>
      </c>
      <c r="D30" s="1">
        <v>0</v>
      </c>
      <c r="E30" s="22">
        <v>5.6772595825462903E-7</v>
      </c>
      <c r="F30" s="22">
        <v>1.05091037848414E-13</v>
      </c>
      <c r="G30" s="22">
        <v>1.32344901581948E-7</v>
      </c>
      <c r="H30" s="22">
        <v>8.2425591098748302E-4</v>
      </c>
      <c r="I30" s="1">
        <v>3.3922220735550401E-2</v>
      </c>
      <c r="J30" s="1" t="s">
        <v>216</v>
      </c>
    </row>
  </sheetData>
  <mergeCells count="1">
    <mergeCell ref="A1:J1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BFEB9-A3ED-4DF5-A9FD-E283139DFE4E}">
  <dimension ref="A1:O70"/>
  <sheetViews>
    <sheetView workbookViewId="0">
      <selection sqref="A1:O1"/>
    </sheetView>
  </sheetViews>
  <sheetFormatPr defaultRowHeight="13.9" x14ac:dyDescent="0.4"/>
  <sheetData>
    <row r="1" spans="1:15" x14ac:dyDescent="0.4">
      <c r="A1" s="38" t="s">
        <v>1903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</row>
    <row r="2" spans="1:15" x14ac:dyDescent="0.4">
      <c r="A2" s="1" t="s">
        <v>217</v>
      </c>
      <c r="B2" s="1" t="s">
        <v>218</v>
      </c>
      <c r="C2" s="1" t="s">
        <v>219</v>
      </c>
      <c r="D2" s="1" t="s">
        <v>220</v>
      </c>
      <c r="E2" s="1" t="s">
        <v>38</v>
      </c>
      <c r="F2" s="1" t="s">
        <v>221</v>
      </c>
      <c r="G2" s="1" t="s">
        <v>33</v>
      </c>
      <c r="H2" s="1" t="s">
        <v>127</v>
      </c>
      <c r="I2" s="1" t="s">
        <v>34</v>
      </c>
      <c r="J2" s="1" t="s">
        <v>35</v>
      </c>
      <c r="K2" s="1" t="s">
        <v>36</v>
      </c>
      <c r="L2" s="1" t="s">
        <v>37</v>
      </c>
      <c r="M2" s="1" t="s">
        <v>222</v>
      </c>
      <c r="N2" s="1" t="s">
        <v>223</v>
      </c>
      <c r="O2" s="2"/>
    </row>
    <row r="3" spans="1:15" x14ac:dyDescent="0.4">
      <c r="A3" s="21" t="s">
        <v>224</v>
      </c>
      <c r="B3" s="1" t="s">
        <v>225</v>
      </c>
      <c r="C3" s="1" t="s">
        <v>226</v>
      </c>
      <c r="D3" s="1" t="s">
        <v>227</v>
      </c>
      <c r="E3" s="22">
        <v>2.16982514873849E-5</v>
      </c>
      <c r="F3" s="22">
        <v>1.95904077536592E-11</v>
      </c>
      <c r="G3" s="22">
        <v>1.80694990493461E-6</v>
      </c>
      <c r="H3" s="22">
        <v>3.0386264169501598E-5</v>
      </c>
      <c r="I3" s="22">
        <v>2.1404550260919501E-11</v>
      </c>
      <c r="J3" s="22">
        <v>1.88876283410241E-6</v>
      </c>
      <c r="K3" s="1">
        <v>6.8600451467268602E-3</v>
      </c>
      <c r="L3" s="1">
        <v>4.6379916546959402E-2</v>
      </c>
      <c r="M3" s="1" t="s">
        <v>228</v>
      </c>
      <c r="N3" s="1" t="s">
        <v>229</v>
      </c>
      <c r="O3" s="2"/>
    </row>
    <row r="4" spans="1:15" x14ac:dyDescent="0.4">
      <c r="A4" s="21" t="s">
        <v>230</v>
      </c>
      <c r="B4" s="1" t="s">
        <v>225</v>
      </c>
      <c r="C4" s="1" t="s">
        <v>226</v>
      </c>
      <c r="D4" s="1" t="s">
        <v>231</v>
      </c>
      <c r="E4" s="22">
        <v>2.1400937036880002E-6</v>
      </c>
      <c r="F4" s="22">
        <v>9.1732640242139094E-13</v>
      </c>
      <c r="G4" s="22">
        <v>3.9100861082193398E-7</v>
      </c>
      <c r="H4" s="22">
        <v>4.7801833519472698E-6</v>
      </c>
      <c r="I4" s="22">
        <v>2.62823105136126E-12</v>
      </c>
      <c r="J4" s="22">
        <v>6.6184477678698198E-7</v>
      </c>
      <c r="K4" s="1">
        <v>5.7178329571106103E-3</v>
      </c>
      <c r="L4" s="1">
        <v>4.0115589953061699E-2</v>
      </c>
      <c r="M4" s="1" t="s">
        <v>232</v>
      </c>
      <c r="N4" s="1" t="s">
        <v>233</v>
      </c>
      <c r="O4" s="2"/>
    </row>
    <row r="5" spans="1:15" x14ac:dyDescent="0.4">
      <c r="A5" s="21" t="s">
        <v>234</v>
      </c>
      <c r="B5" s="1" t="s">
        <v>225</v>
      </c>
      <c r="C5" s="1" t="s">
        <v>226</v>
      </c>
      <c r="D5" s="1" t="s">
        <v>235</v>
      </c>
      <c r="E5" s="22">
        <v>2.8121831350166898E-6</v>
      </c>
      <c r="F5" s="22">
        <v>1.5945197355984499E-12</v>
      </c>
      <c r="G5" s="22">
        <v>5.1551264704797405E-7</v>
      </c>
      <c r="H5" s="22">
        <v>6.3722317639195897E-6</v>
      </c>
      <c r="I5" s="22">
        <v>3.1661497454724601E-12</v>
      </c>
      <c r="J5" s="22">
        <v>7.2642385990921997E-7</v>
      </c>
      <c r="K5" s="1">
        <v>2.1963882618510201E-3</v>
      </c>
      <c r="L5" s="1">
        <v>2.8485553047404098E-2</v>
      </c>
      <c r="M5" s="1" t="s">
        <v>236</v>
      </c>
      <c r="N5" s="1" t="s">
        <v>237</v>
      </c>
      <c r="O5" s="2"/>
    </row>
    <row r="6" spans="1:15" x14ac:dyDescent="0.4">
      <c r="A6" s="21" t="s">
        <v>238</v>
      </c>
      <c r="B6" s="1" t="s">
        <v>239</v>
      </c>
      <c r="C6" s="1" t="s">
        <v>240</v>
      </c>
      <c r="D6" s="1" t="s">
        <v>241</v>
      </c>
      <c r="E6" s="22">
        <v>7.2900899729859704E-6</v>
      </c>
      <c r="F6" s="22">
        <v>3.5649951135255398E-12</v>
      </c>
      <c r="G6" s="22">
        <v>7.70821543714404E-7</v>
      </c>
      <c r="H6" s="22">
        <v>3.29833012324436E-6</v>
      </c>
      <c r="I6" s="22">
        <v>2.7755315867722799E-12</v>
      </c>
      <c r="J6" s="22">
        <v>6.8013866071219601E-7</v>
      </c>
      <c r="K6" s="1">
        <v>2.5778781038374699E-3</v>
      </c>
      <c r="L6" s="1">
        <v>2.8485553047404098E-2</v>
      </c>
      <c r="M6" s="1" t="s">
        <v>242</v>
      </c>
      <c r="N6" s="1" t="s">
        <v>243</v>
      </c>
      <c r="O6" s="2"/>
    </row>
    <row r="7" spans="1:15" x14ac:dyDescent="0.4">
      <c r="A7" s="21" t="s">
        <v>244</v>
      </c>
      <c r="B7" s="1" t="s">
        <v>239</v>
      </c>
      <c r="C7" s="1" t="s">
        <v>240</v>
      </c>
      <c r="D7" s="1" t="s">
        <v>245</v>
      </c>
      <c r="E7" s="22">
        <v>7.4209122343424597E-5</v>
      </c>
      <c r="F7" s="22">
        <v>3.8663894785896698E-11</v>
      </c>
      <c r="G7" s="22">
        <v>2.53850004221314E-6</v>
      </c>
      <c r="H7" s="22">
        <v>5.8846085411326197E-5</v>
      </c>
      <c r="I7" s="22">
        <v>1.9721251016669798E-11</v>
      </c>
      <c r="J7" s="22">
        <v>1.81297412266281E-6</v>
      </c>
      <c r="K7" s="22">
        <v>4.6275395033860002E-4</v>
      </c>
      <c r="L7" s="1">
        <v>1.54317531978932E-2</v>
      </c>
      <c r="M7" s="1" t="s">
        <v>246</v>
      </c>
      <c r="N7" s="1" t="s">
        <v>247</v>
      </c>
      <c r="O7" s="2"/>
    </row>
    <row r="8" spans="1:15" x14ac:dyDescent="0.4">
      <c r="A8" s="21" t="s">
        <v>248</v>
      </c>
      <c r="B8" s="1" t="s">
        <v>239</v>
      </c>
      <c r="C8" s="1" t="s">
        <v>240</v>
      </c>
      <c r="D8" s="1" t="s">
        <v>249</v>
      </c>
      <c r="E8" s="22">
        <v>2.12524358829463E-5</v>
      </c>
      <c r="F8" s="22">
        <v>1.00248480502137E-11</v>
      </c>
      <c r="G8" s="22">
        <v>1.2925973883498801E-6</v>
      </c>
      <c r="H8" s="22">
        <v>1.4144267165500999E-5</v>
      </c>
      <c r="I8" s="22">
        <v>9.43086233898958E-12</v>
      </c>
      <c r="J8" s="22">
        <v>1.25371862466488E-6</v>
      </c>
      <c r="K8" s="1">
        <v>2.3950338600451501E-3</v>
      </c>
      <c r="L8" s="1">
        <v>2.8485553047404098E-2</v>
      </c>
      <c r="M8" s="1" t="s">
        <v>250</v>
      </c>
      <c r="N8" s="1" t="s">
        <v>251</v>
      </c>
      <c r="O8" s="2"/>
    </row>
    <row r="9" spans="1:15" x14ac:dyDescent="0.4">
      <c r="A9" s="21" t="s">
        <v>252</v>
      </c>
      <c r="B9" s="1" t="s">
        <v>239</v>
      </c>
      <c r="C9" s="1" t="s">
        <v>240</v>
      </c>
      <c r="D9" s="1" t="s">
        <v>253</v>
      </c>
      <c r="E9" s="1">
        <v>2.7897201281525097E-4</v>
      </c>
      <c r="F9" s="22">
        <v>2.1724278155842701E-10</v>
      </c>
      <c r="G9" s="22">
        <v>6.0172360980551402E-6</v>
      </c>
      <c r="H9" s="1">
        <v>3.14453095992569E-4</v>
      </c>
      <c r="I9" s="22">
        <v>1.3161730403266399E-10</v>
      </c>
      <c r="J9" s="22">
        <v>4.6836115700148898E-6</v>
      </c>
      <c r="K9" s="22">
        <v>7.0203160270880397E-4</v>
      </c>
      <c r="L9" s="1">
        <v>1.8594295095423801E-2</v>
      </c>
      <c r="M9" s="1" t="s">
        <v>254</v>
      </c>
      <c r="N9" s="1" t="s">
        <v>255</v>
      </c>
      <c r="O9" s="2"/>
    </row>
    <row r="10" spans="1:15" x14ac:dyDescent="0.4">
      <c r="A10" s="21" t="s">
        <v>256</v>
      </c>
      <c r="B10" s="1" t="s">
        <v>239</v>
      </c>
      <c r="C10" s="1" t="s">
        <v>240</v>
      </c>
      <c r="D10" s="1" t="s">
        <v>257</v>
      </c>
      <c r="E10" s="22">
        <v>7.1294755390096303E-6</v>
      </c>
      <c r="F10" s="22">
        <v>4.2961614648551401E-12</v>
      </c>
      <c r="G10" s="22">
        <v>8.46183733481795E-7</v>
      </c>
      <c r="H10" s="22">
        <v>2.7105967174804E-6</v>
      </c>
      <c r="I10" s="22">
        <v>1.9720899421940398E-12</v>
      </c>
      <c r="J10" s="22">
        <v>5.7330764606129202E-7</v>
      </c>
      <c r="K10" s="1">
        <v>1.2392776523702E-3</v>
      </c>
      <c r="L10" s="1">
        <v>2.10677200902935E-2</v>
      </c>
      <c r="M10" s="1" t="s">
        <v>258</v>
      </c>
      <c r="N10" s="1" t="s">
        <v>259</v>
      </c>
      <c r="O10" s="2"/>
    </row>
    <row r="11" spans="1:15" x14ac:dyDescent="0.4">
      <c r="A11" s="21" t="s">
        <v>260</v>
      </c>
      <c r="B11" s="1" t="s">
        <v>239</v>
      </c>
      <c r="C11" s="1" t="s">
        <v>240</v>
      </c>
      <c r="D11" s="1" t="s">
        <v>261</v>
      </c>
      <c r="E11" s="22">
        <v>7.2714123843855198E-6</v>
      </c>
      <c r="F11" s="22">
        <v>3.8565950051867301E-12</v>
      </c>
      <c r="G11" s="22">
        <v>8.0172678276192598E-7</v>
      </c>
      <c r="H11" s="22">
        <v>3.1319226422039001E-6</v>
      </c>
      <c r="I11" s="22">
        <v>3.4700922627714101E-12</v>
      </c>
      <c r="J11" s="22">
        <v>7.6049241315209903E-7</v>
      </c>
      <c r="K11" s="1">
        <v>3.2934537246049702E-3</v>
      </c>
      <c r="L11" s="1">
        <v>3.0826091045899201E-2</v>
      </c>
      <c r="M11" s="1" t="s">
        <v>262</v>
      </c>
      <c r="N11" s="1" t="s">
        <v>263</v>
      </c>
      <c r="O11" s="2"/>
    </row>
    <row r="12" spans="1:15" x14ac:dyDescent="0.4">
      <c r="A12" s="21" t="s">
        <v>264</v>
      </c>
      <c r="B12" s="1" t="s">
        <v>265</v>
      </c>
      <c r="C12" s="1" t="s">
        <v>266</v>
      </c>
      <c r="D12" s="1" t="s">
        <v>267</v>
      </c>
      <c r="E12" s="1">
        <v>3.5841243596659899E-4</v>
      </c>
      <c r="F12" s="22">
        <v>2.8881203742547298E-10</v>
      </c>
      <c r="G12" s="22">
        <v>6.9379636472751996E-6</v>
      </c>
      <c r="H12" s="1">
        <v>4.0143027834208E-4</v>
      </c>
      <c r="I12" s="22">
        <v>1.2551354708710401E-10</v>
      </c>
      <c r="J12" s="22">
        <v>4.5737210796590203E-6</v>
      </c>
      <c r="K12" s="22">
        <v>3.0699774266365701E-4</v>
      </c>
      <c r="L12" s="1">
        <v>1.41679458239278E-2</v>
      </c>
      <c r="M12" s="1" t="s">
        <v>268</v>
      </c>
      <c r="N12" s="1" t="s">
        <v>269</v>
      </c>
      <c r="O12" s="2"/>
    </row>
    <row r="13" spans="1:15" x14ac:dyDescent="0.4">
      <c r="A13" s="21" t="s">
        <v>270</v>
      </c>
      <c r="B13" s="1" t="s">
        <v>271</v>
      </c>
      <c r="C13" s="1" t="s">
        <v>272</v>
      </c>
      <c r="D13" s="1" t="s">
        <v>273</v>
      </c>
      <c r="E13" s="22">
        <v>7.1235961462225597E-6</v>
      </c>
      <c r="F13" s="22">
        <v>4.3550419079103604E-12</v>
      </c>
      <c r="G13" s="22">
        <v>8.5196262710582503E-7</v>
      </c>
      <c r="H13" s="22">
        <v>2.90590702448386E-6</v>
      </c>
      <c r="I13" s="22">
        <v>2.6559565408690799E-12</v>
      </c>
      <c r="J13" s="22">
        <v>6.6532655401553001E-7</v>
      </c>
      <c r="K13" s="1">
        <v>2.5214446952595902E-3</v>
      </c>
      <c r="L13" s="1">
        <v>2.8485553047404098E-2</v>
      </c>
      <c r="M13" s="1" t="s">
        <v>274</v>
      </c>
      <c r="N13" s="1" t="s">
        <v>259</v>
      </c>
      <c r="O13" s="2"/>
    </row>
    <row r="14" spans="1:15" x14ac:dyDescent="0.4">
      <c r="A14" s="21" t="s">
        <v>275</v>
      </c>
      <c r="B14" s="1" t="s">
        <v>271</v>
      </c>
      <c r="C14" s="1" t="s">
        <v>272</v>
      </c>
      <c r="D14" s="1" t="s">
        <v>276</v>
      </c>
      <c r="E14" s="22">
        <v>7.2641353316391101E-6</v>
      </c>
      <c r="F14" s="22">
        <v>4.2858982631862602E-12</v>
      </c>
      <c r="G14" s="22">
        <v>8.4517239495721202E-7</v>
      </c>
      <c r="H14" s="22">
        <v>3.1411492365509299E-6</v>
      </c>
      <c r="I14" s="22">
        <v>1.89018461859445E-12</v>
      </c>
      <c r="J14" s="22">
        <v>5.6127601923273201E-7</v>
      </c>
      <c r="K14" s="1">
        <v>1.8803611738149001E-3</v>
      </c>
      <c r="L14" s="1">
        <v>2.7703987960872801E-2</v>
      </c>
      <c r="M14" s="1" t="s">
        <v>277</v>
      </c>
      <c r="N14" s="1" t="s">
        <v>278</v>
      </c>
      <c r="O14" s="2"/>
    </row>
    <row r="15" spans="1:15" x14ac:dyDescent="0.4">
      <c r="A15" s="21" t="s">
        <v>279</v>
      </c>
      <c r="B15" s="1" t="s">
        <v>271</v>
      </c>
      <c r="C15" s="1" t="s">
        <v>272</v>
      </c>
      <c r="D15" s="1" t="s">
        <v>280</v>
      </c>
      <c r="E15" s="22">
        <v>7.0684385917701104E-6</v>
      </c>
      <c r="F15" s="22">
        <v>4.6215509571397404E-12</v>
      </c>
      <c r="G15" s="22">
        <v>8.7764371635454803E-7</v>
      </c>
      <c r="H15" s="22">
        <v>3.20205119748914E-6</v>
      </c>
      <c r="I15" s="22">
        <v>3.5175825727484401E-12</v>
      </c>
      <c r="J15" s="22">
        <v>7.6567862848896301E-7</v>
      </c>
      <c r="K15" s="1">
        <v>6.8961625282167004E-3</v>
      </c>
      <c r="L15" s="1">
        <v>4.6379916546959402E-2</v>
      </c>
      <c r="M15" s="1" t="s">
        <v>281</v>
      </c>
      <c r="N15" s="1" t="s">
        <v>282</v>
      </c>
      <c r="O15" s="2"/>
    </row>
    <row r="16" spans="1:15" x14ac:dyDescent="0.4">
      <c r="A16" s="21" t="s">
        <v>283</v>
      </c>
      <c r="B16" s="1" t="s">
        <v>271</v>
      </c>
      <c r="C16" s="1" t="s">
        <v>272</v>
      </c>
      <c r="D16" s="1" t="s">
        <v>284</v>
      </c>
      <c r="E16" s="22">
        <v>7.6091006853214003E-6</v>
      </c>
      <c r="F16" s="22">
        <v>3.8977839718930897E-12</v>
      </c>
      <c r="G16" s="22">
        <v>8.0599668856775204E-7</v>
      </c>
      <c r="H16" s="22">
        <v>3.8167286619198599E-6</v>
      </c>
      <c r="I16" s="22">
        <v>4.1766751362618802E-12</v>
      </c>
      <c r="J16" s="22">
        <v>8.3433357999682198E-7</v>
      </c>
      <c r="K16" s="1">
        <v>7.6004514672686199E-3</v>
      </c>
      <c r="L16" s="1">
        <v>4.9294271600091602E-2</v>
      </c>
      <c r="M16" s="1" t="s">
        <v>285</v>
      </c>
      <c r="N16" s="1" t="s">
        <v>259</v>
      </c>
      <c r="O16" s="2"/>
    </row>
    <row r="17" spans="1:15" x14ac:dyDescent="0.4">
      <c r="A17" s="21" t="s">
        <v>286</v>
      </c>
      <c r="B17" s="1" t="s">
        <v>271</v>
      </c>
      <c r="C17" s="1" t="s">
        <v>272</v>
      </c>
      <c r="D17" s="1" t="s">
        <v>287</v>
      </c>
      <c r="E17" s="22">
        <v>8.6964419518482303E-6</v>
      </c>
      <c r="F17" s="22">
        <v>6.2015113246574998E-12</v>
      </c>
      <c r="G17" s="22">
        <v>1.0166539336353601E-6</v>
      </c>
      <c r="H17" s="22">
        <v>4.1781006334971998E-6</v>
      </c>
      <c r="I17" s="22">
        <v>3.2102889315925001E-12</v>
      </c>
      <c r="J17" s="22">
        <v>7.31469859437432E-7</v>
      </c>
      <c r="K17" s="1">
        <v>4.1354401805869098E-3</v>
      </c>
      <c r="L17" s="1">
        <v>3.5840481565086499E-2</v>
      </c>
      <c r="M17" s="1" t="s">
        <v>288</v>
      </c>
      <c r="N17" s="1" t="s">
        <v>289</v>
      </c>
      <c r="O17" s="2"/>
    </row>
    <row r="18" spans="1:15" x14ac:dyDescent="0.4">
      <c r="A18" s="21" t="s">
        <v>290</v>
      </c>
      <c r="B18" s="1" t="s">
        <v>271</v>
      </c>
      <c r="C18" s="1" t="s">
        <v>272</v>
      </c>
      <c r="D18" s="1" t="s">
        <v>291</v>
      </c>
      <c r="E18" s="22">
        <v>2.4059149115007698E-6</v>
      </c>
      <c r="F18" s="22">
        <v>1.24997627765306E-12</v>
      </c>
      <c r="G18" s="22">
        <v>4.56431133478911E-7</v>
      </c>
      <c r="H18" s="22">
        <v>5.9901446735089603E-6</v>
      </c>
      <c r="I18" s="22">
        <v>3.7081380132003498E-12</v>
      </c>
      <c r="J18" s="22">
        <v>7.8614439017273295E-7</v>
      </c>
      <c r="K18" s="1">
        <v>2.3995485327313799E-3</v>
      </c>
      <c r="L18" s="1">
        <v>2.8485553047404098E-2</v>
      </c>
      <c r="M18" s="1" t="s">
        <v>292</v>
      </c>
      <c r="N18" s="1" t="s">
        <v>293</v>
      </c>
      <c r="O18" s="2"/>
    </row>
    <row r="19" spans="1:15" x14ac:dyDescent="0.4">
      <c r="A19" s="21" t="s">
        <v>294</v>
      </c>
      <c r="B19" s="1" t="s">
        <v>271</v>
      </c>
      <c r="C19" s="1" t="s">
        <v>272</v>
      </c>
      <c r="D19" s="1" t="s">
        <v>295</v>
      </c>
      <c r="E19" s="22">
        <v>6.9629502994524404E-6</v>
      </c>
      <c r="F19" s="22">
        <v>5.0302564377420997E-12</v>
      </c>
      <c r="G19" s="22">
        <v>9.1562878556597205E-7</v>
      </c>
      <c r="H19" s="22">
        <v>2.7872633993952898E-6</v>
      </c>
      <c r="I19" s="22">
        <v>2.2562592965524202E-12</v>
      </c>
      <c r="J19" s="22">
        <v>6.1322362649531899E-7</v>
      </c>
      <c r="K19" s="1">
        <v>3.1083521444695301E-3</v>
      </c>
      <c r="L19" s="1">
        <v>2.9867209735989799E-2</v>
      </c>
      <c r="M19" s="1" t="s">
        <v>296</v>
      </c>
      <c r="N19" s="1" t="s">
        <v>297</v>
      </c>
      <c r="O19" s="2"/>
    </row>
    <row r="20" spans="1:15" x14ac:dyDescent="0.4">
      <c r="A20" s="21" t="s">
        <v>298</v>
      </c>
      <c r="B20" s="1" t="s">
        <v>271</v>
      </c>
      <c r="C20" s="1" t="s">
        <v>299</v>
      </c>
      <c r="D20" s="1" t="s">
        <v>300</v>
      </c>
      <c r="E20" s="1">
        <v>5.2568339476725403E-4</v>
      </c>
      <c r="F20" s="22">
        <v>9.1913895248413197E-11</v>
      </c>
      <c r="G20" s="22">
        <v>3.9139471817338302E-6</v>
      </c>
      <c r="H20" s="1">
        <v>5.5193111152018596E-4</v>
      </c>
      <c r="I20" s="22">
        <v>1.2396370466890001E-10</v>
      </c>
      <c r="J20" s="22">
        <v>4.5453951912695798E-6</v>
      </c>
      <c r="K20" s="1">
        <v>1.17381489841986E-3</v>
      </c>
      <c r="L20" s="1">
        <v>2.07530474040632E-2</v>
      </c>
      <c r="M20" s="1" t="s">
        <v>301</v>
      </c>
      <c r="N20" s="1" t="s">
        <v>302</v>
      </c>
      <c r="O20" s="2"/>
    </row>
    <row r="21" spans="1:15" x14ac:dyDescent="0.4">
      <c r="A21" s="21" t="s">
        <v>303</v>
      </c>
      <c r="B21" s="1" t="s">
        <v>271</v>
      </c>
      <c r="C21" s="1" t="s">
        <v>299</v>
      </c>
      <c r="D21" s="1" t="s">
        <v>304</v>
      </c>
      <c r="E21" s="1">
        <v>5.0510171415975801E-4</v>
      </c>
      <c r="F21" s="22">
        <v>2.0305550575023501E-10</v>
      </c>
      <c r="G21" s="22">
        <v>5.8174379491066202E-6</v>
      </c>
      <c r="H21" s="1">
        <v>5.3523010587240203E-4</v>
      </c>
      <c r="I21" s="22">
        <v>2.91538674433327E-10</v>
      </c>
      <c r="J21" s="22">
        <v>6.9706369201258199E-6</v>
      </c>
      <c r="K21" s="1">
        <v>6.9255079006772004E-3</v>
      </c>
      <c r="L21" s="1">
        <v>4.6379916546959402E-2</v>
      </c>
      <c r="M21" s="1" t="s">
        <v>305</v>
      </c>
      <c r="N21" s="1" t="s">
        <v>306</v>
      </c>
      <c r="O21" s="2"/>
    </row>
    <row r="22" spans="1:15" x14ac:dyDescent="0.4">
      <c r="A22" s="21" t="s">
        <v>307</v>
      </c>
      <c r="B22" s="1" t="s">
        <v>271</v>
      </c>
      <c r="C22" s="1" t="s">
        <v>299</v>
      </c>
      <c r="D22" s="1" t="s">
        <v>308</v>
      </c>
      <c r="E22" s="22">
        <v>2.1400937036880002E-6</v>
      </c>
      <c r="F22" s="22">
        <v>9.1732640242139094E-13</v>
      </c>
      <c r="G22" s="22">
        <v>3.9100861082193398E-7</v>
      </c>
      <c r="H22" s="22">
        <v>4.7479435541039599E-6</v>
      </c>
      <c r="I22" s="22">
        <v>2.4047191099495899E-12</v>
      </c>
      <c r="J22" s="22">
        <v>6.3307702400650501E-7</v>
      </c>
      <c r="K22" s="1">
        <v>5.1444695259593703E-3</v>
      </c>
      <c r="L22" s="1">
        <v>3.8573746030531403E-2</v>
      </c>
      <c r="M22" s="1" t="s">
        <v>309</v>
      </c>
      <c r="N22" s="1" t="s">
        <v>310</v>
      </c>
      <c r="O22" s="2"/>
    </row>
    <row r="23" spans="1:15" x14ac:dyDescent="0.4">
      <c r="A23" s="21" t="s">
        <v>311</v>
      </c>
      <c r="B23" s="1" t="s">
        <v>271</v>
      </c>
      <c r="C23" s="1" t="s">
        <v>312</v>
      </c>
      <c r="D23" s="1" t="s">
        <v>313</v>
      </c>
      <c r="E23" s="1">
        <v>6.0914468617349297E-4</v>
      </c>
      <c r="F23" s="22">
        <v>2.6919346461518101E-10</v>
      </c>
      <c r="G23" s="22">
        <v>6.6981771726241704E-6</v>
      </c>
      <c r="H23" s="1">
        <v>6.40488465410679E-4</v>
      </c>
      <c r="I23" s="22">
        <v>2.8404386044253001E-10</v>
      </c>
      <c r="J23" s="22">
        <v>6.8804537210192901E-6</v>
      </c>
      <c r="K23" s="1">
        <v>7.6952595936794601E-3</v>
      </c>
      <c r="L23" s="1">
        <v>4.9294271600091602E-2</v>
      </c>
      <c r="M23" s="1" t="s">
        <v>314</v>
      </c>
      <c r="N23" s="1" t="s">
        <v>315</v>
      </c>
      <c r="O23" s="2"/>
    </row>
    <row r="24" spans="1:15" x14ac:dyDescent="0.4">
      <c r="A24" s="21" t="s">
        <v>316</v>
      </c>
      <c r="B24" s="1" t="s">
        <v>271</v>
      </c>
      <c r="C24" s="1" t="s">
        <v>312</v>
      </c>
      <c r="D24" s="1" t="s">
        <v>317</v>
      </c>
      <c r="E24" s="22">
        <v>9.5086739537310206E-5</v>
      </c>
      <c r="F24" s="22">
        <v>5.6829245632415602E-11</v>
      </c>
      <c r="G24" s="22">
        <v>3.0775868694052999E-6</v>
      </c>
      <c r="H24" s="1">
        <v>1.14358563536879E-4</v>
      </c>
      <c r="I24" s="22">
        <v>8.9221061988965497E-11</v>
      </c>
      <c r="J24" s="22">
        <v>3.8561868468943401E-6</v>
      </c>
      <c r="K24" s="1">
        <v>2.50564334085779E-3</v>
      </c>
      <c r="L24" s="1">
        <v>2.8485553047404098E-2</v>
      </c>
      <c r="M24" s="1" t="s">
        <v>318</v>
      </c>
      <c r="N24" s="1" t="s">
        <v>319</v>
      </c>
      <c r="O24" s="2"/>
    </row>
    <row r="25" spans="1:15" x14ac:dyDescent="0.4">
      <c r="A25" s="21" t="s">
        <v>320</v>
      </c>
      <c r="B25" s="1" t="s">
        <v>271</v>
      </c>
      <c r="C25" s="1" t="s">
        <v>312</v>
      </c>
      <c r="D25" s="1" t="s">
        <v>321</v>
      </c>
      <c r="E25" s="1">
        <v>6.6598150553619001E-4</v>
      </c>
      <c r="F25" s="22">
        <v>3.26877104946399E-10</v>
      </c>
      <c r="G25" s="22">
        <v>7.3810241491995199E-6</v>
      </c>
      <c r="H25" s="1">
        <v>7.1824708168445996E-4</v>
      </c>
      <c r="I25" s="22">
        <v>9.8303210836361709E-10</v>
      </c>
      <c r="J25" s="22">
        <v>1.27999486220559E-5</v>
      </c>
      <c r="K25" s="1">
        <v>4.7471783295711103E-3</v>
      </c>
      <c r="L25" s="1">
        <v>3.8056755885198301E-2</v>
      </c>
      <c r="M25" s="1" t="s">
        <v>322</v>
      </c>
      <c r="N25" s="1" t="s">
        <v>323</v>
      </c>
      <c r="O25" s="2"/>
    </row>
    <row r="26" spans="1:15" x14ac:dyDescent="0.4">
      <c r="A26" s="21" t="s">
        <v>324</v>
      </c>
      <c r="B26" s="1" t="s">
        <v>271</v>
      </c>
      <c r="C26" s="1" t="s">
        <v>325</v>
      </c>
      <c r="D26" s="1" t="s">
        <v>326</v>
      </c>
      <c r="E26" s="1">
        <v>1.3537926965501401E-4</v>
      </c>
      <c r="F26" s="22">
        <v>1.16680869378545E-10</v>
      </c>
      <c r="G26" s="22">
        <v>4.4098539162982302E-6</v>
      </c>
      <c r="H26" s="1">
        <v>1.1084819044486E-4</v>
      </c>
      <c r="I26" s="22">
        <v>3.6196604673522902E-11</v>
      </c>
      <c r="J26" s="22">
        <v>2.4561692624058198E-6</v>
      </c>
      <c r="K26" s="22">
        <v>5.2370203160270897E-4</v>
      </c>
      <c r="L26" s="1">
        <v>1.54317531978932E-2</v>
      </c>
      <c r="M26" s="1" t="s">
        <v>327</v>
      </c>
      <c r="N26" s="1" t="s">
        <v>328</v>
      </c>
      <c r="O26" s="2"/>
    </row>
    <row r="27" spans="1:15" x14ac:dyDescent="0.4">
      <c r="A27" s="23" t="s">
        <v>329</v>
      </c>
      <c r="B27" s="1" t="s">
        <v>330</v>
      </c>
      <c r="C27" s="1" t="s">
        <v>331</v>
      </c>
      <c r="D27" s="1" t="s">
        <v>332</v>
      </c>
      <c r="E27" s="1">
        <v>1.6747560007504699E-3</v>
      </c>
      <c r="F27" s="22">
        <v>9.8957637757854892E-10</v>
      </c>
      <c r="G27" s="22">
        <v>1.2842484037875701E-5</v>
      </c>
      <c r="H27" s="1">
        <v>1.7513995735880801E-3</v>
      </c>
      <c r="I27" s="22">
        <v>1.27121369626342E-9</v>
      </c>
      <c r="J27" s="22">
        <v>1.4555718786004199E-5</v>
      </c>
      <c r="K27" s="1">
        <v>2.3905191873589198E-3</v>
      </c>
      <c r="L27" s="1">
        <v>2.8485553047404098E-2</v>
      </c>
      <c r="M27" s="1" t="s">
        <v>333</v>
      </c>
      <c r="N27" s="1" t="s">
        <v>334</v>
      </c>
      <c r="O27" s="2"/>
    </row>
    <row r="28" spans="1:15" x14ac:dyDescent="0.4">
      <c r="A28" s="23" t="s">
        <v>335</v>
      </c>
      <c r="B28" s="1" t="s">
        <v>330</v>
      </c>
      <c r="C28" s="1" t="s">
        <v>331</v>
      </c>
      <c r="D28" s="1" t="s">
        <v>336</v>
      </c>
      <c r="E28" s="1">
        <v>2.78455318220967E-3</v>
      </c>
      <c r="F28" s="22">
        <v>2.8898372702127902E-10</v>
      </c>
      <c r="G28" s="22">
        <v>6.9400255405543402E-6</v>
      </c>
      <c r="H28" s="1">
        <v>2.7290803850887999E-3</v>
      </c>
      <c r="I28" s="22">
        <v>1.2675394819362899E-9</v>
      </c>
      <c r="J28" s="22">
        <v>1.4534668221969E-5</v>
      </c>
      <c r="K28" s="1">
        <v>5.6094808126410803E-3</v>
      </c>
      <c r="L28" s="1">
        <v>3.9990169664312201E-2</v>
      </c>
      <c r="M28" s="1" t="s">
        <v>337</v>
      </c>
      <c r="N28" s="1" t="s">
        <v>338</v>
      </c>
      <c r="O28" s="2"/>
    </row>
    <row r="29" spans="1:15" x14ac:dyDescent="0.4">
      <c r="A29" s="23" t="s">
        <v>339</v>
      </c>
      <c r="B29" s="1" t="s">
        <v>330</v>
      </c>
      <c r="C29" s="1" t="s">
        <v>331</v>
      </c>
      <c r="D29" s="1" t="s">
        <v>340</v>
      </c>
      <c r="E29" s="1">
        <v>2.9792777992521898E-3</v>
      </c>
      <c r="F29" s="22">
        <v>2.6928250557909299E-9</v>
      </c>
      <c r="G29" s="22">
        <v>2.1184998842698899E-5</v>
      </c>
      <c r="H29" s="1">
        <v>2.8422759421653301E-3</v>
      </c>
      <c r="I29" s="22">
        <v>1.30688044492717E-9</v>
      </c>
      <c r="J29" s="22">
        <v>1.47585028877546E-5</v>
      </c>
      <c r="K29" s="22">
        <v>2.5733634311512398E-4</v>
      </c>
      <c r="L29" s="1">
        <v>1.41679458239278E-2</v>
      </c>
      <c r="M29" s="1" t="s">
        <v>341</v>
      </c>
      <c r="N29" s="1" t="s">
        <v>342</v>
      </c>
      <c r="O29" s="2"/>
    </row>
    <row r="30" spans="1:15" x14ac:dyDescent="0.4">
      <c r="A30" s="23" t="s">
        <v>343</v>
      </c>
      <c r="B30" s="1" t="s">
        <v>330</v>
      </c>
      <c r="C30" s="1" t="s">
        <v>331</v>
      </c>
      <c r="D30" s="1" t="s">
        <v>344</v>
      </c>
      <c r="E30" s="1">
        <v>7.7346583765491796E-4</v>
      </c>
      <c r="F30" s="22">
        <v>3.3870572949835302E-10</v>
      </c>
      <c r="G30" s="22">
        <v>7.5133850504544303E-6</v>
      </c>
      <c r="H30" s="1">
        <v>7.3604729216681199E-4</v>
      </c>
      <c r="I30" s="22">
        <v>2.2818170002186601E-10</v>
      </c>
      <c r="J30" s="22">
        <v>6.1668698167691E-6</v>
      </c>
      <c r="K30" s="1">
        <v>2.7494356659142202E-3</v>
      </c>
      <c r="L30" s="1">
        <v>2.9077071912286399E-2</v>
      </c>
      <c r="M30" s="1" t="s">
        <v>345</v>
      </c>
      <c r="N30" s="1" t="s">
        <v>346</v>
      </c>
      <c r="O30" s="2"/>
    </row>
    <row r="31" spans="1:15" x14ac:dyDescent="0.4">
      <c r="A31" s="23" t="s">
        <v>347</v>
      </c>
      <c r="B31" s="1" t="s">
        <v>330</v>
      </c>
      <c r="C31" s="1" t="s">
        <v>331</v>
      </c>
      <c r="D31" s="1" t="s">
        <v>348</v>
      </c>
      <c r="E31" s="1">
        <v>1.19058288108124E-3</v>
      </c>
      <c r="F31" s="22">
        <v>8.6734495802802302E-10</v>
      </c>
      <c r="G31" s="22">
        <v>1.20232064360831E-5</v>
      </c>
      <c r="H31" s="1">
        <v>1.10660816599418E-3</v>
      </c>
      <c r="I31" s="22">
        <v>7.2542205842863398E-10</v>
      </c>
      <c r="J31" s="22">
        <v>1.0995620783056E-5</v>
      </c>
      <c r="K31" s="22">
        <v>3.20541760722348E-4</v>
      </c>
      <c r="L31" s="1">
        <v>1.41679458239278E-2</v>
      </c>
      <c r="M31" s="1" t="s">
        <v>349</v>
      </c>
      <c r="N31" s="1" t="s">
        <v>350</v>
      </c>
      <c r="O31" s="2"/>
    </row>
    <row r="32" spans="1:15" x14ac:dyDescent="0.4">
      <c r="A32" s="23" t="s">
        <v>351</v>
      </c>
      <c r="B32" s="1" t="s">
        <v>330</v>
      </c>
      <c r="C32" s="1" t="s">
        <v>352</v>
      </c>
      <c r="D32" s="1" t="s">
        <v>353</v>
      </c>
      <c r="E32" s="1">
        <v>6.0509767673058495E-4</v>
      </c>
      <c r="F32" s="22">
        <v>3.9433272762815501E-10</v>
      </c>
      <c r="G32" s="22">
        <v>8.1069181117955702E-6</v>
      </c>
      <c r="H32" s="1">
        <v>5.5261854064380105E-4</v>
      </c>
      <c r="I32" s="22">
        <v>3.7035023136963698E-10</v>
      </c>
      <c r="J32" s="22">
        <v>7.85652840392028E-6</v>
      </c>
      <c r="K32" s="22">
        <v>7.2234762979684003E-4</v>
      </c>
      <c r="L32" s="1">
        <v>1.8594295095423801E-2</v>
      </c>
      <c r="M32" s="1" t="s">
        <v>354</v>
      </c>
      <c r="N32" s="1" t="s">
        <v>355</v>
      </c>
      <c r="O32" s="2"/>
    </row>
    <row r="33" spans="1:15" x14ac:dyDescent="0.4">
      <c r="A33" s="23" t="s">
        <v>356</v>
      </c>
      <c r="B33" s="1" t="s">
        <v>330</v>
      </c>
      <c r="C33" s="1" t="s">
        <v>352</v>
      </c>
      <c r="D33" s="1" t="s">
        <v>357</v>
      </c>
      <c r="E33" s="1">
        <v>1.7299101108804199E-4</v>
      </c>
      <c r="F33" s="22">
        <v>5.3425988684638297E-11</v>
      </c>
      <c r="G33" s="22">
        <v>2.9840126419704898E-6</v>
      </c>
      <c r="H33" s="1">
        <v>2.0365063505587899E-4</v>
      </c>
      <c r="I33" s="22">
        <v>6.7980422826462199E-11</v>
      </c>
      <c r="J33" s="22">
        <v>3.36601700397919E-6</v>
      </c>
      <c r="K33" s="22">
        <v>1.12866817155756E-5</v>
      </c>
      <c r="L33" s="1">
        <v>2.4943566591422101E-3</v>
      </c>
      <c r="M33" s="1" t="s">
        <v>358</v>
      </c>
      <c r="N33" s="1" t="s">
        <v>359</v>
      </c>
      <c r="O33" s="2"/>
    </row>
    <row r="34" spans="1:15" x14ac:dyDescent="0.4">
      <c r="A34" s="23" t="s">
        <v>360</v>
      </c>
      <c r="B34" s="1" t="s">
        <v>330</v>
      </c>
      <c r="C34" s="1" t="s">
        <v>352</v>
      </c>
      <c r="D34" s="1" t="s">
        <v>361</v>
      </c>
      <c r="E34" s="1">
        <v>2.8057987363465798E-4</v>
      </c>
      <c r="F34" s="22">
        <v>1.19996235199746E-10</v>
      </c>
      <c r="G34" s="22">
        <v>4.4720658015385798E-6</v>
      </c>
      <c r="H34" s="1">
        <v>2.54641874452502E-4</v>
      </c>
      <c r="I34" s="22">
        <v>8.5748367917627005E-11</v>
      </c>
      <c r="J34" s="22">
        <v>3.78039609736041E-6</v>
      </c>
      <c r="K34" s="1">
        <v>1.08577878103837E-3</v>
      </c>
      <c r="L34" s="1">
        <v>2.0329006772008999E-2</v>
      </c>
      <c r="M34" s="1" t="s">
        <v>362</v>
      </c>
      <c r="N34" s="1" t="s">
        <v>363</v>
      </c>
      <c r="O34" s="2"/>
    </row>
    <row r="35" spans="1:15" x14ac:dyDescent="0.4">
      <c r="A35" s="23" t="s">
        <v>364</v>
      </c>
      <c r="B35" s="1" t="s">
        <v>330</v>
      </c>
      <c r="C35" s="1" t="s">
        <v>352</v>
      </c>
      <c r="D35" s="1" t="s">
        <v>365</v>
      </c>
      <c r="E35" s="1">
        <v>1.42440690163491E-4</v>
      </c>
      <c r="F35" s="22">
        <v>1.1006213315016401E-10</v>
      </c>
      <c r="G35" s="22">
        <v>4.28295328696924E-6</v>
      </c>
      <c r="H35" s="1">
        <v>1.18815432042529E-4</v>
      </c>
      <c r="I35" s="22">
        <v>1.29792562025003E-10</v>
      </c>
      <c r="J35" s="22">
        <v>4.6510314631094201E-6</v>
      </c>
      <c r="K35" s="1">
        <v>3.34762979683973E-3</v>
      </c>
      <c r="L35" s="1">
        <v>3.0826091045899201E-2</v>
      </c>
      <c r="M35" s="1" t="s">
        <v>366</v>
      </c>
      <c r="N35" s="1" t="s">
        <v>367</v>
      </c>
      <c r="O35" s="2"/>
    </row>
    <row r="36" spans="1:15" x14ac:dyDescent="0.4">
      <c r="A36" s="23" t="s">
        <v>368</v>
      </c>
      <c r="B36" s="1" t="s">
        <v>330</v>
      </c>
      <c r="C36" s="1" t="s">
        <v>352</v>
      </c>
      <c r="D36" s="1" t="s">
        <v>369</v>
      </c>
      <c r="E36" s="1">
        <v>2.5961044307991002E-4</v>
      </c>
      <c r="F36" s="22">
        <v>3.0635126900545602E-11</v>
      </c>
      <c r="G36" s="22">
        <v>2.2596137907669699E-6</v>
      </c>
      <c r="H36" s="1">
        <v>2.3584711207612301E-4</v>
      </c>
      <c r="I36" s="22">
        <v>1.09129142834442E-10</v>
      </c>
      <c r="J36" s="22">
        <v>4.2647614789583496E-6</v>
      </c>
      <c r="K36" s="22">
        <v>4.6726862302483101E-4</v>
      </c>
      <c r="L36" s="1">
        <v>1.54317531978932E-2</v>
      </c>
      <c r="M36" s="1" t="s">
        <v>370</v>
      </c>
      <c r="N36" s="1" t="s">
        <v>371</v>
      </c>
      <c r="O36" s="2"/>
    </row>
    <row r="37" spans="1:15" x14ac:dyDescent="0.4">
      <c r="A37" s="23" t="s">
        <v>372</v>
      </c>
      <c r="B37" s="1" t="s">
        <v>330</v>
      </c>
      <c r="C37" s="1" t="s">
        <v>352</v>
      </c>
      <c r="D37" s="1" t="s">
        <v>373</v>
      </c>
      <c r="E37" s="1">
        <v>1.82650839521404E-3</v>
      </c>
      <c r="F37" s="22">
        <v>7.8864737372359502E-10</v>
      </c>
      <c r="G37" s="22">
        <v>1.14647821154147E-5</v>
      </c>
      <c r="H37" s="1">
        <v>1.77209727222917E-3</v>
      </c>
      <c r="I37" s="22">
        <v>6.3971066660366004E-10</v>
      </c>
      <c r="J37" s="22">
        <v>1.0325620777170899E-5</v>
      </c>
      <c r="K37" s="1">
        <v>4.8216704288939101E-3</v>
      </c>
      <c r="L37" s="1">
        <v>3.8056755885198301E-2</v>
      </c>
      <c r="M37" s="1" t="s">
        <v>374</v>
      </c>
      <c r="N37" s="1" t="s">
        <v>375</v>
      </c>
      <c r="O37" s="2"/>
    </row>
    <row r="38" spans="1:15" x14ac:dyDescent="0.4">
      <c r="A38" s="23" t="s">
        <v>376</v>
      </c>
      <c r="B38" s="1" t="s">
        <v>330</v>
      </c>
      <c r="C38" s="1" t="s">
        <v>377</v>
      </c>
      <c r="D38" s="1" t="s">
        <v>378</v>
      </c>
      <c r="E38" s="1">
        <v>7.0944098642796403E-4</v>
      </c>
      <c r="F38" s="22">
        <v>4.9419378594474204E-10</v>
      </c>
      <c r="G38" s="22">
        <v>9.0755512775142305E-6</v>
      </c>
      <c r="H38" s="1">
        <v>6.5842969164339401E-4</v>
      </c>
      <c r="I38" s="22">
        <v>2.6532449253395998E-10</v>
      </c>
      <c r="J38" s="22">
        <v>6.6498683261896297E-6</v>
      </c>
      <c r="K38" s="22">
        <v>9.2550790067720101E-4</v>
      </c>
      <c r="L38" s="1">
        <v>1.8594295095423801E-2</v>
      </c>
      <c r="M38" s="1" t="s">
        <v>379</v>
      </c>
      <c r="N38" s="1" t="s">
        <v>380</v>
      </c>
      <c r="O38" s="2"/>
    </row>
    <row r="39" spans="1:15" x14ac:dyDescent="0.4">
      <c r="A39" s="23" t="s">
        <v>381</v>
      </c>
      <c r="B39" s="1" t="s">
        <v>330</v>
      </c>
      <c r="C39" s="1" t="s">
        <v>377</v>
      </c>
      <c r="D39" s="1" t="s">
        <v>382</v>
      </c>
      <c r="E39" s="1">
        <v>1.6492047405849801E-3</v>
      </c>
      <c r="F39" s="22">
        <v>8.55376631401742E-10</v>
      </c>
      <c r="G39" s="22">
        <v>1.1939965322407399E-5</v>
      </c>
      <c r="H39" s="1">
        <v>1.5747206678837799E-3</v>
      </c>
      <c r="I39" s="22">
        <v>7.2506845487210403E-10</v>
      </c>
      <c r="J39" s="22">
        <v>1.09929405746908E-5</v>
      </c>
      <c r="K39" s="22">
        <v>8.3295711060948105E-4</v>
      </c>
      <c r="L39" s="1">
        <v>1.8594295095423801E-2</v>
      </c>
      <c r="M39" s="1" t="s">
        <v>383</v>
      </c>
      <c r="N39" s="1" t="s">
        <v>384</v>
      </c>
      <c r="O39" s="2"/>
    </row>
    <row r="40" spans="1:15" x14ac:dyDescent="0.4">
      <c r="A40" s="23" t="s">
        <v>385</v>
      </c>
      <c r="B40" s="1" t="s">
        <v>330</v>
      </c>
      <c r="C40" s="1" t="s">
        <v>377</v>
      </c>
      <c r="D40" s="1" t="s">
        <v>386</v>
      </c>
      <c r="E40" s="1">
        <v>8.6726901843323795E-3</v>
      </c>
      <c r="F40" s="22">
        <v>2.5001095111208101E-8</v>
      </c>
      <c r="G40" s="22">
        <v>6.4551136203798497E-5</v>
      </c>
      <c r="H40" s="1">
        <v>8.1435685974076202E-3</v>
      </c>
      <c r="I40" s="22">
        <v>2.5139540742756201E-8</v>
      </c>
      <c r="J40" s="22">
        <v>6.4729618082652398E-5</v>
      </c>
      <c r="K40" s="22">
        <v>1.10609480812641E-4</v>
      </c>
      <c r="L40" s="1">
        <v>8.14823175319789E-3</v>
      </c>
      <c r="M40" s="1" t="s">
        <v>387</v>
      </c>
      <c r="N40" s="1" t="s">
        <v>388</v>
      </c>
      <c r="O40" s="2"/>
    </row>
    <row r="41" spans="1:15" x14ac:dyDescent="0.4">
      <c r="A41" s="23" t="s">
        <v>389</v>
      </c>
      <c r="B41" s="1" t="s">
        <v>330</v>
      </c>
      <c r="C41" s="1" t="s">
        <v>390</v>
      </c>
      <c r="D41" s="1" t="s">
        <v>391</v>
      </c>
      <c r="E41" s="1">
        <v>2.9524065494104098E-3</v>
      </c>
      <c r="F41" s="22">
        <v>4.3223870293041701E-9</v>
      </c>
      <c r="G41" s="22">
        <v>2.6840227983706899E-5</v>
      </c>
      <c r="H41" s="1">
        <v>2.8519881759782001E-3</v>
      </c>
      <c r="I41" s="22">
        <v>6.5952643964131904E-10</v>
      </c>
      <c r="J41" s="22">
        <v>1.04843251224651E-5</v>
      </c>
      <c r="K41" s="1">
        <v>5.2686230248307001E-3</v>
      </c>
      <c r="L41" s="1">
        <v>3.8812189616252803E-2</v>
      </c>
      <c r="M41" s="1" t="s">
        <v>392</v>
      </c>
      <c r="N41" s="1" t="s">
        <v>393</v>
      </c>
      <c r="O41" s="2"/>
    </row>
    <row r="42" spans="1:15" x14ac:dyDescent="0.4">
      <c r="A42" s="23" t="s">
        <v>394</v>
      </c>
      <c r="B42" s="1" t="s">
        <v>330</v>
      </c>
      <c r="C42" s="1" t="s">
        <v>395</v>
      </c>
      <c r="D42" s="1" t="s">
        <v>396</v>
      </c>
      <c r="E42" s="1">
        <v>1.54895369804589E-2</v>
      </c>
      <c r="F42" s="22">
        <v>2.3680670257496401E-8</v>
      </c>
      <c r="G42" s="22">
        <v>6.2823390359398795E-5</v>
      </c>
      <c r="H42" s="1">
        <v>1.5161062089258799E-2</v>
      </c>
      <c r="I42" s="22">
        <v>7.6844427216107305E-9</v>
      </c>
      <c r="J42" s="22">
        <v>3.5787434297554599E-5</v>
      </c>
      <c r="K42" s="22">
        <v>9.0744920993227995E-4</v>
      </c>
      <c r="L42" s="1">
        <v>1.8594295095423801E-2</v>
      </c>
      <c r="M42" s="1" t="s">
        <v>397</v>
      </c>
      <c r="N42" s="1" t="s">
        <v>398</v>
      </c>
      <c r="O42" s="2"/>
    </row>
    <row r="43" spans="1:15" x14ac:dyDescent="0.4">
      <c r="A43" s="23" t="s">
        <v>399</v>
      </c>
      <c r="B43" s="1" t="s">
        <v>330</v>
      </c>
      <c r="C43" s="1" t="s">
        <v>395</v>
      </c>
      <c r="D43" s="1" t="s">
        <v>400</v>
      </c>
      <c r="E43" s="1">
        <v>2.7410839378839199E-3</v>
      </c>
      <c r="F43" s="22">
        <v>2.5768562761766199E-9</v>
      </c>
      <c r="G43" s="22">
        <v>2.0723803850389899E-5</v>
      </c>
      <c r="H43" s="1">
        <v>2.6162653921962E-3</v>
      </c>
      <c r="I43" s="22">
        <v>1.11702936832401E-9</v>
      </c>
      <c r="J43" s="22">
        <v>1.36444699929069E-5</v>
      </c>
      <c r="K43" s="22">
        <v>3.9503386004514701E-4</v>
      </c>
      <c r="L43" s="1">
        <v>1.54317531978932E-2</v>
      </c>
      <c r="M43" s="1" t="s">
        <v>401</v>
      </c>
      <c r="N43" s="1" t="s">
        <v>402</v>
      </c>
      <c r="O43" s="2"/>
    </row>
    <row r="44" spans="1:15" x14ac:dyDescent="0.4">
      <c r="A44" s="23" t="s">
        <v>403</v>
      </c>
      <c r="B44" s="1" t="s">
        <v>330</v>
      </c>
      <c r="C44" s="1" t="s">
        <v>404</v>
      </c>
      <c r="D44" s="1" t="s">
        <v>405</v>
      </c>
      <c r="E44" s="22">
        <v>4.7386660881634103E-6</v>
      </c>
      <c r="F44" s="22">
        <v>2.6717442755045399E-12</v>
      </c>
      <c r="G44" s="22">
        <v>6.6730106592458696E-7</v>
      </c>
      <c r="H44" s="22">
        <v>8.4263993788706901E-6</v>
      </c>
      <c r="I44" s="22">
        <v>2.9092380030224302E-12</v>
      </c>
      <c r="J44" s="22">
        <v>6.9632822756494505E-7</v>
      </c>
      <c r="K44" s="1">
        <v>2.8690744920993202E-3</v>
      </c>
      <c r="L44" s="1">
        <v>2.9491416872276799E-2</v>
      </c>
      <c r="M44" s="1" t="s">
        <v>406</v>
      </c>
      <c r="N44" s="1" t="s">
        <v>407</v>
      </c>
      <c r="O44" s="2"/>
    </row>
    <row r="45" spans="1:15" x14ac:dyDescent="0.4">
      <c r="A45" s="23" t="s">
        <v>408</v>
      </c>
      <c r="B45" s="1" t="s">
        <v>330</v>
      </c>
      <c r="C45" s="1" t="s">
        <v>404</v>
      </c>
      <c r="D45" s="1" t="s">
        <v>409</v>
      </c>
      <c r="E45" s="22">
        <v>4.6003186159067599E-5</v>
      </c>
      <c r="F45" s="22">
        <v>2.2453467396617699E-11</v>
      </c>
      <c r="G45" s="22">
        <v>1.9344881922883201E-6</v>
      </c>
      <c r="H45" s="22">
        <v>5.5989401881297503E-5</v>
      </c>
      <c r="I45" s="22">
        <v>2.6116660898973699E-11</v>
      </c>
      <c r="J45" s="22">
        <v>2.0863309460619199E-6</v>
      </c>
      <c r="K45" s="1">
        <v>5.08126410835214E-3</v>
      </c>
      <c r="L45" s="1">
        <v>3.8573746030531403E-2</v>
      </c>
      <c r="M45" s="1" t="s">
        <v>410</v>
      </c>
      <c r="N45" s="1" t="s">
        <v>411</v>
      </c>
      <c r="O45" s="2"/>
    </row>
    <row r="46" spans="1:15" x14ac:dyDescent="0.4">
      <c r="A46" s="23" t="s">
        <v>412</v>
      </c>
      <c r="B46" s="1" t="s">
        <v>330</v>
      </c>
      <c r="C46" s="1" t="s">
        <v>404</v>
      </c>
      <c r="D46" s="1" t="s">
        <v>413</v>
      </c>
      <c r="E46" s="22">
        <v>8.1295514743629895E-5</v>
      </c>
      <c r="F46" s="22">
        <v>7.2819542962417606E-11</v>
      </c>
      <c r="G46" s="22">
        <v>3.4837609696614198E-6</v>
      </c>
      <c r="H46" s="1">
        <v>1.04945388126197E-4</v>
      </c>
      <c r="I46" s="22">
        <v>1.95235746451707E-10</v>
      </c>
      <c r="J46" s="22">
        <v>5.7043221398589097E-6</v>
      </c>
      <c r="K46" s="1">
        <v>4.7381489841986498E-3</v>
      </c>
      <c r="L46" s="1">
        <v>3.8056755885198301E-2</v>
      </c>
      <c r="M46" s="1" t="s">
        <v>414</v>
      </c>
      <c r="N46" s="1" t="s">
        <v>415</v>
      </c>
      <c r="O46" s="2"/>
    </row>
    <row r="47" spans="1:15" x14ac:dyDescent="0.4">
      <c r="A47" s="23" t="s">
        <v>416</v>
      </c>
      <c r="B47" s="1" t="s">
        <v>330</v>
      </c>
      <c r="C47" s="1" t="s">
        <v>404</v>
      </c>
      <c r="D47" s="1" t="s">
        <v>417</v>
      </c>
      <c r="E47" s="1">
        <v>2.1648788218047501E-4</v>
      </c>
      <c r="F47" s="22">
        <v>6.7464347722339697E-11</v>
      </c>
      <c r="G47" s="22">
        <v>3.35321606129448E-6</v>
      </c>
      <c r="H47" s="1">
        <v>1.8254213594182E-4</v>
      </c>
      <c r="I47" s="22">
        <v>2.6101592654272399E-10</v>
      </c>
      <c r="J47" s="22">
        <v>6.5956542074147004E-6</v>
      </c>
      <c r="K47" s="22">
        <v>8.4198645598194098E-4</v>
      </c>
      <c r="L47" s="1">
        <v>1.8594295095423801E-2</v>
      </c>
      <c r="M47" s="1" t="s">
        <v>418</v>
      </c>
      <c r="N47" s="1" t="s">
        <v>419</v>
      </c>
      <c r="O47" s="2"/>
    </row>
    <row r="48" spans="1:15" x14ac:dyDescent="0.4">
      <c r="A48" s="23" t="s">
        <v>420</v>
      </c>
      <c r="B48" s="1" t="s">
        <v>330</v>
      </c>
      <c r="C48" s="1" t="s">
        <v>404</v>
      </c>
      <c r="D48" s="1" t="s">
        <v>421</v>
      </c>
      <c r="E48" s="1">
        <v>3.1951401793219999E-3</v>
      </c>
      <c r="F48" s="22">
        <v>1.9161506441907801E-9</v>
      </c>
      <c r="G48" s="22">
        <v>1.7870602695445498E-5</v>
      </c>
      <c r="H48" s="1">
        <v>3.0962300168746902E-3</v>
      </c>
      <c r="I48" s="22">
        <v>1.9452562001400301E-9</v>
      </c>
      <c r="J48" s="22">
        <v>1.80058148021689E-5</v>
      </c>
      <c r="K48" s="1">
        <v>2.53498871331828E-3</v>
      </c>
      <c r="L48" s="1">
        <v>2.8485553047404098E-2</v>
      </c>
      <c r="M48" s="1" t="s">
        <v>422</v>
      </c>
      <c r="N48" s="1" t="s">
        <v>423</v>
      </c>
      <c r="O48" s="2"/>
    </row>
    <row r="49" spans="1:15" x14ac:dyDescent="0.4">
      <c r="A49" s="23" t="s">
        <v>424</v>
      </c>
      <c r="B49" s="1" t="s">
        <v>330</v>
      </c>
      <c r="C49" s="1" t="s">
        <v>425</v>
      </c>
      <c r="D49" s="1" t="s">
        <v>426</v>
      </c>
      <c r="E49" s="1">
        <v>2.6001830679604201E-3</v>
      </c>
      <c r="F49" s="22">
        <v>2.6540063018898001E-9</v>
      </c>
      <c r="G49" s="22">
        <v>2.10317470422288E-5</v>
      </c>
      <c r="H49" s="1">
        <v>2.48032820641793E-3</v>
      </c>
      <c r="I49" s="22">
        <v>1.75940884605662E-9</v>
      </c>
      <c r="J49" s="22">
        <v>1.7124100200480699E-5</v>
      </c>
      <c r="K49" s="1">
        <v>1.1038374717833E-3</v>
      </c>
      <c r="L49" s="1">
        <v>2.0329006772008999E-2</v>
      </c>
      <c r="M49" s="1" t="s">
        <v>427</v>
      </c>
      <c r="N49" s="1" t="s">
        <v>428</v>
      </c>
      <c r="O49" s="2"/>
    </row>
    <row r="50" spans="1:15" x14ac:dyDescent="0.4">
      <c r="A50" s="23" t="s">
        <v>429</v>
      </c>
      <c r="B50" s="1" t="s">
        <v>330</v>
      </c>
      <c r="C50" s="1" t="s">
        <v>425</v>
      </c>
      <c r="D50" s="1" t="s">
        <v>430</v>
      </c>
      <c r="E50" s="1">
        <v>2.4982230271729301E-3</v>
      </c>
      <c r="F50" s="22">
        <v>2.0774600627098199E-9</v>
      </c>
      <c r="G50" s="22">
        <v>1.8607615209504101E-5</v>
      </c>
      <c r="H50" s="1">
        <v>2.67634807316343E-3</v>
      </c>
      <c r="I50" s="22">
        <v>1.29384858164494E-8</v>
      </c>
      <c r="J50" s="22">
        <v>4.6437208171266801E-5</v>
      </c>
      <c r="K50" s="1">
        <v>4.5056433408577901E-3</v>
      </c>
      <c r="L50" s="1">
        <v>3.7575365219983801E-2</v>
      </c>
      <c r="M50" s="1" t="s">
        <v>431</v>
      </c>
      <c r="N50" s="1" t="s">
        <v>432</v>
      </c>
      <c r="O50" s="2"/>
    </row>
    <row r="51" spans="1:15" x14ac:dyDescent="0.4">
      <c r="A51" s="23" t="s">
        <v>433</v>
      </c>
      <c r="B51" s="1" t="s">
        <v>330</v>
      </c>
      <c r="C51" s="1" t="s">
        <v>434</v>
      </c>
      <c r="D51" s="1" t="s">
        <v>435</v>
      </c>
      <c r="E51" s="1">
        <v>1.5353504463898799E-3</v>
      </c>
      <c r="F51" s="22">
        <v>9.3885998469363591E-10</v>
      </c>
      <c r="G51" s="22">
        <v>1.25090632789033E-5</v>
      </c>
      <c r="H51" s="1">
        <v>1.4737875440434399E-3</v>
      </c>
      <c r="I51" s="22">
        <v>4.5580123139660603E-10</v>
      </c>
      <c r="J51" s="22">
        <v>8.7158976531068995E-6</v>
      </c>
      <c r="K51" s="1">
        <v>2.03160270880361E-3</v>
      </c>
      <c r="L51" s="1">
        <v>2.8279768623024799E-2</v>
      </c>
      <c r="M51" s="1" t="s">
        <v>436</v>
      </c>
      <c r="N51" s="1" t="s">
        <v>437</v>
      </c>
      <c r="O51" s="2"/>
    </row>
    <row r="52" spans="1:15" x14ac:dyDescent="0.4">
      <c r="A52" s="23" t="s">
        <v>438</v>
      </c>
      <c r="B52" s="1" t="s">
        <v>330</v>
      </c>
      <c r="C52" s="1" t="s">
        <v>434</v>
      </c>
      <c r="D52" s="1" t="s">
        <v>439</v>
      </c>
      <c r="E52" s="1">
        <v>1.8672236193305E-3</v>
      </c>
      <c r="F52" s="22">
        <v>1.1613416279521201E-9</v>
      </c>
      <c r="G52" s="22">
        <v>1.39124741865716E-5</v>
      </c>
      <c r="H52" s="1">
        <v>1.7787652207515001E-3</v>
      </c>
      <c r="I52" s="22">
        <v>1.03456720680789E-9</v>
      </c>
      <c r="J52" s="22">
        <v>1.31311792235623E-5</v>
      </c>
      <c r="K52" s="22">
        <v>7.7426636568848797E-4</v>
      </c>
      <c r="L52" s="1">
        <v>1.8594295095423801E-2</v>
      </c>
      <c r="M52" s="1" t="s">
        <v>440</v>
      </c>
      <c r="N52" s="1" t="s">
        <v>441</v>
      </c>
      <c r="O52" s="2"/>
    </row>
    <row r="53" spans="1:15" x14ac:dyDescent="0.4">
      <c r="A53" s="23" t="s">
        <v>442</v>
      </c>
      <c r="B53" s="1" t="s">
        <v>330</v>
      </c>
      <c r="C53" s="1" t="s">
        <v>434</v>
      </c>
      <c r="D53" s="1" t="s">
        <v>443</v>
      </c>
      <c r="E53" s="1">
        <v>1.33508097973402E-3</v>
      </c>
      <c r="F53" s="22">
        <v>1.83044354379868E-10</v>
      </c>
      <c r="G53" s="22">
        <v>5.5233497441900896E-6</v>
      </c>
      <c r="H53" s="1">
        <v>1.25628514998846E-3</v>
      </c>
      <c r="I53" s="22">
        <v>8.8259057662974198E-10</v>
      </c>
      <c r="J53" s="22">
        <v>1.2128414135338999E-5</v>
      </c>
      <c r="K53" s="22">
        <v>9.9322799097065505E-5</v>
      </c>
      <c r="L53" s="1">
        <v>8.14823175319789E-3</v>
      </c>
      <c r="M53" s="1" t="s">
        <v>444</v>
      </c>
      <c r="N53" s="1" t="s">
        <v>445</v>
      </c>
      <c r="O53" s="2"/>
    </row>
    <row r="54" spans="1:15" x14ac:dyDescent="0.4">
      <c r="A54" s="23" t="s">
        <v>446</v>
      </c>
      <c r="B54" s="1" t="s">
        <v>330</v>
      </c>
      <c r="C54" s="1" t="s">
        <v>447</v>
      </c>
      <c r="D54" s="1" t="s">
        <v>448</v>
      </c>
      <c r="E54" s="1">
        <v>3.2598686118324202E-4</v>
      </c>
      <c r="F54" s="22">
        <v>1.10987727292609E-10</v>
      </c>
      <c r="G54" s="22">
        <v>4.3009248480725798E-6</v>
      </c>
      <c r="H54" s="1">
        <v>3.6285786375928698E-4</v>
      </c>
      <c r="I54" s="22">
        <v>9.3159189778646005E-11</v>
      </c>
      <c r="J54" s="22">
        <v>3.9403720166723304E-6</v>
      </c>
      <c r="K54" s="22">
        <v>4.9661399548532698E-5</v>
      </c>
      <c r="L54" s="1">
        <v>7.3167795334838203E-3</v>
      </c>
      <c r="M54" s="1" t="s">
        <v>449</v>
      </c>
      <c r="N54" s="1" t="s">
        <v>450</v>
      </c>
      <c r="O54" s="2"/>
    </row>
    <row r="55" spans="1:15" x14ac:dyDescent="0.4">
      <c r="A55" s="23" t="s">
        <v>451</v>
      </c>
      <c r="B55" s="1" t="s">
        <v>330</v>
      </c>
      <c r="C55" s="1" t="s">
        <v>452</v>
      </c>
      <c r="D55" s="1" t="s">
        <v>453</v>
      </c>
      <c r="E55" s="1">
        <v>1.0599346501556201E-3</v>
      </c>
      <c r="F55" s="22">
        <v>3.3456556373997398E-10</v>
      </c>
      <c r="G55" s="22">
        <v>7.4673239711422502E-6</v>
      </c>
      <c r="H55" s="1">
        <v>9.6756353015754401E-4</v>
      </c>
      <c r="I55" s="22">
        <v>1.2639370732484599E-9</v>
      </c>
      <c r="J55" s="22">
        <v>1.4513999410043501E-5</v>
      </c>
      <c r="K55" s="22">
        <v>1.4672686230248299E-4</v>
      </c>
      <c r="L55" s="1">
        <v>9.2647533053853599E-3</v>
      </c>
      <c r="M55" s="1" t="s">
        <v>454</v>
      </c>
      <c r="N55" s="1" t="s">
        <v>455</v>
      </c>
      <c r="O55" s="2"/>
    </row>
    <row r="56" spans="1:15" x14ac:dyDescent="0.4">
      <c r="A56" s="23" t="s">
        <v>456</v>
      </c>
      <c r="B56" s="1" t="s">
        <v>330</v>
      </c>
      <c r="C56" s="1" t="s">
        <v>457</v>
      </c>
      <c r="D56" s="1" t="s">
        <v>458</v>
      </c>
      <c r="E56" s="1">
        <v>7.8717573299058007E-3</v>
      </c>
      <c r="F56" s="22">
        <v>4.9719054122608799E-9</v>
      </c>
      <c r="G56" s="22">
        <v>2.87862971228236E-5</v>
      </c>
      <c r="H56" s="1">
        <v>8.0671709044894992E-3</v>
      </c>
      <c r="I56" s="22">
        <v>7.9729697187864198E-9</v>
      </c>
      <c r="J56" s="22">
        <v>3.64530970764406E-5</v>
      </c>
      <c r="K56" s="1">
        <v>1.4920993227990999E-3</v>
      </c>
      <c r="L56" s="1">
        <v>2.4426218543600001E-2</v>
      </c>
      <c r="M56" s="1" t="s">
        <v>459</v>
      </c>
      <c r="N56" s="1" t="s">
        <v>460</v>
      </c>
      <c r="O56" s="2"/>
    </row>
    <row r="57" spans="1:15" x14ac:dyDescent="0.4">
      <c r="A57" s="23" t="s">
        <v>461</v>
      </c>
      <c r="B57" s="1" t="s">
        <v>330</v>
      </c>
      <c r="C57" s="1" t="s">
        <v>462</v>
      </c>
      <c r="D57" s="1" t="s">
        <v>463</v>
      </c>
      <c r="E57" s="22">
        <v>5.6134721982965503E-6</v>
      </c>
      <c r="F57" s="22">
        <v>1.92680011696341E-13</v>
      </c>
      <c r="G57" s="22">
        <v>1.7920193995245499E-7</v>
      </c>
      <c r="H57" s="22">
        <v>8.4124958654474393E-6</v>
      </c>
      <c r="I57" s="22">
        <v>3.7071614509068401E-12</v>
      </c>
      <c r="J57" s="22">
        <v>7.8604086523399399E-7</v>
      </c>
      <c r="K57" s="1">
        <v>5.3769751693002301E-3</v>
      </c>
      <c r="L57" s="1">
        <v>3.89610331939459E-2</v>
      </c>
      <c r="M57" s="1" t="s">
        <v>464</v>
      </c>
      <c r="N57" s="1" t="s">
        <v>465</v>
      </c>
      <c r="O57" s="2"/>
    </row>
    <row r="58" spans="1:15" x14ac:dyDescent="0.4">
      <c r="A58" s="23" t="s">
        <v>466</v>
      </c>
      <c r="B58" s="1" t="s">
        <v>330</v>
      </c>
      <c r="C58" s="1" t="s">
        <v>462</v>
      </c>
      <c r="D58" s="1" t="s">
        <v>467</v>
      </c>
      <c r="E58" s="22">
        <v>6.8166679744258599E-5</v>
      </c>
      <c r="F58" s="22">
        <v>1.8787666204314701E-11</v>
      </c>
      <c r="G58" s="22">
        <v>1.7695416640246401E-6</v>
      </c>
      <c r="H58" s="22">
        <v>9.0051518138819104E-5</v>
      </c>
      <c r="I58" s="22">
        <v>1.0270013067862901E-10</v>
      </c>
      <c r="J58" s="22">
        <v>4.1372319788039703E-6</v>
      </c>
      <c r="K58" s="22">
        <v>5.1241534988713305E-4</v>
      </c>
      <c r="L58" s="1">
        <v>1.54317531978932E-2</v>
      </c>
      <c r="M58" s="1" t="s">
        <v>468</v>
      </c>
      <c r="N58" s="1" t="s">
        <v>469</v>
      </c>
      <c r="O58" s="2"/>
    </row>
    <row r="59" spans="1:15" x14ac:dyDescent="0.4">
      <c r="A59" s="23" t="s">
        <v>470</v>
      </c>
      <c r="B59" s="1" t="s">
        <v>330</v>
      </c>
      <c r="C59" s="1" t="s">
        <v>462</v>
      </c>
      <c r="D59" s="1" t="s">
        <v>471</v>
      </c>
      <c r="E59" s="22">
        <v>8.4742308508131008E-6</v>
      </c>
      <c r="F59" s="22">
        <v>1.1027632363855099E-12</v>
      </c>
      <c r="G59" s="22">
        <v>4.2871187612534998E-7</v>
      </c>
      <c r="H59" s="22">
        <v>1.23604834887856E-5</v>
      </c>
      <c r="I59" s="22">
        <v>1.30891978440906E-12</v>
      </c>
      <c r="J59" s="22">
        <v>4.6706883582777202E-7</v>
      </c>
      <c r="K59" s="22">
        <v>7.2234762979684003E-5</v>
      </c>
      <c r="L59" s="1">
        <v>7.9819413092550792E-3</v>
      </c>
      <c r="M59" s="1" t="s">
        <v>472</v>
      </c>
      <c r="N59" s="1" t="s">
        <v>473</v>
      </c>
      <c r="O59" s="2"/>
    </row>
    <row r="60" spans="1:15" x14ac:dyDescent="0.4">
      <c r="A60" s="21" t="s">
        <v>474</v>
      </c>
      <c r="B60" s="1" t="s">
        <v>475</v>
      </c>
      <c r="C60" s="1" t="s">
        <v>476</v>
      </c>
      <c r="D60" s="1" t="s">
        <v>477</v>
      </c>
      <c r="E60" s="22">
        <v>1.44645866782591E-5</v>
      </c>
      <c r="F60" s="22">
        <v>1.1038710979146499E-11</v>
      </c>
      <c r="G60" s="22">
        <v>1.3563868044149799E-6</v>
      </c>
      <c r="H60" s="22">
        <v>2.84781014000746E-5</v>
      </c>
      <c r="I60" s="22">
        <v>8.1787047454222094E-11</v>
      </c>
      <c r="J60" s="22">
        <v>3.6920420603920099E-6</v>
      </c>
      <c r="K60" s="1">
        <v>4.4830699774266397E-3</v>
      </c>
      <c r="L60" s="1">
        <v>3.7575365219983801E-2</v>
      </c>
      <c r="M60" s="1" t="s">
        <v>478</v>
      </c>
      <c r="N60" s="1" t="s">
        <v>479</v>
      </c>
      <c r="O60" s="2"/>
    </row>
    <row r="61" spans="1:15" x14ac:dyDescent="0.4">
      <c r="A61" s="21" t="s">
        <v>480</v>
      </c>
      <c r="B61" s="1" t="s">
        <v>475</v>
      </c>
      <c r="C61" s="1" t="s">
        <v>481</v>
      </c>
      <c r="D61" s="1" t="s">
        <v>482</v>
      </c>
      <c r="E61" s="1">
        <v>5.9373689924121403E-4</v>
      </c>
      <c r="F61" s="22">
        <v>5.6421304485550697E-9</v>
      </c>
      <c r="G61" s="22">
        <v>3.0665209517614201E-5</v>
      </c>
      <c r="H61" s="1">
        <v>4.36702851749979E-4</v>
      </c>
      <c r="I61" s="22">
        <v>3.4437704099260198E-9</v>
      </c>
      <c r="J61" s="22">
        <v>2.39574985127344E-5</v>
      </c>
      <c r="K61" s="1">
        <v>2.0474040632054201E-3</v>
      </c>
      <c r="L61" s="1">
        <v>2.8279768623024799E-2</v>
      </c>
      <c r="M61" s="1" t="s">
        <v>483</v>
      </c>
      <c r="N61" s="1" t="s">
        <v>484</v>
      </c>
      <c r="O61" s="2"/>
    </row>
    <row r="62" spans="1:15" x14ac:dyDescent="0.4">
      <c r="A62" s="21" t="s">
        <v>485</v>
      </c>
      <c r="B62" s="1" t="s">
        <v>475</v>
      </c>
      <c r="C62" s="1" t="s">
        <v>481</v>
      </c>
      <c r="D62" s="1" t="s">
        <v>486</v>
      </c>
      <c r="E62" s="1">
        <v>5.7861893266938902E-4</v>
      </c>
      <c r="F62" s="22">
        <v>5.4702373853483201E-9</v>
      </c>
      <c r="G62" s="22">
        <v>3.0194473515717799E-5</v>
      </c>
      <c r="H62" s="1">
        <v>4.2490264468198499E-4</v>
      </c>
      <c r="I62" s="22">
        <v>2.9596275498470999E-9</v>
      </c>
      <c r="J62" s="22">
        <v>2.2209710901041698E-5</v>
      </c>
      <c r="K62" s="1">
        <v>1.7855530474040599E-3</v>
      </c>
      <c r="L62" s="1">
        <v>2.7214291274227399E-2</v>
      </c>
      <c r="M62" s="1" t="s">
        <v>487</v>
      </c>
      <c r="N62" s="1" t="s">
        <v>488</v>
      </c>
      <c r="O62" s="2"/>
    </row>
    <row r="63" spans="1:15" x14ac:dyDescent="0.4">
      <c r="A63" s="21" t="s">
        <v>489</v>
      </c>
      <c r="B63" s="1" t="s">
        <v>475</v>
      </c>
      <c r="C63" s="1" t="s">
        <v>481</v>
      </c>
      <c r="D63" s="1" t="s">
        <v>490</v>
      </c>
      <c r="E63" s="1">
        <v>5.7539959452396704E-4</v>
      </c>
      <c r="F63" s="22">
        <v>5.5968758070501502E-9</v>
      </c>
      <c r="G63" s="22">
        <v>3.0541981509200702E-5</v>
      </c>
      <c r="H63" s="1">
        <v>4.2082102749788899E-4</v>
      </c>
      <c r="I63" s="22">
        <v>2.9044801230580098E-9</v>
      </c>
      <c r="J63" s="22">
        <v>2.2001818572783201E-5</v>
      </c>
      <c r="K63" s="1">
        <v>1.7742663656884899E-3</v>
      </c>
      <c r="L63" s="1">
        <v>2.7214291274227399E-2</v>
      </c>
      <c r="M63" s="1" t="s">
        <v>491</v>
      </c>
      <c r="N63" s="1" t="s">
        <v>492</v>
      </c>
      <c r="O63" s="2"/>
    </row>
    <row r="64" spans="1:15" x14ac:dyDescent="0.4">
      <c r="A64" s="21" t="s">
        <v>493</v>
      </c>
      <c r="B64" s="1" t="s">
        <v>475</v>
      </c>
      <c r="C64" s="1" t="s">
        <v>494</v>
      </c>
      <c r="D64" s="1" t="s">
        <v>495</v>
      </c>
      <c r="E64" s="22">
        <v>7.0782323674731903E-6</v>
      </c>
      <c r="F64" s="22">
        <v>4.5757840922878402E-12</v>
      </c>
      <c r="G64" s="22">
        <v>8.73287284945781E-7</v>
      </c>
      <c r="H64" s="22">
        <v>2.90590702448386E-6</v>
      </c>
      <c r="I64" s="22">
        <v>2.6559565408690799E-12</v>
      </c>
      <c r="J64" s="22">
        <v>6.6532655401553001E-7</v>
      </c>
      <c r="K64" s="1">
        <v>3.0225733634311499E-3</v>
      </c>
      <c r="L64" s="1">
        <v>2.9688387258590399E-2</v>
      </c>
      <c r="M64" s="1" t="s">
        <v>496</v>
      </c>
      <c r="N64" s="1" t="s">
        <v>259</v>
      </c>
      <c r="O64" s="2"/>
    </row>
    <row r="65" spans="1:15" x14ac:dyDescent="0.4">
      <c r="A65" s="21" t="s">
        <v>497</v>
      </c>
      <c r="B65" s="1" t="s">
        <v>475</v>
      </c>
      <c r="C65" s="1" t="s">
        <v>494</v>
      </c>
      <c r="D65" s="1" t="s">
        <v>498</v>
      </c>
      <c r="E65" s="22">
        <v>6.6691617420366697E-6</v>
      </c>
      <c r="F65" s="22">
        <v>1.05218904894559E-11</v>
      </c>
      <c r="G65" s="22">
        <v>1.3242539087763E-6</v>
      </c>
      <c r="H65" s="22">
        <v>1.17461495867578E-5</v>
      </c>
      <c r="I65" s="22">
        <v>3.9778469240201003E-12</v>
      </c>
      <c r="J65" s="22">
        <v>8.1423245288841395E-7</v>
      </c>
      <c r="K65" s="1">
        <v>7.6726862302483097E-3</v>
      </c>
      <c r="L65" s="1">
        <v>4.9294271600091602E-2</v>
      </c>
      <c r="M65" s="1" t="s">
        <v>499</v>
      </c>
      <c r="N65" s="1" t="s">
        <v>500</v>
      </c>
      <c r="O65" s="2"/>
    </row>
    <row r="66" spans="1:15" x14ac:dyDescent="0.4">
      <c r="A66" s="21" t="s">
        <v>501</v>
      </c>
      <c r="B66" s="1" t="s">
        <v>475</v>
      </c>
      <c r="C66" s="1" t="s">
        <v>502</v>
      </c>
      <c r="D66" s="1" t="s">
        <v>503</v>
      </c>
      <c r="E66" s="1">
        <v>2.6327353420323803E-4</v>
      </c>
      <c r="F66" s="22">
        <v>1.965681653903E-10</v>
      </c>
      <c r="G66" s="22">
        <v>5.7237540913620098E-6</v>
      </c>
      <c r="H66" s="1">
        <v>2.929708431494E-4</v>
      </c>
      <c r="I66" s="22">
        <v>1.67643727021323E-10</v>
      </c>
      <c r="J66" s="22">
        <v>5.2858888722920103E-6</v>
      </c>
      <c r="K66" s="1">
        <v>2.9390519187358901E-3</v>
      </c>
      <c r="L66" s="1">
        <v>2.9524112456392401E-2</v>
      </c>
      <c r="M66" s="1" t="s">
        <v>504</v>
      </c>
      <c r="N66" s="1" t="s">
        <v>505</v>
      </c>
      <c r="O66" s="2"/>
    </row>
    <row r="67" spans="1:15" x14ac:dyDescent="0.4">
      <c r="A67" s="21" t="s">
        <v>506</v>
      </c>
      <c r="B67" s="1" t="s">
        <v>475</v>
      </c>
      <c r="C67" s="1" t="s">
        <v>502</v>
      </c>
      <c r="D67" s="1" t="s">
        <v>507</v>
      </c>
      <c r="E67" s="22">
        <v>7.4379062111489297E-6</v>
      </c>
      <c r="F67" s="22">
        <v>3.1015960853679099E-12</v>
      </c>
      <c r="G67" s="22">
        <v>7.1898030633296997E-7</v>
      </c>
      <c r="H67" s="22">
        <v>3.5243457409644099E-6</v>
      </c>
      <c r="I67" s="22">
        <v>3.8055238461661499E-12</v>
      </c>
      <c r="J67" s="22">
        <v>7.96400636841172E-7</v>
      </c>
      <c r="K67" s="1">
        <v>3.8645598194130899E-3</v>
      </c>
      <c r="L67" s="1">
        <v>3.4162708803611698E-2</v>
      </c>
      <c r="M67" s="1" t="s">
        <v>508</v>
      </c>
      <c r="N67" s="1" t="s">
        <v>509</v>
      </c>
      <c r="O67" s="2"/>
    </row>
    <row r="68" spans="1:15" x14ac:dyDescent="0.4">
      <c r="A68" s="21" t="s">
        <v>510</v>
      </c>
      <c r="B68" s="1" t="s">
        <v>475</v>
      </c>
      <c r="C68" s="1" t="s">
        <v>502</v>
      </c>
      <c r="D68" s="1" t="s">
        <v>511</v>
      </c>
      <c r="E68" s="22">
        <v>7.4699239849691099E-6</v>
      </c>
      <c r="F68" s="22">
        <v>4.3721926071782597E-12</v>
      </c>
      <c r="G68" s="22">
        <v>8.5363854637840904E-7</v>
      </c>
      <c r="H68" s="22">
        <v>3.3252871813185701E-6</v>
      </c>
      <c r="I68" s="22">
        <v>3.1182996490946302E-12</v>
      </c>
      <c r="J68" s="22">
        <v>7.2091373144256201E-7</v>
      </c>
      <c r="K68" s="1">
        <v>3.4356659142212201E-3</v>
      </c>
      <c r="L68" s="1">
        <v>3.0991108858893401E-2</v>
      </c>
      <c r="M68" s="1" t="s">
        <v>512</v>
      </c>
      <c r="N68" s="1" t="s">
        <v>259</v>
      </c>
      <c r="O68" s="2"/>
    </row>
    <row r="69" spans="1:15" x14ac:dyDescent="0.4">
      <c r="A69" s="21" t="s">
        <v>513</v>
      </c>
      <c r="B69" s="1" t="s">
        <v>475</v>
      </c>
      <c r="C69" s="1" t="s">
        <v>502</v>
      </c>
      <c r="D69" s="1" t="s">
        <v>514</v>
      </c>
      <c r="E69" s="22">
        <v>7.2714123843855198E-6</v>
      </c>
      <c r="F69" s="22">
        <v>3.8565950051867301E-12</v>
      </c>
      <c r="G69" s="22">
        <v>8.0172678276192598E-7</v>
      </c>
      <c r="H69" s="22">
        <v>3.08638610813369E-6</v>
      </c>
      <c r="I69" s="22">
        <v>3.2383084119388602E-12</v>
      </c>
      <c r="J69" s="22">
        <v>7.3465506780834005E-7</v>
      </c>
      <c r="K69" s="1">
        <v>2.76297968397291E-3</v>
      </c>
      <c r="L69" s="1">
        <v>2.9077071912286399E-2</v>
      </c>
      <c r="M69" s="1" t="s">
        <v>515</v>
      </c>
      <c r="N69" s="1" t="s">
        <v>516</v>
      </c>
      <c r="O69" s="2"/>
    </row>
    <row r="70" spans="1:15" x14ac:dyDescent="0.4">
      <c r="A70" s="21" t="s">
        <v>517</v>
      </c>
      <c r="B70" s="1" t="s">
        <v>475</v>
      </c>
      <c r="C70" s="1" t="s">
        <v>502</v>
      </c>
      <c r="D70" s="1" t="s">
        <v>518</v>
      </c>
      <c r="E70" s="22">
        <v>7.8643260803189994E-6</v>
      </c>
      <c r="F70" s="22">
        <v>2.8069296197968799E-12</v>
      </c>
      <c r="G70" s="22">
        <v>6.8397485575091195E-7</v>
      </c>
      <c r="H70" s="22">
        <v>3.9437258977991098E-6</v>
      </c>
      <c r="I70" s="22">
        <v>4.7032249125060599E-12</v>
      </c>
      <c r="J70" s="22">
        <v>8.85364794167359E-7</v>
      </c>
      <c r="K70" s="1">
        <v>5.1489841986455996E-3</v>
      </c>
      <c r="L70" s="1">
        <v>3.8573746030531403E-2</v>
      </c>
      <c r="M70" s="1" t="s">
        <v>519</v>
      </c>
      <c r="N70" s="1" t="s">
        <v>509</v>
      </c>
      <c r="O70" s="2"/>
    </row>
  </sheetData>
  <mergeCells count="1">
    <mergeCell ref="A1:O1"/>
  </mergeCells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FBCBEE-30A4-41F2-9851-68E78A8300F3}">
  <dimension ref="A1:Y372"/>
  <sheetViews>
    <sheetView tabSelected="1" workbookViewId="0">
      <selection activeCell="K11" sqref="K11"/>
    </sheetView>
  </sheetViews>
  <sheetFormatPr defaultRowHeight="13.9" x14ac:dyDescent="0.4"/>
  <sheetData>
    <row r="1" spans="1:25" x14ac:dyDescent="0.4">
      <c r="A1" s="38" t="s">
        <v>1912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T1" s="38"/>
      <c r="U1" s="38"/>
      <c r="V1" s="38"/>
      <c r="W1" s="38"/>
      <c r="X1" s="38"/>
      <c r="Y1" s="38"/>
    </row>
    <row r="2" spans="1:25" x14ac:dyDescent="0.4">
      <c r="A2" s="16" t="s">
        <v>520</v>
      </c>
      <c r="B2" s="24" t="s">
        <v>95</v>
      </c>
      <c r="C2" s="24" t="s">
        <v>521</v>
      </c>
      <c r="D2" s="24" t="s">
        <v>522</v>
      </c>
      <c r="E2" s="24" t="s">
        <v>523</v>
      </c>
      <c r="F2" s="24" t="s">
        <v>524</v>
      </c>
      <c r="G2" s="24" t="s">
        <v>525</v>
      </c>
      <c r="H2" s="24" t="s">
        <v>5</v>
      </c>
      <c r="I2" s="24" t="s">
        <v>7</v>
      </c>
      <c r="J2" s="24" t="s">
        <v>526</v>
      </c>
      <c r="K2" s="24" t="s">
        <v>10</v>
      </c>
      <c r="L2" s="24" t="s">
        <v>12</v>
      </c>
      <c r="M2" s="24" t="s">
        <v>14</v>
      </c>
      <c r="N2" s="24" t="s">
        <v>1906</v>
      </c>
      <c r="O2" s="24" t="s">
        <v>1907</v>
      </c>
      <c r="P2" s="24" t="s">
        <v>1908</v>
      </c>
      <c r="Q2" s="24" t="s">
        <v>1909</v>
      </c>
      <c r="R2" s="24" t="s">
        <v>1910</v>
      </c>
      <c r="S2" s="24" t="s">
        <v>1911</v>
      </c>
      <c r="T2" s="24" t="s">
        <v>527</v>
      </c>
      <c r="U2" s="24" t="s">
        <v>528</v>
      </c>
      <c r="V2" s="24" t="s">
        <v>529</v>
      </c>
      <c r="W2" s="24" t="s">
        <v>530</v>
      </c>
      <c r="X2" s="24" t="s">
        <v>531</v>
      </c>
      <c r="Y2" s="24" t="s">
        <v>532</v>
      </c>
    </row>
    <row r="3" spans="1:25" x14ac:dyDescent="0.4">
      <c r="A3" s="16" t="s">
        <v>533</v>
      </c>
      <c r="B3" s="24" t="s">
        <v>534</v>
      </c>
      <c r="C3" s="24" t="s">
        <v>535</v>
      </c>
      <c r="D3" s="24" t="s">
        <v>536</v>
      </c>
      <c r="E3" s="24" t="s">
        <v>537</v>
      </c>
      <c r="F3" s="24" t="s">
        <v>538</v>
      </c>
      <c r="G3" s="24" t="s">
        <v>539</v>
      </c>
      <c r="H3" s="25">
        <v>199765395.90000001</v>
      </c>
      <c r="I3" s="25">
        <v>183503658.09999999</v>
      </c>
      <c r="J3" s="25">
        <v>146337808.40000001</v>
      </c>
      <c r="K3" s="25">
        <v>157127946.69999999</v>
      </c>
      <c r="L3" s="25">
        <v>120043719.90000001</v>
      </c>
      <c r="M3" s="25">
        <v>176351579.80000001</v>
      </c>
      <c r="N3" s="25">
        <v>202004144.30000001</v>
      </c>
      <c r="O3" s="25">
        <v>231507660.40000001</v>
      </c>
      <c r="P3" s="25">
        <v>225004380.30000001</v>
      </c>
      <c r="Q3" s="25">
        <v>284348273.5</v>
      </c>
      <c r="R3" s="25">
        <v>171052854.5</v>
      </c>
      <c r="S3" s="25">
        <v>177461561.40000001</v>
      </c>
      <c r="T3" s="25">
        <v>1.120864219790016</v>
      </c>
      <c r="U3" s="25">
        <v>3.4936594756017347E-2</v>
      </c>
      <c r="V3" s="25">
        <v>0.10173618355637901</v>
      </c>
      <c r="W3" s="25">
        <v>1.3135381195640989</v>
      </c>
      <c r="X3" s="25">
        <v>0.39345806884466111</v>
      </c>
      <c r="Y3" s="24" t="s">
        <v>540</v>
      </c>
    </row>
    <row r="4" spans="1:25" x14ac:dyDescent="0.4">
      <c r="A4" s="16" t="s">
        <v>541</v>
      </c>
      <c r="B4" s="24" t="s">
        <v>542</v>
      </c>
      <c r="C4" s="24" t="s">
        <v>543</v>
      </c>
      <c r="D4" s="24" t="s">
        <v>536</v>
      </c>
      <c r="E4" s="24" t="s">
        <v>537</v>
      </c>
      <c r="F4" s="24" t="s">
        <v>544</v>
      </c>
      <c r="G4" s="24" t="s">
        <v>539</v>
      </c>
      <c r="H4" s="25">
        <v>7456.8120349999999</v>
      </c>
      <c r="I4" s="25">
        <v>1573.423898</v>
      </c>
      <c r="J4" s="25">
        <v>4485.6496150000003</v>
      </c>
      <c r="K4" s="25">
        <v>4252.5554419999999</v>
      </c>
      <c r="L4" s="25">
        <v>5584.4321229999996</v>
      </c>
      <c r="M4" s="25">
        <v>2879.4311320000002</v>
      </c>
      <c r="N4" s="25">
        <v>28484.561760000001</v>
      </c>
      <c r="O4" s="25">
        <v>55507.590929999998</v>
      </c>
      <c r="P4" s="25">
        <v>23161.453389999999</v>
      </c>
      <c r="Q4" s="25">
        <v>51138.387459999998</v>
      </c>
      <c r="R4" s="25">
        <v>24294.13047</v>
      </c>
      <c r="S4" s="25">
        <v>35867.35065</v>
      </c>
      <c r="T4" s="25">
        <v>1.6947830201157781</v>
      </c>
      <c r="U4" s="25">
        <v>2.219394670706175E-3</v>
      </c>
      <c r="V4" s="25">
        <v>2.2488356204196251E-2</v>
      </c>
      <c r="W4" s="25">
        <v>8.3276509993070196</v>
      </c>
      <c r="X4" s="25">
        <v>3.057909608488504</v>
      </c>
      <c r="Y4" s="24" t="s">
        <v>540</v>
      </c>
    </row>
    <row r="5" spans="1:25" x14ac:dyDescent="0.4">
      <c r="A5" s="16" t="s">
        <v>545</v>
      </c>
      <c r="B5" s="24" t="s">
        <v>546</v>
      </c>
      <c r="C5" s="24" t="s">
        <v>547</v>
      </c>
      <c r="D5" s="24" t="s">
        <v>536</v>
      </c>
      <c r="E5" s="24" t="s">
        <v>537</v>
      </c>
      <c r="F5" s="24" t="s">
        <v>548</v>
      </c>
      <c r="G5" s="24" t="s">
        <v>549</v>
      </c>
      <c r="H5" s="25">
        <v>3373370.9610000001</v>
      </c>
      <c r="I5" s="25">
        <v>3870527.9219999998</v>
      </c>
      <c r="J5" s="25">
        <v>1462257.338</v>
      </c>
      <c r="K5" s="25">
        <v>3639874.048</v>
      </c>
      <c r="L5" s="25">
        <v>3785784.4330000002</v>
      </c>
      <c r="M5" s="25">
        <v>2900937.7749999999</v>
      </c>
      <c r="N5" s="25">
        <v>3594075.79</v>
      </c>
      <c r="O5" s="25">
        <v>11425788.33</v>
      </c>
      <c r="P5" s="25">
        <v>5857696.898</v>
      </c>
      <c r="Q5" s="25">
        <v>6975214.5820000004</v>
      </c>
      <c r="R5" s="25">
        <v>5405583.1660000002</v>
      </c>
      <c r="S5" s="25">
        <v>4759988.8679999998</v>
      </c>
      <c r="T5" s="25">
        <v>1.2407061233437411</v>
      </c>
      <c r="U5" s="25">
        <v>3.5572000361273358E-2</v>
      </c>
      <c r="V5" s="25">
        <v>0.1029824966727243</v>
      </c>
      <c r="W5" s="25">
        <v>1.9975223068730079</v>
      </c>
      <c r="X5" s="25">
        <v>0.99821161420975935</v>
      </c>
      <c r="Y5" s="24" t="s">
        <v>540</v>
      </c>
    </row>
    <row r="6" spans="1:25" x14ac:dyDescent="0.4">
      <c r="A6" s="16" t="s">
        <v>550</v>
      </c>
      <c r="B6" s="24" t="s">
        <v>534</v>
      </c>
      <c r="C6" s="24" t="s">
        <v>551</v>
      </c>
      <c r="D6" s="24" t="s">
        <v>536</v>
      </c>
      <c r="E6" s="24" t="s">
        <v>537</v>
      </c>
      <c r="F6" s="24" t="s">
        <v>552</v>
      </c>
      <c r="G6" s="24" t="s">
        <v>549</v>
      </c>
      <c r="H6" s="25">
        <v>28300396.440000001</v>
      </c>
      <c r="I6" s="25">
        <v>26952564.41</v>
      </c>
      <c r="J6" s="25">
        <v>25103744.109999999</v>
      </c>
      <c r="K6" s="25">
        <v>29144872.219999999</v>
      </c>
      <c r="L6" s="25">
        <v>21388542.870000001</v>
      </c>
      <c r="M6" s="25">
        <v>24648098.32</v>
      </c>
      <c r="N6" s="25">
        <v>44642406.539999999</v>
      </c>
      <c r="O6" s="25">
        <v>32957851.710000001</v>
      </c>
      <c r="P6" s="25">
        <v>26858482.550000001</v>
      </c>
      <c r="Q6" s="25">
        <v>34964306.439999998</v>
      </c>
      <c r="R6" s="25">
        <v>32968385.879999999</v>
      </c>
      <c r="S6" s="25">
        <v>42131748.219999999</v>
      </c>
      <c r="T6" s="25">
        <v>1.3641793782142879</v>
      </c>
      <c r="U6" s="25">
        <v>1.242324329038532E-2</v>
      </c>
      <c r="V6" s="25">
        <v>5.4013233052644938E-2</v>
      </c>
      <c r="W6" s="25">
        <v>1.3792313142592669</v>
      </c>
      <c r="X6" s="25">
        <v>0.46386443506002167</v>
      </c>
      <c r="Y6" s="24" t="s">
        <v>540</v>
      </c>
    </row>
    <row r="7" spans="1:25" x14ac:dyDescent="0.4">
      <c r="A7" s="16" t="s">
        <v>553</v>
      </c>
      <c r="B7" s="24" t="s">
        <v>554</v>
      </c>
      <c r="C7" s="24" t="s">
        <v>555</v>
      </c>
      <c r="D7" s="24" t="s">
        <v>536</v>
      </c>
      <c r="E7" s="24" t="s">
        <v>537</v>
      </c>
      <c r="F7" s="24" t="s">
        <v>556</v>
      </c>
      <c r="G7" s="24" t="s">
        <v>549</v>
      </c>
      <c r="H7" s="25">
        <v>87639.844920000003</v>
      </c>
      <c r="I7" s="25">
        <v>42171.691550000003</v>
      </c>
      <c r="J7" s="25">
        <v>38926.781430000003</v>
      </c>
      <c r="K7" s="25">
        <v>56726.290330000003</v>
      </c>
      <c r="L7" s="25">
        <v>62458.802060000002</v>
      </c>
      <c r="M7" s="25">
        <v>54841.611270000001</v>
      </c>
      <c r="N7" s="25">
        <v>24049.94299</v>
      </c>
      <c r="O7" s="25">
        <v>31415.407910000002</v>
      </c>
      <c r="P7" s="25">
        <v>30438.42597</v>
      </c>
      <c r="Q7" s="25">
        <v>34057.30528</v>
      </c>
      <c r="R7" s="25">
        <v>33508.413410000001</v>
      </c>
      <c r="S7" s="25">
        <v>44874.703679999999</v>
      </c>
      <c r="T7" s="25">
        <v>1.3396815109895359</v>
      </c>
      <c r="U7" s="25">
        <v>1.7839290031110861E-2</v>
      </c>
      <c r="V7" s="25">
        <v>6.6405908185394547E-2</v>
      </c>
      <c r="W7" s="25">
        <v>0.57865939277377654</v>
      </c>
      <c r="X7" s="25">
        <v>-0.78921368786126922</v>
      </c>
      <c r="Y7" s="24" t="s">
        <v>557</v>
      </c>
    </row>
    <row r="8" spans="1:25" x14ac:dyDescent="0.4">
      <c r="A8" s="16" t="s">
        <v>558</v>
      </c>
      <c r="B8" s="24" t="s">
        <v>559</v>
      </c>
      <c r="C8" s="24" t="s">
        <v>560</v>
      </c>
      <c r="D8" s="24" t="s">
        <v>536</v>
      </c>
      <c r="E8" s="24" t="s">
        <v>537</v>
      </c>
      <c r="F8" s="24" t="s">
        <v>561</v>
      </c>
      <c r="G8" s="24" t="s">
        <v>549</v>
      </c>
      <c r="H8" s="25">
        <v>280123.31109999999</v>
      </c>
      <c r="I8" s="25">
        <v>149811.31479999999</v>
      </c>
      <c r="J8" s="25">
        <v>181373.29930000001</v>
      </c>
      <c r="K8" s="25">
        <v>282324.34539999999</v>
      </c>
      <c r="L8" s="25">
        <v>222132.0766</v>
      </c>
      <c r="M8" s="25">
        <v>139820.08600000001</v>
      </c>
      <c r="N8" s="25">
        <v>362801.78970000002</v>
      </c>
      <c r="O8" s="25">
        <v>289357.69400000002</v>
      </c>
      <c r="P8" s="25">
        <v>421423.04149999999</v>
      </c>
      <c r="Q8" s="25">
        <v>284850.8505</v>
      </c>
      <c r="R8" s="25">
        <v>237626.4541</v>
      </c>
      <c r="S8" s="25">
        <v>299121.57939999999</v>
      </c>
      <c r="T8" s="25">
        <v>1.233545714619164</v>
      </c>
      <c r="U8" s="25">
        <v>1.638544660952394E-2</v>
      </c>
      <c r="V8" s="25">
        <v>6.4058064894713662E-2</v>
      </c>
      <c r="W8" s="25">
        <v>1.5094018045205559</v>
      </c>
      <c r="X8" s="25">
        <v>0.5939769040928502</v>
      </c>
      <c r="Y8" s="24" t="s">
        <v>540</v>
      </c>
    </row>
    <row r="9" spans="1:25" x14ac:dyDescent="0.4">
      <c r="A9" s="16" t="s">
        <v>562</v>
      </c>
      <c r="B9" s="24" t="s">
        <v>563</v>
      </c>
      <c r="C9" s="24" t="s">
        <v>564</v>
      </c>
      <c r="D9" s="24" t="s">
        <v>536</v>
      </c>
      <c r="E9" s="24" t="s">
        <v>537</v>
      </c>
      <c r="F9" s="24" t="s">
        <v>565</v>
      </c>
      <c r="G9" s="24" t="s">
        <v>539</v>
      </c>
      <c r="H9" s="25">
        <v>111394586.8</v>
      </c>
      <c r="I9" s="25">
        <v>48595082.350000001</v>
      </c>
      <c r="J9" s="25">
        <v>42812687.909999996</v>
      </c>
      <c r="K9" s="25">
        <v>70346579.829999998</v>
      </c>
      <c r="L9" s="25">
        <v>55725662.170000002</v>
      </c>
      <c r="M9" s="25">
        <v>51638756.770000003</v>
      </c>
      <c r="N9" s="25">
        <v>14626604.6</v>
      </c>
      <c r="O9" s="25">
        <v>33466250.77</v>
      </c>
      <c r="P9" s="25">
        <v>35899219.869999997</v>
      </c>
      <c r="Q9" s="25">
        <v>35450718.18</v>
      </c>
      <c r="R9" s="25">
        <v>17116610.609999999</v>
      </c>
      <c r="S9" s="25">
        <v>21037879.66</v>
      </c>
      <c r="T9" s="25">
        <v>1.409693977899535</v>
      </c>
      <c r="U9" s="25">
        <v>1.3628761517949129E-2</v>
      </c>
      <c r="V9" s="25">
        <v>5.7102785600521053E-2</v>
      </c>
      <c r="W9" s="25">
        <v>0.41417017635619852</v>
      </c>
      <c r="X9" s="25">
        <v>-1.2717044234441091</v>
      </c>
      <c r="Y9" s="24" t="s">
        <v>557</v>
      </c>
    </row>
    <row r="10" spans="1:25" x14ac:dyDescent="0.4">
      <c r="A10" s="16" t="s">
        <v>566</v>
      </c>
      <c r="B10" s="24" t="s">
        <v>567</v>
      </c>
      <c r="C10" s="24" t="s">
        <v>568</v>
      </c>
      <c r="D10" s="24" t="s">
        <v>536</v>
      </c>
      <c r="E10" s="24" t="s">
        <v>569</v>
      </c>
      <c r="F10" s="24" t="s">
        <v>570</v>
      </c>
      <c r="G10" s="24" t="s">
        <v>539</v>
      </c>
      <c r="H10" s="25">
        <v>80349.944470000002</v>
      </c>
      <c r="I10" s="25">
        <v>54620.95276</v>
      </c>
      <c r="J10" s="25">
        <v>38518.0988</v>
      </c>
      <c r="K10" s="25">
        <v>70022.873930000002</v>
      </c>
      <c r="L10" s="25">
        <v>44572.184459999997</v>
      </c>
      <c r="M10" s="25">
        <v>49137.497139999999</v>
      </c>
      <c r="N10" s="25">
        <v>97527.528130000006</v>
      </c>
      <c r="O10" s="25">
        <v>76024.116370000003</v>
      </c>
      <c r="P10" s="25">
        <v>67621.336299999995</v>
      </c>
      <c r="Q10" s="25">
        <v>99641.994279999999</v>
      </c>
      <c r="R10" s="25">
        <v>70274.439169999998</v>
      </c>
      <c r="S10" s="25">
        <v>85539.961809999993</v>
      </c>
      <c r="T10" s="25">
        <v>1.2894150091425121</v>
      </c>
      <c r="U10" s="25">
        <v>1.1712381249338129E-2</v>
      </c>
      <c r="V10" s="25">
        <v>5.3104360032639769E-2</v>
      </c>
      <c r="W10" s="25">
        <v>1.4727094806443219</v>
      </c>
      <c r="X10" s="25">
        <v>0.55847285999244534</v>
      </c>
      <c r="Y10" s="24" t="s">
        <v>540</v>
      </c>
    </row>
    <row r="11" spans="1:25" x14ac:dyDescent="0.4">
      <c r="A11" s="16" t="s">
        <v>571</v>
      </c>
      <c r="B11" s="24" t="s">
        <v>572</v>
      </c>
      <c r="C11" s="24" t="s">
        <v>573</v>
      </c>
      <c r="D11" s="24" t="s">
        <v>536</v>
      </c>
      <c r="E11" s="24" t="s">
        <v>569</v>
      </c>
      <c r="F11" s="24" t="s">
        <v>574</v>
      </c>
      <c r="G11" s="24" t="s">
        <v>539</v>
      </c>
      <c r="H11" s="25">
        <v>82919.694279999996</v>
      </c>
      <c r="I11" s="25">
        <v>84772.880210000003</v>
      </c>
      <c r="J11" s="25">
        <v>125927.96550000001</v>
      </c>
      <c r="K11" s="25">
        <v>92240.288620000007</v>
      </c>
      <c r="L11" s="25">
        <v>91343.501860000004</v>
      </c>
      <c r="M11" s="25">
        <v>87252.392129999993</v>
      </c>
      <c r="N11" s="25">
        <v>137054.24890000001</v>
      </c>
      <c r="O11" s="25">
        <v>131801.66759999999</v>
      </c>
      <c r="P11" s="25">
        <v>112280.15760000001</v>
      </c>
      <c r="Q11" s="25">
        <v>152097.25959999999</v>
      </c>
      <c r="R11" s="25">
        <v>124590.35340000001</v>
      </c>
      <c r="S11" s="25">
        <v>219379.50589999999</v>
      </c>
      <c r="T11" s="25">
        <v>1.381748044911173</v>
      </c>
      <c r="U11" s="25">
        <v>1.8754685178975751E-2</v>
      </c>
      <c r="V11" s="25">
        <v>6.7232499576617033E-2</v>
      </c>
      <c r="W11" s="25">
        <v>1.554066340036536</v>
      </c>
      <c r="X11" s="25">
        <v>0.63604809087489622</v>
      </c>
      <c r="Y11" s="24" t="s">
        <v>540</v>
      </c>
    </row>
    <row r="12" spans="1:25" x14ac:dyDescent="0.4">
      <c r="A12" s="16" t="s">
        <v>575</v>
      </c>
      <c r="B12" s="24" t="s">
        <v>576</v>
      </c>
      <c r="C12" s="24" t="s">
        <v>577</v>
      </c>
      <c r="D12" s="24" t="s">
        <v>536</v>
      </c>
      <c r="E12" s="24" t="s">
        <v>569</v>
      </c>
      <c r="F12" s="24" t="s">
        <v>578</v>
      </c>
      <c r="G12" s="24" t="s">
        <v>549</v>
      </c>
      <c r="H12" s="25">
        <v>29731.70564</v>
      </c>
      <c r="I12" s="25">
        <v>30066.76341</v>
      </c>
      <c r="J12" s="25">
        <v>30065.41416</v>
      </c>
      <c r="K12" s="25">
        <v>49440.58365</v>
      </c>
      <c r="L12" s="25">
        <v>16589.927810000001</v>
      </c>
      <c r="M12" s="25">
        <v>27102.052670000001</v>
      </c>
      <c r="N12" s="25">
        <v>70649.406860000003</v>
      </c>
      <c r="O12" s="25">
        <v>51207.940439999998</v>
      </c>
      <c r="P12" s="25">
        <v>51594.300819999997</v>
      </c>
      <c r="Q12" s="25">
        <v>67849.494390000007</v>
      </c>
      <c r="R12" s="25">
        <v>60424.137069999997</v>
      </c>
      <c r="S12" s="25">
        <v>49825.669000000002</v>
      </c>
      <c r="T12" s="25">
        <v>1.476292422291573</v>
      </c>
      <c r="U12" s="25">
        <v>6.5104062657932312E-4</v>
      </c>
      <c r="V12" s="25">
        <v>1.4692803231665179E-2</v>
      </c>
      <c r="W12" s="25">
        <v>1.921080729653907</v>
      </c>
      <c r="X12" s="25">
        <v>0.94191814670991314</v>
      </c>
      <c r="Y12" s="24" t="s">
        <v>540</v>
      </c>
    </row>
    <row r="13" spans="1:25" x14ac:dyDescent="0.4">
      <c r="A13" s="16" t="s">
        <v>579</v>
      </c>
      <c r="B13" s="24" t="s">
        <v>542</v>
      </c>
      <c r="C13" s="24" t="s">
        <v>580</v>
      </c>
      <c r="D13" s="24" t="s">
        <v>536</v>
      </c>
      <c r="E13" s="24" t="s">
        <v>537</v>
      </c>
      <c r="F13" s="24" t="s">
        <v>581</v>
      </c>
      <c r="G13" s="24" t="s">
        <v>539</v>
      </c>
      <c r="H13" s="25">
        <v>7456.8120349999999</v>
      </c>
      <c r="I13" s="25">
        <v>1573.423898</v>
      </c>
      <c r="J13" s="25">
        <v>4485.6496150000003</v>
      </c>
      <c r="K13" s="25">
        <v>4252.5554419999999</v>
      </c>
      <c r="L13" s="25">
        <v>5584.4321229999996</v>
      </c>
      <c r="M13" s="25">
        <v>2879.4311320000002</v>
      </c>
      <c r="N13" s="25">
        <v>28484.561760000001</v>
      </c>
      <c r="O13" s="25">
        <v>55507.590929999998</v>
      </c>
      <c r="P13" s="25">
        <v>23161.453389999999</v>
      </c>
      <c r="Q13" s="25">
        <v>51138.387459999998</v>
      </c>
      <c r="R13" s="25">
        <v>24294.13047</v>
      </c>
      <c r="S13" s="25">
        <v>35867.35065</v>
      </c>
      <c r="T13" s="25">
        <v>1.6947830201157781</v>
      </c>
      <c r="U13" s="25">
        <v>2.219394670706175E-3</v>
      </c>
      <c r="V13" s="25">
        <v>2.2488356204196251E-2</v>
      </c>
      <c r="W13" s="25">
        <v>8.3276509993070196</v>
      </c>
      <c r="X13" s="25">
        <v>3.057909608488504</v>
      </c>
      <c r="Y13" s="24" t="s">
        <v>540</v>
      </c>
    </row>
    <row r="14" spans="1:25" x14ac:dyDescent="0.4">
      <c r="A14" s="16" t="s">
        <v>582</v>
      </c>
      <c r="B14" s="24" t="s">
        <v>583</v>
      </c>
      <c r="C14" s="24" t="s">
        <v>584</v>
      </c>
      <c r="D14" s="24" t="s">
        <v>536</v>
      </c>
      <c r="E14" s="24" t="s">
        <v>585</v>
      </c>
      <c r="F14" s="24" t="s">
        <v>586</v>
      </c>
      <c r="G14" s="24" t="s">
        <v>549</v>
      </c>
      <c r="H14" s="25">
        <v>33517.382319999997</v>
      </c>
      <c r="I14" s="25">
        <v>39642.789129999997</v>
      </c>
      <c r="J14" s="25">
        <v>21968.267029999999</v>
      </c>
      <c r="K14" s="25">
        <v>33776.772920000003</v>
      </c>
      <c r="L14" s="25">
        <v>35356.457950000004</v>
      </c>
      <c r="M14" s="25">
        <v>36898.850290000002</v>
      </c>
      <c r="N14" s="25">
        <v>16542.97393</v>
      </c>
      <c r="O14" s="25">
        <v>15687.751270000001</v>
      </c>
      <c r="P14" s="25">
        <v>26304.035029999999</v>
      </c>
      <c r="Q14" s="25">
        <v>17648.457610000001</v>
      </c>
      <c r="R14" s="25">
        <v>25861.53341</v>
      </c>
      <c r="S14" s="25">
        <v>21454.011210000001</v>
      </c>
      <c r="T14" s="25">
        <v>1.442751321704677</v>
      </c>
      <c r="U14" s="25">
        <v>2.3724624940680921E-3</v>
      </c>
      <c r="V14" s="25">
        <v>2.301539715287361E-2</v>
      </c>
      <c r="W14" s="25">
        <v>0.6139314149765337</v>
      </c>
      <c r="X14" s="25">
        <v>-0.70385060020387735</v>
      </c>
      <c r="Y14" s="24" t="s">
        <v>557</v>
      </c>
    </row>
    <row r="15" spans="1:25" x14ac:dyDescent="0.4">
      <c r="A15" s="16" t="s">
        <v>587</v>
      </c>
      <c r="B15" s="24" t="s">
        <v>588</v>
      </c>
      <c r="C15" s="24" t="s">
        <v>589</v>
      </c>
      <c r="D15" s="24" t="s">
        <v>590</v>
      </c>
      <c r="E15" s="24" t="s">
        <v>591</v>
      </c>
      <c r="F15" s="24" t="s">
        <v>592</v>
      </c>
      <c r="G15" s="24" t="s">
        <v>549</v>
      </c>
      <c r="H15" s="25">
        <v>465133.26289999997</v>
      </c>
      <c r="I15" s="25">
        <v>834808.97560000001</v>
      </c>
      <c r="J15" s="25">
        <v>580662.97580000001</v>
      </c>
      <c r="K15" s="25">
        <v>1211933.42</v>
      </c>
      <c r="L15" s="25">
        <v>523121.02360000001</v>
      </c>
      <c r="M15" s="25">
        <v>572831.5612</v>
      </c>
      <c r="N15" s="25">
        <v>1291212.747</v>
      </c>
      <c r="O15" s="25">
        <v>977451.83929999999</v>
      </c>
      <c r="P15" s="25">
        <v>1190847.4609999999</v>
      </c>
      <c r="Q15" s="25">
        <v>1488354.909</v>
      </c>
      <c r="R15" s="25">
        <v>1321930.9680000001</v>
      </c>
      <c r="S15" s="25">
        <v>1187347.318</v>
      </c>
      <c r="T15" s="25">
        <v>1.4047108567152271</v>
      </c>
      <c r="U15" s="25">
        <v>3.4671286429319142E-3</v>
      </c>
      <c r="V15" s="25">
        <v>2.689733392524524E-2</v>
      </c>
      <c r="W15" s="25">
        <v>1.7803893698749</v>
      </c>
      <c r="X15" s="25">
        <v>0.83219279206629482</v>
      </c>
      <c r="Y15" s="24" t="s">
        <v>540</v>
      </c>
    </row>
    <row r="16" spans="1:25" x14ac:dyDescent="0.4">
      <c r="A16" s="16" t="s">
        <v>593</v>
      </c>
      <c r="B16" s="24" t="s">
        <v>594</v>
      </c>
      <c r="C16" s="24" t="s">
        <v>595</v>
      </c>
      <c r="D16" s="24" t="s">
        <v>596</v>
      </c>
      <c r="E16" s="24" t="s">
        <v>597</v>
      </c>
      <c r="F16" s="24" t="s">
        <v>598</v>
      </c>
      <c r="G16" s="24" t="s">
        <v>549</v>
      </c>
      <c r="H16" s="25">
        <v>1731621.36</v>
      </c>
      <c r="I16" s="25">
        <v>2062899.0530000001</v>
      </c>
      <c r="J16" s="25">
        <v>2490756.074</v>
      </c>
      <c r="K16" s="25">
        <v>1672085.0959999999</v>
      </c>
      <c r="L16" s="25">
        <v>1938469.8389999999</v>
      </c>
      <c r="M16" s="25">
        <v>2129245.5389999999</v>
      </c>
      <c r="N16" s="25">
        <v>3007067.0639999998</v>
      </c>
      <c r="O16" s="25">
        <v>2528369.915</v>
      </c>
      <c r="P16" s="25">
        <v>3365432.99</v>
      </c>
      <c r="Q16" s="25">
        <v>2946164.8810000001</v>
      </c>
      <c r="R16" s="25">
        <v>2566494.2000000002</v>
      </c>
      <c r="S16" s="25">
        <v>2365273.6090000002</v>
      </c>
      <c r="T16" s="25">
        <v>1.4020258471845599</v>
      </c>
      <c r="U16" s="25">
        <v>2.5526716929239351E-3</v>
      </c>
      <c r="V16" s="25">
        <v>2.391323576484403E-2</v>
      </c>
      <c r="W16" s="25">
        <v>1.395317694299786</v>
      </c>
      <c r="X16" s="25">
        <v>0.48059364091361462</v>
      </c>
      <c r="Y16" s="24" t="s">
        <v>540</v>
      </c>
    </row>
    <row r="17" spans="1:25" x14ac:dyDescent="0.4">
      <c r="A17" s="16" t="s">
        <v>599</v>
      </c>
      <c r="B17" s="24" t="s">
        <v>600</v>
      </c>
      <c r="C17" s="24" t="s">
        <v>601</v>
      </c>
      <c r="D17" s="24" t="s">
        <v>596</v>
      </c>
      <c r="E17" s="24" t="s">
        <v>597</v>
      </c>
      <c r="F17" s="24" t="s">
        <v>602</v>
      </c>
      <c r="G17" s="24" t="s">
        <v>549</v>
      </c>
      <c r="H17" s="25">
        <v>789145.38789999997</v>
      </c>
      <c r="I17" s="25">
        <v>1463515.389</v>
      </c>
      <c r="J17" s="25">
        <v>1122292.7490000001</v>
      </c>
      <c r="K17" s="25">
        <v>945585.63049999997</v>
      </c>
      <c r="L17" s="25">
        <v>1180557.1170000001</v>
      </c>
      <c r="M17" s="25">
        <v>1219153.618</v>
      </c>
      <c r="N17" s="25">
        <v>287403.02750000003</v>
      </c>
      <c r="O17" s="25">
        <v>827656.9044</v>
      </c>
      <c r="P17" s="25">
        <v>464675.66989999998</v>
      </c>
      <c r="Q17" s="25">
        <v>493369.43680000002</v>
      </c>
      <c r="R17" s="25">
        <v>622368.97849999997</v>
      </c>
      <c r="S17" s="25">
        <v>705196.00399999996</v>
      </c>
      <c r="T17" s="25">
        <v>1.439252780924273</v>
      </c>
      <c r="U17" s="25">
        <v>1.270567259643695E-3</v>
      </c>
      <c r="V17" s="25">
        <v>1.910094392577643E-2</v>
      </c>
      <c r="W17" s="25">
        <v>0.50603326900862511</v>
      </c>
      <c r="X17" s="25">
        <v>-0.98269585728803632</v>
      </c>
      <c r="Y17" s="24" t="s">
        <v>557</v>
      </c>
    </row>
    <row r="18" spans="1:25" x14ac:dyDescent="0.4">
      <c r="A18" s="16" t="s">
        <v>603</v>
      </c>
      <c r="B18" s="24" t="s">
        <v>604</v>
      </c>
      <c r="C18" s="24" t="s">
        <v>605</v>
      </c>
      <c r="D18" s="24" t="s">
        <v>606</v>
      </c>
      <c r="E18" s="24" t="s">
        <v>606</v>
      </c>
      <c r="F18" s="24" t="s">
        <v>607</v>
      </c>
      <c r="G18" s="24" t="s">
        <v>549</v>
      </c>
      <c r="H18" s="25">
        <v>24822.18592</v>
      </c>
      <c r="I18" s="25">
        <v>14588.74078</v>
      </c>
      <c r="J18" s="25">
        <v>16196.84849</v>
      </c>
      <c r="K18" s="25">
        <v>15115.612940000001</v>
      </c>
      <c r="L18" s="25">
        <v>22012.06423</v>
      </c>
      <c r="M18" s="25">
        <v>8413.5666490000003</v>
      </c>
      <c r="N18" s="25">
        <v>54343.507579999998</v>
      </c>
      <c r="O18" s="25">
        <v>19231.591629999999</v>
      </c>
      <c r="P18" s="25">
        <v>33550.703999999998</v>
      </c>
      <c r="Q18" s="25">
        <v>35696.404620000001</v>
      </c>
      <c r="R18" s="25">
        <v>33506.683559999998</v>
      </c>
      <c r="S18" s="25">
        <v>32960.632850000002</v>
      </c>
      <c r="T18" s="25">
        <v>1.3702641162535989</v>
      </c>
      <c r="U18" s="25">
        <v>9.102314040833186E-3</v>
      </c>
      <c r="V18" s="25">
        <v>4.5192989212736769E-2</v>
      </c>
      <c r="W18" s="25">
        <v>2.0691206527804078</v>
      </c>
      <c r="X18" s="25">
        <v>1.0490177728406951</v>
      </c>
      <c r="Y18" s="24" t="s">
        <v>540</v>
      </c>
    </row>
    <row r="19" spans="1:25" x14ac:dyDescent="0.4">
      <c r="A19" s="16" t="s">
        <v>608</v>
      </c>
      <c r="B19" s="24" t="s">
        <v>609</v>
      </c>
      <c r="C19" s="24" t="s">
        <v>610</v>
      </c>
      <c r="D19" s="24" t="s">
        <v>606</v>
      </c>
      <c r="E19" s="24" t="s">
        <v>606</v>
      </c>
      <c r="F19" s="24" t="s">
        <v>611</v>
      </c>
      <c r="G19" s="24" t="s">
        <v>539</v>
      </c>
      <c r="H19" s="25">
        <v>239656.4192</v>
      </c>
      <c r="I19" s="25">
        <v>146052.89610000001</v>
      </c>
      <c r="J19" s="25">
        <v>301542.43060000002</v>
      </c>
      <c r="K19" s="25">
        <v>209348.03709999999</v>
      </c>
      <c r="L19" s="25">
        <v>223165.21859999999</v>
      </c>
      <c r="M19" s="25">
        <v>186691.4227</v>
      </c>
      <c r="N19" s="25">
        <v>450274.19709999999</v>
      </c>
      <c r="O19" s="25">
        <v>436333.58639999997</v>
      </c>
      <c r="P19" s="25">
        <v>334682.36410000001</v>
      </c>
      <c r="Q19" s="25">
        <v>631984.1923</v>
      </c>
      <c r="R19" s="25">
        <v>392571.85749999998</v>
      </c>
      <c r="S19" s="25">
        <v>426676.17170000001</v>
      </c>
      <c r="T19" s="25">
        <v>1.5971105719744381</v>
      </c>
      <c r="U19" s="25">
        <v>1.37108742245304E-3</v>
      </c>
      <c r="V19" s="25">
        <v>1.910094392577643E-2</v>
      </c>
      <c r="W19" s="25">
        <v>2.045626872348183</v>
      </c>
      <c r="X19" s="25">
        <v>1.032543017759475</v>
      </c>
      <c r="Y19" s="24" t="s">
        <v>540</v>
      </c>
    </row>
    <row r="20" spans="1:25" x14ac:dyDescent="0.4">
      <c r="A20" s="16" t="s">
        <v>612</v>
      </c>
      <c r="B20" s="24" t="s">
        <v>613</v>
      </c>
      <c r="C20" s="24" t="s">
        <v>614</v>
      </c>
      <c r="D20" s="24" t="s">
        <v>606</v>
      </c>
      <c r="E20" s="24" t="s">
        <v>606</v>
      </c>
      <c r="F20" s="24" t="s">
        <v>615</v>
      </c>
      <c r="G20" s="24" t="s">
        <v>549</v>
      </c>
      <c r="H20" s="25">
        <v>7211124.4069999997</v>
      </c>
      <c r="I20" s="25">
        <v>6206638.3779999996</v>
      </c>
      <c r="J20" s="25">
        <v>5058186.03</v>
      </c>
      <c r="K20" s="25">
        <v>6985798.5149999997</v>
      </c>
      <c r="L20" s="25">
        <v>4576976.6919999998</v>
      </c>
      <c r="M20" s="25">
        <v>5002789.7050000001</v>
      </c>
      <c r="N20" s="25">
        <v>4104104.122</v>
      </c>
      <c r="O20" s="25">
        <v>4227059.1849999996</v>
      </c>
      <c r="P20" s="25">
        <v>3014453.4339999999</v>
      </c>
      <c r="Q20" s="25">
        <v>4814889.2709999997</v>
      </c>
      <c r="R20" s="25">
        <v>3763143.3050000002</v>
      </c>
      <c r="S20" s="25">
        <v>3998266.9029999999</v>
      </c>
      <c r="T20" s="25">
        <v>1.320531298526243</v>
      </c>
      <c r="U20" s="25">
        <v>7.6884440031768633E-3</v>
      </c>
      <c r="V20" s="25">
        <v>4.1719261722156432E-2</v>
      </c>
      <c r="W20" s="25">
        <v>0.68267359699041241</v>
      </c>
      <c r="X20" s="25">
        <v>-0.55073213944630572</v>
      </c>
      <c r="Y20" s="24" t="s">
        <v>557</v>
      </c>
    </row>
    <row r="21" spans="1:25" x14ac:dyDescent="0.4">
      <c r="A21" s="16" t="s">
        <v>616</v>
      </c>
      <c r="B21" s="24" t="s">
        <v>617</v>
      </c>
      <c r="C21" s="24" t="s">
        <v>618</v>
      </c>
      <c r="D21" s="24" t="s">
        <v>619</v>
      </c>
      <c r="E21" s="24" t="s">
        <v>619</v>
      </c>
      <c r="F21" s="24" t="s">
        <v>620</v>
      </c>
      <c r="G21" s="24" t="s">
        <v>549</v>
      </c>
      <c r="H21" s="25">
        <v>190417.65239999999</v>
      </c>
      <c r="I21" s="25">
        <v>336473.12829999998</v>
      </c>
      <c r="J21" s="25">
        <v>583125.11789999995</v>
      </c>
      <c r="K21" s="25">
        <v>402360.83669999999</v>
      </c>
      <c r="L21" s="25">
        <v>284515.22090000001</v>
      </c>
      <c r="M21" s="25">
        <v>521339.88870000001</v>
      </c>
      <c r="N21" s="25">
        <v>147901.55540000001</v>
      </c>
      <c r="O21" s="25">
        <v>57424.84</v>
      </c>
      <c r="P21" s="25">
        <v>329193.37699999998</v>
      </c>
      <c r="Q21" s="25">
        <v>107632.3744</v>
      </c>
      <c r="R21" s="25">
        <v>159904.58850000001</v>
      </c>
      <c r="S21" s="25">
        <v>177783.818</v>
      </c>
      <c r="T21" s="25">
        <v>1.3180091615795151</v>
      </c>
      <c r="U21" s="25">
        <v>1.287734274252534E-2</v>
      </c>
      <c r="V21" s="25">
        <v>5.4880692460633748E-2</v>
      </c>
      <c r="W21" s="25">
        <v>0.42266719588707352</v>
      </c>
      <c r="X21" s="25">
        <v>-1.242405948848303</v>
      </c>
      <c r="Y21" s="24" t="s">
        <v>557</v>
      </c>
    </row>
    <row r="22" spans="1:25" x14ac:dyDescent="0.4">
      <c r="A22" s="16" t="s">
        <v>621</v>
      </c>
      <c r="B22" s="24" t="s">
        <v>622</v>
      </c>
      <c r="C22" s="24" t="s">
        <v>623</v>
      </c>
      <c r="D22" s="24" t="s">
        <v>619</v>
      </c>
      <c r="E22" s="24" t="s">
        <v>619</v>
      </c>
      <c r="F22" s="24" t="s">
        <v>624</v>
      </c>
      <c r="G22" s="24" t="s">
        <v>539</v>
      </c>
      <c r="H22" s="25">
        <v>3178835.2769999998</v>
      </c>
      <c r="I22" s="25">
        <v>2028428.2790000001</v>
      </c>
      <c r="J22" s="25">
        <v>1551006.496</v>
      </c>
      <c r="K22" s="25">
        <v>3898389.9939999999</v>
      </c>
      <c r="L22" s="25">
        <v>4090001.8990000002</v>
      </c>
      <c r="M22" s="25">
        <v>1506553.0220000001</v>
      </c>
      <c r="N22" s="25">
        <v>715991.09939999995</v>
      </c>
      <c r="O22" s="25">
        <v>789647.96149999998</v>
      </c>
      <c r="P22" s="25">
        <v>597265.97530000005</v>
      </c>
      <c r="Q22" s="25">
        <v>556949.97809999995</v>
      </c>
      <c r="R22" s="25">
        <v>1083461.6440000001</v>
      </c>
      <c r="S22" s="25">
        <v>1132037.595</v>
      </c>
      <c r="T22" s="25">
        <v>1.513841143502054</v>
      </c>
      <c r="U22" s="25">
        <v>9.6795814214827788E-3</v>
      </c>
      <c r="V22" s="25">
        <v>4.6659341512293201E-2</v>
      </c>
      <c r="W22" s="25">
        <v>0.29996245439433128</v>
      </c>
      <c r="X22" s="25">
        <v>-1.7371461616626529</v>
      </c>
      <c r="Y22" s="24" t="s">
        <v>557</v>
      </c>
    </row>
    <row r="23" spans="1:25" x14ac:dyDescent="0.4">
      <c r="A23" s="16" t="s">
        <v>625</v>
      </c>
      <c r="B23" s="24" t="s">
        <v>626</v>
      </c>
      <c r="C23" s="24" t="s">
        <v>627</v>
      </c>
      <c r="D23" s="24" t="s">
        <v>619</v>
      </c>
      <c r="E23" s="24" t="s">
        <v>619</v>
      </c>
      <c r="F23" s="24" t="s">
        <v>628</v>
      </c>
      <c r="G23" s="24" t="s">
        <v>549</v>
      </c>
      <c r="H23" s="25">
        <v>926360.47400000005</v>
      </c>
      <c r="I23" s="25">
        <v>875911.58189999999</v>
      </c>
      <c r="J23" s="25">
        <v>667836.22160000005</v>
      </c>
      <c r="K23" s="25">
        <v>1063015.291</v>
      </c>
      <c r="L23" s="25">
        <v>570105.12990000006</v>
      </c>
      <c r="M23" s="25">
        <v>934934.18709999998</v>
      </c>
      <c r="N23" s="25">
        <v>364889.81329999998</v>
      </c>
      <c r="O23" s="25">
        <v>91161.319409999996</v>
      </c>
      <c r="P23" s="25">
        <v>571224.53729999997</v>
      </c>
      <c r="Q23" s="25">
        <v>223669.5515</v>
      </c>
      <c r="R23" s="25">
        <v>494126.5258</v>
      </c>
      <c r="S23" s="25">
        <v>336455.83039999998</v>
      </c>
      <c r="T23" s="25">
        <v>1.364620719094221</v>
      </c>
      <c r="U23" s="25">
        <v>7.8730958765711994E-4</v>
      </c>
      <c r="V23" s="25">
        <v>1.56359684108704E-2</v>
      </c>
      <c r="W23" s="25">
        <v>0.41315210028256633</v>
      </c>
      <c r="X23" s="25">
        <v>-1.275255093081656</v>
      </c>
      <c r="Y23" s="24" t="s">
        <v>557</v>
      </c>
    </row>
    <row r="24" spans="1:25" x14ac:dyDescent="0.4">
      <c r="A24" s="16" t="s">
        <v>629</v>
      </c>
      <c r="B24" s="24" t="s">
        <v>630</v>
      </c>
      <c r="C24" s="24" t="s">
        <v>631</v>
      </c>
      <c r="D24" s="24" t="s">
        <v>619</v>
      </c>
      <c r="E24" s="24" t="s">
        <v>619</v>
      </c>
      <c r="F24" s="24" t="s">
        <v>632</v>
      </c>
      <c r="G24" s="24" t="s">
        <v>549</v>
      </c>
      <c r="H24" s="25">
        <v>325387.87390000001</v>
      </c>
      <c r="I24" s="25">
        <v>528529.57660000003</v>
      </c>
      <c r="J24" s="25">
        <v>908544.55469999998</v>
      </c>
      <c r="K24" s="25">
        <v>490185.41</v>
      </c>
      <c r="L24" s="25">
        <v>420312.77370000002</v>
      </c>
      <c r="M24" s="25">
        <v>568198.8101</v>
      </c>
      <c r="N24" s="25">
        <v>1059956.7390000001</v>
      </c>
      <c r="O24" s="25">
        <v>479303.5576</v>
      </c>
      <c r="P24" s="25">
        <v>996030.59600000002</v>
      </c>
      <c r="Q24" s="25">
        <v>682130.37800000003</v>
      </c>
      <c r="R24" s="25">
        <v>1513919.5649999999</v>
      </c>
      <c r="S24" s="25">
        <v>1478367.825</v>
      </c>
      <c r="T24" s="25">
        <v>1.125436773786701</v>
      </c>
      <c r="U24" s="25">
        <v>3.3035169281074202E-2</v>
      </c>
      <c r="V24" s="25">
        <v>0.1000119606588618</v>
      </c>
      <c r="W24" s="25">
        <v>1.9158914025865099</v>
      </c>
      <c r="X24" s="25">
        <v>0.93801578790597506</v>
      </c>
      <c r="Y24" s="24" t="s">
        <v>540</v>
      </c>
    </row>
    <row r="25" spans="1:25" x14ac:dyDescent="0.4">
      <c r="A25" s="16" t="s">
        <v>633</v>
      </c>
      <c r="B25" s="24" t="s">
        <v>634</v>
      </c>
      <c r="C25" s="24" t="s">
        <v>635</v>
      </c>
      <c r="D25" s="24" t="s">
        <v>619</v>
      </c>
      <c r="E25" s="24" t="s">
        <v>619</v>
      </c>
      <c r="F25" s="24" t="s">
        <v>636</v>
      </c>
      <c r="G25" s="24" t="s">
        <v>549</v>
      </c>
      <c r="H25" s="25">
        <v>2988033.233</v>
      </c>
      <c r="I25" s="25">
        <v>1929984.568</v>
      </c>
      <c r="J25" s="25">
        <v>1417325.365</v>
      </c>
      <c r="K25" s="25">
        <v>1600864.169</v>
      </c>
      <c r="L25" s="25">
        <v>2669731.9679999999</v>
      </c>
      <c r="M25" s="25">
        <v>1731116.4310000001</v>
      </c>
      <c r="N25" s="25">
        <v>248020.0673</v>
      </c>
      <c r="O25" s="25">
        <v>863353.5405</v>
      </c>
      <c r="P25" s="25">
        <v>420463.51899999997</v>
      </c>
      <c r="Q25" s="25">
        <v>910916.98149999999</v>
      </c>
      <c r="R25" s="25">
        <v>400127.28779999999</v>
      </c>
      <c r="S25" s="25">
        <v>890774.60699999996</v>
      </c>
      <c r="T25" s="25">
        <v>1.4989755662822799</v>
      </c>
      <c r="U25" s="25">
        <v>1.410780470683583E-3</v>
      </c>
      <c r="V25" s="25">
        <v>1.91904795532712E-2</v>
      </c>
      <c r="W25" s="25">
        <v>0.30263752418742218</v>
      </c>
      <c r="X25" s="25">
        <v>-1.724337215717394</v>
      </c>
      <c r="Y25" s="24" t="s">
        <v>557</v>
      </c>
    </row>
    <row r="26" spans="1:25" x14ac:dyDescent="0.4">
      <c r="A26" s="16" t="s">
        <v>637</v>
      </c>
      <c r="B26" s="24" t="s">
        <v>630</v>
      </c>
      <c r="C26" s="24" t="s">
        <v>638</v>
      </c>
      <c r="D26" s="24" t="s">
        <v>619</v>
      </c>
      <c r="E26" s="24" t="s">
        <v>619</v>
      </c>
      <c r="F26" s="24" t="s">
        <v>639</v>
      </c>
      <c r="G26" s="24" t="s">
        <v>539</v>
      </c>
      <c r="H26" s="25">
        <v>32643.906470000002</v>
      </c>
      <c r="I26" s="25">
        <v>40462.658369999997</v>
      </c>
      <c r="J26" s="25">
        <v>79893.781709999996</v>
      </c>
      <c r="K26" s="25">
        <v>30724.520799999998</v>
      </c>
      <c r="L26" s="25">
        <v>75529.273300000001</v>
      </c>
      <c r="M26" s="25">
        <v>46209.765149999999</v>
      </c>
      <c r="N26" s="25">
        <v>94699.536160000003</v>
      </c>
      <c r="O26" s="25">
        <v>68084.177129999996</v>
      </c>
      <c r="P26" s="25">
        <v>78083.208970000007</v>
      </c>
      <c r="Q26" s="25">
        <v>81074.749039999995</v>
      </c>
      <c r="R26" s="25">
        <v>133678.28140000001</v>
      </c>
      <c r="S26" s="25">
        <v>91913.572159999996</v>
      </c>
      <c r="T26" s="25">
        <v>1.2848165205429289</v>
      </c>
      <c r="U26" s="25">
        <v>1.0512196728459331E-2</v>
      </c>
      <c r="V26" s="25">
        <v>4.8551680704000531E-2</v>
      </c>
      <c r="W26" s="25">
        <v>1.7924655399989979</v>
      </c>
      <c r="X26" s="25">
        <v>0.84194538350155224</v>
      </c>
      <c r="Y26" s="24" t="s">
        <v>540</v>
      </c>
    </row>
    <row r="27" spans="1:25" x14ac:dyDescent="0.4">
      <c r="A27" s="16" t="s">
        <v>640</v>
      </c>
      <c r="B27" s="24" t="s">
        <v>641</v>
      </c>
      <c r="C27" s="24" t="s">
        <v>642</v>
      </c>
      <c r="D27" s="24" t="s">
        <v>619</v>
      </c>
      <c r="E27" s="24" t="s">
        <v>619</v>
      </c>
      <c r="F27" s="24" t="s">
        <v>643</v>
      </c>
      <c r="G27" s="24" t="s">
        <v>549</v>
      </c>
      <c r="H27" s="25">
        <v>62702.775379999999</v>
      </c>
      <c r="I27" s="25">
        <v>73995.970060000007</v>
      </c>
      <c r="J27" s="25">
        <v>42411.759019999998</v>
      </c>
      <c r="K27" s="25">
        <v>34177.294800000003</v>
      </c>
      <c r="L27" s="25">
        <v>44668.618569999999</v>
      </c>
      <c r="M27" s="25">
        <v>39999.30272</v>
      </c>
      <c r="N27" s="25">
        <v>10215.65979</v>
      </c>
      <c r="O27" s="25">
        <v>9766.2012119999999</v>
      </c>
      <c r="P27" s="25">
        <v>7252.6286529999998</v>
      </c>
      <c r="Q27" s="25">
        <v>11484.891079999999</v>
      </c>
      <c r="R27" s="25">
        <v>15720.860839999999</v>
      </c>
      <c r="S27" s="25">
        <v>19649.959040000002</v>
      </c>
      <c r="T27" s="25">
        <v>1.6512920270251781</v>
      </c>
      <c r="U27" s="25">
        <v>1.3330109590890371E-3</v>
      </c>
      <c r="V27" s="25">
        <v>1.910094392577643E-2</v>
      </c>
      <c r="W27" s="25">
        <v>0.24866178262406249</v>
      </c>
      <c r="X27" s="25">
        <v>-2.0077433012670491</v>
      </c>
      <c r="Y27" s="24" t="s">
        <v>557</v>
      </c>
    </row>
    <row r="28" spans="1:25" x14ac:dyDescent="0.4">
      <c r="A28" s="16" t="s">
        <v>644</v>
      </c>
      <c r="B28" s="24" t="s">
        <v>645</v>
      </c>
      <c r="C28" s="24" t="s">
        <v>646</v>
      </c>
      <c r="D28" s="24" t="s">
        <v>647</v>
      </c>
      <c r="E28" s="24" t="s">
        <v>619</v>
      </c>
      <c r="F28" s="24" t="s">
        <v>648</v>
      </c>
      <c r="G28" s="24" t="s">
        <v>549</v>
      </c>
      <c r="H28" s="25">
        <v>610947.66139999998</v>
      </c>
      <c r="I28" s="25">
        <v>782904.30169999995</v>
      </c>
      <c r="J28" s="25">
        <v>973154.01560000004</v>
      </c>
      <c r="K28" s="25">
        <v>460727.4804</v>
      </c>
      <c r="L28" s="25">
        <v>770848.27679999999</v>
      </c>
      <c r="M28" s="25">
        <v>958721.49300000002</v>
      </c>
      <c r="N28" s="25">
        <v>141891.48389999999</v>
      </c>
      <c r="O28" s="25">
        <v>184281.66</v>
      </c>
      <c r="P28" s="25">
        <v>243674.19680000001</v>
      </c>
      <c r="Q28" s="25">
        <v>214902.55979999999</v>
      </c>
      <c r="R28" s="25">
        <v>280284.82819999999</v>
      </c>
      <c r="S28" s="25">
        <v>345516.95150000002</v>
      </c>
      <c r="T28" s="25">
        <v>1.648893702692998</v>
      </c>
      <c r="U28" s="25">
        <v>7.530247862351649E-4</v>
      </c>
      <c r="V28" s="25">
        <v>1.56359684108704E-2</v>
      </c>
      <c r="W28" s="25">
        <v>0.30951455484792612</v>
      </c>
      <c r="X28" s="25">
        <v>-1.6919208414633371</v>
      </c>
      <c r="Y28" s="24" t="s">
        <v>557</v>
      </c>
    </row>
    <row r="29" spans="1:25" x14ac:dyDescent="0.4">
      <c r="A29" s="16" t="s">
        <v>649</v>
      </c>
      <c r="B29" s="24" t="s">
        <v>650</v>
      </c>
      <c r="C29" s="24" t="s">
        <v>651</v>
      </c>
      <c r="D29" s="24" t="s">
        <v>652</v>
      </c>
      <c r="E29" s="24" t="s">
        <v>653</v>
      </c>
      <c r="F29" s="24" t="s">
        <v>654</v>
      </c>
      <c r="G29" s="24" t="s">
        <v>549</v>
      </c>
      <c r="H29" s="25">
        <v>158116.8395</v>
      </c>
      <c r="I29" s="25">
        <v>158292.5062</v>
      </c>
      <c r="J29" s="25">
        <v>318857.39059999998</v>
      </c>
      <c r="K29" s="25">
        <v>143437.3205</v>
      </c>
      <c r="L29" s="25">
        <v>292758.09350000002</v>
      </c>
      <c r="M29" s="25">
        <v>197380.95680000001</v>
      </c>
      <c r="N29" s="25">
        <v>209847.22769999999</v>
      </c>
      <c r="O29" s="25">
        <v>360799.14850000001</v>
      </c>
      <c r="P29" s="25">
        <v>329242.06939999998</v>
      </c>
      <c r="Q29" s="25">
        <v>314462.39809999999</v>
      </c>
      <c r="R29" s="25">
        <v>322150.22690000001</v>
      </c>
      <c r="S29" s="25">
        <v>352515.68689999997</v>
      </c>
      <c r="T29" s="25">
        <v>1.149054880631752</v>
      </c>
      <c r="U29" s="25">
        <v>2.3586738352470792E-2</v>
      </c>
      <c r="V29" s="25">
        <v>7.9395359945774568E-2</v>
      </c>
      <c r="W29" s="25">
        <v>1.488770949638869</v>
      </c>
      <c r="X29" s="25">
        <v>0.57412180950161495</v>
      </c>
      <c r="Y29" s="24" t="s">
        <v>540</v>
      </c>
    </row>
    <row r="30" spans="1:25" x14ac:dyDescent="0.4">
      <c r="A30" s="16" t="s">
        <v>655</v>
      </c>
      <c r="B30" s="24" t="s">
        <v>656</v>
      </c>
      <c r="C30" s="24" t="s">
        <v>657</v>
      </c>
      <c r="D30" s="24" t="s">
        <v>652</v>
      </c>
      <c r="E30" s="24" t="s">
        <v>658</v>
      </c>
      <c r="F30" s="24" t="s">
        <v>659</v>
      </c>
      <c r="G30" s="24" t="s">
        <v>549</v>
      </c>
      <c r="H30" s="25">
        <v>214251.0926</v>
      </c>
      <c r="I30" s="25">
        <v>126142.0419</v>
      </c>
      <c r="J30" s="25">
        <v>42483.562189999997</v>
      </c>
      <c r="K30" s="25">
        <v>223038.3162</v>
      </c>
      <c r="L30" s="25">
        <v>92079.93449</v>
      </c>
      <c r="M30" s="25">
        <v>148746.125</v>
      </c>
      <c r="N30" s="25">
        <v>16387.922289999999</v>
      </c>
      <c r="O30" s="25">
        <v>38680.71067</v>
      </c>
      <c r="P30" s="25">
        <v>99444.674809999997</v>
      </c>
      <c r="Q30" s="25">
        <v>55545.440880000002</v>
      </c>
      <c r="R30" s="25">
        <v>106049.667</v>
      </c>
      <c r="S30" s="25">
        <v>78187.094500000007</v>
      </c>
      <c r="T30" s="25">
        <v>1.02580972068461</v>
      </c>
      <c r="U30" s="25">
        <v>4.8641042562243567E-2</v>
      </c>
      <c r="V30" s="25">
        <v>0.12513097218732611</v>
      </c>
      <c r="W30" s="25">
        <v>0.46566243567437138</v>
      </c>
      <c r="X30" s="25">
        <v>-1.102643588189957</v>
      </c>
      <c r="Y30" s="24" t="s">
        <v>557</v>
      </c>
    </row>
    <row r="31" spans="1:25" x14ac:dyDescent="0.4">
      <c r="A31" s="16" t="s">
        <v>660</v>
      </c>
      <c r="B31" s="24" t="s">
        <v>661</v>
      </c>
      <c r="C31" s="24" t="s">
        <v>662</v>
      </c>
      <c r="D31" s="24" t="s">
        <v>652</v>
      </c>
      <c r="E31" s="24" t="s">
        <v>653</v>
      </c>
      <c r="F31" s="24" t="s">
        <v>663</v>
      </c>
      <c r="G31" s="24" t="s">
        <v>539</v>
      </c>
      <c r="H31" s="25">
        <v>576952.42859999998</v>
      </c>
      <c r="I31" s="25">
        <v>507268.88319999998</v>
      </c>
      <c r="J31" s="25">
        <v>1125486.9550000001</v>
      </c>
      <c r="K31" s="25">
        <v>676952.96030000004</v>
      </c>
      <c r="L31" s="25">
        <v>943157.21010000003</v>
      </c>
      <c r="M31" s="25">
        <v>683142.48869999999</v>
      </c>
      <c r="N31" s="25">
        <v>1319487.7390000001</v>
      </c>
      <c r="O31" s="25">
        <v>1100563.2180000001</v>
      </c>
      <c r="P31" s="25">
        <v>989425.2635</v>
      </c>
      <c r="Q31" s="25">
        <v>1117992.74</v>
      </c>
      <c r="R31" s="25">
        <v>1431146.0209999999</v>
      </c>
      <c r="S31" s="25">
        <v>1103159.338</v>
      </c>
      <c r="T31" s="25">
        <v>1.365895197217216</v>
      </c>
      <c r="U31" s="25">
        <v>5.5871064018916169E-3</v>
      </c>
      <c r="V31" s="25">
        <v>3.5793526819860477E-2</v>
      </c>
      <c r="W31" s="25">
        <v>1.5647763043930409</v>
      </c>
      <c r="X31" s="25">
        <v>0.645956428653368</v>
      </c>
      <c r="Y31" s="24" t="s">
        <v>540</v>
      </c>
    </row>
    <row r="32" spans="1:25" x14ac:dyDescent="0.4">
      <c r="A32" s="16" t="s">
        <v>664</v>
      </c>
      <c r="B32" s="24" t="s">
        <v>665</v>
      </c>
      <c r="C32" s="24" t="s">
        <v>666</v>
      </c>
      <c r="D32" s="24" t="s">
        <v>652</v>
      </c>
      <c r="E32" s="24" t="s">
        <v>658</v>
      </c>
      <c r="F32" s="24" t="s">
        <v>667</v>
      </c>
      <c r="G32" s="24" t="s">
        <v>539</v>
      </c>
      <c r="H32" s="25">
        <v>43053.27029</v>
      </c>
      <c r="I32" s="25">
        <v>62714.089269999997</v>
      </c>
      <c r="J32" s="25">
        <v>24155.012409999999</v>
      </c>
      <c r="K32" s="25">
        <v>63534.442040000002</v>
      </c>
      <c r="L32" s="25">
        <v>40797.452899999997</v>
      </c>
      <c r="M32" s="25">
        <v>56261.10211</v>
      </c>
      <c r="N32" s="25">
        <v>4873.2079000000003</v>
      </c>
      <c r="O32" s="25">
        <v>19485.92496</v>
      </c>
      <c r="P32" s="25">
        <v>18805.307150000001</v>
      </c>
      <c r="Q32" s="25">
        <v>37955.842779999999</v>
      </c>
      <c r="R32" s="25">
        <v>20362.488219999999</v>
      </c>
      <c r="S32" s="25">
        <v>35863.019050000003</v>
      </c>
      <c r="T32" s="25">
        <v>1.1551213092939541</v>
      </c>
      <c r="U32" s="25">
        <v>1.0257440597221E-2</v>
      </c>
      <c r="V32" s="25">
        <v>4.7819899122255642E-2</v>
      </c>
      <c r="W32" s="25">
        <v>0.47276600382041978</v>
      </c>
      <c r="X32" s="25">
        <v>-1.080801798549325</v>
      </c>
      <c r="Y32" s="24" t="s">
        <v>557</v>
      </c>
    </row>
    <row r="33" spans="1:25" x14ac:dyDescent="0.4">
      <c r="A33" s="16" t="s">
        <v>668</v>
      </c>
      <c r="B33" s="24" t="s">
        <v>656</v>
      </c>
      <c r="C33" s="24" t="s">
        <v>669</v>
      </c>
      <c r="D33" s="24" t="s">
        <v>652</v>
      </c>
      <c r="E33" s="24" t="s">
        <v>658</v>
      </c>
      <c r="F33" s="24" t="s">
        <v>670</v>
      </c>
      <c r="G33" s="24" t="s">
        <v>539</v>
      </c>
      <c r="H33" s="25">
        <v>214251.0926</v>
      </c>
      <c r="I33" s="25">
        <v>126142.0419</v>
      </c>
      <c r="J33" s="25">
        <v>42483.562189999997</v>
      </c>
      <c r="K33" s="25">
        <v>223038.3162</v>
      </c>
      <c r="L33" s="25">
        <v>92079.93449</v>
      </c>
      <c r="M33" s="25">
        <v>148746.125</v>
      </c>
      <c r="N33" s="25">
        <v>16387.922289999999</v>
      </c>
      <c r="O33" s="25">
        <v>38680.71067</v>
      </c>
      <c r="P33" s="25">
        <v>99444.674809999997</v>
      </c>
      <c r="Q33" s="25">
        <v>55545.440880000002</v>
      </c>
      <c r="R33" s="25">
        <v>106049.667</v>
      </c>
      <c r="S33" s="25">
        <v>78187.094500000007</v>
      </c>
      <c r="T33" s="25">
        <v>1.02580972068461</v>
      </c>
      <c r="U33" s="25">
        <v>4.8641042562243567E-2</v>
      </c>
      <c r="V33" s="25">
        <v>0.12513097218732611</v>
      </c>
      <c r="W33" s="25">
        <v>0.46566243567437138</v>
      </c>
      <c r="X33" s="25">
        <v>-1.102643588189957</v>
      </c>
      <c r="Y33" s="24" t="s">
        <v>557</v>
      </c>
    </row>
    <row r="34" spans="1:25" x14ac:dyDescent="0.4">
      <c r="A34" s="16" t="s">
        <v>671</v>
      </c>
      <c r="B34" s="24" t="s">
        <v>656</v>
      </c>
      <c r="C34" s="24" t="s">
        <v>672</v>
      </c>
      <c r="D34" s="24" t="s">
        <v>652</v>
      </c>
      <c r="E34" s="24" t="s">
        <v>658</v>
      </c>
      <c r="F34" s="24" t="s">
        <v>673</v>
      </c>
      <c r="G34" s="24" t="s">
        <v>549</v>
      </c>
      <c r="H34" s="25">
        <v>214251.0926</v>
      </c>
      <c r="I34" s="25">
        <v>126142.0419</v>
      </c>
      <c r="J34" s="25">
        <v>42483.562189999997</v>
      </c>
      <c r="K34" s="25">
        <v>223038.3162</v>
      </c>
      <c r="L34" s="25">
        <v>92079.93449</v>
      </c>
      <c r="M34" s="25">
        <v>148746.125</v>
      </c>
      <c r="N34" s="25">
        <v>16387.922289999999</v>
      </c>
      <c r="O34" s="25">
        <v>38680.71067</v>
      </c>
      <c r="P34" s="25">
        <v>99444.674809999997</v>
      </c>
      <c r="Q34" s="25">
        <v>55545.440880000002</v>
      </c>
      <c r="R34" s="25">
        <v>106049.667</v>
      </c>
      <c r="S34" s="25">
        <v>78187.094500000007</v>
      </c>
      <c r="T34" s="25">
        <v>1.02580972068461</v>
      </c>
      <c r="U34" s="25">
        <v>4.8641042562243567E-2</v>
      </c>
      <c r="V34" s="25">
        <v>0.12513097218732611</v>
      </c>
      <c r="W34" s="25">
        <v>0.46566243567437138</v>
      </c>
      <c r="X34" s="25">
        <v>-1.102643588189957</v>
      </c>
      <c r="Y34" s="24" t="s">
        <v>557</v>
      </c>
    </row>
    <row r="35" spans="1:25" x14ac:dyDescent="0.4">
      <c r="A35" s="16" t="s">
        <v>674</v>
      </c>
      <c r="B35" s="24" t="s">
        <v>665</v>
      </c>
      <c r="C35" s="24" t="s">
        <v>675</v>
      </c>
      <c r="D35" s="24" t="s">
        <v>652</v>
      </c>
      <c r="E35" s="24" t="s">
        <v>658</v>
      </c>
      <c r="F35" s="24" t="s">
        <v>676</v>
      </c>
      <c r="G35" s="24" t="s">
        <v>549</v>
      </c>
      <c r="H35" s="25">
        <v>43053.27029</v>
      </c>
      <c r="I35" s="25">
        <v>62714.089269999997</v>
      </c>
      <c r="J35" s="25">
        <v>24155.012409999999</v>
      </c>
      <c r="K35" s="25">
        <v>63534.442040000002</v>
      </c>
      <c r="L35" s="25">
        <v>40797.452899999997</v>
      </c>
      <c r="M35" s="25">
        <v>56261.10211</v>
      </c>
      <c r="N35" s="25">
        <v>4873.2079000000003</v>
      </c>
      <c r="O35" s="25">
        <v>19485.92496</v>
      </c>
      <c r="P35" s="25">
        <v>18805.307150000001</v>
      </c>
      <c r="Q35" s="25">
        <v>37955.842779999999</v>
      </c>
      <c r="R35" s="25">
        <v>20362.488219999999</v>
      </c>
      <c r="S35" s="25">
        <v>35863.019050000003</v>
      </c>
      <c r="T35" s="25">
        <v>1.1551213092939541</v>
      </c>
      <c r="U35" s="25">
        <v>1.0257440597221E-2</v>
      </c>
      <c r="V35" s="25">
        <v>4.7819899122255642E-2</v>
      </c>
      <c r="W35" s="25">
        <v>0.47276600382041978</v>
      </c>
      <c r="X35" s="25">
        <v>-1.080801798549325</v>
      </c>
      <c r="Y35" s="24" t="s">
        <v>557</v>
      </c>
    </row>
    <row r="36" spans="1:25" x14ac:dyDescent="0.4">
      <c r="A36" s="16" t="s">
        <v>677</v>
      </c>
      <c r="B36" s="24" t="s">
        <v>665</v>
      </c>
      <c r="C36" s="24" t="s">
        <v>678</v>
      </c>
      <c r="D36" s="24" t="s">
        <v>652</v>
      </c>
      <c r="E36" s="24" t="s">
        <v>658</v>
      </c>
      <c r="F36" s="24" t="s">
        <v>679</v>
      </c>
      <c r="G36" s="24" t="s">
        <v>539</v>
      </c>
      <c r="H36" s="25">
        <v>43053.27029</v>
      </c>
      <c r="I36" s="25">
        <v>62714.089269999997</v>
      </c>
      <c r="J36" s="25">
        <v>24155.012409999999</v>
      </c>
      <c r="K36" s="25">
        <v>63534.442040000002</v>
      </c>
      <c r="L36" s="25">
        <v>40797.452899999997</v>
      </c>
      <c r="M36" s="25">
        <v>56261.10211</v>
      </c>
      <c r="N36" s="25">
        <v>4873.2079000000003</v>
      </c>
      <c r="O36" s="25">
        <v>19485.92496</v>
      </c>
      <c r="P36" s="25">
        <v>18805.307150000001</v>
      </c>
      <c r="Q36" s="25">
        <v>37955.842779999999</v>
      </c>
      <c r="R36" s="25">
        <v>20362.488219999999</v>
      </c>
      <c r="S36" s="25">
        <v>35863.019050000003</v>
      </c>
      <c r="T36" s="25">
        <v>1.1551213092939541</v>
      </c>
      <c r="U36" s="25">
        <v>1.0257440597221E-2</v>
      </c>
      <c r="V36" s="25">
        <v>4.7819899122255642E-2</v>
      </c>
      <c r="W36" s="25">
        <v>0.47276600382041978</v>
      </c>
      <c r="X36" s="25">
        <v>-1.080801798549325</v>
      </c>
      <c r="Y36" s="24" t="s">
        <v>557</v>
      </c>
    </row>
    <row r="37" spans="1:25" x14ac:dyDescent="0.4">
      <c r="A37" s="16" t="s">
        <v>680</v>
      </c>
      <c r="B37" s="24" t="s">
        <v>661</v>
      </c>
      <c r="C37" s="24" t="s">
        <v>681</v>
      </c>
      <c r="D37" s="24" t="s">
        <v>652</v>
      </c>
      <c r="E37" s="24" t="s">
        <v>653</v>
      </c>
      <c r="F37" s="24" t="s">
        <v>682</v>
      </c>
      <c r="G37" s="24" t="s">
        <v>539</v>
      </c>
      <c r="H37" s="25">
        <v>576952.42859999998</v>
      </c>
      <c r="I37" s="25">
        <v>507268.88319999998</v>
      </c>
      <c r="J37" s="25">
        <v>1125486.9550000001</v>
      </c>
      <c r="K37" s="25">
        <v>676952.96030000004</v>
      </c>
      <c r="L37" s="25">
        <v>943157.21010000003</v>
      </c>
      <c r="M37" s="25">
        <v>683142.48869999999</v>
      </c>
      <c r="N37" s="25">
        <v>1319487.7390000001</v>
      </c>
      <c r="O37" s="25">
        <v>1100563.2180000001</v>
      </c>
      <c r="P37" s="25">
        <v>989425.2635</v>
      </c>
      <c r="Q37" s="25">
        <v>1117992.74</v>
      </c>
      <c r="R37" s="25">
        <v>1431146.0209999999</v>
      </c>
      <c r="S37" s="25">
        <v>1103159.338</v>
      </c>
      <c r="T37" s="25">
        <v>1.365895197217216</v>
      </c>
      <c r="U37" s="25">
        <v>5.5871064018916169E-3</v>
      </c>
      <c r="V37" s="25">
        <v>3.5793526819860477E-2</v>
      </c>
      <c r="W37" s="25">
        <v>1.5647763043930409</v>
      </c>
      <c r="X37" s="25">
        <v>0.645956428653368</v>
      </c>
      <c r="Y37" s="24" t="s">
        <v>540</v>
      </c>
    </row>
    <row r="38" spans="1:25" x14ac:dyDescent="0.4">
      <c r="A38" s="16" t="s">
        <v>683</v>
      </c>
      <c r="B38" s="24" t="s">
        <v>661</v>
      </c>
      <c r="C38" s="24" t="s">
        <v>684</v>
      </c>
      <c r="D38" s="24" t="s">
        <v>652</v>
      </c>
      <c r="E38" s="24" t="s">
        <v>653</v>
      </c>
      <c r="F38" s="24" t="s">
        <v>685</v>
      </c>
      <c r="G38" s="24" t="s">
        <v>539</v>
      </c>
      <c r="H38" s="25">
        <v>576952.42859999998</v>
      </c>
      <c r="I38" s="25">
        <v>507268.88319999998</v>
      </c>
      <c r="J38" s="25">
        <v>1125486.9550000001</v>
      </c>
      <c r="K38" s="25">
        <v>676952.96030000004</v>
      </c>
      <c r="L38" s="25">
        <v>943157.21010000003</v>
      </c>
      <c r="M38" s="25">
        <v>683142.48869999999</v>
      </c>
      <c r="N38" s="25">
        <v>1319487.7390000001</v>
      </c>
      <c r="O38" s="25">
        <v>1100563.2180000001</v>
      </c>
      <c r="P38" s="25">
        <v>989425.2635</v>
      </c>
      <c r="Q38" s="25">
        <v>1117992.74</v>
      </c>
      <c r="R38" s="25">
        <v>1431146.0209999999</v>
      </c>
      <c r="S38" s="25">
        <v>1103159.338</v>
      </c>
      <c r="T38" s="25">
        <v>1.365895197217216</v>
      </c>
      <c r="U38" s="25">
        <v>5.5871064018916169E-3</v>
      </c>
      <c r="V38" s="25">
        <v>3.5793526819860477E-2</v>
      </c>
      <c r="W38" s="25">
        <v>1.5647763043930409</v>
      </c>
      <c r="X38" s="25">
        <v>0.645956428653368</v>
      </c>
      <c r="Y38" s="24" t="s">
        <v>540</v>
      </c>
    </row>
    <row r="39" spans="1:25" x14ac:dyDescent="0.4">
      <c r="A39" s="16" t="s">
        <v>686</v>
      </c>
      <c r="B39" s="24" t="s">
        <v>687</v>
      </c>
      <c r="C39" s="24" t="s">
        <v>688</v>
      </c>
      <c r="D39" s="24" t="s">
        <v>689</v>
      </c>
      <c r="E39" s="24" t="s">
        <v>689</v>
      </c>
      <c r="F39" s="24" t="s">
        <v>690</v>
      </c>
      <c r="G39" s="24" t="s">
        <v>549</v>
      </c>
      <c r="H39" s="25">
        <v>1089877.6510000001</v>
      </c>
      <c r="I39" s="25">
        <v>447714.17969999998</v>
      </c>
      <c r="J39" s="25">
        <v>339387.99329999997</v>
      </c>
      <c r="K39" s="25">
        <v>631645.29689999996</v>
      </c>
      <c r="L39" s="25">
        <v>646401.94079999998</v>
      </c>
      <c r="M39" s="25">
        <v>399823.01250000001</v>
      </c>
      <c r="N39" s="25">
        <v>159387.57089999999</v>
      </c>
      <c r="O39" s="25">
        <v>227249.52549999999</v>
      </c>
      <c r="P39" s="25">
        <v>148824.16279999999</v>
      </c>
      <c r="Q39" s="25">
        <v>289490.4901</v>
      </c>
      <c r="R39" s="25">
        <v>156363.8842</v>
      </c>
      <c r="S39" s="25">
        <v>147083.76670000001</v>
      </c>
      <c r="T39" s="25">
        <v>1.499615959467244</v>
      </c>
      <c r="U39" s="25">
        <v>1.4291948205503309E-2</v>
      </c>
      <c r="V39" s="25">
        <v>5.8746911069762368E-2</v>
      </c>
      <c r="W39" s="25">
        <v>0.31742531376768118</v>
      </c>
      <c r="X39" s="25">
        <v>-1.6555109112924771</v>
      </c>
      <c r="Y39" s="24" t="s">
        <v>557</v>
      </c>
    </row>
    <row r="40" spans="1:25" x14ac:dyDescent="0.4">
      <c r="A40" s="16" t="s">
        <v>691</v>
      </c>
      <c r="B40" s="24" t="s">
        <v>692</v>
      </c>
      <c r="C40" s="24" t="s">
        <v>693</v>
      </c>
      <c r="D40" s="24" t="s">
        <v>689</v>
      </c>
      <c r="E40" s="24" t="s">
        <v>689</v>
      </c>
      <c r="F40" s="24" t="s">
        <v>694</v>
      </c>
      <c r="G40" s="24" t="s">
        <v>539</v>
      </c>
      <c r="H40" s="25">
        <v>385348.25709999999</v>
      </c>
      <c r="I40" s="25">
        <v>751799.34889999998</v>
      </c>
      <c r="J40" s="25">
        <v>555342.75769999996</v>
      </c>
      <c r="K40" s="25">
        <v>697207.16590000002</v>
      </c>
      <c r="L40" s="25">
        <v>431392.68150000001</v>
      </c>
      <c r="M40" s="25">
        <v>566715.75630000001</v>
      </c>
      <c r="N40" s="25">
        <v>827237.63930000004</v>
      </c>
      <c r="O40" s="25">
        <v>500507.66029999999</v>
      </c>
      <c r="P40" s="25">
        <v>952064.46739999996</v>
      </c>
      <c r="Q40" s="25">
        <v>809759.30039999995</v>
      </c>
      <c r="R40" s="25">
        <v>999167.37450000003</v>
      </c>
      <c r="S40" s="25">
        <v>955500.45620000002</v>
      </c>
      <c r="T40" s="25">
        <v>1.110596529606777</v>
      </c>
      <c r="U40" s="25">
        <v>1.6486774009859609E-2</v>
      </c>
      <c r="V40" s="25">
        <v>6.4201437614865076E-2</v>
      </c>
      <c r="W40" s="25">
        <v>1.4889391383802419</v>
      </c>
      <c r="X40" s="25">
        <v>0.57428478377123748</v>
      </c>
      <c r="Y40" s="24" t="s">
        <v>540</v>
      </c>
    </row>
    <row r="41" spans="1:25" x14ac:dyDescent="0.4">
      <c r="A41" s="16" t="s">
        <v>695</v>
      </c>
      <c r="B41" s="24" t="s">
        <v>696</v>
      </c>
      <c r="C41" s="24" t="s">
        <v>697</v>
      </c>
      <c r="D41" s="24" t="s">
        <v>689</v>
      </c>
      <c r="E41" s="24" t="s">
        <v>689</v>
      </c>
      <c r="F41" s="24" t="s">
        <v>698</v>
      </c>
      <c r="G41" s="24" t="s">
        <v>539</v>
      </c>
      <c r="H41" s="25">
        <v>28300396.440000001</v>
      </c>
      <c r="I41" s="25">
        <v>26952564.41</v>
      </c>
      <c r="J41" s="25">
        <v>25103744.109999999</v>
      </c>
      <c r="K41" s="25">
        <v>29144872.219999999</v>
      </c>
      <c r="L41" s="25">
        <v>21388542.870000001</v>
      </c>
      <c r="M41" s="25">
        <v>24648098.32</v>
      </c>
      <c r="N41" s="25">
        <v>44642406.539999999</v>
      </c>
      <c r="O41" s="25">
        <v>32957851.710000001</v>
      </c>
      <c r="P41" s="25">
        <v>26858482.550000001</v>
      </c>
      <c r="Q41" s="25">
        <v>34964306.439999998</v>
      </c>
      <c r="R41" s="25">
        <v>32968385.879999999</v>
      </c>
      <c r="S41" s="25">
        <v>42131748.219999999</v>
      </c>
      <c r="T41" s="25">
        <v>1.3641793782142879</v>
      </c>
      <c r="U41" s="25">
        <v>1.242324329038532E-2</v>
      </c>
      <c r="V41" s="25">
        <v>5.4013233052644938E-2</v>
      </c>
      <c r="W41" s="25">
        <v>1.3792313142592669</v>
      </c>
      <c r="X41" s="25">
        <v>0.46386443506002167</v>
      </c>
      <c r="Y41" s="24" t="s">
        <v>540</v>
      </c>
    </row>
    <row r="42" spans="1:25" x14ac:dyDescent="0.4">
      <c r="A42" s="16" t="s">
        <v>699</v>
      </c>
      <c r="B42" s="24" t="s">
        <v>700</v>
      </c>
      <c r="C42" s="24" t="s">
        <v>701</v>
      </c>
      <c r="D42" s="24" t="s">
        <v>689</v>
      </c>
      <c r="E42" s="24" t="s">
        <v>689</v>
      </c>
      <c r="F42" s="24" t="s">
        <v>702</v>
      </c>
      <c r="G42" s="24" t="s">
        <v>539</v>
      </c>
      <c r="H42" s="25">
        <v>86869.048439999999</v>
      </c>
      <c r="I42" s="25">
        <v>80554.084189999994</v>
      </c>
      <c r="J42" s="25">
        <v>220466.5288</v>
      </c>
      <c r="K42" s="25">
        <v>68390.17598</v>
      </c>
      <c r="L42" s="25">
        <v>205634.95069999999</v>
      </c>
      <c r="M42" s="25">
        <v>143895.29300000001</v>
      </c>
      <c r="N42" s="25">
        <v>170260.92079999999</v>
      </c>
      <c r="O42" s="25">
        <v>263464.72090000001</v>
      </c>
      <c r="P42" s="25">
        <v>223142.6177</v>
      </c>
      <c r="Q42" s="25">
        <v>232513.4</v>
      </c>
      <c r="R42" s="25">
        <v>220214.58809999999</v>
      </c>
      <c r="S42" s="25">
        <v>263329.995</v>
      </c>
      <c r="T42" s="25">
        <v>1.209359972363468</v>
      </c>
      <c r="U42" s="25">
        <v>1.6042078823557911E-2</v>
      </c>
      <c r="V42" s="25">
        <v>6.3567057535196134E-2</v>
      </c>
      <c r="W42" s="25">
        <v>1.7037838998102379</v>
      </c>
      <c r="X42" s="25">
        <v>0.76874236229919635</v>
      </c>
      <c r="Y42" s="24" t="s">
        <v>540</v>
      </c>
    </row>
    <row r="43" spans="1:25" x14ac:dyDescent="0.4">
      <c r="A43" s="16" t="s">
        <v>703</v>
      </c>
      <c r="B43" s="24" t="s">
        <v>704</v>
      </c>
      <c r="C43" s="24" t="s">
        <v>705</v>
      </c>
      <c r="D43" s="24" t="s">
        <v>689</v>
      </c>
      <c r="E43" s="24" t="s">
        <v>706</v>
      </c>
      <c r="F43" s="24" t="s">
        <v>707</v>
      </c>
      <c r="G43" s="24" t="s">
        <v>539</v>
      </c>
      <c r="H43" s="25">
        <v>55514.741690000003</v>
      </c>
      <c r="I43" s="25">
        <v>108953.6038</v>
      </c>
      <c r="J43" s="25">
        <v>126745.6431</v>
      </c>
      <c r="K43" s="25">
        <v>83533.580619999993</v>
      </c>
      <c r="L43" s="25">
        <v>99153.379249999998</v>
      </c>
      <c r="M43" s="25">
        <v>70053.795530000003</v>
      </c>
      <c r="N43" s="25">
        <v>93030.019440000004</v>
      </c>
      <c r="O43" s="25">
        <v>171622.4417</v>
      </c>
      <c r="P43" s="25">
        <v>96259.871419999996</v>
      </c>
      <c r="Q43" s="25">
        <v>153227.95370000001</v>
      </c>
      <c r="R43" s="25">
        <v>162169.93150000001</v>
      </c>
      <c r="S43" s="25">
        <v>136382.65470000001</v>
      </c>
      <c r="T43" s="25">
        <v>1.1089501979246841</v>
      </c>
      <c r="U43" s="25">
        <v>2.9033658507435368E-2</v>
      </c>
      <c r="V43" s="25">
        <v>9.123425550773491E-2</v>
      </c>
      <c r="W43" s="25">
        <v>1.494045012823604</v>
      </c>
      <c r="X43" s="25">
        <v>0.57922361452549187</v>
      </c>
      <c r="Y43" s="24" t="s">
        <v>540</v>
      </c>
    </row>
    <row r="44" spans="1:25" x14ac:dyDescent="0.4">
      <c r="A44" s="16" t="s">
        <v>708</v>
      </c>
      <c r="B44" s="24" t="s">
        <v>709</v>
      </c>
      <c r="C44" s="24" t="s">
        <v>710</v>
      </c>
      <c r="D44" s="24" t="s">
        <v>689</v>
      </c>
      <c r="E44" s="24" t="s">
        <v>689</v>
      </c>
      <c r="F44" s="24" t="s">
        <v>711</v>
      </c>
      <c r="G44" s="24" t="s">
        <v>539</v>
      </c>
      <c r="H44" s="25">
        <v>2590944.8849999998</v>
      </c>
      <c r="I44" s="25">
        <v>1264814.513</v>
      </c>
      <c r="J44" s="25">
        <v>1315776.27</v>
      </c>
      <c r="K44" s="25">
        <v>2101388.898</v>
      </c>
      <c r="L44" s="25">
        <v>1426444.9450000001</v>
      </c>
      <c r="M44" s="25">
        <v>1361426.8</v>
      </c>
      <c r="N44" s="25">
        <v>854679.26980000001</v>
      </c>
      <c r="O44" s="25">
        <v>1048230.563</v>
      </c>
      <c r="P44" s="25">
        <v>1276070.172</v>
      </c>
      <c r="Q44" s="25">
        <v>1075054.561</v>
      </c>
      <c r="R44" s="25">
        <v>1036411.346</v>
      </c>
      <c r="S44" s="25">
        <v>1345243.32</v>
      </c>
      <c r="T44" s="25">
        <v>1.181109878066984</v>
      </c>
      <c r="U44" s="25">
        <v>4.9796132571966752E-2</v>
      </c>
      <c r="V44" s="25">
        <v>0.12744216403083239</v>
      </c>
      <c r="W44" s="25">
        <v>0.65955904748263816</v>
      </c>
      <c r="X44" s="25">
        <v>-0.60042627135136151</v>
      </c>
      <c r="Y44" s="24" t="s">
        <v>557</v>
      </c>
    </row>
    <row r="45" spans="1:25" x14ac:dyDescent="0.4">
      <c r="A45" s="16" t="s">
        <v>712</v>
      </c>
      <c r="B45" s="24" t="s">
        <v>713</v>
      </c>
      <c r="C45" s="24" t="s">
        <v>714</v>
      </c>
      <c r="D45" s="24" t="s">
        <v>689</v>
      </c>
      <c r="E45" s="24" t="s">
        <v>689</v>
      </c>
      <c r="F45" s="24" t="s">
        <v>715</v>
      </c>
      <c r="G45" s="24" t="s">
        <v>549</v>
      </c>
      <c r="H45" s="25">
        <v>22221038.52</v>
      </c>
      <c r="I45" s="25">
        <v>6028529.7800000003</v>
      </c>
      <c r="J45" s="25">
        <v>14659201.699999999</v>
      </c>
      <c r="K45" s="25">
        <v>17170595.739999998</v>
      </c>
      <c r="L45" s="25">
        <v>13450020.130000001</v>
      </c>
      <c r="M45" s="25">
        <v>11023286.41</v>
      </c>
      <c r="N45" s="25">
        <v>73560894.730000004</v>
      </c>
      <c r="O45" s="25">
        <v>61885312.100000001</v>
      </c>
      <c r="P45" s="25">
        <v>38199862.590000004</v>
      </c>
      <c r="Q45" s="25">
        <v>77678776.769999996</v>
      </c>
      <c r="R45" s="25">
        <v>48900996.609999999</v>
      </c>
      <c r="S45" s="25">
        <v>60152647.810000002</v>
      </c>
      <c r="T45" s="25">
        <v>1.6728841521315201</v>
      </c>
      <c r="U45" s="25">
        <v>2.9864368858764748E-4</v>
      </c>
      <c r="V45" s="25">
        <v>9.8851060922511315E-3</v>
      </c>
      <c r="W45" s="25">
        <v>4.262177420207256</v>
      </c>
      <c r="X45" s="25">
        <v>2.091590648945497</v>
      </c>
      <c r="Y45" s="24" t="s">
        <v>540</v>
      </c>
    </row>
    <row r="46" spans="1:25" x14ac:dyDescent="0.4">
      <c r="A46" s="16" t="s">
        <v>716</v>
      </c>
      <c r="B46" s="24" t="s">
        <v>717</v>
      </c>
      <c r="C46" s="24" t="s">
        <v>718</v>
      </c>
      <c r="D46" s="24" t="s">
        <v>719</v>
      </c>
      <c r="E46" s="24" t="s">
        <v>719</v>
      </c>
      <c r="F46" s="24" t="s">
        <v>720</v>
      </c>
      <c r="G46" s="24" t="s">
        <v>539</v>
      </c>
      <c r="H46" s="25">
        <v>118860.4449</v>
      </c>
      <c r="I46" s="25">
        <v>93393.7647</v>
      </c>
      <c r="J46" s="25">
        <v>99163.968710000001</v>
      </c>
      <c r="K46" s="25">
        <v>97193.974780000004</v>
      </c>
      <c r="L46" s="25">
        <v>74958.130910000007</v>
      </c>
      <c r="M46" s="25">
        <v>91945.498179999995</v>
      </c>
      <c r="N46" s="25">
        <v>44456.5576</v>
      </c>
      <c r="O46" s="25">
        <v>105076.48209999999</v>
      </c>
      <c r="P46" s="25">
        <v>30237.635699999999</v>
      </c>
      <c r="Q46" s="25">
        <v>84570.101639999993</v>
      </c>
      <c r="R46" s="25">
        <v>49331.326090000002</v>
      </c>
      <c r="S46" s="25">
        <v>74200.529349999997</v>
      </c>
      <c r="T46" s="25">
        <v>1.0230047713233861</v>
      </c>
      <c r="U46" s="25">
        <v>4.3352126752172697E-2</v>
      </c>
      <c r="V46" s="25">
        <v>0.11778009128322629</v>
      </c>
      <c r="W46" s="25">
        <v>0.67395655252193898</v>
      </c>
      <c r="X46" s="25">
        <v>-0.56927250567832199</v>
      </c>
      <c r="Y46" s="24" t="s">
        <v>557</v>
      </c>
    </row>
    <row r="47" spans="1:25" x14ac:dyDescent="0.4">
      <c r="A47" s="16" t="s">
        <v>721</v>
      </c>
      <c r="B47" s="24" t="s">
        <v>722</v>
      </c>
      <c r="C47" s="24" t="s">
        <v>723</v>
      </c>
      <c r="D47" s="24" t="s">
        <v>724</v>
      </c>
      <c r="E47" s="24" t="s">
        <v>725</v>
      </c>
      <c r="F47" s="24" t="s">
        <v>310</v>
      </c>
      <c r="G47" s="24" t="s">
        <v>549</v>
      </c>
      <c r="H47" s="25">
        <v>132209.83249999999</v>
      </c>
      <c r="I47" s="25">
        <v>72328.125249999997</v>
      </c>
      <c r="J47" s="25">
        <v>63939.272400000002</v>
      </c>
      <c r="K47" s="25">
        <v>108375.9742</v>
      </c>
      <c r="L47" s="25">
        <v>61746.382960000003</v>
      </c>
      <c r="M47" s="25">
        <v>88972.796499999997</v>
      </c>
      <c r="N47" s="25">
        <v>23221.99279</v>
      </c>
      <c r="O47" s="25">
        <v>62387.458469999998</v>
      </c>
      <c r="P47" s="25">
        <v>50261.786769999999</v>
      </c>
      <c r="Q47" s="25">
        <v>56698.626519999998</v>
      </c>
      <c r="R47" s="25">
        <v>45533.674319999998</v>
      </c>
      <c r="S47" s="25">
        <v>82759.47378</v>
      </c>
      <c r="T47" s="25">
        <v>1.103295592058569</v>
      </c>
      <c r="U47" s="25">
        <v>3.5394118594780477E-2</v>
      </c>
      <c r="V47" s="25">
        <v>0.10276713381466961</v>
      </c>
      <c r="W47" s="25">
        <v>0.60818765821820508</v>
      </c>
      <c r="X47" s="25">
        <v>-0.71741155442797466</v>
      </c>
      <c r="Y47" s="24" t="s">
        <v>557</v>
      </c>
    </row>
    <row r="48" spans="1:25" x14ac:dyDescent="0.4">
      <c r="A48" s="16" t="s">
        <v>726</v>
      </c>
      <c r="B48" s="24" t="s">
        <v>727</v>
      </c>
      <c r="C48" s="24" t="s">
        <v>728</v>
      </c>
      <c r="D48" s="24" t="s">
        <v>724</v>
      </c>
      <c r="E48" s="24" t="s">
        <v>725</v>
      </c>
      <c r="F48" s="24" t="s">
        <v>729</v>
      </c>
      <c r="G48" s="24" t="s">
        <v>549</v>
      </c>
      <c r="H48" s="25">
        <v>691380.35990000004</v>
      </c>
      <c r="I48" s="25">
        <v>367965.38050000003</v>
      </c>
      <c r="J48" s="25">
        <v>305253.48820000002</v>
      </c>
      <c r="K48" s="25">
        <v>488729.91940000001</v>
      </c>
      <c r="L48" s="25">
        <v>353972.84019999998</v>
      </c>
      <c r="M48" s="25">
        <v>416466.25890000002</v>
      </c>
      <c r="N48" s="25">
        <v>55569.747239999997</v>
      </c>
      <c r="O48" s="25">
        <v>154283.50700000001</v>
      </c>
      <c r="P48" s="25">
        <v>102520.7773</v>
      </c>
      <c r="Q48" s="25">
        <v>214081.47930000001</v>
      </c>
      <c r="R48" s="25">
        <v>102036.92449999999</v>
      </c>
      <c r="S48" s="25">
        <v>169386.51850000001</v>
      </c>
      <c r="T48" s="25">
        <v>1.530474928108577</v>
      </c>
      <c r="U48" s="25">
        <v>1.922083711989007E-3</v>
      </c>
      <c r="V48" s="25">
        <v>2.179924844713731E-2</v>
      </c>
      <c r="W48" s="25">
        <v>0.30409658121363431</v>
      </c>
      <c r="X48" s="25">
        <v>-1.7173984978342089</v>
      </c>
      <c r="Y48" s="24" t="s">
        <v>557</v>
      </c>
    </row>
    <row r="49" spans="1:25" x14ac:dyDescent="0.4">
      <c r="A49" s="16" t="s">
        <v>730</v>
      </c>
      <c r="B49" s="24" t="s">
        <v>731</v>
      </c>
      <c r="C49" s="24" t="s">
        <v>732</v>
      </c>
      <c r="D49" s="24" t="s">
        <v>724</v>
      </c>
      <c r="E49" s="24" t="s">
        <v>725</v>
      </c>
      <c r="F49" s="24" t="s">
        <v>310</v>
      </c>
      <c r="G49" s="24" t="s">
        <v>539</v>
      </c>
      <c r="H49" s="25">
        <v>3806422.8450000002</v>
      </c>
      <c r="I49" s="25">
        <v>2226376.676</v>
      </c>
      <c r="J49" s="25">
        <v>4208773.5669999998</v>
      </c>
      <c r="K49" s="25">
        <v>2658084.8420000002</v>
      </c>
      <c r="L49" s="25">
        <v>2709061.8659999999</v>
      </c>
      <c r="M49" s="25">
        <v>3559809.1549999998</v>
      </c>
      <c r="N49" s="25">
        <v>460185.01449999999</v>
      </c>
      <c r="O49" s="25">
        <v>1961676.909</v>
      </c>
      <c r="P49" s="25">
        <v>1307925.6440000001</v>
      </c>
      <c r="Q49" s="25">
        <v>1943348.9580000001</v>
      </c>
      <c r="R49" s="25">
        <v>1084955.4779999999</v>
      </c>
      <c r="S49" s="25">
        <v>1854124.8330000001</v>
      </c>
      <c r="T49" s="25">
        <v>1.3305141428774001</v>
      </c>
      <c r="U49" s="25">
        <v>1.544718186025088E-3</v>
      </c>
      <c r="V49" s="25">
        <v>2.045206878297216E-2</v>
      </c>
      <c r="W49" s="25">
        <v>0.44928939818570218</v>
      </c>
      <c r="X49" s="25">
        <v>-1.154283075682075</v>
      </c>
      <c r="Y49" s="24" t="s">
        <v>557</v>
      </c>
    </row>
    <row r="50" spans="1:25" x14ac:dyDescent="0.4">
      <c r="A50" s="16" t="s">
        <v>733</v>
      </c>
      <c r="B50" s="24" t="s">
        <v>734</v>
      </c>
      <c r="C50" s="24" t="s">
        <v>735</v>
      </c>
      <c r="D50" s="24" t="s">
        <v>724</v>
      </c>
      <c r="E50" s="24" t="s">
        <v>725</v>
      </c>
      <c r="F50" s="24" t="s">
        <v>736</v>
      </c>
      <c r="G50" s="24" t="s">
        <v>539</v>
      </c>
      <c r="H50" s="25">
        <v>915095.25329999998</v>
      </c>
      <c r="I50" s="25">
        <v>497161.14169999998</v>
      </c>
      <c r="J50" s="25">
        <v>618443.01119999995</v>
      </c>
      <c r="K50" s="25">
        <v>673885.49190000002</v>
      </c>
      <c r="L50" s="25">
        <v>473177.41200000001</v>
      </c>
      <c r="M50" s="25">
        <v>520240.74719999998</v>
      </c>
      <c r="N50" s="25">
        <v>68997.110799999995</v>
      </c>
      <c r="O50" s="25">
        <v>226598.40919999999</v>
      </c>
      <c r="P50" s="25">
        <v>224066.88430000001</v>
      </c>
      <c r="Q50" s="25">
        <v>251770.49950000001</v>
      </c>
      <c r="R50" s="25">
        <v>186967.4927</v>
      </c>
      <c r="S50" s="25">
        <v>257013.6532</v>
      </c>
      <c r="T50" s="25">
        <v>1.52651187363625</v>
      </c>
      <c r="U50" s="25">
        <v>8.8636906904797949E-4</v>
      </c>
      <c r="V50" s="25">
        <v>1.6520861420824689E-2</v>
      </c>
      <c r="W50" s="25">
        <v>0.32866767032567101</v>
      </c>
      <c r="X50" s="25">
        <v>-1.605298543412053</v>
      </c>
      <c r="Y50" s="24" t="s">
        <v>557</v>
      </c>
    </row>
    <row r="51" spans="1:25" x14ac:dyDescent="0.4">
      <c r="A51" s="16" t="s">
        <v>737</v>
      </c>
      <c r="B51" s="24" t="s">
        <v>738</v>
      </c>
      <c r="C51" s="24" t="s">
        <v>739</v>
      </c>
      <c r="D51" s="24" t="s">
        <v>536</v>
      </c>
      <c r="E51" s="24" t="s">
        <v>569</v>
      </c>
      <c r="F51" s="24" t="s">
        <v>740</v>
      </c>
      <c r="G51" s="24" t="s">
        <v>549</v>
      </c>
      <c r="H51" s="25">
        <v>1008386.7830000001</v>
      </c>
      <c r="I51" s="25">
        <v>1696125.024</v>
      </c>
      <c r="J51" s="25">
        <v>771073.82019999996</v>
      </c>
      <c r="K51" s="25">
        <v>1998845.0970000001</v>
      </c>
      <c r="L51" s="25">
        <v>1052709.004</v>
      </c>
      <c r="M51" s="25">
        <v>809644.06429999997</v>
      </c>
      <c r="N51" s="25">
        <v>2070046.2479999999</v>
      </c>
      <c r="O51" s="25">
        <v>2122127.682</v>
      </c>
      <c r="P51" s="25">
        <v>1425063.07</v>
      </c>
      <c r="Q51" s="25">
        <v>2360961.7409999999</v>
      </c>
      <c r="R51" s="25">
        <v>1730677.49</v>
      </c>
      <c r="S51" s="25">
        <v>1920073.0260000001</v>
      </c>
      <c r="T51" s="25">
        <v>1.2406664698791059</v>
      </c>
      <c r="U51" s="25">
        <v>1.8196633737716329E-2</v>
      </c>
      <c r="V51" s="25">
        <v>6.6973251470549403E-2</v>
      </c>
      <c r="W51" s="25">
        <v>1.585020028651744</v>
      </c>
      <c r="X51" s="25">
        <v>0.66450107068265252</v>
      </c>
      <c r="Y51" s="24" t="s">
        <v>540</v>
      </c>
    </row>
    <row r="52" spans="1:25" x14ac:dyDescent="0.4">
      <c r="A52" s="16" t="s">
        <v>741</v>
      </c>
      <c r="B52" s="24" t="s">
        <v>742</v>
      </c>
      <c r="C52" s="24" t="s">
        <v>743</v>
      </c>
      <c r="D52" s="24" t="s">
        <v>536</v>
      </c>
      <c r="E52" s="24" t="s">
        <v>569</v>
      </c>
      <c r="F52" s="24" t="s">
        <v>744</v>
      </c>
      <c r="G52" s="24" t="s">
        <v>549</v>
      </c>
      <c r="H52" s="25">
        <v>155338.64490000001</v>
      </c>
      <c r="I52" s="25">
        <v>74275.159849999996</v>
      </c>
      <c r="J52" s="25">
        <v>107338.0929</v>
      </c>
      <c r="K52" s="25">
        <v>118929.44590000001</v>
      </c>
      <c r="L52" s="25">
        <v>97803.404150000002</v>
      </c>
      <c r="M52" s="25">
        <v>80627.017659999998</v>
      </c>
      <c r="N52" s="25">
        <v>62376.835980000003</v>
      </c>
      <c r="O52" s="25">
        <v>47452.832880000002</v>
      </c>
      <c r="P52" s="25">
        <v>51973.894330000003</v>
      </c>
      <c r="Q52" s="25">
        <v>49311.419390000003</v>
      </c>
      <c r="R52" s="25">
        <v>38647.399409999998</v>
      </c>
      <c r="S52" s="25">
        <v>35716.738879999997</v>
      </c>
      <c r="T52" s="25">
        <v>1.5275486600817221</v>
      </c>
      <c r="U52" s="25">
        <v>3.585646967174747E-3</v>
      </c>
      <c r="V52" s="25">
        <v>2.7601142933368399E-2</v>
      </c>
      <c r="W52" s="25">
        <v>0.45006121037023161</v>
      </c>
      <c r="X52" s="25">
        <v>-1.151806867017996</v>
      </c>
      <c r="Y52" s="24" t="s">
        <v>557</v>
      </c>
    </row>
    <row r="53" spans="1:25" x14ac:dyDescent="0.4">
      <c r="A53" s="16" t="s">
        <v>745</v>
      </c>
      <c r="B53" s="24" t="s">
        <v>559</v>
      </c>
      <c r="C53" s="24" t="s">
        <v>746</v>
      </c>
      <c r="D53" s="24" t="s">
        <v>536</v>
      </c>
      <c r="E53" s="24" t="s">
        <v>569</v>
      </c>
      <c r="F53" s="24" t="s">
        <v>747</v>
      </c>
      <c r="G53" s="24" t="s">
        <v>549</v>
      </c>
      <c r="H53" s="25">
        <v>673074.91780000005</v>
      </c>
      <c r="I53" s="25">
        <v>511092.93369999999</v>
      </c>
      <c r="J53" s="25">
        <v>779494.11080000002</v>
      </c>
      <c r="K53" s="25">
        <v>495560.18829999998</v>
      </c>
      <c r="L53" s="25">
        <v>910808.92429999996</v>
      </c>
      <c r="M53" s="25">
        <v>470979.3222</v>
      </c>
      <c r="N53" s="25">
        <v>6172259.7209999999</v>
      </c>
      <c r="O53" s="25">
        <v>4647545.3949999996</v>
      </c>
      <c r="P53" s="25">
        <v>2888469.7429999998</v>
      </c>
      <c r="Q53" s="25">
        <v>6097205.5590000004</v>
      </c>
      <c r="R53" s="25">
        <v>3970151.1379999998</v>
      </c>
      <c r="S53" s="25">
        <v>4300241.8490000004</v>
      </c>
      <c r="T53" s="25">
        <v>1.753659536437479</v>
      </c>
      <c r="U53" s="25">
        <v>4.9431563184805028E-4</v>
      </c>
      <c r="V53" s="25">
        <v>1.2849605453495E-2</v>
      </c>
      <c r="W53" s="25">
        <v>7.3095020586764248</v>
      </c>
      <c r="X53" s="25">
        <v>2.8697731295776521</v>
      </c>
      <c r="Y53" s="24" t="s">
        <v>540</v>
      </c>
    </row>
    <row r="54" spans="1:25" x14ac:dyDescent="0.4">
      <c r="A54" s="16" t="s">
        <v>748</v>
      </c>
      <c r="B54" s="24" t="s">
        <v>749</v>
      </c>
      <c r="C54" s="24" t="s">
        <v>750</v>
      </c>
      <c r="D54" s="24" t="s">
        <v>536</v>
      </c>
      <c r="E54" s="24" t="s">
        <v>569</v>
      </c>
      <c r="F54" s="24" t="s">
        <v>751</v>
      </c>
      <c r="G54" s="24" t="s">
        <v>549</v>
      </c>
      <c r="H54" s="25">
        <v>31714909.760000002</v>
      </c>
      <c r="I54" s="25">
        <v>29976617.16</v>
      </c>
      <c r="J54" s="25">
        <v>27371304.739999998</v>
      </c>
      <c r="K54" s="25">
        <v>24285193.620000001</v>
      </c>
      <c r="L54" s="25">
        <v>32231936.09</v>
      </c>
      <c r="M54" s="25">
        <v>25790378.16</v>
      </c>
      <c r="N54" s="25">
        <v>51170863.229999997</v>
      </c>
      <c r="O54" s="25">
        <v>38222994.509999998</v>
      </c>
      <c r="P54" s="25">
        <v>47033781.509999998</v>
      </c>
      <c r="Q54" s="25">
        <v>44042976.140000001</v>
      </c>
      <c r="R54" s="25">
        <v>41318867</v>
      </c>
      <c r="S54" s="25">
        <v>36586583.75</v>
      </c>
      <c r="T54" s="25">
        <v>1.5750095884840201</v>
      </c>
      <c r="U54" s="25">
        <v>5.0466728367200894E-4</v>
      </c>
      <c r="V54" s="25">
        <v>1.2849605453495E-2</v>
      </c>
      <c r="W54" s="25">
        <v>1.5077058658378211</v>
      </c>
      <c r="X54" s="25">
        <v>0.59235500467642244</v>
      </c>
      <c r="Y54" s="24" t="s">
        <v>540</v>
      </c>
    </row>
    <row r="55" spans="1:25" x14ac:dyDescent="0.4">
      <c r="A55" s="16" t="s">
        <v>752</v>
      </c>
      <c r="B55" s="24" t="s">
        <v>534</v>
      </c>
      <c r="C55" s="24" t="s">
        <v>753</v>
      </c>
      <c r="D55" s="24" t="s">
        <v>536</v>
      </c>
      <c r="E55" s="24" t="s">
        <v>569</v>
      </c>
      <c r="F55" s="24" t="s">
        <v>754</v>
      </c>
      <c r="G55" s="24" t="s">
        <v>549</v>
      </c>
      <c r="H55" s="25">
        <v>199765395.90000001</v>
      </c>
      <c r="I55" s="25">
        <v>183503658.09999999</v>
      </c>
      <c r="J55" s="25">
        <v>146337808.40000001</v>
      </c>
      <c r="K55" s="25">
        <v>157127946.69999999</v>
      </c>
      <c r="L55" s="25">
        <v>120043719.90000001</v>
      </c>
      <c r="M55" s="25">
        <v>176351579.80000001</v>
      </c>
      <c r="N55" s="25">
        <v>202004144.30000001</v>
      </c>
      <c r="O55" s="25">
        <v>231507660.40000001</v>
      </c>
      <c r="P55" s="25">
        <v>225004380.30000001</v>
      </c>
      <c r="Q55" s="25">
        <v>284348273.5</v>
      </c>
      <c r="R55" s="25">
        <v>171052854.5</v>
      </c>
      <c r="S55" s="25">
        <v>177461561.40000001</v>
      </c>
      <c r="T55" s="25">
        <v>1.120864219790016</v>
      </c>
      <c r="U55" s="25">
        <v>3.4936594756017347E-2</v>
      </c>
      <c r="V55" s="25">
        <v>0.10173618355637901</v>
      </c>
      <c r="W55" s="25">
        <v>1.3135381195640989</v>
      </c>
      <c r="X55" s="25">
        <v>0.39345806884466111</v>
      </c>
      <c r="Y55" s="24" t="s">
        <v>540</v>
      </c>
    </row>
    <row r="56" spans="1:25" x14ac:dyDescent="0.4">
      <c r="A56" s="16" t="s">
        <v>755</v>
      </c>
      <c r="B56" s="24" t="s">
        <v>756</v>
      </c>
      <c r="C56" s="24" t="s">
        <v>757</v>
      </c>
      <c r="D56" s="24" t="s">
        <v>536</v>
      </c>
      <c r="E56" s="24" t="s">
        <v>569</v>
      </c>
      <c r="F56" s="24" t="s">
        <v>758</v>
      </c>
      <c r="G56" s="24" t="s">
        <v>549</v>
      </c>
      <c r="H56" s="25">
        <v>106152.0796</v>
      </c>
      <c r="I56" s="25">
        <v>98072.555479999995</v>
      </c>
      <c r="J56" s="25">
        <v>119658.9731</v>
      </c>
      <c r="K56" s="25">
        <v>110597.1226</v>
      </c>
      <c r="L56" s="25">
        <v>92010.188450000001</v>
      </c>
      <c r="M56" s="25">
        <v>113294.5125</v>
      </c>
      <c r="N56" s="25">
        <v>885028.39749999996</v>
      </c>
      <c r="O56" s="25">
        <v>302154.08740000002</v>
      </c>
      <c r="P56" s="25">
        <v>210390.59789999999</v>
      </c>
      <c r="Q56" s="25">
        <v>584333.70539999998</v>
      </c>
      <c r="R56" s="25">
        <v>417334.51380000002</v>
      </c>
      <c r="S56" s="25">
        <v>344682.30650000001</v>
      </c>
      <c r="T56" s="25">
        <v>1.6368603212017969</v>
      </c>
      <c r="U56" s="25">
        <v>1.694493203875001E-2</v>
      </c>
      <c r="V56" s="25">
        <v>6.5472052585520482E-2</v>
      </c>
      <c r="W56" s="25">
        <v>4.2888185201096931</v>
      </c>
      <c r="X56" s="25">
        <v>2.1005802701173009</v>
      </c>
      <c r="Y56" s="24" t="s">
        <v>540</v>
      </c>
    </row>
    <row r="57" spans="1:25" x14ac:dyDescent="0.4">
      <c r="A57" s="16" t="s">
        <v>759</v>
      </c>
      <c r="B57" s="24" t="s">
        <v>760</v>
      </c>
      <c r="C57" s="24" t="s">
        <v>761</v>
      </c>
      <c r="D57" s="24" t="s">
        <v>536</v>
      </c>
      <c r="E57" s="24" t="s">
        <v>569</v>
      </c>
      <c r="F57" s="24" t="s">
        <v>762</v>
      </c>
      <c r="G57" s="24" t="s">
        <v>549</v>
      </c>
      <c r="H57" s="25">
        <v>114878.46120000001</v>
      </c>
      <c r="I57" s="25">
        <v>122653.2093</v>
      </c>
      <c r="J57" s="25">
        <v>108151.5073</v>
      </c>
      <c r="K57" s="25">
        <v>139976.6237</v>
      </c>
      <c r="L57" s="25">
        <v>96310.449970000001</v>
      </c>
      <c r="M57" s="25">
        <v>127559.6822</v>
      </c>
      <c r="N57" s="25">
        <v>137750.2617</v>
      </c>
      <c r="O57" s="25">
        <v>117839.7326</v>
      </c>
      <c r="P57" s="25">
        <v>175223.4424</v>
      </c>
      <c r="Q57" s="25">
        <v>180115.01029999999</v>
      </c>
      <c r="R57" s="25">
        <v>123662.4972</v>
      </c>
      <c r="S57" s="25">
        <v>179257.15040000001</v>
      </c>
      <c r="T57" s="25">
        <v>1.097495052317655</v>
      </c>
      <c r="U57" s="25">
        <v>3.6617164601546279E-2</v>
      </c>
      <c r="V57" s="25">
        <v>0.1050376340066977</v>
      </c>
      <c r="W57" s="25">
        <v>1.287962707750999</v>
      </c>
      <c r="X57" s="25">
        <v>0.36509082161900241</v>
      </c>
      <c r="Y57" s="24" t="s">
        <v>540</v>
      </c>
    </row>
    <row r="58" spans="1:25" x14ac:dyDescent="0.4">
      <c r="A58" s="16" t="s">
        <v>763</v>
      </c>
      <c r="B58" s="24" t="s">
        <v>764</v>
      </c>
      <c r="C58" s="24" t="s">
        <v>765</v>
      </c>
      <c r="D58" s="24" t="s">
        <v>536</v>
      </c>
      <c r="E58" s="24" t="s">
        <v>585</v>
      </c>
      <c r="F58" s="24" t="s">
        <v>766</v>
      </c>
      <c r="G58" s="24" t="s">
        <v>549</v>
      </c>
      <c r="H58" s="25">
        <v>12943644.720000001</v>
      </c>
      <c r="I58" s="25">
        <v>8651371.4700000007</v>
      </c>
      <c r="J58" s="25">
        <v>6864221.2110000001</v>
      </c>
      <c r="K58" s="25">
        <v>10175361.07</v>
      </c>
      <c r="L58" s="25">
        <v>7359779.7209999999</v>
      </c>
      <c r="M58" s="25">
        <v>7540203.6160000004</v>
      </c>
      <c r="N58" s="25">
        <v>2389688.73</v>
      </c>
      <c r="O58" s="25">
        <v>5630784.5769999996</v>
      </c>
      <c r="P58" s="25">
        <v>3927821.3229999999</v>
      </c>
      <c r="Q58" s="25">
        <v>5791553.0449999999</v>
      </c>
      <c r="R58" s="25">
        <v>3241319.4130000002</v>
      </c>
      <c r="S58" s="25">
        <v>4952761.5190000003</v>
      </c>
      <c r="T58" s="25">
        <v>1.4314257278240059</v>
      </c>
      <c r="U58" s="25">
        <v>2.8225358433619681E-3</v>
      </c>
      <c r="V58" s="25">
        <v>2.4252618365655759E-2</v>
      </c>
      <c r="W58" s="25">
        <v>0.48443319684482022</v>
      </c>
      <c r="X58" s="25">
        <v>-1.0456303626330441</v>
      </c>
      <c r="Y58" s="24" t="s">
        <v>557</v>
      </c>
    </row>
    <row r="59" spans="1:25" x14ac:dyDescent="0.4">
      <c r="A59" s="16" t="s">
        <v>767</v>
      </c>
      <c r="B59" s="24" t="s">
        <v>768</v>
      </c>
      <c r="C59" s="24" t="s">
        <v>769</v>
      </c>
      <c r="D59" s="24" t="s">
        <v>536</v>
      </c>
      <c r="E59" s="24" t="s">
        <v>585</v>
      </c>
      <c r="F59" s="24" t="s">
        <v>310</v>
      </c>
      <c r="G59" s="24" t="s">
        <v>549</v>
      </c>
      <c r="H59" s="25">
        <v>2986068.716</v>
      </c>
      <c r="I59" s="25">
        <v>1644632.077</v>
      </c>
      <c r="J59" s="25">
        <v>1170320.5630000001</v>
      </c>
      <c r="K59" s="25">
        <v>2571815.1690000002</v>
      </c>
      <c r="L59" s="25">
        <v>1667339.7290000001</v>
      </c>
      <c r="M59" s="25">
        <v>1669203.699</v>
      </c>
      <c r="N59" s="25">
        <v>609645.24879999994</v>
      </c>
      <c r="O59" s="25">
        <v>400770.3334</v>
      </c>
      <c r="P59" s="25">
        <v>693301.38379999995</v>
      </c>
      <c r="Q59" s="25">
        <v>812565.06889999995</v>
      </c>
      <c r="R59" s="25">
        <v>557982.97210000001</v>
      </c>
      <c r="S59" s="25">
        <v>561827.66449999996</v>
      </c>
      <c r="T59" s="25">
        <v>1.6040050314573311</v>
      </c>
      <c r="U59" s="25">
        <v>4.1800641381066171E-3</v>
      </c>
      <c r="V59" s="25">
        <v>3.0078287602462839E-2</v>
      </c>
      <c r="W59" s="25">
        <v>0.31052819928081798</v>
      </c>
      <c r="X59" s="25">
        <v>-1.6872038083568619</v>
      </c>
      <c r="Y59" s="24" t="s">
        <v>557</v>
      </c>
    </row>
    <row r="60" spans="1:25" x14ac:dyDescent="0.4">
      <c r="A60" s="16" t="s">
        <v>770</v>
      </c>
      <c r="B60" s="24" t="s">
        <v>771</v>
      </c>
      <c r="C60" s="24" t="s">
        <v>772</v>
      </c>
      <c r="D60" s="24" t="s">
        <v>536</v>
      </c>
      <c r="E60" s="24" t="s">
        <v>585</v>
      </c>
      <c r="F60" s="24" t="s">
        <v>773</v>
      </c>
      <c r="G60" s="24" t="s">
        <v>539</v>
      </c>
      <c r="H60" s="25">
        <v>101069.80839999999</v>
      </c>
      <c r="I60" s="25">
        <v>95224.350380000003</v>
      </c>
      <c r="J60" s="25">
        <v>48882.393300000003</v>
      </c>
      <c r="K60" s="25">
        <v>80794.992679999996</v>
      </c>
      <c r="L60" s="25">
        <v>74418.546459999998</v>
      </c>
      <c r="M60" s="25">
        <v>52753.24469</v>
      </c>
      <c r="N60" s="25">
        <v>39805.807959999998</v>
      </c>
      <c r="O60" s="25">
        <v>56249.998249999997</v>
      </c>
      <c r="P60" s="25">
        <v>46408.102700000003</v>
      </c>
      <c r="Q60" s="25">
        <v>54486.480880000003</v>
      </c>
      <c r="R60" s="25">
        <v>47029.273719999997</v>
      </c>
      <c r="S60" s="25">
        <v>51914.864849999998</v>
      </c>
      <c r="T60" s="25">
        <v>1.2183406945550119</v>
      </c>
      <c r="U60" s="25">
        <v>2.9125134940535719E-2</v>
      </c>
      <c r="V60" s="25">
        <v>9.123425550773491E-2</v>
      </c>
      <c r="W60" s="25">
        <v>0.6529821910892416</v>
      </c>
      <c r="X60" s="25">
        <v>-0.61488444948256937</v>
      </c>
      <c r="Y60" s="24" t="s">
        <v>557</v>
      </c>
    </row>
    <row r="61" spans="1:25" x14ac:dyDescent="0.4">
      <c r="A61" s="16" t="s">
        <v>774</v>
      </c>
      <c r="B61" s="24" t="s">
        <v>775</v>
      </c>
      <c r="C61" s="24" t="s">
        <v>776</v>
      </c>
      <c r="D61" s="24" t="s">
        <v>536</v>
      </c>
      <c r="E61" s="24" t="s">
        <v>585</v>
      </c>
      <c r="F61" s="24" t="s">
        <v>777</v>
      </c>
      <c r="G61" s="24" t="s">
        <v>539</v>
      </c>
      <c r="H61" s="25">
        <v>226270.8542</v>
      </c>
      <c r="I61" s="25">
        <v>250548.3155</v>
      </c>
      <c r="J61" s="25">
        <v>147958.52489999999</v>
      </c>
      <c r="K61" s="25">
        <v>229794.98250000001</v>
      </c>
      <c r="L61" s="25">
        <v>127749.1586</v>
      </c>
      <c r="M61" s="25">
        <v>212074.92009999999</v>
      </c>
      <c r="N61" s="25">
        <v>41864.466480000003</v>
      </c>
      <c r="O61" s="25">
        <v>80194.776719999994</v>
      </c>
      <c r="P61" s="25">
        <v>81345.416660000003</v>
      </c>
      <c r="Q61" s="25">
        <v>68506.823740000007</v>
      </c>
      <c r="R61" s="25">
        <v>135126.20189999999</v>
      </c>
      <c r="S61" s="25">
        <v>75373.057369999995</v>
      </c>
      <c r="T61" s="25">
        <v>1.53631937007887</v>
      </c>
      <c r="U61" s="25">
        <v>9.2549330654750439E-4</v>
      </c>
      <c r="V61" s="25">
        <v>1.6520861420824689E-2</v>
      </c>
      <c r="W61" s="25">
        <v>0.4038948871280918</v>
      </c>
      <c r="X61" s="25">
        <v>-1.3079482116877461</v>
      </c>
      <c r="Y61" s="24" t="s">
        <v>557</v>
      </c>
    </row>
    <row r="62" spans="1:25" x14ac:dyDescent="0.4">
      <c r="A62" s="16" t="s">
        <v>778</v>
      </c>
      <c r="B62" s="24" t="s">
        <v>779</v>
      </c>
      <c r="C62" s="24" t="s">
        <v>780</v>
      </c>
      <c r="D62" s="24" t="s">
        <v>536</v>
      </c>
      <c r="E62" s="24" t="s">
        <v>585</v>
      </c>
      <c r="F62" s="24" t="s">
        <v>781</v>
      </c>
      <c r="G62" s="24" t="s">
        <v>539</v>
      </c>
      <c r="H62" s="25">
        <v>470796.2525</v>
      </c>
      <c r="I62" s="25">
        <v>429385.34470000002</v>
      </c>
      <c r="J62" s="25">
        <v>266721.15500000003</v>
      </c>
      <c r="K62" s="25">
        <v>477072.79840000003</v>
      </c>
      <c r="L62" s="25">
        <v>346958.72169999999</v>
      </c>
      <c r="M62" s="25">
        <v>473728.8113</v>
      </c>
      <c r="N62" s="25">
        <v>192240.26</v>
      </c>
      <c r="O62" s="25">
        <v>143089.22039999999</v>
      </c>
      <c r="P62" s="25">
        <v>341284.36820000003</v>
      </c>
      <c r="Q62" s="25">
        <v>206245.5569</v>
      </c>
      <c r="R62" s="25">
        <v>373374.20480000001</v>
      </c>
      <c r="S62" s="25">
        <v>270579.15529999998</v>
      </c>
      <c r="T62" s="25">
        <v>1.253789042959194</v>
      </c>
      <c r="U62" s="25">
        <v>1.1826632201360409E-2</v>
      </c>
      <c r="V62" s="25">
        <v>5.3104360032639769E-2</v>
      </c>
      <c r="W62" s="25">
        <v>0.61948133023109475</v>
      </c>
      <c r="X62" s="25">
        <v>-0.69086729143817127</v>
      </c>
      <c r="Y62" s="24" t="s">
        <v>557</v>
      </c>
    </row>
    <row r="63" spans="1:25" x14ac:dyDescent="0.4">
      <c r="A63" s="16" t="s">
        <v>782</v>
      </c>
      <c r="B63" s="24" t="s">
        <v>783</v>
      </c>
      <c r="C63" s="24" t="s">
        <v>784</v>
      </c>
      <c r="D63" s="24" t="s">
        <v>536</v>
      </c>
      <c r="E63" s="24" t="s">
        <v>585</v>
      </c>
      <c r="F63" s="24" t="s">
        <v>785</v>
      </c>
      <c r="G63" s="24" t="s">
        <v>549</v>
      </c>
      <c r="H63" s="25">
        <v>74299.656470000002</v>
      </c>
      <c r="I63" s="25">
        <v>47684.817199999998</v>
      </c>
      <c r="J63" s="25">
        <v>38019.804360000002</v>
      </c>
      <c r="K63" s="25">
        <v>52280.409740000003</v>
      </c>
      <c r="L63" s="25">
        <v>64098.401700000002</v>
      </c>
      <c r="M63" s="25">
        <v>53662.93795</v>
      </c>
      <c r="N63" s="25">
        <v>22980.605729999999</v>
      </c>
      <c r="O63" s="25">
        <v>23850.650610000001</v>
      </c>
      <c r="P63" s="25">
        <v>34609.849970000003</v>
      </c>
      <c r="Q63" s="25">
        <v>46416.791440000001</v>
      </c>
      <c r="R63" s="25">
        <v>48743.264340000002</v>
      </c>
      <c r="S63" s="25">
        <v>44007.976669999996</v>
      </c>
      <c r="T63" s="25">
        <v>1.1242594720612751</v>
      </c>
      <c r="U63" s="25">
        <v>2.593742606145084E-2</v>
      </c>
      <c r="V63" s="25">
        <v>8.479988658935543E-2</v>
      </c>
      <c r="W63" s="25">
        <v>0.66841931255625708</v>
      </c>
      <c r="X63" s="25">
        <v>-0.58117467727727012</v>
      </c>
      <c r="Y63" s="24" t="s">
        <v>557</v>
      </c>
    </row>
    <row r="64" spans="1:25" x14ac:dyDescent="0.4">
      <c r="A64" s="16" t="s">
        <v>786</v>
      </c>
      <c r="B64" s="24" t="s">
        <v>787</v>
      </c>
      <c r="C64" s="24" t="s">
        <v>788</v>
      </c>
      <c r="D64" s="24" t="s">
        <v>536</v>
      </c>
      <c r="E64" s="24" t="s">
        <v>585</v>
      </c>
      <c r="F64" s="24" t="s">
        <v>310</v>
      </c>
      <c r="G64" s="24" t="s">
        <v>539</v>
      </c>
      <c r="H64" s="25">
        <v>68227.770019999996</v>
      </c>
      <c r="I64" s="25">
        <v>51264.372150000003</v>
      </c>
      <c r="J64" s="25">
        <v>43225.578220000003</v>
      </c>
      <c r="K64" s="25">
        <v>32984.400589999997</v>
      </c>
      <c r="L64" s="25">
        <v>27243.224539999999</v>
      </c>
      <c r="M64" s="25">
        <v>46786.77779</v>
      </c>
      <c r="N64" s="25">
        <v>13013.796679999999</v>
      </c>
      <c r="O64" s="25">
        <v>11908.16871</v>
      </c>
      <c r="P64" s="25">
        <v>34922.453450000001</v>
      </c>
      <c r="Q64" s="25">
        <v>8593.7690239999993</v>
      </c>
      <c r="R64" s="25">
        <v>20126.835760000002</v>
      </c>
      <c r="S64" s="25">
        <v>30679.318439999999</v>
      </c>
      <c r="T64" s="25">
        <v>1.375541496524654</v>
      </c>
      <c r="U64" s="25">
        <v>7.4853799409584643E-3</v>
      </c>
      <c r="V64" s="25">
        <v>4.1164536755359513E-2</v>
      </c>
      <c r="W64" s="25">
        <v>0.44208431906700962</v>
      </c>
      <c r="X64" s="25">
        <v>-1.177606532740775</v>
      </c>
      <c r="Y64" s="24" t="s">
        <v>557</v>
      </c>
    </row>
    <row r="65" spans="1:25" x14ac:dyDescent="0.4">
      <c r="A65" s="16" t="s">
        <v>789</v>
      </c>
      <c r="B65" s="24" t="s">
        <v>790</v>
      </c>
      <c r="C65" s="24" t="s">
        <v>791</v>
      </c>
      <c r="D65" s="24" t="s">
        <v>536</v>
      </c>
      <c r="E65" s="24" t="s">
        <v>585</v>
      </c>
      <c r="F65" s="24" t="s">
        <v>792</v>
      </c>
      <c r="G65" s="24" t="s">
        <v>539</v>
      </c>
      <c r="H65" s="25">
        <v>317988.53970000002</v>
      </c>
      <c r="I65" s="25">
        <v>232591.17749999999</v>
      </c>
      <c r="J65" s="25">
        <v>171517.40100000001</v>
      </c>
      <c r="K65" s="25">
        <v>372542.31599999999</v>
      </c>
      <c r="L65" s="25">
        <v>134347.69159999999</v>
      </c>
      <c r="M65" s="25">
        <v>239044.5178</v>
      </c>
      <c r="N65" s="25">
        <v>113032.897</v>
      </c>
      <c r="O65" s="25">
        <v>132015.8425</v>
      </c>
      <c r="P65" s="25">
        <v>66201.335200000001</v>
      </c>
      <c r="Q65" s="25">
        <v>135572.86199999999</v>
      </c>
      <c r="R65" s="25">
        <v>84300.334600000002</v>
      </c>
      <c r="S65" s="25">
        <v>128274.7773</v>
      </c>
      <c r="T65" s="25">
        <v>1.3648127614465759</v>
      </c>
      <c r="U65" s="25">
        <v>1.215736830841122E-2</v>
      </c>
      <c r="V65" s="25">
        <v>5.3654518801121501E-2</v>
      </c>
      <c r="W65" s="25">
        <v>0.44917154986045288</v>
      </c>
      <c r="X65" s="25">
        <v>-1.154661543317778</v>
      </c>
      <c r="Y65" s="24" t="s">
        <v>557</v>
      </c>
    </row>
    <row r="66" spans="1:25" x14ac:dyDescent="0.4">
      <c r="A66" s="16" t="s">
        <v>793</v>
      </c>
      <c r="B66" s="24" t="s">
        <v>794</v>
      </c>
      <c r="C66" s="24" t="s">
        <v>795</v>
      </c>
      <c r="D66" s="24" t="s">
        <v>536</v>
      </c>
      <c r="E66" s="24" t="s">
        <v>585</v>
      </c>
      <c r="F66" s="25">
        <v>1554998</v>
      </c>
      <c r="G66" s="24" t="s">
        <v>539</v>
      </c>
      <c r="H66" s="25">
        <v>434211.14779999998</v>
      </c>
      <c r="I66" s="25">
        <v>235912.3162</v>
      </c>
      <c r="J66" s="25">
        <v>197620.25219999999</v>
      </c>
      <c r="K66" s="25">
        <v>389749.97840000002</v>
      </c>
      <c r="L66" s="25">
        <v>266254.88750000001</v>
      </c>
      <c r="M66" s="25">
        <v>210576.35810000001</v>
      </c>
      <c r="N66" s="25">
        <v>133031.43400000001</v>
      </c>
      <c r="O66" s="25">
        <v>171190.02619999999</v>
      </c>
      <c r="P66" s="25">
        <v>128182.9516</v>
      </c>
      <c r="Q66" s="25">
        <v>197642.2948</v>
      </c>
      <c r="R66" s="25">
        <v>106001.59420000001</v>
      </c>
      <c r="S66" s="25">
        <v>157744.91380000001</v>
      </c>
      <c r="T66" s="25">
        <v>1.349276497998938</v>
      </c>
      <c r="U66" s="25">
        <v>1.630840055411311E-2</v>
      </c>
      <c r="V66" s="25">
        <v>6.4008860672862919E-2</v>
      </c>
      <c r="W66" s="25">
        <v>0.51535510669467111</v>
      </c>
      <c r="X66" s="25">
        <v>-0.95636122740242657</v>
      </c>
      <c r="Y66" s="24" t="s">
        <v>557</v>
      </c>
    </row>
    <row r="67" spans="1:25" x14ac:dyDescent="0.4">
      <c r="A67" s="16" t="s">
        <v>796</v>
      </c>
      <c r="B67" s="24" t="s">
        <v>797</v>
      </c>
      <c r="C67" s="24" t="s">
        <v>798</v>
      </c>
      <c r="D67" s="24" t="s">
        <v>536</v>
      </c>
      <c r="E67" s="24" t="s">
        <v>585</v>
      </c>
      <c r="F67" s="24" t="s">
        <v>310</v>
      </c>
      <c r="G67" s="24" t="s">
        <v>539</v>
      </c>
      <c r="H67" s="25">
        <v>960424.59909999999</v>
      </c>
      <c r="I67" s="25">
        <v>411367.9852</v>
      </c>
      <c r="J67" s="25">
        <v>325825.73570000002</v>
      </c>
      <c r="K67" s="25">
        <v>800834.75600000005</v>
      </c>
      <c r="L67" s="25">
        <v>387967.85800000001</v>
      </c>
      <c r="M67" s="25">
        <v>547869.30740000005</v>
      </c>
      <c r="N67" s="25">
        <v>65826.151209999996</v>
      </c>
      <c r="O67" s="25">
        <v>187073.7139</v>
      </c>
      <c r="P67" s="25">
        <v>125707.4755</v>
      </c>
      <c r="Q67" s="25">
        <v>175500.64199999999</v>
      </c>
      <c r="R67" s="25">
        <v>101809.3621</v>
      </c>
      <c r="S67" s="25">
        <v>216555.05859999999</v>
      </c>
      <c r="T67" s="25">
        <v>1.5342561267841679</v>
      </c>
      <c r="U67" s="25">
        <v>8.4229730405275469E-3</v>
      </c>
      <c r="V67" s="25">
        <v>4.3562563693978408E-2</v>
      </c>
      <c r="W67" s="25">
        <v>0.25404736990264798</v>
      </c>
      <c r="X67" s="25">
        <v>-1.976830566583456</v>
      </c>
      <c r="Y67" s="24" t="s">
        <v>557</v>
      </c>
    </row>
    <row r="68" spans="1:25" x14ac:dyDescent="0.4">
      <c r="A68" s="16" t="s">
        <v>799</v>
      </c>
      <c r="B68" s="24" t="s">
        <v>797</v>
      </c>
      <c r="C68" s="24" t="s">
        <v>800</v>
      </c>
      <c r="D68" s="24" t="s">
        <v>536</v>
      </c>
      <c r="E68" s="24" t="s">
        <v>585</v>
      </c>
      <c r="F68" s="24" t="s">
        <v>801</v>
      </c>
      <c r="G68" s="24" t="s">
        <v>549</v>
      </c>
      <c r="H68" s="25">
        <v>192278.4448</v>
      </c>
      <c r="I68" s="25">
        <v>100028.3605</v>
      </c>
      <c r="J68" s="25">
        <v>81051.320099999997</v>
      </c>
      <c r="K68" s="25">
        <v>160241.3193</v>
      </c>
      <c r="L68" s="25">
        <v>105300.406</v>
      </c>
      <c r="M68" s="25">
        <v>102381.72749999999</v>
      </c>
      <c r="N68" s="25">
        <v>14590.054529999999</v>
      </c>
      <c r="O68" s="25">
        <v>40641.693670000001</v>
      </c>
      <c r="P68" s="25">
        <v>24647.285329999999</v>
      </c>
      <c r="Q68" s="25">
        <v>31103.556</v>
      </c>
      <c r="R68" s="25">
        <v>22427.64184</v>
      </c>
      <c r="S68" s="25">
        <v>40542.277170000001</v>
      </c>
      <c r="T68" s="25">
        <v>1.620944326010499</v>
      </c>
      <c r="U68" s="25">
        <v>2.3991449901111131E-3</v>
      </c>
      <c r="V68" s="25">
        <v>2.301539715287361E-2</v>
      </c>
      <c r="W68" s="25">
        <v>0.23466455076678991</v>
      </c>
      <c r="X68" s="25">
        <v>-2.0913281750358101</v>
      </c>
      <c r="Y68" s="24" t="s">
        <v>557</v>
      </c>
    </row>
    <row r="69" spans="1:25" x14ac:dyDescent="0.4">
      <c r="A69" s="16" t="s">
        <v>802</v>
      </c>
      <c r="B69" s="24" t="s">
        <v>803</v>
      </c>
      <c r="C69" s="24" t="s">
        <v>804</v>
      </c>
      <c r="D69" s="24" t="s">
        <v>536</v>
      </c>
      <c r="E69" s="24" t="s">
        <v>585</v>
      </c>
      <c r="F69" s="24" t="s">
        <v>805</v>
      </c>
      <c r="G69" s="24" t="s">
        <v>549</v>
      </c>
      <c r="H69" s="25">
        <v>324598.39370000002</v>
      </c>
      <c r="I69" s="25">
        <v>148548.44639999999</v>
      </c>
      <c r="J69" s="25">
        <v>108650.337</v>
      </c>
      <c r="K69" s="25">
        <v>246857.78659999999</v>
      </c>
      <c r="L69" s="25">
        <v>156954.88800000001</v>
      </c>
      <c r="M69" s="25">
        <v>177909.29620000001</v>
      </c>
      <c r="N69" s="25">
        <v>35777.309880000001</v>
      </c>
      <c r="O69" s="25">
        <v>75440.613599999997</v>
      </c>
      <c r="P69" s="25">
        <v>38329.93492</v>
      </c>
      <c r="Q69" s="25">
        <v>74853.090809999994</v>
      </c>
      <c r="R69" s="25">
        <v>55108.290520000002</v>
      </c>
      <c r="S69" s="25">
        <v>64769.300719999999</v>
      </c>
      <c r="T69" s="25">
        <v>1.543326132675128</v>
      </c>
      <c r="U69" s="25">
        <v>7.2220355627890549E-3</v>
      </c>
      <c r="V69" s="25">
        <v>4.0289220864323211E-2</v>
      </c>
      <c r="W69" s="25">
        <v>0.29589417679234392</v>
      </c>
      <c r="X69" s="25">
        <v>-1.756846790364565</v>
      </c>
      <c r="Y69" s="24" t="s">
        <v>557</v>
      </c>
    </row>
    <row r="70" spans="1:25" x14ac:dyDescent="0.4">
      <c r="A70" s="16" t="s">
        <v>806</v>
      </c>
      <c r="B70" s="24" t="s">
        <v>696</v>
      </c>
      <c r="C70" s="24" t="s">
        <v>807</v>
      </c>
      <c r="D70" s="24" t="s">
        <v>536</v>
      </c>
      <c r="E70" s="24" t="s">
        <v>569</v>
      </c>
      <c r="F70" s="24" t="s">
        <v>808</v>
      </c>
      <c r="G70" s="24" t="s">
        <v>549</v>
      </c>
      <c r="H70" s="25">
        <v>35069564.329999998</v>
      </c>
      <c r="I70" s="25">
        <v>36039533.25</v>
      </c>
      <c r="J70" s="25">
        <v>33250223.239999998</v>
      </c>
      <c r="K70" s="25">
        <v>34699310.939999998</v>
      </c>
      <c r="L70" s="25">
        <v>23753748.370000001</v>
      </c>
      <c r="M70" s="25">
        <v>35150197.479999997</v>
      </c>
      <c r="N70" s="25">
        <v>60056011.009999998</v>
      </c>
      <c r="O70" s="25">
        <v>45523811.609999999</v>
      </c>
      <c r="P70" s="25">
        <v>37257421.399999999</v>
      </c>
      <c r="Q70" s="25">
        <v>52430023.380000003</v>
      </c>
      <c r="R70" s="25">
        <v>42111007.590000004</v>
      </c>
      <c r="S70" s="25">
        <v>52506435.009999998</v>
      </c>
      <c r="T70" s="25">
        <v>1.416758208427523</v>
      </c>
      <c r="U70" s="25">
        <v>4.2998621340379836E-3</v>
      </c>
      <c r="V70" s="25">
        <v>3.0282007795033459E-2</v>
      </c>
      <c r="W70" s="25">
        <v>1.464340955244041</v>
      </c>
      <c r="X70" s="25">
        <v>0.55025150797254785</v>
      </c>
      <c r="Y70" s="24" t="s">
        <v>540</v>
      </c>
    </row>
    <row r="71" spans="1:25" x14ac:dyDescent="0.4">
      <c r="A71" s="16" t="s">
        <v>809</v>
      </c>
      <c r="B71" s="24" t="s">
        <v>810</v>
      </c>
      <c r="C71" s="24" t="s">
        <v>811</v>
      </c>
      <c r="D71" s="24" t="s">
        <v>536</v>
      </c>
      <c r="E71" s="24" t="s">
        <v>585</v>
      </c>
      <c r="F71" s="24" t="s">
        <v>812</v>
      </c>
      <c r="G71" s="24" t="s">
        <v>539</v>
      </c>
      <c r="H71" s="25">
        <v>8710130.5099999998</v>
      </c>
      <c r="I71" s="25">
        <v>6809709.057</v>
      </c>
      <c r="J71" s="25">
        <v>6733809.4919999996</v>
      </c>
      <c r="K71" s="25">
        <v>7878590.7640000004</v>
      </c>
      <c r="L71" s="25">
        <v>7530526.949</v>
      </c>
      <c r="M71" s="25">
        <v>7014738.5829999996</v>
      </c>
      <c r="N71" s="25">
        <v>4800728.8360000001</v>
      </c>
      <c r="O71" s="25">
        <v>5128789.6040000003</v>
      </c>
      <c r="P71" s="25">
        <v>6184052.6639999999</v>
      </c>
      <c r="Q71" s="25">
        <v>5736870.392</v>
      </c>
      <c r="R71" s="25">
        <v>6109917.6639999999</v>
      </c>
      <c r="S71" s="25">
        <v>5376143.0880000005</v>
      </c>
      <c r="T71" s="25">
        <v>1.52089606746226</v>
      </c>
      <c r="U71" s="25">
        <v>7.8244698544123416E-4</v>
      </c>
      <c r="V71" s="25">
        <v>1.56359684108704E-2</v>
      </c>
      <c r="W71" s="25">
        <v>0.74615854182353558</v>
      </c>
      <c r="X71" s="25">
        <v>-0.42244589175114539</v>
      </c>
      <c r="Y71" s="24" t="s">
        <v>557</v>
      </c>
    </row>
    <row r="72" spans="1:25" x14ac:dyDescent="0.4">
      <c r="A72" s="16" t="s">
        <v>813</v>
      </c>
      <c r="B72" s="24" t="s">
        <v>775</v>
      </c>
      <c r="C72" s="24" t="s">
        <v>814</v>
      </c>
      <c r="D72" s="24" t="s">
        <v>536</v>
      </c>
      <c r="E72" s="24" t="s">
        <v>585</v>
      </c>
      <c r="F72" s="24" t="s">
        <v>815</v>
      </c>
      <c r="G72" s="24" t="s">
        <v>539</v>
      </c>
      <c r="H72" s="25">
        <v>148929.48480000001</v>
      </c>
      <c r="I72" s="25">
        <v>101092.0748</v>
      </c>
      <c r="J72" s="25">
        <v>67820.930389999994</v>
      </c>
      <c r="K72" s="25">
        <v>149358.04149999999</v>
      </c>
      <c r="L72" s="25">
        <v>98086.673370000004</v>
      </c>
      <c r="M72" s="25">
        <v>70770.974789999993</v>
      </c>
      <c r="N72" s="25">
        <v>13632.60022</v>
      </c>
      <c r="O72" s="25">
        <v>44796.474499999997</v>
      </c>
      <c r="P72" s="25">
        <v>53388.200369999999</v>
      </c>
      <c r="Q72" s="25">
        <v>17176.833190000001</v>
      </c>
      <c r="R72" s="25">
        <v>68422.810289999994</v>
      </c>
      <c r="S72" s="25">
        <v>44517.36189</v>
      </c>
      <c r="T72" s="25">
        <v>1.3708450741271041</v>
      </c>
      <c r="U72" s="25">
        <v>4.8142812914685074E-3</v>
      </c>
      <c r="V72" s="25">
        <v>3.3527250497634123E-2</v>
      </c>
      <c r="W72" s="25">
        <v>0.38036501722708421</v>
      </c>
      <c r="X72" s="25">
        <v>-1.3945435295348629</v>
      </c>
      <c r="Y72" s="24" t="s">
        <v>557</v>
      </c>
    </row>
    <row r="73" spans="1:25" x14ac:dyDescent="0.4">
      <c r="A73" s="16" t="s">
        <v>816</v>
      </c>
      <c r="B73" s="24" t="s">
        <v>817</v>
      </c>
      <c r="C73" s="24" t="s">
        <v>818</v>
      </c>
      <c r="D73" s="24" t="s">
        <v>536</v>
      </c>
      <c r="E73" s="24" t="s">
        <v>585</v>
      </c>
      <c r="F73" s="24" t="s">
        <v>310</v>
      </c>
      <c r="G73" s="24" t="s">
        <v>539</v>
      </c>
      <c r="H73" s="25">
        <v>189122.9621</v>
      </c>
      <c r="I73" s="25">
        <v>53408.02607</v>
      </c>
      <c r="J73" s="25">
        <v>274632.3518</v>
      </c>
      <c r="K73" s="25">
        <v>107268.0526</v>
      </c>
      <c r="L73" s="25">
        <v>164975.6427</v>
      </c>
      <c r="M73" s="25">
        <v>145764.83660000001</v>
      </c>
      <c r="N73" s="25">
        <v>21826.532790000001</v>
      </c>
      <c r="O73" s="25">
        <v>74951.919940000007</v>
      </c>
      <c r="P73" s="25">
        <v>59152.567929999997</v>
      </c>
      <c r="Q73" s="25">
        <v>101860.1476</v>
      </c>
      <c r="R73" s="25">
        <v>123676.476</v>
      </c>
      <c r="S73" s="25">
        <v>54628.697849999997</v>
      </c>
      <c r="T73" s="25">
        <v>1.0331619152217</v>
      </c>
      <c r="U73" s="25">
        <v>4.3690718180254468E-2</v>
      </c>
      <c r="V73" s="25">
        <v>0.1180834853084928</v>
      </c>
      <c r="W73" s="25">
        <v>0.46632747971553901</v>
      </c>
      <c r="X73" s="25">
        <v>-1.1005846476645931</v>
      </c>
      <c r="Y73" s="24" t="s">
        <v>557</v>
      </c>
    </row>
    <row r="74" spans="1:25" x14ac:dyDescent="0.4">
      <c r="A74" s="16" t="s">
        <v>819</v>
      </c>
      <c r="B74" s="24" t="s">
        <v>820</v>
      </c>
      <c r="C74" s="24" t="s">
        <v>821</v>
      </c>
      <c r="D74" s="24" t="s">
        <v>536</v>
      </c>
      <c r="E74" s="24" t="s">
        <v>585</v>
      </c>
      <c r="F74" s="24" t="s">
        <v>822</v>
      </c>
      <c r="G74" s="24" t="s">
        <v>539</v>
      </c>
      <c r="H74" s="25">
        <v>652154.87210000004</v>
      </c>
      <c r="I74" s="25">
        <v>400952.91379999998</v>
      </c>
      <c r="J74" s="25">
        <v>583805.33920000005</v>
      </c>
      <c r="K74" s="25">
        <v>652994.1544</v>
      </c>
      <c r="L74" s="25">
        <v>562453.59880000004</v>
      </c>
      <c r="M74" s="25">
        <v>628134.57680000004</v>
      </c>
      <c r="N74" s="25">
        <v>401566.1102</v>
      </c>
      <c r="O74" s="25">
        <v>438395.17599999998</v>
      </c>
      <c r="P74" s="25">
        <v>461475.36</v>
      </c>
      <c r="Q74" s="25">
        <v>495817.55550000002</v>
      </c>
      <c r="R74" s="25">
        <v>463828.89740000002</v>
      </c>
      <c r="S74" s="25">
        <v>502752.9608</v>
      </c>
      <c r="T74" s="25">
        <v>1.118577321788496</v>
      </c>
      <c r="U74" s="25">
        <v>2.622660796798397E-2</v>
      </c>
      <c r="V74" s="25">
        <v>8.5107914092183282E-2</v>
      </c>
      <c r="W74" s="25">
        <v>0.79409270764888573</v>
      </c>
      <c r="X74" s="25">
        <v>-0.33262064789994628</v>
      </c>
      <c r="Y74" s="24" t="s">
        <v>557</v>
      </c>
    </row>
    <row r="75" spans="1:25" x14ac:dyDescent="0.4">
      <c r="A75" s="16" t="s">
        <v>823</v>
      </c>
      <c r="B75" s="24" t="s">
        <v>824</v>
      </c>
      <c r="C75" s="24" t="s">
        <v>825</v>
      </c>
      <c r="D75" s="24" t="s">
        <v>536</v>
      </c>
      <c r="E75" s="24" t="s">
        <v>585</v>
      </c>
      <c r="F75" s="24" t="s">
        <v>310</v>
      </c>
      <c r="G75" s="24" t="s">
        <v>539</v>
      </c>
      <c r="H75" s="25">
        <v>42766.658759999998</v>
      </c>
      <c r="I75" s="25">
        <v>59994.366629999997</v>
      </c>
      <c r="J75" s="25">
        <v>40484.414530000002</v>
      </c>
      <c r="K75" s="25">
        <v>80908.613500000007</v>
      </c>
      <c r="L75" s="25">
        <v>63399.615570000002</v>
      </c>
      <c r="M75" s="25">
        <v>77694.280700000003</v>
      </c>
      <c r="N75" s="25">
        <v>9327.761133</v>
      </c>
      <c r="O75" s="25">
        <v>25146.503280000001</v>
      </c>
      <c r="P75" s="25">
        <v>7107.2016430000003</v>
      </c>
      <c r="Q75" s="25">
        <v>11669.581920000001</v>
      </c>
      <c r="R75" s="25">
        <v>10836.975399999999</v>
      </c>
      <c r="S75" s="25">
        <v>27187.1852</v>
      </c>
      <c r="T75" s="25">
        <v>1.565078685250952</v>
      </c>
      <c r="U75" s="25">
        <v>4.8690192264459628E-4</v>
      </c>
      <c r="V75" s="25">
        <v>1.2849605453495E-2</v>
      </c>
      <c r="W75" s="25">
        <v>0.24989930444091141</v>
      </c>
      <c r="X75" s="25">
        <v>-2.0005812089931352</v>
      </c>
      <c r="Y75" s="24" t="s">
        <v>557</v>
      </c>
    </row>
    <row r="76" spans="1:25" x14ac:dyDescent="0.4">
      <c r="A76" s="16" t="s">
        <v>826</v>
      </c>
      <c r="B76" s="24" t="s">
        <v>827</v>
      </c>
      <c r="C76" s="24" t="s">
        <v>828</v>
      </c>
      <c r="D76" s="24" t="s">
        <v>536</v>
      </c>
      <c r="E76" s="24" t="s">
        <v>585</v>
      </c>
      <c r="F76" s="24" t="s">
        <v>829</v>
      </c>
      <c r="G76" s="24" t="s">
        <v>549</v>
      </c>
      <c r="H76" s="25">
        <v>489284.15980000002</v>
      </c>
      <c r="I76" s="25">
        <v>634098.96140000003</v>
      </c>
      <c r="J76" s="25">
        <v>490705.3124</v>
      </c>
      <c r="K76" s="25">
        <v>608555.26399999997</v>
      </c>
      <c r="L76" s="25">
        <v>394845.39980000001</v>
      </c>
      <c r="M76" s="25">
        <v>609619.02390000003</v>
      </c>
      <c r="N76" s="25">
        <v>379886.64059999998</v>
      </c>
      <c r="O76" s="25">
        <v>256244.7838</v>
      </c>
      <c r="P76" s="25">
        <v>467536.08919999999</v>
      </c>
      <c r="Q76" s="25">
        <v>368785.18190000003</v>
      </c>
      <c r="R76" s="25">
        <v>420646.3383</v>
      </c>
      <c r="S76" s="25">
        <v>362751.29849999998</v>
      </c>
      <c r="T76" s="25">
        <v>1.3208989497247059</v>
      </c>
      <c r="U76" s="25">
        <v>7.9760134161749145E-3</v>
      </c>
      <c r="V76" s="25">
        <v>4.235391081423364E-2</v>
      </c>
      <c r="W76" s="25">
        <v>0.69903153148499375</v>
      </c>
      <c r="X76" s="25">
        <v>-0.51657056161706216</v>
      </c>
      <c r="Y76" s="24" t="s">
        <v>557</v>
      </c>
    </row>
    <row r="77" spans="1:25" x14ac:dyDescent="0.4">
      <c r="A77" s="16" t="s">
        <v>830</v>
      </c>
      <c r="B77" s="24" t="s">
        <v>831</v>
      </c>
      <c r="C77" s="24" t="s">
        <v>832</v>
      </c>
      <c r="D77" s="24" t="s">
        <v>536</v>
      </c>
      <c r="E77" s="24" t="s">
        <v>585</v>
      </c>
      <c r="F77" s="24" t="s">
        <v>833</v>
      </c>
      <c r="G77" s="24" t="s">
        <v>539</v>
      </c>
      <c r="H77" s="25">
        <v>113942.7368</v>
      </c>
      <c r="I77" s="25">
        <v>61987.21342</v>
      </c>
      <c r="J77" s="25">
        <v>30894.001520000002</v>
      </c>
      <c r="K77" s="25">
        <v>106308.01210000001</v>
      </c>
      <c r="L77" s="25">
        <v>97005.890780000002</v>
      </c>
      <c r="M77" s="25">
        <v>78098.529089999996</v>
      </c>
      <c r="N77" s="25">
        <v>42396.618799999997</v>
      </c>
      <c r="O77" s="25">
        <v>58545.094129999998</v>
      </c>
      <c r="P77" s="25">
        <v>11083.63269</v>
      </c>
      <c r="Q77" s="25">
        <v>53971.439559999999</v>
      </c>
      <c r="R77" s="25">
        <v>16978.573769999999</v>
      </c>
      <c r="S77" s="25">
        <v>44986.520980000001</v>
      </c>
      <c r="T77" s="25">
        <v>1.027552831658723</v>
      </c>
      <c r="U77" s="25">
        <v>1.9273404193750249E-2</v>
      </c>
      <c r="V77" s="25">
        <v>6.8596739657326156E-2</v>
      </c>
      <c r="W77" s="25">
        <v>0.4669088325572302</v>
      </c>
      <c r="X77" s="25">
        <v>-1.098787214454644</v>
      </c>
      <c r="Y77" s="24" t="s">
        <v>557</v>
      </c>
    </row>
    <row r="78" spans="1:25" x14ac:dyDescent="0.4">
      <c r="A78" s="16" t="s">
        <v>834</v>
      </c>
      <c r="B78" s="24" t="s">
        <v>810</v>
      </c>
      <c r="C78" s="24" t="s">
        <v>835</v>
      </c>
      <c r="D78" s="24" t="s">
        <v>536</v>
      </c>
      <c r="E78" s="24" t="s">
        <v>585</v>
      </c>
      <c r="F78" s="24" t="s">
        <v>836</v>
      </c>
      <c r="G78" s="24" t="s">
        <v>539</v>
      </c>
      <c r="H78" s="25">
        <v>8710130.5099999998</v>
      </c>
      <c r="I78" s="25">
        <v>6809709.057</v>
      </c>
      <c r="J78" s="25">
        <v>6733809.4919999996</v>
      </c>
      <c r="K78" s="25">
        <v>7878590.7640000004</v>
      </c>
      <c r="L78" s="25">
        <v>7530526.949</v>
      </c>
      <c r="M78" s="25">
        <v>7014738.5829999996</v>
      </c>
      <c r="N78" s="25">
        <v>4800728.8360000001</v>
      </c>
      <c r="O78" s="25">
        <v>5128789.6040000003</v>
      </c>
      <c r="P78" s="25">
        <v>6184052.6639999999</v>
      </c>
      <c r="Q78" s="25">
        <v>5736870.392</v>
      </c>
      <c r="R78" s="25">
        <v>6109917.6639999999</v>
      </c>
      <c r="S78" s="25">
        <v>5376143.0880000005</v>
      </c>
      <c r="T78" s="25">
        <v>1.52089606746226</v>
      </c>
      <c r="U78" s="25">
        <v>7.8244698544123416E-4</v>
      </c>
      <c r="V78" s="25">
        <v>1.56359684108704E-2</v>
      </c>
      <c r="W78" s="25">
        <v>0.74615854182353558</v>
      </c>
      <c r="X78" s="25">
        <v>-0.42244589175114539</v>
      </c>
      <c r="Y78" s="24" t="s">
        <v>557</v>
      </c>
    </row>
    <row r="79" spans="1:25" x14ac:dyDescent="0.4">
      <c r="A79" s="16" t="s">
        <v>837</v>
      </c>
      <c r="B79" s="24" t="s">
        <v>838</v>
      </c>
      <c r="C79" s="24" t="s">
        <v>839</v>
      </c>
      <c r="D79" s="24" t="s">
        <v>536</v>
      </c>
      <c r="E79" s="24" t="s">
        <v>585</v>
      </c>
      <c r="F79" s="24" t="s">
        <v>840</v>
      </c>
      <c r="G79" s="24" t="s">
        <v>539</v>
      </c>
      <c r="H79" s="25">
        <v>2062188.2520000001</v>
      </c>
      <c r="I79" s="25">
        <v>3055220.4330000002</v>
      </c>
      <c r="J79" s="25">
        <v>3046675.9330000002</v>
      </c>
      <c r="K79" s="25">
        <v>1968988.683</v>
      </c>
      <c r="L79" s="25">
        <v>1302999.4990000001</v>
      </c>
      <c r="M79" s="25">
        <v>3410353.179</v>
      </c>
      <c r="N79" s="25">
        <v>4132672.1490000002</v>
      </c>
      <c r="O79" s="25">
        <v>4785067.5870000003</v>
      </c>
      <c r="P79" s="25">
        <v>5909904.0329999998</v>
      </c>
      <c r="Q79" s="25">
        <v>5051893.8269999996</v>
      </c>
      <c r="R79" s="25">
        <v>4265034.0669999998</v>
      </c>
      <c r="S79" s="25">
        <v>4333193.5860000001</v>
      </c>
      <c r="T79" s="25">
        <v>1.4071640528773519</v>
      </c>
      <c r="U79" s="25">
        <v>4.1037231760851018E-4</v>
      </c>
      <c r="V79" s="25">
        <v>1.2849605453495E-2</v>
      </c>
      <c r="W79" s="25">
        <v>1.9181562814701181</v>
      </c>
      <c r="X79" s="25">
        <v>0.93972026848782142</v>
      </c>
      <c r="Y79" s="24" t="s">
        <v>540</v>
      </c>
    </row>
    <row r="80" spans="1:25" x14ac:dyDescent="0.4">
      <c r="A80" s="16" t="s">
        <v>841</v>
      </c>
      <c r="B80" s="24" t="s">
        <v>842</v>
      </c>
      <c r="C80" s="24" t="s">
        <v>843</v>
      </c>
      <c r="D80" s="24" t="s">
        <v>536</v>
      </c>
      <c r="E80" s="24" t="s">
        <v>569</v>
      </c>
      <c r="F80" s="25">
        <v>519077</v>
      </c>
      <c r="G80" s="24" t="s">
        <v>549</v>
      </c>
      <c r="H80" s="25">
        <v>248520.01060000001</v>
      </c>
      <c r="I80" s="25">
        <v>534678.59809999994</v>
      </c>
      <c r="J80" s="25">
        <v>198147.92420000001</v>
      </c>
      <c r="K80" s="25">
        <v>372975.6041</v>
      </c>
      <c r="L80" s="25">
        <v>210705.48439999999</v>
      </c>
      <c r="M80" s="25">
        <v>492392.8432</v>
      </c>
      <c r="N80" s="25">
        <v>198885.82610000001</v>
      </c>
      <c r="O80" s="25">
        <v>111413.4703</v>
      </c>
      <c r="P80" s="25">
        <v>232458.7899</v>
      </c>
      <c r="Q80" s="25">
        <v>140140.8131</v>
      </c>
      <c r="R80" s="25">
        <v>223029.91829999999</v>
      </c>
      <c r="S80" s="25">
        <v>173236.185</v>
      </c>
      <c r="T80" s="25">
        <v>1.2495771122200601</v>
      </c>
      <c r="U80" s="25">
        <v>4.0828321368100003E-2</v>
      </c>
      <c r="V80" s="25">
        <v>0.11261811977367581</v>
      </c>
      <c r="W80" s="25">
        <v>0.52452331512596739</v>
      </c>
      <c r="X80" s="25">
        <v>-0.93092119268725237</v>
      </c>
      <c r="Y80" s="24" t="s">
        <v>557</v>
      </c>
    </row>
    <row r="81" spans="1:25" x14ac:dyDescent="0.4">
      <c r="A81" s="16" t="s">
        <v>844</v>
      </c>
      <c r="B81" s="24" t="s">
        <v>845</v>
      </c>
      <c r="C81" s="24" t="s">
        <v>846</v>
      </c>
      <c r="D81" s="24" t="s">
        <v>536</v>
      </c>
      <c r="E81" s="24" t="s">
        <v>585</v>
      </c>
      <c r="F81" s="24" t="s">
        <v>847</v>
      </c>
      <c r="G81" s="24" t="s">
        <v>539</v>
      </c>
      <c r="H81" s="25">
        <v>41315.8747</v>
      </c>
      <c r="I81" s="25">
        <v>25864.032090000001</v>
      </c>
      <c r="J81" s="25">
        <v>20043.733680000001</v>
      </c>
      <c r="K81" s="25">
        <v>51841.606099999997</v>
      </c>
      <c r="L81" s="25">
        <v>27680.339090000001</v>
      </c>
      <c r="M81" s="25">
        <v>40338.246980000004</v>
      </c>
      <c r="N81" s="25">
        <v>18823.59504</v>
      </c>
      <c r="O81" s="25">
        <v>27561.30646</v>
      </c>
      <c r="P81" s="25">
        <v>19977.840779999999</v>
      </c>
      <c r="Q81" s="25">
        <v>20915.433099999998</v>
      </c>
      <c r="R81" s="25">
        <v>6322.7421780000004</v>
      </c>
      <c r="S81" s="25">
        <v>18487.360339999999</v>
      </c>
      <c r="T81" s="25">
        <v>1.095995684966951</v>
      </c>
      <c r="U81" s="25">
        <v>2.266753874979226E-2</v>
      </c>
      <c r="V81" s="25">
        <v>7.6822068186156028E-2</v>
      </c>
      <c r="W81" s="25">
        <v>0.54127005700564379</v>
      </c>
      <c r="X81" s="25">
        <v>-0.88557951434324256</v>
      </c>
      <c r="Y81" s="24" t="s">
        <v>557</v>
      </c>
    </row>
    <row r="82" spans="1:25" x14ac:dyDescent="0.4">
      <c r="A82" s="16" t="s">
        <v>848</v>
      </c>
      <c r="B82" s="24" t="s">
        <v>849</v>
      </c>
      <c r="C82" s="24" t="s">
        <v>850</v>
      </c>
      <c r="D82" s="24" t="s">
        <v>536</v>
      </c>
      <c r="E82" s="24" t="s">
        <v>585</v>
      </c>
      <c r="F82" s="24" t="s">
        <v>851</v>
      </c>
      <c r="G82" s="24" t="s">
        <v>539</v>
      </c>
      <c r="H82" s="25">
        <v>348767.93699999998</v>
      </c>
      <c r="I82" s="25">
        <v>371092.87459999998</v>
      </c>
      <c r="J82" s="25">
        <v>192084.1207</v>
      </c>
      <c r="K82" s="25">
        <v>464083.66210000002</v>
      </c>
      <c r="L82" s="25">
        <v>359880.01860000001</v>
      </c>
      <c r="M82" s="25">
        <v>276894.48830000003</v>
      </c>
      <c r="N82" s="25">
        <v>94360.662129999997</v>
      </c>
      <c r="O82" s="25">
        <v>196124.4069</v>
      </c>
      <c r="P82" s="25">
        <v>114040.6872</v>
      </c>
      <c r="Q82" s="25">
        <v>68168.315170000002</v>
      </c>
      <c r="R82" s="25">
        <v>128803.1795</v>
      </c>
      <c r="S82" s="25">
        <v>192623.16219999999</v>
      </c>
      <c r="T82" s="25">
        <v>1.4880485138601061</v>
      </c>
      <c r="U82" s="25">
        <v>1.607948881024838E-3</v>
      </c>
      <c r="V82" s="25">
        <v>2.1009121563916631E-2</v>
      </c>
      <c r="W82" s="25">
        <v>0.39453457349459808</v>
      </c>
      <c r="X82" s="25">
        <v>-1.341776364170395</v>
      </c>
      <c r="Y82" s="24" t="s">
        <v>557</v>
      </c>
    </row>
    <row r="83" spans="1:25" x14ac:dyDescent="0.4">
      <c r="A83" s="16" t="s">
        <v>852</v>
      </c>
      <c r="B83" s="24" t="s">
        <v>853</v>
      </c>
      <c r="C83" s="24" t="s">
        <v>854</v>
      </c>
      <c r="D83" s="24" t="s">
        <v>536</v>
      </c>
      <c r="E83" s="24" t="s">
        <v>569</v>
      </c>
      <c r="F83" s="24" t="s">
        <v>855</v>
      </c>
      <c r="G83" s="24" t="s">
        <v>539</v>
      </c>
      <c r="H83" s="25">
        <v>336750.16220000002</v>
      </c>
      <c r="I83" s="25">
        <v>438094.70429999998</v>
      </c>
      <c r="J83" s="25">
        <v>345151.6151</v>
      </c>
      <c r="K83" s="25">
        <v>378148.7219</v>
      </c>
      <c r="L83" s="25">
        <v>246086.33619999999</v>
      </c>
      <c r="M83" s="25">
        <v>417026.0318</v>
      </c>
      <c r="N83" s="25">
        <v>250857.5098</v>
      </c>
      <c r="O83" s="25">
        <v>162007.5865</v>
      </c>
      <c r="P83" s="25">
        <v>299128.25140000001</v>
      </c>
      <c r="Q83" s="25">
        <v>205813.87909999999</v>
      </c>
      <c r="R83" s="25">
        <v>302741.5637</v>
      </c>
      <c r="S83" s="25">
        <v>276288.47989999998</v>
      </c>
      <c r="T83" s="25">
        <v>1.2592042222935009</v>
      </c>
      <c r="U83" s="25">
        <v>1.2353647023809601E-2</v>
      </c>
      <c r="V83" s="25">
        <v>5.4013233052644938E-2</v>
      </c>
      <c r="W83" s="25">
        <v>0.69257699319990551</v>
      </c>
      <c r="X83" s="25">
        <v>-0.52995363161976083</v>
      </c>
      <c r="Y83" s="24" t="s">
        <v>557</v>
      </c>
    </row>
    <row r="84" spans="1:25" x14ac:dyDescent="0.4">
      <c r="A84" s="16" t="s">
        <v>856</v>
      </c>
      <c r="B84" s="24" t="s">
        <v>857</v>
      </c>
      <c r="C84" s="24" t="s">
        <v>858</v>
      </c>
      <c r="D84" s="24" t="s">
        <v>536</v>
      </c>
      <c r="E84" s="24" t="s">
        <v>585</v>
      </c>
      <c r="F84" s="24" t="s">
        <v>859</v>
      </c>
      <c r="G84" s="24" t="s">
        <v>549</v>
      </c>
      <c r="H84" s="25">
        <v>19668.873629999998</v>
      </c>
      <c r="I84" s="25">
        <v>40595.966379999998</v>
      </c>
      <c r="J84" s="25">
        <v>37865.518889999999</v>
      </c>
      <c r="K84" s="25">
        <v>39655.942860000003</v>
      </c>
      <c r="L84" s="25">
        <v>27387.441129999999</v>
      </c>
      <c r="M84" s="25">
        <v>34724.227769999998</v>
      </c>
      <c r="N84" s="25">
        <v>54901.498619999998</v>
      </c>
      <c r="O84" s="25">
        <v>34413.897010000001</v>
      </c>
      <c r="P84" s="25">
        <v>53333.090040000003</v>
      </c>
      <c r="Q84" s="25">
        <v>46873.870699999999</v>
      </c>
      <c r="R84" s="25">
        <v>42322.294710000002</v>
      </c>
      <c r="S84" s="25">
        <v>53873.629099999998</v>
      </c>
      <c r="T84" s="25">
        <v>1.137113656323042</v>
      </c>
      <c r="U84" s="25">
        <v>1.2510617927601549E-2</v>
      </c>
      <c r="V84" s="25">
        <v>5.4013233052644938E-2</v>
      </c>
      <c r="W84" s="25">
        <v>1.4293205640690021</v>
      </c>
      <c r="X84" s="25">
        <v>0.51532951638286684</v>
      </c>
      <c r="Y84" s="24" t="s">
        <v>540</v>
      </c>
    </row>
    <row r="85" spans="1:25" x14ac:dyDescent="0.4">
      <c r="A85" s="16" t="s">
        <v>860</v>
      </c>
      <c r="B85" s="24" t="s">
        <v>861</v>
      </c>
      <c r="C85" s="24" t="s">
        <v>862</v>
      </c>
      <c r="D85" s="24" t="s">
        <v>536</v>
      </c>
      <c r="E85" s="24" t="s">
        <v>585</v>
      </c>
      <c r="F85" s="24" t="s">
        <v>863</v>
      </c>
      <c r="G85" s="24" t="s">
        <v>539</v>
      </c>
      <c r="H85" s="25">
        <v>1995300.952</v>
      </c>
      <c r="I85" s="25">
        <v>1518112.362</v>
      </c>
      <c r="J85" s="25">
        <v>856761.12829999998</v>
      </c>
      <c r="K85" s="25">
        <v>1141626.976</v>
      </c>
      <c r="L85" s="25">
        <v>947464.27309999999</v>
      </c>
      <c r="M85" s="25">
        <v>1197167.186</v>
      </c>
      <c r="N85" s="25">
        <v>206998.74549999999</v>
      </c>
      <c r="O85" s="25">
        <v>1178258.1710000001</v>
      </c>
      <c r="P85" s="25">
        <v>490263.41310000001</v>
      </c>
      <c r="Q85" s="25">
        <v>833069.92689999996</v>
      </c>
      <c r="R85" s="25">
        <v>332870.75339999999</v>
      </c>
      <c r="S85" s="25">
        <v>503406.16590000002</v>
      </c>
      <c r="T85" s="25">
        <v>1.2508809461239689</v>
      </c>
      <c r="U85" s="25">
        <v>1.2723013814256589E-2</v>
      </c>
      <c r="V85" s="25">
        <v>5.4456692748089633E-2</v>
      </c>
      <c r="W85" s="25">
        <v>0.4629920006565485</v>
      </c>
      <c r="X85" s="25">
        <v>-1.1109408273474739</v>
      </c>
      <c r="Y85" s="24" t="s">
        <v>557</v>
      </c>
    </row>
    <row r="86" spans="1:25" x14ac:dyDescent="0.4">
      <c r="A86" s="16" t="s">
        <v>864</v>
      </c>
      <c r="B86" s="24" t="s">
        <v>865</v>
      </c>
      <c r="C86" s="24" t="s">
        <v>866</v>
      </c>
      <c r="D86" s="24" t="s">
        <v>536</v>
      </c>
      <c r="E86" s="24" t="s">
        <v>585</v>
      </c>
      <c r="F86" s="24" t="s">
        <v>867</v>
      </c>
      <c r="G86" s="24" t="s">
        <v>539</v>
      </c>
      <c r="H86" s="25">
        <v>513725.34830000001</v>
      </c>
      <c r="I86" s="25">
        <v>308623.52389999997</v>
      </c>
      <c r="J86" s="25">
        <v>160100.72039999999</v>
      </c>
      <c r="K86" s="25">
        <v>313584.05660000001</v>
      </c>
      <c r="L86" s="25">
        <v>265665.30060000002</v>
      </c>
      <c r="M86" s="25">
        <v>183261.90520000001</v>
      </c>
      <c r="N86" s="25">
        <v>75556.049039999998</v>
      </c>
      <c r="O86" s="25">
        <v>185215.23639999999</v>
      </c>
      <c r="P86" s="25">
        <v>90406.489149999994</v>
      </c>
      <c r="Q86" s="25">
        <v>159692.0356</v>
      </c>
      <c r="R86" s="25">
        <v>135090.59700000001</v>
      </c>
      <c r="S86" s="25">
        <v>98769.045929999993</v>
      </c>
      <c r="T86" s="25">
        <v>1.337485311132409</v>
      </c>
      <c r="U86" s="25">
        <v>2.1579083065027951E-2</v>
      </c>
      <c r="V86" s="25">
        <v>7.3635840149734552E-2</v>
      </c>
      <c r="W86" s="25">
        <v>0.42678863023549041</v>
      </c>
      <c r="X86" s="25">
        <v>-1.2284063519990731</v>
      </c>
      <c r="Y86" s="24" t="s">
        <v>557</v>
      </c>
    </row>
    <row r="87" spans="1:25" x14ac:dyDescent="0.4">
      <c r="A87" s="16" t="s">
        <v>868</v>
      </c>
      <c r="B87" s="24" t="s">
        <v>869</v>
      </c>
      <c r="C87" s="24" t="s">
        <v>870</v>
      </c>
      <c r="D87" s="24" t="s">
        <v>536</v>
      </c>
      <c r="E87" s="24" t="s">
        <v>585</v>
      </c>
      <c r="F87" s="24" t="s">
        <v>310</v>
      </c>
      <c r="G87" s="24" t="s">
        <v>539</v>
      </c>
      <c r="H87" s="25">
        <v>58193.586009999999</v>
      </c>
      <c r="I87" s="25">
        <v>24725.59821</v>
      </c>
      <c r="J87" s="25">
        <v>32503.809949999999</v>
      </c>
      <c r="K87" s="25">
        <v>40713.5605</v>
      </c>
      <c r="L87" s="25">
        <v>82881.274820000006</v>
      </c>
      <c r="M87" s="25">
        <v>46482.200870000001</v>
      </c>
      <c r="N87" s="25">
        <v>15969.44137</v>
      </c>
      <c r="O87" s="25">
        <v>11307.95702</v>
      </c>
      <c r="P87" s="25">
        <v>13341.67967</v>
      </c>
      <c r="Q87" s="25">
        <v>17888.525269999998</v>
      </c>
      <c r="R87" s="25">
        <v>15880.312959999999</v>
      </c>
      <c r="S87" s="25">
        <v>15529.00747</v>
      </c>
      <c r="T87" s="25">
        <v>1.542537165273119</v>
      </c>
      <c r="U87" s="25">
        <v>1.180373684158326E-2</v>
      </c>
      <c r="V87" s="25">
        <v>5.3104360032639769E-2</v>
      </c>
      <c r="W87" s="25">
        <v>0.31494540875046367</v>
      </c>
      <c r="X87" s="25">
        <v>-1.6668263150062861</v>
      </c>
      <c r="Y87" s="24" t="s">
        <v>557</v>
      </c>
    </row>
    <row r="88" spans="1:25" x14ac:dyDescent="0.4">
      <c r="A88" s="16" t="s">
        <v>871</v>
      </c>
      <c r="B88" s="24" t="s">
        <v>779</v>
      </c>
      <c r="C88" s="24" t="s">
        <v>872</v>
      </c>
      <c r="D88" s="24" t="s">
        <v>536</v>
      </c>
      <c r="E88" s="24" t="s">
        <v>585</v>
      </c>
      <c r="F88" s="24" t="s">
        <v>873</v>
      </c>
      <c r="G88" s="24" t="s">
        <v>539</v>
      </c>
      <c r="H88" s="25">
        <v>354590.54950000002</v>
      </c>
      <c r="I88" s="25">
        <v>190086.7597</v>
      </c>
      <c r="J88" s="25">
        <v>164640.91589999999</v>
      </c>
      <c r="K88" s="25">
        <v>243810.99919999999</v>
      </c>
      <c r="L88" s="25">
        <v>103775.97689999999</v>
      </c>
      <c r="M88" s="25">
        <v>222638.83549999999</v>
      </c>
      <c r="N88" s="25">
        <v>83846.780060000005</v>
      </c>
      <c r="O88" s="25">
        <v>130955.1787</v>
      </c>
      <c r="P88" s="25">
        <v>57762.871579999999</v>
      </c>
      <c r="Q88" s="25">
        <v>50240.638700000003</v>
      </c>
      <c r="R88" s="25">
        <v>133090.9632</v>
      </c>
      <c r="S88" s="25">
        <v>139108.0459</v>
      </c>
      <c r="T88" s="25">
        <v>1.259105793190938</v>
      </c>
      <c r="U88" s="25">
        <v>2.003160782676653E-2</v>
      </c>
      <c r="V88" s="25">
        <v>7.0536831815528972E-2</v>
      </c>
      <c r="W88" s="25">
        <v>0.46501289605830409</v>
      </c>
      <c r="X88" s="25">
        <v>-1.104657368298144</v>
      </c>
      <c r="Y88" s="24" t="s">
        <v>557</v>
      </c>
    </row>
    <row r="89" spans="1:25" x14ac:dyDescent="0.4">
      <c r="A89" s="16" t="s">
        <v>874</v>
      </c>
      <c r="B89" s="24" t="s">
        <v>797</v>
      </c>
      <c r="C89" s="24" t="s">
        <v>875</v>
      </c>
      <c r="D89" s="24" t="s">
        <v>536</v>
      </c>
      <c r="E89" s="24" t="s">
        <v>585</v>
      </c>
      <c r="F89" s="24" t="s">
        <v>310</v>
      </c>
      <c r="G89" s="24" t="s">
        <v>549</v>
      </c>
      <c r="H89" s="25">
        <v>960424.59909999999</v>
      </c>
      <c r="I89" s="25">
        <v>411367.9852</v>
      </c>
      <c r="J89" s="25">
        <v>325825.73570000002</v>
      </c>
      <c r="K89" s="25">
        <v>800834.75600000005</v>
      </c>
      <c r="L89" s="25">
        <v>387967.85800000001</v>
      </c>
      <c r="M89" s="25">
        <v>547869.30740000005</v>
      </c>
      <c r="N89" s="25">
        <v>65826.151209999996</v>
      </c>
      <c r="O89" s="25">
        <v>187073.7139</v>
      </c>
      <c r="P89" s="25">
        <v>125707.4755</v>
      </c>
      <c r="Q89" s="25">
        <v>175500.64199999999</v>
      </c>
      <c r="R89" s="25">
        <v>101809.3621</v>
      </c>
      <c r="S89" s="25">
        <v>216555.05859999999</v>
      </c>
      <c r="T89" s="25">
        <v>1.5342561267841679</v>
      </c>
      <c r="U89" s="25">
        <v>8.4229730405275469E-3</v>
      </c>
      <c r="V89" s="25">
        <v>4.3562563693978408E-2</v>
      </c>
      <c r="W89" s="25">
        <v>0.25404736990264798</v>
      </c>
      <c r="X89" s="25">
        <v>-1.976830566583456</v>
      </c>
      <c r="Y89" s="24" t="s">
        <v>557</v>
      </c>
    </row>
    <row r="90" spans="1:25" x14ac:dyDescent="0.4">
      <c r="A90" s="16" t="s">
        <v>876</v>
      </c>
      <c r="B90" s="24" t="s">
        <v>877</v>
      </c>
      <c r="C90" s="24" t="s">
        <v>878</v>
      </c>
      <c r="D90" s="24" t="s">
        <v>536</v>
      </c>
      <c r="E90" s="24" t="s">
        <v>585</v>
      </c>
      <c r="F90" s="24" t="s">
        <v>879</v>
      </c>
      <c r="G90" s="24" t="s">
        <v>539</v>
      </c>
      <c r="H90" s="25">
        <v>124362.3112</v>
      </c>
      <c r="I90" s="25">
        <v>52931.743609999998</v>
      </c>
      <c r="J90" s="25">
        <v>30143.277419999999</v>
      </c>
      <c r="K90" s="25">
        <v>127414.45909999999</v>
      </c>
      <c r="L90" s="25">
        <v>63432.755570000001</v>
      </c>
      <c r="M90" s="25">
        <v>14069.85</v>
      </c>
      <c r="N90" s="25">
        <v>5615.8968450000002</v>
      </c>
      <c r="O90" s="25">
        <v>9438.7657159999999</v>
      </c>
      <c r="P90" s="25">
        <v>3030.966066</v>
      </c>
      <c r="Q90" s="25">
        <v>34125.403509999996</v>
      </c>
      <c r="R90" s="25">
        <v>9037.1307969999998</v>
      </c>
      <c r="S90" s="25">
        <v>11469.118399999999</v>
      </c>
      <c r="T90" s="25">
        <v>1.305259880427978</v>
      </c>
      <c r="U90" s="25">
        <v>3.2216839999890827E-2</v>
      </c>
      <c r="V90" s="25">
        <v>9.8434837291974123E-2</v>
      </c>
      <c r="W90" s="25">
        <v>0.17634656470423099</v>
      </c>
      <c r="X90" s="25">
        <v>-2.5035146230780758</v>
      </c>
      <c r="Y90" s="24" t="s">
        <v>557</v>
      </c>
    </row>
    <row r="91" spans="1:25" x14ac:dyDescent="0.4">
      <c r="A91" s="16" t="s">
        <v>880</v>
      </c>
      <c r="B91" s="24" t="s">
        <v>857</v>
      </c>
      <c r="C91" s="24" t="s">
        <v>881</v>
      </c>
      <c r="D91" s="24" t="s">
        <v>536</v>
      </c>
      <c r="E91" s="24" t="s">
        <v>585</v>
      </c>
      <c r="F91" s="24" t="s">
        <v>882</v>
      </c>
      <c r="G91" s="24" t="s">
        <v>539</v>
      </c>
      <c r="H91" s="25">
        <v>35952.473480000001</v>
      </c>
      <c r="I91" s="25">
        <v>36284.094790000003</v>
      </c>
      <c r="J91" s="25">
        <v>25601.57836</v>
      </c>
      <c r="K91" s="25">
        <v>41203.811520000003</v>
      </c>
      <c r="L91" s="25">
        <v>63673.197639999999</v>
      </c>
      <c r="M91" s="25">
        <v>19033.31841</v>
      </c>
      <c r="N91" s="25">
        <v>7405.2866519999998</v>
      </c>
      <c r="O91" s="25">
        <v>16805.931130000001</v>
      </c>
      <c r="P91" s="25">
        <v>11522.72208</v>
      </c>
      <c r="Q91" s="25">
        <v>12811.0942</v>
      </c>
      <c r="R91" s="25">
        <v>10574.22854</v>
      </c>
      <c r="S91" s="25">
        <v>24041.984229999998</v>
      </c>
      <c r="T91" s="25">
        <v>1.4136751203368061</v>
      </c>
      <c r="U91" s="25">
        <v>1.245716884144034E-2</v>
      </c>
      <c r="V91" s="25">
        <v>5.4013233052644938E-2</v>
      </c>
      <c r="W91" s="25">
        <v>0.37502511407133732</v>
      </c>
      <c r="X91" s="25">
        <v>-1.414940883990879</v>
      </c>
      <c r="Y91" s="24" t="s">
        <v>557</v>
      </c>
    </row>
    <row r="92" spans="1:25" x14ac:dyDescent="0.4">
      <c r="A92" s="16" t="s">
        <v>883</v>
      </c>
      <c r="B92" s="24" t="s">
        <v>884</v>
      </c>
      <c r="C92" s="24" t="s">
        <v>885</v>
      </c>
      <c r="D92" s="24" t="s">
        <v>536</v>
      </c>
      <c r="E92" s="24" t="s">
        <v>585</v>
      </c>
      <c r="F92" s="24" t="s">
        <v>886</v>
      </c>
      <c r="G92" s="24" t="s">
        <v>539</v>
      </c>
      <c r="H92" s="25">
        <v>4950038.6670000004</v>
      </c>
      <c r="I92" s="25">
        <v>2103052.61</v>
      </c>
      <c r="J92" s="25">
        <v>1331609.0079999999</v>
      </c>
      <c r="K92" s="25">
        <v>3198656.7850000001</v>
      </c>
      <c r="L92" s="25">
        <v>2249361.8909999998</v>
      </c>
      <c r="M92" s="25">
        <v>1825029.7830000001</v>
      </c>
      <c r="N92" s="25">
        <v>338202.45880000002</v>
      </c>
      <c r="O92" s="25">
        <v>855965.73360000004</v>
      </c>
      <c r="P92" s="25">
        <v>837022.76529999997</v>
      </c>
      <c r="Q92" s="25">
        <v>697210.7622</v>
      </c>
      <c r="R92" s="25">
        <v>701107.56680000003</v>
      </c>
      <c r="S92" s="25">
        <v>960152.21750000003</v>
      </c>
      <c r="T92" s="25">
        <v>1.521801935698154</v>
      </c>
      <c r="U92" s="25">
        <v>1.6023058968378811E-2</v>
      </c>
      <c r="V92" s="25">
        <v>6.3567057535196134E-2</v>
      </c>
      <c r="W92" s="25">
        <v>0.28035074364583251</v>
      </c>
      <c r="X92" s="25">
        <v>-1.834695198249777</v>
      </c>
      <c r="Y92" s="24" t="s">
        <v>557</v>
      </c>
    </row>
    <row r="93" spans="1:25" x14ac:dyDescent="0.4">
      <c r="A93" s="16" t="s">
        <v>887</v>
      </c>
      <c r="B93" s="24" t="s">
        <v>888</v>
      </c>
      <c r="C93" s="24" t="s">
        <v>889</v>
      </c>
      <c r="D93" s="24" t="s">
        <v>536</v>
      </c>
      <c r="E93" s="24" t="s">
        <v>585</v>
      </c>
      <c r="F93" s="24" t="s">
        <v>310</v>
      </c>
      <c r="G93" s="24" t="s">
        <v>539</v>
      </c>
      <c r="H93" s="25">
        <v>248195.8652</v>
      </c>
      <c r="I93" s="25">
        <v>126774.8058</v>
      </c>
      <c r="J93" s="25">
        <v>55098.539750000004</v>
      </c>
      <c r="K93" s="25">
        <v>196428.55869999999</v>
      </c>
      <c r="L93" s="25">
        <v>87611.710569999996</v>
      </c>
      <c r="M93" s="25">
        <v>106012.4281</v>
      </c>
      <c r="N93" s="25">
        <v>27427.493409999999</v>
      </c>
      <c r="O93" s="25">
        <v>42972.24194</v>
      </c>
      <c r="P93" s="25">
        <v>19717.268769999999</v>
      </c>
      <c r="Q93" s="25">
        <v>57128.424769999998</v>
      </c>
      <c r="R93" s="25">
        <v>31793.794399999999</v>
      </c>
      <c r="S93" s="25">
        <v>38808.171999999999</v>
      </c>
      <c r="T93" s="25">
        <v>1.4504558202684441</v>
      </c>
      <c r="U93" s="25">
        <v>1.8493402957641059E-2</v>
      </c>
      <c r="V93" s="25">
        <v>6.7006451781580045E-2</v>
      </c>
      <c r="W93" s="25">
        <v>0.26562806472196399</v>
      </c>
      <c r="X93" s="25">
        <v>-1.9125205133523051</v>
      </c>
      <c r="Y93" s="24" t="s">
        <v>557</v>
      </c>
    </row>
    <row r="94" spans="1:25" x14ac:dyDescent="0.4">
      <c r="A94" s="16" t="s">
        <v>890</v>
      </c>
      <c r="B94" s="24" t="s">
        <v>884</v>
      </c>
      <c r="C94" s="24" t="s">
        <v>891</v>
      </c>
      <c r="D94" s="24" t="s">
        <v>536</v>
      </c>
      <c r="E94" s="24" t="s">
        <v>585</v>
      </c>
      <c r="F94" s="24" t="s">
        <v>892</v>
      </c>
      <c r="G94" s="24" t="s">
        <v>539</v>
      </c>
      <c r="H94" s="25">
        <v>3836541.091</v>
      </c>
      <c r="I94" s="25">
        <v>1631587.5959999999</v>
      </c>
      <c r="J94" s="25">
        <v>1011909.738</v>
      </c>
      <c r="K94" s="25">
        <v>3013632.1719999998</v>
      </c>
      <c r="L94" s="25">
        <v>1676892.17</v>
      </c>
      <c r="M94" s="25">
        <v>1599753.7050000001</v>
      </c>
      <c r="N94" s="25">
        <v>222879.38529999999</v>
      </c>
      <c r="O94" s="25">
        <v>554629.69960000005</v>
      </c>
      <c r="P94" s="25">
        <v>678911.62849999999</v>
      </c>
      <c r="Q94" s="25">
        <v>537611.17200000002</v>
      </c>
      <c r="R94" s="25">
        <v>534809.36250000005</v>
      </c>
      <c r="S94" s="25">
        <v>742034.1226</v>
      </c>
      <c r="T94" s="25">
        <v>1.519946266759407</v>
      </c>
      <c r="U94" s="25">
        <v>1.431697127782728E-2</v>
      </c>
      <c r="V94" s="25">
        <v>5.8746911069762368E-2</v>
      </c>
      <c r="W94" s="25">
        <v>0.25613111293456758</v>
      </c>
      <c r="X94" s="25">
        <v>-1.965045583263745</v>
      </c>
      <c r="Y94" s="24" t="s">
        <v>557</v>
      </c>
    </row>
    <row r="95" spans="1:25" x14ac:dyDescent="0.4">
      <c r="A95" s="16" t="s">
        <v>893</v>
      </c>
      <c r="B95" s="24" t="s">
        <v>894</v>
      </c>
      <c r="C95" s="24" t="s">
        <v>895</v>
      </c>
      <c r="D95" s="24" t="s">
        <v>536</v>
      </c>
      <c r="E95" s="24" t="s">
        <v>585</v>
      </c>
      <c r="F95" s="24" t="s">
        <v>310</v>
      </c>
      <c r="G95" s="24" t="s">
        <v>539</v>
      </c>
      <c r="H95" s="25">
        <v>3601838.5359999998</v>
      </c>
      <c r="I95" s="25">
        <v>4325672.1160000004</v>
      </c>
      <c r="J95" s="25">
        <v>2207308.0320000001</v>
      </c>
      <c r="K95" s="25">
        <v>3425748.7829999998</v>
      </c>
      <c r="L95" s="25">
        <v>1994859.8759999999</v>
      </c>
      <c r="M95" s="25">
        <v>3543484.2710000002</v>
      </c>
      <c r="N95" s="25">
        <v>1128885.6200000001</v>
      </c>
      <c r="O95" s="25">
        <v>1248724.4380000001</v>
      </c>
      <c r="P95" s="25">
        <v>1390458.4709999999</v>
      </c>
      <c r="Q95" s="25">
        <v>386460.32650000002</v>
      </c>
      <c r="R95" s="25">
        <v>1222060.598</v>
      </c>
      <c r="S95" s="25">
        <v>1346078.2620000001</v>
      </c>
      <c r="T95" s="25">
        <v>1.5167985579199641</v>
      </c>
      <c r="U95" s="25">
        <v>1.464607934960309E-3</v>
      </c>
      <c r="V95" s="25">
        <v>1.9653455127237662E-2</v>
      </c>
      <c r="W95" s="25">
        <v>0.35199218946969257</v>
      </c>
      <c r="X95" s="25">
        <v>-1.506384678349671</v>
      </c>
      <c r="Y95" s="24" t="s">
        <v>557</v>
      </c>
    </row>
    <row r="96" spans="1:25" x14ac:dyDescent="0.4">
      <c r="A96" s="16" t="s">
        <v>896</v>
      </c>
      <c r="B96" s="24" t="s">
        <v>897</v>
      </c>
      <c r="C96" s="24" t="s">
        <v>898</v>
      </c>
      <c r="D96" s="24" t="s">
        <v>536</v>
      </c>
      <c r="E96" s="24" t="s">
        <v>585</v>
      </c>
      <c r="F96" s="24" t="s">
        <v>899</v>
      </c>
      <c r="G96" s="24" t="s">
        <v>539</v>
      </c>
      <c r="H96" s="25">
        <v>81535.629379999998</v>
      </c>
      <c r="I96" s="25">
        <v>53111.465089999998</v>
      </c>
      <c r="J96" s="25">
        <v>71447.288570000004</v>
      </c>
      <c r="K96" s="25">
        <v>80649.577839999998</v>
      </c>
      <c r="L96" s="25">
        <v>65766.103600000002</v>
      </c>
      <c r="M96" s="25">
        <v>61854.313470000001</v>
      </c>
      <c r="N96" s="25">
        <v>50307.171399999999</v>
      </c>
      <c r="O96" s="25">
        <v>40040.478219999997</v>
      </c>
      <c r="P96" s="25">
        <v>47755.467640000003</v>
      </c>
      <c r="Q96" s="25">
        <v>54579.320599999999</v>
      </c>
      <c r="R96" s="25">
        <v>39564.493000000002</v>
      </c>
      <c r="S96" s="25">
        <v>48327.356079999998</v>
      </c>
      <c r="T96" s="25">
        <v>1.4205728052483051</v>
      </c>
      <c r="U96" s="25">
        <v>2.7228195956938719E-3</v>
      </c>
      <c r="V96" s="25">
        <v>2.4252618365655759E-2</v>
      </c>
      <c r="W96" s="25">
        <v>0.67711970881303896</v>
      </c>
      <c r="X96" s="25">
        <v>-0.56251718273582207</v>
      </c>
      <c r="Y96" s="24" t="s">
        <v>557</v>
      </c>
    </row>
    <row r="97" spans="1:25" x14ac:dyDescent="0.4">
      <c r="A97" s="16" t="s">
        <v>900</v>
      </c>
      <c r="B97" s="24" t="s">
        <v>901</v>
      </c>
      <c r="C97" s="24" t="s">
        <v>902</v>
      </c>
      <c r="D97" s="24" t="s">
        <v>536</v>
      </c>
      <c r="E97" s="24" t="s">
        <v>585</v>
      </c>
      <c r="F97" s="24" t="s">
        <v>903</v>
      </c>
      <c r="G97" s="24" t="s">
        <v>539</v>
      </c>
      <c r="H97" s="25">
        <v>939609.04390000005</v>
      </c>
      <c r="I97" s="25">
        <v>461632.1556</v>
      </c>
      <c r="J97" s="25">
        <v>433624.96480000002</v>
      </c>
      <c r="K97" s="25">
        <v>1151017.1259999999</v>
      </c>
      <c r="L97" s="25">
        <v>573632.82979999995</v>
      </c>
      <c r="M97" s="25">
        <v>487422.46529999998</v>
      </c>
      <c r="N97" s="25">
        <v>166237.65760000001</v>
      </c>
      <c r="O97" s="25">
        <v>311675.1519</v>
      </c>
      <c r="P97" s="25">
        <v>237830.1158</v>
      </c>
      <c r="Q97" s="25">
        <v>302793.7219</v>
      </c>
      <c r="R97" s="25">
        <v>286270.42359999998</v>
      </c>
      <c r="S97" s="25">
        <v>540830.86470000003</v>
      </c>
      <c r="T97" s="25">
        <v>1.288517678052282</v>
      </c>
      <c r="U97" s="25">
        <v>2.8726418660912179E-2</v>
      </c>
      <c r="V97" s="25">
        <v>9.1135251534459408E-2</v>
      </c>
      <c r="W97" s="25">
        <v>0.45605780679707969</v>
      </c>
      <c r="X97" s="25">
        <v>-1.1327113926600709</v>
      </c>
      <c r="Y97" s="24" t="s">
        <v>557</v>
      </c>
    </row>
    <row r="98" spans="1:25" x14ac:dyDescent="0.4">
      <c r="A98" s="16" t="s">
        <v>904</v>
      </c>
      <c r="B98" s="24" t="s">
        <v>905</v>
      </c>
      <c r="C98" s="24" t="s">
        <v>906</v>
      </c>
      <c r="D98" s="24" t="s">
        <v>536</v>
      </c>
      <c r="E98" s="24" t="s">
        <v>585</v>
      </c>
      <c r="F98" s="24" t="s">
        <v>907</v>
      </c>
      <c r="G98" s="24" t="s">
        <v>539</v>
      </c>
      <c r="H98" s="25">
        <v>167510.63930000001</v>
      </c>
      <c r="I98" s="25">
        <v>73123.068939999997</v>
      </c>
      <c r="J98" s="25">
        <v>46480.215320000003</v>
      </c>
      <c r="K98" s="25">
        <v>140551.09890000001</v>
      </c>
      <c r="L98" s="25">
        <v>91008.461089999997</v>
      </c>
      <c r="M98" s="25">
        <v>91012.570999999996</v>
      </c>
      <c r="N98" s="25">
        <v>10070.112300000001</v>
      </c>
      <c r="O98" s="25">
        <v>34198.724340000001</v>
      </c>
      <c r="P98" s="25">
        <v>29346.983</v>
      </c>
      <c r="Q98" s="25">
        <v>35723.574390000002</v>
      </c>
      <c r="R98" s="25">
        <v>22499.678749999999</v>
      </c>
      <c r="S98" s="25">
        <v>29876.270100000002</v>
      </c>
      <c r="T98" s="25">
        <v>1.497045536714493</v>
      </c>
      <c r="U98" s="25">
        <v>8.5426646350601505E-3</v>
      </c>
      <c r="V98" s="25">
        <v>4.3814084837789952E-2</v>
      </c>
      <c r="W98" s="25">
        <v>0.26524363100179421</v>
      </c>
      <c r="X98" s="25">
        <v>-1.914609985151442</v>
      </c>
      <c r="Y98" s="24" t="s">
        <v>557</v>
      </c>
    </row>
    <row r="99" spans="1:25" x14ac:dyDescent="0.4">
      <c r="A99" s="16" t="s">
        <v>908</v>
      </c>
      <c r="B99" s="24" t="s">
        <v>909</v>
      </c>
      <c r="C99" s="24" t="s">
        <v>910</v>
      </c>
      <c r="D99" s="24" t="s">
        <v>536</v>
      </c>
      <c r="E99" s="24" t="s">
        <v>537</v>
      </c>
      <c r="F99" s="24" t="s">
        <v>911</v>
      </c>
      <c r="G99" s="24" t="s">
        <v>549</v>
      </c>
      <c r="H99" s="25">
        <v>151905.6814</v>
      </c>
      <c r="I99" s="25">
        <v>186040.14939999999</v>
      </c>
      <c r="J99" s="25">
        <v>183954.98989999999</v>
      </c>
      <c r="K99" s="25">
        <v>205634.54310000001</v>
      </c>
      <c r="L99" s="25">
        <v>175555.72990000001</v>
      </c>
      <c r="M99" s="25">
        <v>159009.86569999999</v>
      </c>
      <c r="N99" s="25">
        <v>354354.28240000003</v>
      </c>
      <c r="O99" s="25">
        <v>351951.13140000001</v>
      </c>
      <c r="P99" s="25">
        <v>373933.1973</v>
      </c>
      <c r="Q99" s="25">
        <v>383648.12359999999</v>
      </c>
      <c r="R99" s="25">
        <v>342509.51209999999</v>
      </c>
      <c r="S99" s="25">
        <v>275325.9951</v>
      </c>
      <c r="T99" s="25">
        <v>1.7114196143445231</v>
      </c>
      <c r="U99" s="25">
        <v>1.7444335470991678E-5</v>
      </c>
      <c r="V99" s="25">
        <v>1.8109627422811859E-3</v>
      </c>
      <c r="W99" s="25">
        <v>1.960004106460842</v>
      </c>
      <c r="X99" s="25">
        <v>0.97085667697542566</v>
      </c>
      <c r="Y99" s="24" t="s">
        <v>540</v>
      </c>
    </row>
    <row r="100" spans="1:25" x14ac:dyDescent="0.4">
      <c r="A100" s="16" t="s">
        <v>912</v>
      </c>
      <c r="B100" s="24" t="s">
        <v>913</v>
      </c>
      <c r="C100" s="24" t="s">
        <v>914</v>
      </c>
      <c r="D100" s="24" t="s">
        <v>536</v>
      </c>
      <c r="E100" s="24" t="s">
        <v>537</v>
      </c>
      <c r="F100" s="24" t="s">
        <v>915</v>
      </c>
      <c r="G100" s="24" t="s">
        <v>539</v>
      </c>
      <c r="H100" s="25">
        <v>16376.675359999999</v>
      </c>
      <c r="I100" s="25">
        <v>5120.603368</v>
      </c>
      <c r="J100" s="25">
        <v>7274.6943240000001</v>
      </c>
      <c r="K100" s="25">
        <v>13677.18701</v>
      </c>
      <c r="L100" s="25">
        <v>8086.101627</v>
      </c>
      <c r="M100" s="25">
        <v>18212.865979999999</v>
      </c>
      <c r="N100" s="25">
        <v>9</v>
      </c>
      <c r="O100" s="25">
        <v>9</v>
      </c>
      <c r="P100" s="25">
        <v>9</v>
      </c>
      <c r="Q100" s="25">
        <v>9</v>
      </c>
      <c r="R100" s="25">
        <v>9</v>
      </c>
      <c r="S100" s="25">
        <v>9</v>
      </c>
      <c r="T100" s="25">
        <v>1.7746865038344279</v>
      </c>
      <c r="U100" s="25">
        <v>3.3824080665691958E-3</v>
      </c>
      <c r="V100" s="25">
        <v>2.689733392524524E-2</v>
      </c>
      <c r="W100" s="25">
        <v>7.8547593703195138E-4</v>
      </c>
      <c r="X100" s="25">
        <v>-10.314145300155269</v>
      </c>
      <c r="Y100" s="24" t="s">
        <v>557</v>
      </c>
    </row>
    <row r="101" spans="1:25" x14ac:dyDescent="0.4">
      <c r="A101" s="16" t="s">
        <v>916</v>
      </c>
      <c r="B101" s="24" t="s">
        <v>917</v>
      </c>
      <c r="C101" s="24" t="s">
        <v>918</v>
      </c>
      <c r="D101" s="24" t="s">
        <v>536</v>
      </c>
      <c r="E101" s="24" t="s">
        <v>569</v>
      </c>
      <c r="F101" s="24" t="s">
        <v>919</v>
      </c>
      <c r="G101" s="24" t="s">
        <v>549</v>
      </c>
      <c r="H101" s="25">
        <v>393192.52020000003</v>
      </c>
      <c r="I101" s="25">
        <v>303858.76610000001</v>
      </c>
      <c r="J101" s="25">
        <v>221233.67720000001</v>
      </c>
      <c r="K101" s="25">
        <v>330876.47859999997</v>
      </c>
      <c r="L101" s="25">
        <v>249101.2837</v>
      </c>
      <c r="M101" s="25">
        <v>252271.62450000001</v>
      </c>
      <c r="N101" s="25">
        <v>107283.38920000001</v>
      </c>
      <c r="O101" s="25">
        <v>153460.41390000001</v>
      </c>
      <c r="P101" s="25">
        <v>177513.75169999999</v>
      </c>
      <c r="Q101" s="25">
        <v>159224.1115</v>
      </c>
      <c r="R101" s="25">
        <v>200482.25949999999</v>
      </c>
      <c r="S101" s="25">
        <v>186957.511</v>
      </c>
      <c r="T101" s="25">
        <v>1.490042067001085</v>
      </c>
      <c r="U101" s="25">
        <v>2.836108533236239E-3</v>
      </c>
      <c r="V101" s="25">
        <v>2.4252618365655759E-2</v>
      </c>
      <c r="W101" s="25">
        <v>0.56264045126061524</v>
      </c>
      <c r="X101" s="25">
        <v>-0.82971481536811043</v>
      </c>
      <c r="Y101" s="24" t="s">
        <v>557</v>
      </c>
    </row>
    <row r="102" spans="1:25" x14ac:dyDescent="0.4">
      <c r="A102" s="16" t="s">
        <v>920</v>
      </c>
      <c r="B102" s="24" t="s">
        <v>534</v>
      </c>
      <c r="C102" s="24" t="s">
        <v>921</v>
      </c>
      <c r="D102" s="24" t="s">
        <v>536</v>
      </c>
      <c r="E102" s="24" t="s">
        <v>537</v>
      </c>
      <c r="F102" s="24" t="s">
        <v>922</v>
      </c>
      <c r="G102" s="24" t="s">
        <v>539</v>
      </c>
      <c r="H102" s="25">
        <v>199765395.90000001</v>
      </c>
      <c r="I102" s="25">
        <v>183503658.09999999</v>
      </c>
      <c r="J102" s="25">
        <v>146337808.40000001</v>
      </c>
      <c r="K102" s="25">
        <v>157127946.69999999</v>
      </c>
      <c r="L102" s="25">
        <v>120043719.90000001</v>
      </c>
      <c r="M102" s="25">
        <v>176351579.80000001</v>
      </c>
      <c r="N102" s="25">
        <v>202004144.30000001</v>
      </c>
      <c r="O102" s="25">
        <v>231507660.40000001</v>
      </c>
      <c r="P102" s="25">
        <v>225004380.30000001</v>
      </c>
      <c r="Q102" s="25">
        <v>284348273.5</v>
      </c>
      <c r="R102" s="25">
        <v>171052854.5</v>
      </c>
      <c r="S102" s="25">
        <v>177461561.40000001</v>
      </c>
      <c r="T102" s="25">
        <v>1.120864219790016</v>
      </c>
      <c r="U102" s="25">
        <v>3.4936594756017347E-2</v>
      </c>
      <c r="V102" s="25">
        <v>0.10173618355637901</v>
      </c>
      <c r="W102" s="25">
        <v>1.3135381195640989</v>
      </c>
      <c r="X102" s="25">
        <v>0.39345806884466111</v>
      </c>
      <c r="Y102" s="24" t="s">
        <v>540</v>
      </c>
    </row>
    <row r="103" spans="1:25" x14ac:dyDescent="0.4">
      <c r="A103" s="16" t="s">
        <v>923</v>
      </c>
      <c r="B103" s="24" t="s">
        <v>924</v>
      </c>
      <c r="C103" s="24" t="s">
        <v>925</v>
      </c>
      <c r="D103" s="24" t="s">
        <v>536</v>
      </c>
      <c r="E103" s="24" t="s">
        <v>585</v>
      </c>
      <c r="F103" s="24" t="s">
        <v>926</v>
      </c>
      <c r="G103" s="24" t="s">
        <v>549</v>
      </c>
      <c r="H103" s="25">
        <v>489938.25329999998</v>
      </c>
      <c r="I103" s="25">
        <v>411261.1838</v>
      </c>
      <c r="J103" s="25">
        <v>277711.53590000002</v>
      </c>
      <c r="K103" s="25">
        <v>466348.17950000003</v>
      </c>
      <c r="L103" s="25">
        <v>261786.65590000001</v>
      </c>
      <c r="M103" s="25">
        <v>388309.19010000001</v>
      </c>
      <c r="N103" s="25">
        <v>65924.512059999994</v>
      </c>
      <c r="O103" s="25">
        <v>242191.72560000001</v>
      </c>
      <c r="P103" s="25">
        <v>195620.2617</v>
      </c>
      <c r="Q103" s="25">
        <v>191709.09779999999</v>
      </c>
      <c r="R103" s="25">
        <v>111995.8873</v>
      </c>
      <c r="S103" s="25">
        <v>263961.72440000001</v>
      </c>
      <c r="T103" s="25">
        <v>1.3368571362628521</v>
      </c>
      <c r="U103" s="25">
        <v>2.326822932725737E-3</v>
      </c>
      <c r="V103" s="25">
        <v>2.301539715287361E-2</v>
      </c>
      <c r="W103" s="25">
        <v>0.46677015518739162</v>
      </c>
      <c r="X103" s="25">
        <v>-1.099215775358011</v>
      </c>
      <c r="Y103" s="24" t="s">
        <v>557</v>
      </c>
    </row>
    <row r="104" spans="1:25" x14ac:dyDescent="0.4">
      <c r="A104" s="16" t="s">
        <v>927</v>
      </c>
      <c r="B104" s="24" t="s">
        <v>928</v>
      </c>
      <c r="C104" s="24" t="s">
        <v>929</v>
      </c>
      <c r="D104" s="24" t="s">
        <v>536</v>
      </c>
      <c r="E104" s="24" t="s">
        <v>585</v>
      </c>
      <c r="F104" s="24" t="s">
        <v>310</v>
      </c>
      <c r="G104" s="24" t="s">
        <v>549</v>
      </c>
      <c r="H104" s="25">
        <v>187974.23869999999</v>
      </c>
      <c r="I104" s="25">
        <v>66508.372799999997</v>
      </c>
      <c r="J104" s="25">
        <v>30168.59636</v>
      </c>
      <c r="K104" s="25">
        <v>146811.804</v>
      </c>
      <c r="L104" s="25">
        <v>56527.141940000001</v>
      </c>
      <c r="M104" s="25">
        <v>70396.377600000007</v>
      </c>
      <c r="N104" s="25">
        <v>8327.5324099999998</v>
      </c>
      <c r="O104" s="25">
        <v>30124.593369999999</v>
      </c>
      <c r="P104" s="25">
        <v>26250.011180000001</v>
      </c>
      <c r="Q104" s="25">
        <v>40223.284760000002</v>
      </c>
      <c r="R104" s="25">
        <v>19220.85298</v>
      </c>
      <c r="S104" s="25">
        <v>26482.94</v>
      </c>
      <c r="T104" s="25">
        <v>1.3204610326636761</v>
      </c>
      <c r="U104" s="25">
        <v>4.0122128750406438E-2</v>
      </c>
      <c r="V104" s="25">
        <v>0.11097847868845009</v>
      </c>
      <c r="W104" s="25">
        <v>0.26975796554823572</v>
      </c>
      <c r="X104" s="25">
        <v>-1.890262533923774</v>
      </c>
      <c r="Y104" s="24" t="s">
        <v>557</v>
      </c>
    </row>
    <row r="105" spans="1:25" x14ac:dyDescent="0.4">
      <c r="A105" s="16" t="s">
        <v>930</v>
      </c>
      <c r="B105" s="24" t="s">
        <v>779</v>
      </c>
      <c r="C105" s="24" t="s">
        <v>931</v>
      </c>
      <c r="D105" s="24" t="s">
        <v>536</v>
      </c>
      <c r="E105" s="24" t="s">
        <v>585</v>
      </c>
      <c r="F105" s="24" t="s">
        <v>932</v>
      </c>
      <c r="G105" s="24" t="s">
        <v>539</v>
      </c>
      <c r="H105" s="25">
        <v>354590.54950000002</v>
      </c>
      <c r="I105" s="25">
        <v>190086.7597</v>
      </c>
      <c r="J105" s="25">
        <v>164640.91589999999</v>
      </c>
      <c r="K105" s="25">
        <v>243810.99919999999</v>
      </c>
      <c r="L105" s="25">
        <v>103775.97689999999</v>
      </c>
      <c r="M105" s="25">
        <v>222638.83549999999</v>
      </c>
      <c r="N105" s="25">
        <v>83846.780060000005</v>
      </c>
      <c r="O105" s="25">
        <v>130955.1787</v>
      </c>
      <c r="P105" s="25">
        <v>57762.871579999999</v>
      </c>
      <c r="Q105" s="25">
        <v>50240.638700000003</v>
      </c>
      <c r="R105" s="25">
        <v>133090.9632</v>
      </c>
      <c r="S105" s="25">
        <v>139108.0459</v>
      </c>
      <c r="T105" s="25">
        <v>1.259105793190938</v>
      </c>
      <c r="U105" s="25">
        <v>2.003160782676653E-2</v>
      </c>
      <c r="V105" s="25">
        <v>7.0536831815528972E-2</v>
      </c>
      <c r="W105" s="25">
        <v>0.46501289605830409</v>
      </c>
      <c r="X105" s="25">
        <v>-1.104657368298144</v>
      </c>
      <c r="Y105" s="24" t="s">
        <v>557</v>
      </c>
    </row>
    <row r="106" spans="1:25" x14ac:dyDescent="0.4">
      <c r="A106" s="16" t="s">
        <v>933</v>
      </c>
      <c r="B106" s="24" t="s">
        <v>884</v>
      </c>
      <c r="C106" s="24" t="s">
        <v>934</v>
      </c>
      <c r="D106" s="24" t="s">
        <v>536</v>
      </c>
      <c r="E106" s="24" t="s">
        <v>585</v>
      </c>
      <c r="F106" s="24" t="s">
        <v>935</v>
      </c>
      <c r="G106" s="24" t="s">
        <v>539</v>
      </c>
      <c r="H106" s="25">
        <v>3836541.091</v>
      </c>
      <c r="I106" s="25">
        <v>1631587.5959999999</v>
      </c>
      <c r="J106" s="25">
        <v>1011909.738</v>
      </c>
      <c r="K106" s="25">
        <v>3013632.1719999998</v>
      </c>
      <c r="L106" s="25">
        <v>1676892.17</v>
      </c>
      <c r="M106" s="25">
        <v>1599753.7050000001</v>
      </c>
      <c r="N106" s="25">
        <v>222879.38529999999</v>
      </c>
      <c r="O106" s="25">
        <v>554629.69960000005</v>
      </c>
      <c r="P106" s="25">
        <v>678911.62849999999</v>
      </c>
      <c r="Q106" s="25">
        <v>537611.17200000002</v>
      </c>
      <c r="R106" s="25">
        <v>534809.36250000005</v>
      </c>
      <c r="S106" s="25">
        <v>742034.1226</v>
      </c>
      <c r="T106" s="25">
        <v>1.519946266759407</v>
      </c>
      <c r="U106" s="25">
        <v>1.431697127782728E-2</v>
      </c>
      <c r="V106" s="25">
        <v>5.8746911069762368E-2</v>
      </c>
      <c r="W106" s="25">
        <v>0.25613111293456758</v>
      </c>
      <c r="X106" s="25">
        <v>-1.965045583263745</v>
      </c>
      <c r="Y106" s="24" t="s">
        <v>557</v>
      </c>
    </row>
    <row r="107" spans="1:25" x14ac:dyDescent="0.4">
      <c r="A107" s="16" t="s">
        <v>936</v>
      </c>
      <c r="B107" s="24" t="s">
        <v>937</v>
      </c>
      <c r="C107" s="24" t="s">
        <v>938</v>
      </c>
      <c r="D107" s="24" t="s">
        <v>536</v>
      </c>
      <c r="E107" s="24" t="s">
        <v>585</v>
      </c>
      <c r="F107" s="24" t="s">
        <v>939</v>
      </c>
      <c r="G107" s="24" t="s">
        <v>549</v>
      </c>
      <c r="H107" s="25">
        <v>207403.6446</v>
      </c>
      <c r="I107" s="25">
        <v>112295.2558</v>
      </c>
      <c r="J107" s="25">
        <v>92826.458719999995</v>
      </c>
      <c r="K107" s="25">
        <v>154820.87779999999</v>
      </c>
      <c r="L107" s="25">
        <v>113355.46120000001</v>
      </c>
      <c r="M107" s="25">
        <v>114655.81879999999</v>
      </c>
      <c r="N107" s="25">
        <v>41694.663500000002</v>
      </c>
      <c r="O107" s="25">
        <v>62226.663520000002</v>
      </c>
      <c r="P107" s="25">
        <v>29527.614829999999</v>
      </c>
      <c r="Q107" s="25">
        <v>68965.702569999994</v>
      </c>
      <c r="R107" s="25">
        <v>37886.555670000002</v>
      </c>
      <c r="S107" s="25">
        <v>38057.883620000001</v>
      </c>
      <c r="T107" s="25">
        <v>1.538257571108578</v>
      </c>
      <c r="U107" s="25">
        <v>2.7908252390685582E-3</v>
      </c>
      <c r="V107" s="25">
        <v>2.4252618365655759E-2</v>
      </c>
      <c r="W107" s="25">
        <v>0.34997982390100218</v>
      </c>
      <c r="X107" s="25">
        <v>-1.514656340821128</v>
      </c>
      <c r="Y107" s="24" t="s">
        <v>557</v>
      </c>
    </row>
    <row r="108" spans="1:25" x14ac:dyDescent="0.4">
      <c r="A108" s="16" t="s">
        <v>940</v>
      </c>
      <c r="B108" s="24" t="s">
        <v>928</v>
      </c>
      <c r="C108" s="24" t="s">
        <v>941</v>
      </c>
      <c r="D108" s="24" t="s">
        <v>536</v>
      </c>
      <c r="E108" s="24" t="s">
        <v>585</v>
      </c>
      <c r="F108" s="24" t="s">
        <v>942</v>
      </c>
      <c r="G108" s="24" t="s">
        <v>539</v>
      </c>
      <c r="H108" s="25">
        <v>150396.4952</v>
      </c>
      <c r="I108" s="25">
        <v>35241.620280000003</v>
      </c>
      <c r="J108" s="25">
        <v>25147.81784</v>
      </c>
      <c r="K108" s="25">
        <v>83648.939490000004</v>
      </c>
      <c r="L108" s="25">
        <v>61886.081559999999</v>
      </c>
      <c r="M108" s="25">
        <v>46342.819080000001</v>
      </c>
      <c r="N108" s="25">
        <v>17652.36753</v>
      </c>
      <c r="O108" s="25">
        <v>18739.623200000002</v>
      </c>
      <c r="P108" s="25">
        <v>21313.728179999998</v>
      </c>
      <c r="Q108" s="25">
        <v>21336.1168</v>
      </c>
      <c r="R108" s="25">
        <v>11355.142320000001</v>
      </c>
      <c r="S108" s="25">
        <v>12997.595649999999</v>
      </c>
      <c r="T108" s="25">
        <v>1.411327825599844</v>
      </c>
      <c r="U108" s="25">
        <v>4.4037108871003601E-2</v>
      </c>
      <c r="V108" s="25">
        <v>0.1180834853084928</v>
      </c>
      <c r="W108" s="25">
        <v>0.25677644848485193</v>
      </c>
      <c r="X108" s="25">
        <v>-1.9614152102319591</v>
      </c>
      <c r="Y108" s="24" t="s">
        <v>557</v>
      </c>
    </row>
    <row r="109" spans="1:25" x14ac:dyDescent="0.4">
      <c r="A109" s="16" t="s">
        <v>943</v>
      </c>
      <c r="B109" s="24" t="s">
        <v>944</v>
      </c>
      <c r="C109" s="24" t="s">
        <v>945</v>
      </c>
      <c r="D109" s="24" t="s">
        <v>536</v>
      </c>
      <c r="E109" s="24" t="s">
        <v>585</v>
      </c>
      <c r="F109" s="24" t="s">
        <v>946</v>
      </c>
      <c r="G109" s="24" t="s">
        <v>539</v>
      </c>
      <c r="H109" s="25">
        <v>431236.12160000001</v>
      </c>
      <c r="I109" s="25">
        <v>97677.028040000005</v>
      </c>
      <c r="J109" s="25">
        <v>120960.4831</v>
      </c>
      <c r="K109" s="25">
        <v>245873.86850000001</v>
      </c>
      <c r="L109" s="25">
        <v>159304.7703</v>
      </c>
      <c r="M109" s="25">
        <v>122140.60950000001</v>
      </c>
      <c r="N109" s="25">
        <v>14864.45601</v>
      </c>
      <c r="O109" s="25">
        <v>48318.464870000003</v>
      </c>
      <c r="P109" s="25">
        <v>60093.513059999997</v>
      </c>
      <c r="Q109" s="25">
        <v>45250.845679999999</v>
      </c>
      <c r="R109" s="25">
        <v>58185.420639999997</v>
      </c>
      <c r="S109" s="25">
        <v>50346.325109999998</v>
      </c>
      <c r="T109" s="25">
        <v>1.4592658118344619</v>
      </c>
      <c r="U109" s="25">
        <v>3.3188193627969757E-2</v>
      </c>
      <c r="V109" s="25">
        <v>0.1001056632764044</v>
      </c>
      <c r="W109" s="25">
        <v>0.23535567521036149</v>
      </c>
      <c r="X109" s="25">
        <v>-2.087085453251194</v>
      </c>
      <c r="Y109" s="24" t="s">
        <v>557</v>
      </c>
    </row>
    <row r="110" spans="1:25" x14ac:dyDescent="0.4">
      <c r="A110" s="16" t="s">
        <v>947</v>
      </c>
      <c r="B110" s="24" t="s">
        <v>948</v>
      </c>
      <c r="C110" s="24" t="s">
        <v>949</v>
      </c>
      <c r="D110" s="24" t="s">
        <v>536</v>
      </c>
      <c r="E110" s="24" t="s">
        <v>585</v>
      </c>
      <c r="F110" s="25">
        <v>424904</v>
      </c>
      <c r="G110" s="24" t="s">
        <v>549</v>
      </c>
      <c r="H110" s="25">
        <v>171239.52050000001</v>
      </c>
      <c r="I110" s="25">
        <v>173167.45629999999</v>
      </c>
      <c r="J110" s="25">
        <v>120962.53079999999</v>
      </c>
      <c r="K110" s="25">
        <v>170913.18340000001</v>
      </c>
      <c r="L110" s="25">
        <v>146166.76519999999</v>
      </c>
      <c r="M110" s="25">
        <v>109323.5276</v>
      </c>
      <c r="N110" s="25">
        <v>72982.761360000004</v>
      </c>
      <c r="O110" s="25">
        <v>55432.104570000003</v>
      </c>
      <c r="P110" s="25">
        <v>93209.011240000007</v>
      </c>
      <c r="Q110" s="25">
        <v>56215.392549999997</v>
      </c>
      <c r="R110" s="25">
        <v>96163.247210000001</v>
      </c>
      <c r="S110" s="25">
        <v>109048.86410000001</v>
      </c>
      <c r="T110" s="25">
        <v>1.483118405995429</v>
      </c>
      <c r="U110" s="25">
        <v>1.024389521522711E-3</v>
      </c>
      <c r="V110" s="25">
        <v>1.667571794872217E-2</v>
      </c>
      <c r="W110" s="25">
        <v>0.54167528037419788</v>
      </c>
      <c r="X110" s="25">
        <v>-0.88449984069514365</v>
      </c>
      <c r="Y110" s="24" t="s">
        <v>557</v>
      </c>
    </row>
    <row r="111" spans="1:25" x14ac:dyDescent="0.4">
      <c r="A111" s="16" t="s">
        <v>950</v>
      </c>
      <c r="B111" s="24" t="s">
        <v>901</v>
      </c>
      <c r="C111" s="24" t="s">
        <v>951</v>
      </c>
      <c r="D111" s="24" t="s">
        <v>536</v>
      </c>
      <c r="E111" s="24" t="s">
        <v>585</v>
      </c>
      <c r="F111" s="24" t="s">
        <v>310</v>
      </c>
      <c r="G111" s="24" t="s">
        <v>539</v>
      </c>
      <c r="H111" s="25">
        <v>939609.04390000005</v>
      </c>
      <c r="I111" s="25">
        <v>461632.1556</v>
      </c>
      <c r="J111" s="25">
        <v>433624.96480000002</v>
      </c>
      <c r="K111" s="25">
        <v>1151017.1259999999</v>
      </c>
      <c r="L111" s="25">
        <v>573632.82979999995</v>
      </c>
      <c r="M111" s="25">
        <v>487422.46529999998</v>
      </c>
      <c r="N111" s="25">
        <v>166237.65760000001</v>
      </c>
      <c r="O111" s="25">
        <v>311675.1519</v>
      </c>
      <c r="P111" s="25">
        <v>237830.1158</v>
      </c>
      <c r="Q111" s="25">
        <v>302793.7219</v>
      </c>
      <c r="R111" s="25">
        <v>286270.42359999998</v>
      </c>
      <c r="S111" s="25">
        <v>540830.86470000003</v>
      </c>
      <c r="T111" s="25">
        <v>1.288517678052282</v>
      </c>
      <c r="U111" s="25">
        <v>2.8726418660912179E-2</v>
      </c>
      <c r="V111" s="25">
        <v>9.1135251534459408E-2</v>
      </c>
      <c r="W111" s="25">
        <v>0.45605780679707969</v>
      </c>
      <c r="X111" s="25">
        <v>-1.1327113926600709</v>
      </c>
      <c r="Y111" s="24" t="s">
        <v>557</v>
      </c>
    </row>
    <row r="112" spans="1:25" x14ac:dyDescent="0.4">
      <c r="A112" s="16" t="s">
        <v>952</v>
      </c>
      <c r="B112" s="24" t="s">
        <v>905</v>
      </c>
      <c r="C112" s="24" t="s">
        <v>953</v>
      </c>
      <c r="D112" s="24" t="s">
        <v>536</v>
      </c>
      <c r="E112" s="24" t="s">
        <v>585</v>
      </c>
      <c r="F112" s="24" t="s">
        <v>954</v>
      </c>
      <c r="G112" s="24" t="s">
        <v>549</v>
      </c>
      <c r="H112" s="25">
        <v>2320007.4130000002</v>
      </c>
      <c r="I112" s="25">
        <v>1294412.42</v>
      </c>
      <c r="J112" s="25">
        <v>834854.72710000002</v>
      </c>
      <c r="K112" s="25">
        <v>1894761.61</v>
      </c>
      <c r="L112" s="25">
        <v>1108132.885</v>
      </c>
      <c r="M112" s="25">
        <v>1031122.715</v>
      </c>
      <c r="N112" s="25">
        <v>156341.70120000001</v>
      </c>
      <c r="O112" s="25">
        <v>565245.95090000005</v>
      </c>
      <c r="P112" s="25">
        <v>390035.1838</v>
      </c>
      <c r="Q112" s="25">
        <v>392724.73729999998</v>
      </c>
      <c r="R112" s="25">
        <v>348296.85239999997</v>
      </c>
      <c r="S112" s="25">
        <v>543174.46050000004</v>
      </c>
      <c r="T112" s="25">
        <v>1.527490514185921</v>
      </c>
      <c r="U112" s="25">
        <v>6.4609748641310076E-3</v>
      </c>
      <c r="V112" s="25">
        <v>3.8188091231375322E-2</v>
      </c>
      <c r="W112" s="25">
        <v>0.28241618360271942</v>
      </c>
      <c r="X112" s="25">
        <v>-1.8241053315813629</v>
      </c>
      <c r="Y112" s="24" t="s">
        <v>557</v>
      </c>
    </row>
    <row r="113" spans="1:25" x14ac:dyDescent="0.4">
      <c r="A113" s="16" t="s">
        <v>955</v>
      </c>
      <c r="B113" s="24" t="s">
        <v>956</v>
      </c>
      <c r="C113" s="24" t="s">
        <v>957</v>
      </c>
      <c r="D113" s="24" t="s">
        <v>536</v>
      </c>
      <c r="E113" s="24" t="s">
        <v>585</v>
      </c>
      <c r="F113" s="24" t="s">
        <v>310</v>
      </c>
      <c r="G113" s="24" t="s">
        <v>539</v>
      </c>
      <c r="H113" s="25">
        <v>165858.81049999999</v>
      </c>
      <c r="I113" s="25">
        <v>183740.41990000001</v>
      </c>
      <c r="J113" s="25">
        <v>165850.2524</v>
      </c>
      <c r="K113" s="25">
        <v>152313.76879999999</v>
      </c>
      <c r="L113" s="25">
        <v>100696.09600000001</v>
      </c>
      <c r="M113" s="25">
        <v>226455.12390000001</v>
      </c>
      <c r="N113" s="25">
        <v>59306.28009</v>
      </c>
      <c r="O113" s="25">
        <v>39372.381280000001</v>
      </c>
      <c r="P113" s="25">
        <v>34210.031369999997</v>
      </c>
      <c r="Q113" s="25">
        <v>64917.532310000002</v>
      </c>
      <c r="R113" s="25">
        <v>52709.868289999999</v>
      </c>
      <c r="S113" s="25">
        <v>35800.731249999997</v>
      </c>
      <c r="T113" s="25">
        <v>1.6505025784533269</v>
      </c>
      <c r="U113" s="25">
        <v>5.2940370004513591E-4</v>
      </c>
      <c r="V113" s="25">
        <v>1.3142446853620499E-2</v>
      </c>
      <c r="W113" s="25">
        <v>0.28778033970933148</v>
      </c>
      <c r="X113" s="25">
        <v>-1.79696006004575</v>
      </c>
      <c r="Y113" s="24" t="s">
        <v>557</v>
      </c>
    </row>
    <row r="114" spans="1:25" x14ac:dyDescent="0.4">
      <c r="A114" s="16" t="s">
        <v>958</v>
      </c>
      <c r="B114" s="24" t="s">
        <v>760</v>
      </c>
      <c r="C114" s="24" t="s">
        <v>959</v>
      </c>
      <c r="D114" s="24" t="s">
        <v>536</v>
      </c>
      <c r="E114" s="24" t="s">
        <v>585</v>
      </c>
      <c r="F114" s="24" t="s">
        <v>960</v>
      </c>
      <c r="G114" s="24" t="s">
        <v>539</v>
      </c>
      <c r="H114" s="25">
        <v>114878.46120000001</v>
      </c>
      <c r="I114" s="25">
        <v>122653.2093</v>
      </c>
      <c r="J114" s="25">
        <v>108151.5073</v>
      </c>
      <c r="K114" s="25">
        <v>139976.6237</v>
      </c>
      <c r="L114" s="25">
        <v>96310.449970000001</v>
      </c>
      <c r="M114" s="25">
        <v>127559.6822</v>
      </c>
      <c r="N114" s="25">
        <v>137750.2617</v>
      </c>
      <c r="O114" s="25">
        <v>117839.7326</v>
      </c>
      <c r="P114" s="25">
        <v>175223.4424</v>
      </c>
      <c r="Q114" s="25">
        <v>180115.01029999999</v>
      </c>
      <c r="R114" s="25">
        <v>123662.4972</v>
      </c>
      <c r="S114" s="25">
        <v>179257.15040000001</v>
      </c>
      <c r="T114" s="25">
        <v>1.097495052317655</v>
      </c>
      <c r="U114" s="25">
        <v>3.6617164601546279E-2</v>
      </c>
      <c r="V114" s="25">
        <v>0.1050376340066977</v>
      </c>
      <c r="W114" s="25">
        <v>1.287962707750999</v>
      </c>
      <c r="X114" s="25">
        <v>0.36509082161900241</v>
      </c>
      <c r="Y114" s="24" t="s">
        <v>540</v>
      </c>
    </row>
    <row r="115" spans="1:25" x14ac:dyDescent="0.4">
      <c r="A115" s="16" t="s">
        <v>961</v>
      </c>
      <c r="B115" s="24" t="s">
        <v>962</v>
      </c>
      <c r="C115" s="24" t="s">
        <v>963</v>
      </c>
      <c r="D115" s="24" t="s">
        <v>536</v>
      </c>
      <c r="E115" s="24" t="s">
        <v>585</v>
      </c>
      <c r="F115" s="24" t="s">
        <v>964</v>
      </c>
      <c r="G115" s="24" t="s">
        <v>539</v>
      </c>
      <c r="H115" s="25">
        <v>476609.22350000002</v>
      </c>
      <c r="I115" s="25">
        <v>727854.0773</v>
      </c>
      <c r="J115" s="25">
        <v>503312.94199999998</v>
      </c>
      <c r="K115" s="25">
        <v>606606.38939999999</v>
      </c>
      <c r="L115" s="25">
        <v>337318.54460000002</v>
      </c>
      <c r="M115" s="25">
        <v>574122.47560000001</v>
      </c>
      <c r="N115" s="25">
        <v>9</v>
      </c>
      <c r="O115" s="25">
        <v>9</v>
      </c>
      <c r="P115" s="25">
        <v>9</v>
      </c>
      <c r="Q115" s="25">
        <v>9</v>
      </c>
      <c r="R115" s="25">
        <v>9</v>
      </c>
      <c r="S115" s="25">
        <v>9</v>
      </c>
      <c r="T115" s="25">
        <v>1.7854801988253119</v>
      </c>
      <c r="U115" s="25">
        <v>1.7373638991783499E-4</v>
      </c>
      <c r="V115" s="25">
        <v>6.5519197672400456E-3</v>
      </c>
      <c r="W115" s="25">
        <v>1.6739910738711399E-5</v>
      </c>
      <c r="X115" s="25">
        <v>-15.86634863933002</v>
      </c>
      <c r="Y115" s="24" t="s">
        <v>557</v>
      </c>
    </row>
    <row r="116" spans="1:25" x14ac:dyDescent="0.4">
      <c r="A116" s="16" t="s">
        <v>965</v>
      </c>
      <c r="B116" s="24" t="s">
        <v>838</v>
      </c>
      <c r="C116" s="24" t="s">
        <v>966</v>
      </c>
      <c r="D116" s="24" t="s">
        <v>536</v>
      </c>
      <c r="E116" s="24" t="s">
        <v>585</v>
      </c>
      <c r="F116" s="25">
        <v>2068431</v>
      </c>
      <c r="G116" s="24" t="s">
        <v>539</v>
      </c>
      <c r="H116" s="25">
        <v>3859670.0529999998</v>
      </c>
      <c r="I116" s="25">
        <v>2598867.65</v>
      </c>
      <c r="J116" s="25">
        <v>2124274.321</v>
      </c>
      <c r="K116" s="25">
        <v>2941498.87</v>
      </c>
      <c r="L116" s="25">
        <v>2737562.5809999998</v>
      </c>
      <c r="M116" s="25">
        <v>2299337.7820000001</v>
      </c>
      <c r="N116" s="25">
        <v>551457.71629999997</v>
      </c>
      <c r="O116" s="25">
        <v>1454248.46</v>
      </c>
      <c r="P116" s="25">
        <v>1146804.1540000001</v>
      </c>
      <c r="Q116" s="25">
        <v>928852.76399999997</v>
      </c>
      <c r="R116" s="25">
        <v>1475149.9720000001</v>
      </c>
      <c r="S116" s="25">
        <v>1728886.818</v>
      </c>
      <c r="T116" s="25">
        <v>1.4850191328589339</v>
      </c>
      <c r="U116" s="25">
        <v>6.9784006679414533E-4</v>
      </c>
      <c r="V116" s="25">
        <v>1.5064243181012739E-2</v>
      </c>
      <c r="W116" s="25">
        <v>0.43990743015373629</v>
      </c>
      <c r="X116" s="25">
        <v>-1.184728125929799</v>
      </c>
      <c r="Y116" s="24" t="s">
        <v>557</v>
      </c>
    </row>
    <row r="117" spans="1:25" x14ac:dyDescent="0.4">
      <c r="A117" s="16" t="s">
        <v>967</v>
      </c>
      <c r="B117" s="24" t="s">
        <v>894</v>
      </c>
      <c r="C117" s="24" t="s">
        <v>968</v>
      </c>
      <c r="D117" s="24" t="s">
        <v>536</v>
      </c>
      <c r="E117" s="24" t="s">
        <v>585</v>
      </c>
      <c r="F117" s="24" t="s">
        <v>969</v>
      </c>
      <c r="G117" s="24" t="s">
        <v>539</v>
      </c>
      <c r="H117" s="25">
        <v>2618164.324</v>
      </c>
      <c r="I117" s="25">
        <v>3707471.7170000002</v>
      </c>
      <c r="J117" s="25">
        <v>1350646.2579999999</v>
      </c>
      <c r="K117" s="25">
        <v>2464646.2110000001</v>
      </c>
      <c r="L117" s="25">
        <v>1239492.2890000001</v>
      </c>
      <c r="M117" s="25">
        <v>2838263.1690000002</v>
      </c>
      <c r="N117" s="25">
        <v>590906.34719999996</v>
      </c>
      <c r="O117" s="25">
        <v>1001999.7</v>
      </c>
      <c r="P117" s="25">
        <v>681047.09649999999</v>
      </c>
      <c r="Q117" s="25">
        <v>883531.49780000001</v>
      </c>
      <c r="R117" s="25">
        <v>690190.06700000004</v>
      </c>
      <c r="S117" s="25">
        <v>1227321.3640000001</v>
      </c>
      <c r="T117" s="25">
        <v>1.502499513181637</v>
      </c>
      <c r="U117" s="25">
        <v>9.4168231284933943E-3</v>
      </c>
      <c r="V117" s="25">
        <v>4.5841198349212998E-2</v>
      </c>
      <c r="W117" s="25">
        <v>0.35692445826361868</v>
      </c>
      <c r="X117" s="25">
        <v>-1.4863093293742771</v>
      </c>
      <c r="Y117" s="24" t="s">
        <v>557</v>
      </c>
    </row>
    <row r="118" spans="1:25" x14ac:dyDescent="0.4">
      <c r="A118" s="16" t="s">
        <v>970</v>
      </c>
      <c r="B118" s="24" t="s">
        <v>971</v>
      </c>
      <c r="C118" s="24" t="s">
        <v>972</v>
      </c>
      <c r="D118" s="24" t="s">
        <v>536</v>
      </c>
      <c r="E118" s="24" t="s">
        <v>585</v>
      </c>
      <c r="F118" s="24" t="s">
        <v>973</v>
      </c>
      <c r="G118" s="24" t="s">
        <v>539</v>
      </c>
      <c r="H118" s="25">
        <v>819728.46629999997</v>
      </c>
      <c r="I118" s="25">
        <v>247337.59270000001</v>
      </c>
      <c r="J118" s="25">
        <v>612200.78689999995</v>
      </c>
      <c r="K118" s="25">
        <v>611176.79949999996</v>
      </c>
      <c r="L118" s="25">
        <v>633256.91390000004</v>
      </c>
      <c r="M118" s="25">
        <v>491385.06140000001</v>
      </c>
      <c r="N118" s="25">
        <v>2333815.5920000002</v>
      </c>
      <c r="O118" s="25">
        <v>1980885.5020000001</v>
      </c>
      <c r="P118" s="25">
        <v>1396582.2290000001</v>
      </c>
      <c r="Q118" s="25">
        <v>2238492.202</v>
      </c>
      <c r="R118" s="25">
        <v>1714093.068</v>
      </c>
      <c r="S118" s="25">
        <v>1978872.7309999999</v>
      </c>
      <c r="T118" s="25">
        <v>1.663884501391357</v>
      </c>
      <c r="U118" s="25">
        <v>3.2293258823319382E-5</v>
      </c>
      <c r="V118" s="25">
        <v>2.4667081547350882E-3</v>
      </c>
      <c r="W118" s="25">
        <v>3.409209202085409</v>
      </c>
      <c r="X118" s="25">
        <v>1.7694371314669231</v>
      </c>
      <c r="Y118" s="24" t="s">
        <v>540</v>
      </c>
    </row>
    <row r="119" spans="1:25" x14ac:dyDescent="0.4">
      <c r="A119" s="16" t="s">
        <v>974</v>
      </c>
      <c r="B119" s="24" t="s">
        <v>975</v>
      </c>
      <c r="C119" s="24" t="s">
        <v>976</v>
      </c>
      <c r="D119" s="24" t="s">
        <v>536</v>
      </c>
      <c r="E119" s="24" t="s">
        <v>585</v>
      </c>
      <c r="F119" s="24" t="s">
        <v>977</v>
      </c>
      <c r="G119" s="24" t="s">
        <v>539</v>
      </c>
      <c r="H119" s="25">
        <v>3015154.4380000001</v>
      </c>
      <c r="I119" s="25">
        <v>4460179.1109999996</v>
      </c>
      <c r="J119" s="25">
        <v>2179501.4619999998</v>
      </c>
      <c r="K119" s="25">
        <v>4202809.199</v>
      </c>
      <c r="L119" s="25">
        <v>2988403.9339999999</v>
      </c>
      <c r="M119" s="25">
        <v>3488022.7489999998</v>
      </c>
      <c r="N119" s="25">
        <v>672311.93949999998</v>
      </c>
      <c r="O119" s="25">
        <v>3114129.9350000001</v>
      </c>
      <c r="P119" s="25">
        <v>702627.05830000003</v>
      </c>
      <c r="Q119" s="25">
        <v>1218402.746</v>
      </c>
      <c r="R119" s="25">
        <v>1024831.59</v>
      </c>
      <c r="S119" s="25">
        <v>2212231.84</v>
      </c>
      <c r="T119" s="25">
        <v>1.322697385272728</v>
      </c>
      <c r="U119" s="25">
        <v>4.9625295550509039E-3</v>
      </c>
      <c r="V119" s="25">
        <v>3.398477136665895E-2</v>
      </c>
      <c r="W119" s="25">
        <v>0.43987921335905023</v>
      </c>
      <c r="X119" s="25">
        <v>-1.1848206670704891</v>
      </c>
      <c r="Y119" s="24" t="s">
        <v>557</v>
      </c>
    </row>
    <row r="120" spans="1:25" x14ac:dyDescent="0.4">
      <c r="A120" s="16" t="s">
        <v>978</v>
      </c>
      <c r="B120" s="24" t="s">
        <v>979</v>
      </c>
      <c r="C120" s="24" t="s">
        <v>980</v>
      </c>
      <c r="D120" s="24" t="s">
        <v>536</v>
      </c>
      <c r="E120" s="24" t="s">
        <v>585</v>
      </c>
      <c r="F120" s="24" t="s">
        <v>981</v>
      </c>
      <c r="G120" s="24" t="s">
        <v>539</v>
      </c>
      <c r="H120" s="25">
        <v>465994.10159999999</v>
      </c>
      <c r="I120" s="25">
        <v>618682.43130000005</v>
      </c>
      <c r="J120" s="25">
        <v>446659.35680000001</v>
      </c>
      <c r="K120" s="25">
        <v>544242.34499999997</v>
      </c>
      <c r="L120" s="25">
        <v>449376.43780000001</v>
      </c>
      <c r="M120" s="25">
        <v>536794.8223</v>
      </c>
      <c r="N120" s="25">
        <v>331689.152</v>
      </c>
      <c r="O120" s="25">
        <v>168542.94519999999</v>
      </c>
      <c r="P120" s="25">
        <v>266838.98940000002</v>
      </c>
      <c r="Q120" s="25">
        <v>338190.74489999999</v>
      </c>
      <c r="R120" s="25">
        <v>371115.88540000003</v>
      </c>
      <c r="S120" s="25">
        <v>327731.99540000001</v>
      </c>
      <c r="T120" s="25">
        <v>1.4442513540140971</v>
      </c>
      <c r="U120" s="25">
        <v>4.4745051530056031E-4</v>
      </c>
      <c r="V120" s="25">
        <v>1.2849605453495E-2</v>
      </c>
      <c r="W120" s="25">
        <v>0.58924145014608664</v>
      </c>
      <c r="X120" s="25">
        <v>-0.76306917466831248</v>
      </c>
      <c r="Y120" s="24" t="s">
        <v>557</v>
      </c>
    </row>
    <row r="121" spans="1:25" x14ac:dyDescent="0.4">
      <c r="A121" s="16" t="s">
        <v>982</v>
      </c>
      <c r="B121" s="24" t="s">
        <v>983</v>
      </c>
      <c r="C121" s="24" t="s">
        <v>984</v>
      </c>
      <c r="D121" s="24" t="s">
        <v>536</v>
      </c>
      <c r="E121" s="24" t="s">
        <v>585</v>
      </c>
      <c r="F121" s="24" t="s">
        <v>985</v>
      </c>
      <c r="G121" s="24" t="s">
        <v>539</v>
      </c>
      <c r="H121" s="25">
        <v>837483.89419999998</v>
      </c>
      <c r="I121" s="25">
        <v>725976.76749999996</v>
      </c>
      <c r="J121" s="25">
        <v>537639.73750000005</v>
      </c>
      <c r="K121" s="25">
        <v>776413.24309999996</v>
      </c>
      <c r="L121" s="25">
        <v>588197.26800000004</v>
      </c>
      <c r="M121" s="25">
        <v>711880.32779999997</v>
      </c>
      <c r="N121" s="25">
        <v>299419.4289</v>
      </c>
      <c r="O121" s="25">
        <v>504322.13500000001</v>
      </c>
      <c r="P121" s="25">
        <v>546114.27179999999</v>
      </c>
      <c r="Q121" s="25">
        <v>524800.39060000004</v>
      </c>
      <c r="R121" s="25">
        <v>432812.4277</v>
      </c>
      <c r="S121" s="25">
        <v>439096.98609999998</v>
      </c>
      <c r="T121" s="25">
        <v>1.3881660295533591</v>
      </c>
      <c r="U121" s="25">
        <v>2.6389860518651071E-3</v>
      </c>
      <c r="V121" s="25">
        <v>2.4252618365655759E-2</v>
      </c>
      <c r="W121" s="25">
        <v>0.65745198214968459</v>
      </c>
      <c r="X121" s="25">
        <v>-0.60504256572084225</v>
      </c>
      <c r="Y121" s="24" t="s">
        <v>557</v>
      </c>
    </row>
    <row r="122" spans="1:25" x14ac:dyDescent="0.4">
      <c r="A122" s="16" t="s">
        <v>986</v>
      </c>
      <c r="B122" s="24" t="s">
        <v>987</v>
      </c>
      <c r="C122" s="24" t="s">
        <v>988</v>
      </c>
      <c r="D122" s="24" t="s">
        <v>536</v>
      </c>
      <c r="E122" s="24" t="s">
        <v>585</v>
      </c>
      <c r="F122" s="24" t="s">
        <v>989</v>
      </c>
      <c r="G122" s="24" t="s">
        <v>539</v>
      </c>
      <c r="H122" s="25">
        <v>270054.18920000002</v>
      </c>
      <c r="I122" s="25">
        <v>256558.41819999999</v>
      </c>
      <c r="J122" s="25">
        <v>151021.55129999999</v>
      </c>
      <c r="K122" s="25">
        <v>287207.0894</v>
      </c>
      <c r="L122" s="25">
        <v>174929.97529999999</v>
      </c>
      <c r="M122" s="25">
        <v>248815.8352</v>
      </c>
      <c r="N122" s="25">
        <v>105689.1155</v>
      </c>
      <c r="O122" s="25">
        <v>124110.42690000001</v>
      </c>
      <c r="P122" s="25">
        <v>133049.777</v>
      </c>
      <c r="Q122" s="25">
        <v>103862.1442</v>
      </c>
      <c r="R122" s="25">
        <v>91811.256569999998</v>
      </c>
      <c r="S122" s="25">
        <v>107053.84359999999</v>
      </c>
      <c r="T122" s="25">
        <v>1.5919596563361951</v>
      </c>
      <c r="U122" s="25">
        <v>2.3831377136761581E-3</v>
      </c>
      <c r="V122" s="25">
        <v>2.301539715287361E-2</v>
      </c>
      <c r="W122" s="25">
        <v>0.47931929053195049</v>
      </c>
      <c r="X122" s="25">
        <v>-1.060941091515615</v>
      </c>
      <c r="Y122" s="24" t="s">
        <v>557</v>
      </c>
    </row>
    <row r="123" spans="1:25" x14ac:dyDescent="0.4">
      <c r="A123" s="16" t="s">
        <v>990</v>
      </c>
      <c r="B123" s="24" t="s">
        <v>991</v>
      </c>
      <c r="C123" s="24" t="s">
        <v>992</v>
      </c>
      <c r="D123" s="24" t="s">
        <v>536</v>
      </c>
      <c r="E123" s="24" t="s">
        <v>585</v>
      </c>
      <c r="F123" s="24" t="s">
        <v>993</v>
      </c>
      <c r="G123" s="24" t="s">
        <v>539</v>
      </c>
      <c r="H123" s="25">
        <v>1026048.927</v>
      </c>
      <c r="I123" s="25">
        <v>1130008.7990000001</v>
      </c>
      <c r="J123" s="25">
        <v>576054.48490000004</v>
      </c>
      <c r="K123" s="25">
        <v>1144834.5249999999</v>
      </c>
      <c r="L123" s="25">
        <v>714981.61210000003</v>
      </c>
      <c r="M123" s="25">
        <v>879892.91500000004</v>
      </c>
      <c r="N123" s="25">
        <v>313927.2366</v>
      </c>
      <c r="O123" s="25">
        <v>372465.84529999999</v>
      </c>
      <c r="P123" s="25">
        <v>492603.0197</v>
      </c>
      <c r="Q123" s="25">
        <v>421127.22830000002</v>
      </c>
      <c r="R123" s="25">
        <v>535687.03090000001</v>
      </c>
      <c r="S123" s="25">
        <v>479471.0649</v>
      </c>
      <c r="T123" s="25">
        <v>1.5567404343340421</v>
      </c>
      <c r="U123" s="25">
        <v>2.8281775567228599E-3</v>
      </c>
      <c r="V123" s="25">
        <v>2.4252618365655759E-2</v>
      </c>
      <c r="W123" s="25">
        <v>0.47795446890495402</v>
      </c>
      <c r="X123" s="25">
        <v>-1.0650549047434801</v>
      </c>
      <c r="Y123" s="24" t="s">
        <v>557</v>
      </c>
    </row>
    <row r="124" spans="1:25" x14ac:dyDescent="0.4">
      <c r="A124" s="16" t="s">
        <v>994</v>
      </c>
      <c r="B124" s="24" t="s">
        <v>995</v>
      </c>
      <c r="C124" s="24" t="s">
        <v>996</v>
      </c>
      <c r="D124" s="24" t="s">
        <v>536</v>
      </c>
      <c r="E124" s="24" t="s">
        <v>585</v>
      </c>
      <c r="F124" s="24" t="s">
        <v>997</v>
      </c>
      <c r="G124" s="24" t="s">
        <v>539</v>
      </c>
      <c r="H124" s="25">
        <v>265023.4584</v>
      </c>
      <c r="I124" s="25">
        <v>142836.70300000001</v>
      </c>
      <c r="J124" s="25">
        <v>301920.12</v>
      </c>
      <c r="K124" s="25">
        <v>269647.39840000001</v>
      </c>
      <c r="L124" s="25">
        <v>212613.38819999999</v>
      </c>
      <c r="M124" s="25">
        <v>246195.5</v>
      </c>
      <c r="N124" s="25">
        <v>129709.88920000001</v>
      </c>
      <c r="O124" s="25">
        <v>175998.62700000001</v>
      </c>
      <c r="P124" s="25">
        <v>181526.5245</v>
      </c>
      <c r="Q124" s="25">
        <v>143849.27619999999</v>
      </c>
      <c r="R124" s="25">
        <v>182158.16560000001</v>
      </c>
      <c r="S124" s="25">
        <v>209036.5183</v>
      </c>
      <c r="T124" s="25">
        <v>1.1052637920686641</v>
      </c>
      <c r="U124" s="25">
        <v>2.8580139736508241E-2</v>
      </c>
      <c r="V124" s="25">
        <v>9.1135251534459408E-2</v>
      </c>
      <c r="W124" s="25">
        <v>0.71078640575908369</v>
      </c>
      <c r="X124" s="25">
        <v>-0.49251200571478171</v>
      </c>
      <c r="Y124" s="24" t="s">
        <v>557</v>
      </c>
    </row>
    <row r="125" spans="1:25" x14ac:dyDescent="0.4">
      <c r="A125" s="16" t="s">
        <v>998</v>
      </c>
      <c r="B125" s="24" t="s">
        <v>999</v>
      </c>
      <c r="C125" s="24" t="s">
        <v>1000</v>
      </c>
      <c r="D125" s="24" t="s">
        <v>536</v>
      </c>
      <c r="E125" s="24" t="s">
        <v>537</v>
      </c>
      <c r="F125" s="24" t="s">
        <v>1001</v>
      </c>
      <c r="G125" s="24" t="s">
        <v>539</v>
      </c>
      <c r="H125" s="25">
        <v>618000.82499999995</v>
      </c>
      <c r="I125" s="25">
        <v>820127.86730000004</v>
      </c>
      <c r="J125" s="25">
        <v>1622244.8859999999</v>
      </c>
      <c r="K125" s="25">
        <v>1074881.662</v>
      </c>
      <c r="L125" s="25">
        <v>1209995.328</v>
      </c>
      <c r="M125" s="25">
        <v>824863.45189999999</v>
      </c>
      <c r="N125" s="25">
        <v>4087859.852</v>
      </c>
      <c r="O125" s="25">
        <v>1657238.585</v>
      </c>
      <c r="P125" s="25">
        <v>1143452.429</v>
      </c>
      <c r="Q125" s="25">
        <v>1421675.0589999999</v>
      </c>
      <c r="R125" s="25">
        <v>3822637.5159999998</v>
      </c>
      <c r="S125" s="25">
        <v>3189115.5630000001</v>
      </c>
      <c r="T125" s="25">
        <v>1.2829128262840419</v>
      </c>
      <c r="U125" s="25">
        <v>3.3777484539996253E-2</v>
      </c>
      <c r="V125" s="25">
        <v>0.1002949468065869</v>
      </c>
      <c r="W125" s="25">
        <v>2.4832570279638611</v>
      </c>
      <c r="X125" s="25">
        <v>1.3122335944901009</v>
      </c>
      <c r="Y125" s="24" t="s">
        <v>540</v>
      </c>
    </row>
    <row r="126" spans="1:25" x14ac:dyDescent="0.4">
      <c r="A126" s="16" t="s">
        <v>1002</v>
      </c>
      <c r="B126" s="24" t="s">
        <v>1003</v>
      </c>
      <c r="C126" s="24" t="s">
        <v>1004</v>
      </c>
      <c r="D126" s="24" t="s">
        <v>536</v>
      </c>
      <c r="E126" s="24" t="s">
        <v>569</v>
      </c>
      <c r="F126" s="24" t="s">
        <v>1005</v>
      </c>
      <c r="G126" s="24" t="s">
        <v>539</v>
      </c>
      <c r="H126" s="25">
        <v>1979616.612</v>
      </c>
      <c r="I126" s="25">
        <v>1294616.3640000001</v>
      </c>
      <c r="J126" s="25">
        <v>1101141.6040000001</v>
      </c>
      <c r="K126" s="25">
        <v>2014865.446</v>
      </c>
      <c r="L126" s="25">
        <v>1089136.345</v>
      </c>
      <c r="M126" s="25">
        <v>1212439.8389999999</v>
      </c>
      <c r="N126" s="25">
        <v>347892.20309999998</v>
      </c>
      <c r="O126" s="25">
        <v>857031.55900000001</v>
      </c>
      <c r="P126" s="25">
        <v>486284.3481</v>
      </c>
      <c r="Q126" s="25">
        <v>606598.48759999999</v>
      </c>
      <c r="R126" s="25">
        <v>629981.78</v>
      </c>
      <c r="S126" s="25">
        <v>850121.30449999997</v>
      </c>
      <c r="T126" s="25">
        <v>1.4703289256307639</v>
      </c>
      <c r="U126" s="25">
        <v>3.889810241601416E-3</v>
      </c>
      <c r="V126" s="25">
        <v>2.8825235596344829E-2</v>
      </c>
      <c r="W126" s="25">
        <v>0.43465135375889408</v>
      </c>
      <c r="X126" s="25">
        <v>-1.2020694568697701</v>
      </c>
      <c r="Y126" s="24" t="s">
        <v>557</v>
      </c>
    </row>
    <row r="127" spans="1:25" x14ac:dyDescent="0.4">
      <c r="A127" s="16" t="s">
        <v>1006</v>
      </c>
      <c r="B127" s="24" t="s">
        <v>1007</v>
      </c>
      <c r="C127" s="24" t="s">
        <v>1008</v>
      </c>
      <c r="D127" s="24" t="s">
        <v>536</v>
      </c>
      <c r="E127" s="24" t="s">
        <v>569</v>
      </c>
      <c r="F127" s="24" t="s">
        <v>1009</v>
      </c>
      <c r="G127" s="24" t="s">
        <v>549</v>
      </c>
      <c r="H127" s="25">
        <v>83105.929690000004</v>
      </c>
      <c r="I127" s="25">
        <v>83301.672550000003</v>
      </c>
      <c r="J127" s="25">
        <v>90299.216539999994</v>
      </c>
      <c r="K127" s="25">
        <v>106186.5097</v>
      </c>
      <c r="L127" s="25">
        <v>73989.907070000001</v>
      </c>
      <c r="M127" s="25">
        <v>95479.935729999997</v>
      </c>
      <c r="N127" s="25">
        <v>465307.52899999998</v>
      </c>
      <c r="O127" s="25">
        <v>165375.0123</v>
      </c>
      <c r="P127" s="25">
        <v>141944.38269999999</v>
      </c>
      <c r="Q127" s="25">
        <v>299272.63319999998</v>
      </c>
      <c r="R127" s="25">
        <v>219279.8518</v>
      </c>
      <c r="S127" s="25">
        <v>181005.29980000001</v>
      </c>
      <c r="T127" s="25">
        <v>1.5509542409245569</v>
      </c>
      <c r="U127" s="25">
        <v>2.4581473771744081E-2</v>
      </c>
      <c r="V127" s="25">
        <v>8.1842695918125555E-2</v>
      </c>
      <c r="W127" s="25">
        <v>2.7653766981294332</v>
      </c>
      <c r="X127" s="25">
        <v>1.4674760169904031</v>
      </c>
      <c r="Y127" s="24" t="s">
        <v>540</v>
      </c>
    </row>
    <row r="128" spans="1:25" x14ac:dyDescent="0.4">
      <c r="A128" s="16" t="s">
        <v>1010</v>
      </c>
      <c r="B128" s="24" t="s">
        <v>696</v>
      </c>
      <c r="C128" s="24" t="s">
        <v>1011</v>
      </c>
      <c r="D128" s="24" t="s">
        <v>536</v>
      </c>
      <c r="E128" s="24" t="s">
        <v>569</v>
      </c>
      <c r="F128" s="24" t="s">
        <v>1012</v>
      </c>
      <c r="G128" s="24" t="s">
        <v>549</v>
      </c>
      <c r="H128" s="25">
        <v>151672.7641</v>
      </c>
      <c r="I128" s="25">
        <v>191607.3523</v>
      </c>
      <c r="J128" s="25">
        <v>177825.80919999999</v>
      </c>
      <c r="K128" s="25">
        <v>202165.9283</v>
      </c>
      <c r="L128" s="25">
        <v>144563.22640000001</v>
      </c>
      <c r="M128" s="25">
        <v>152805.4595</v>
      </c>
      <c r="N128" s="25">
        <v>821545.86320000002</v>
      </c>
      <c r="O128" s="25">
        <v>300179.56760000001</v>
      </c>
      <c r="P128" s="25">
        <v>340542.80080000003</v>
      </c>
      <c r="Q128" s="25">
        <v>529709.60710000002</v>
      </c>
      <c r="R128" s="25">
        <v>418297.25209999998</v>
      </c>
      <c r="S128" s="25">
        <v>467587.66700000002</v>
      </c>
      <c r="T128" s="25">
        <v>1.6183141775339269</v>
      </c>
      <c r="U128" s="25">
        <v>9.4636915021033882E-3</v>
      </c>
      <c r="V128" s="25">
        <v>4.5841198349212998E-2</v>
      </c>
      <c r="W128" s="25">
        <v>2.8196633835100582</v>
      </c>
      <c r="X128" s="25">
        <v>1.495522941373163</v>
      </c>
      <c r="Y128" s="24" t="s">
        <v>540</v>
      </c>
    </row>
    <row r="129" spans="1:25" x14ac:dyDescent="0.4">
      <c r="A129" s="16" t="s">
        <v>1013</v>
      </c>
      <c r="B129" s="24" t="s">
        <v>1014</v>
      </c>
      <c r="C129" s="24" t="s">
        <v>1015</v>
      </c>
      <c r="D129" s="24" t="s">
        <v>536</v>
      </c>
      <c r="E129" s="24" t="s">
        <v>569</v>
      </c>
      <c r="F129" s="24" t="s">
        <v>1016</v>
      </c>
      <c r="G129" s="24" t="s">
        <v>539</v>
      </c>
      <c r="H129" s="25">
        <v>202768.67199999999</v>
      </c>
      <c r="I129" s="25">
        <v>217682.8621</v>
      </c>
      <c r="J129" s="25">
        <v>234572.454</v>
      </c>
      <c r="K129" s="25">
        <v>228169.04730000001</v>
      </c>
      <c r="L129" s="25">
        <v>171610.21350000001</v>
      </c>
      <c r="M129" s="25">
        <v>235034.26300000001</v>
      </c>
      <c r="N129" s="25">
        <v>571986.07539999997</v>
      </c>
      <c r="O129" s="25">
        <v>298027.87400000001</v>
      </c>
      <c r="P129" s="25">
        <v>356365.6973</v>
      </c>
      <c r="Q129" s="25">
        <v>444989.94309999997</v>
      </c>
      <c r="R129" s="25">
        <v>384871.27490000002</v>
      </c>
      <c r="S129" s="25">
        <v>353901.08020000003</v>
      </c>
      <c r="T129" s="25">
        <v>1.5852858901521429</v>
      </c>
      <c r="U129" s="25">
        <v>4.2715459050665554E-3</v>
      </c>
      <c r="V129" s="25">
        <v>3.0282007795033459E-2</v>
      </c>
      <c r="W129" s="25">
        <v>1.8685624527617679</v>
      </c>
      <c r="X129" s="25">
        <v>0.90192878356557715</v>
      </c>
      <c r="Y129" s="24" t="s">
        <v>540</v>
      </c>
    </row>
    <row r="130" spans="1:25" x14ac:dyDescent="0.4">
      <c r="A130" s="16" t="s">
        <v>1017</v>
      </c>
      <c r="B130" s="24" t="s">
        <v>1018</v>
      </c>
      <c r="C130" s="24" t="s">
        <v>1019</v>
      </c>
      <c r="D130" s="24" t="s">
        <v>536</v>
      </c>
      <c r="E130" s="24" t="s">
        <v>569</v>
      </c>
      <c r="F130" s="24" t="s">
        <v>1020</v>
      </c>
      <c r="G130" s="24" t="s">
        <v>549</v>
      </c>
      <c r="H130" s="25">
        <v>40486.986559999998</v>
      </c>
      <c r="I130" s="25">
        <v>28539.053169999999</v>
      </c>
      <c r="J130" s="25">
        <v>21521.871620000002</v>
      </c>
      <c r="K130" s="25">
        <v>42605.725030000001</v>
      </c>
      <c r="L130" s="25">
        <v>22807.20206</v>
      </c>
      <c r="M130" s="25">
        <v>34066.51685</v>
      </c>
      <c r="N130" s="25">
        <v>253874.22070000001</v>
      </c>
      <c r="O130" s="25">
        <v>91320.401129999998</v>
      </c>
      <c r="P130" s="25">
        <v>65575.558309999993</v>
      </c>
      <c r="Q130" s="25">
        <v>180916.99909999999</v>
      </c>
      <c r="R130" s="25">
        <v>90168.316489999997</v>
      </c>
      <c r="S130" s="25">
        <v>87119.995259999996</v>
      </c>
      <c r="T130" s="25">
        <v>1.5830280244838499</v>
      </c>
      <c r="U130" s="25">
        <v>2.320628088018295E-2</v>
      </c>
      <c r="V130" s="25">
        <v>7.8380397666740362E-2</v>
      </c>
      <c r="W130" s="25">
        <v>4.0466568079972989</v>
      </c>
      <c r="X130" s="25">
        <v>2.0167305009976761</v>
      </c>
      <c r="Y130" s="24" t="s">
        <v>540</v>
      </c>
    </row>
    <row r="131" spans="1:25" x14ac:dyDescent="0.4">
      <c r="A131" s="16" t="s">
        <v>1021</v>
      </c>
      <c r="B131" s="24" t="s">
        <v>1022</v>
      </c>
      <c r="C131" s="24" t="s">
        <v>1023</v>
      </c>
      <c r="D131" s="24" t="s">
        <v>536</v>
      </c>
      <c r="E131" s="24" t="s">
        <v>569</v>
      </c>
      <c r="F131" s="24" t="s">
        <v>1024</v>
      </c>
      <c r="G131" s="24" t="s">
        <v>539</v>
      </c>
      <c r="H131" s="25">
        <v>14306.13869</v>
      </c>
      <c r="I131" s="25">
        <v>8281.7517790000002</v>
      </c>
      <c r="J131" s="25">
        <v>13004.41264</v>
      </c>
      <c r="K131" s="25">
        <v>11332.39884</v>
      </c>
      <c r="L131" s="25">
        <v>12938.29386</v>
      </c>
      <c r="M131" s="25">
        <v>7265.4069159999999</v>
      </c>
      <c r="N131" s="25">
        <v>17512.567330000002</v>
      </c>
      <c r="O131" s="25">
        <v>23723.979159999999</v>
      </c>
      <c r="P131" s="25">
        <v>21591.466700000001</v>
      </c>
      <c r="Q131" s="25">
        <v>33510.57746</v>
      </c>
      <c r="R131" s="25">
        <v>16812.130120000002</v>
      </c>
      <c r="S131" s="25">
        <v>23337.0576</v>
      </c>
      <c r="T131" s="25">
        <v>1.521313905662953</v>
      </c>
      <c r="U131" s="25">
        <v>3.6301300450132532E-3</v>
      </c>
      <c r="V131" s="25">
        <v>2.7728608728447391E-2</v>
      </c>
      <c r="W131" s="25">
        <v>2.0332344109115699</v>
      </c>
      <c r="X131" s="25">
        <v>1.023776552597488</v>
      </c>
      <c r="Y131" s="24" t="s">
        <v>540</v>
      </c>
    </row>
    <row r="132" spans="1:25" x14ac:dyDescent="0.4">
      <c r="A132" s="16" t="s">
        <v>1025</v>
      </c>
      <c r="B132" s="24" t="s">
        <v>1026</v>
      </c>
      <c r="C132" s="24" t="s">
        <v>1027</v>
      </c>
      <c r="D132" s="24" t="s">
        <v>536</v>
      </c>
      <c r="E132" s="24" t="s">
        <v>569</v>
      </c>
      <c r="F132" s="24" t="s">
        <v>1028</v>
      </c>
      <c r="G132" s="24" t="s">
        <v>539</v>
      </c>
      <c r="H132" s="25">
        <v>373040.71260000003</v>
      </c>
      <c r="I132" s="25">
        <v>156886.897</v>
      </c>
      <c r="J132" s="25">
        <v>126541.72440000001</v>
      </c>
      <c r="K132" s="25">
        <v>342032.87060000002</v>
      </c>
      <c r="L132" s="25">
        <v>197813.28779999999</v>
      </c>
      <c r="M132" s="25">
        <v>165275.87280000001</v>
      </c>
      <c r="N132" s="25">
        <v>70346.524720000001</v>
      </c>
      <c r="O132" s="25">
        <v>171460.25260000001</v>
      </c>
      <c r="P132" s="25">
        <v>87721.819279999996</v>
      </c>
      <c r="Q132" s="25">
        <v>126361.2692</v>
      </c>
      <c r="R132" s="25">
        <v>111629.90360000001</v>
      </c>
      <c r="S132" s="25">
        <v>124644.3043</v>
      </c>
      <c r="T132" s="25">
        <v>1.1686083658501949</v>
      </c>
      <c r="U132" s="25">
        <v>4.6588114518039778E-2</v>
      </c>
      <c r="V132" s="25">
        <v>0.1230372279691848</v>
      </c>
      <c r="W132" s="25">
        <v>0.50834934135935128</v>
      </c>
      <c r="X132" s="25">
        <v>-0.97610782656474382</v>
      </c>
      <c r="Y132" s="24" t="s">
        <v>557</v>
      </c>
    </row>
    <row r="133" spans="1:25" x14ac:dyDescent="0.4">
      <c r="A133" s="16" t="s">
        <v>1029</v>
      </c>
      <c r="B133" s="24" t="s">
        <v>572</v>
      </c>
      <c r="C133" s="24" t="s">
        <v>1030</v>
      </c>
      <c r="D133" s="24" t="s">
        <v>536</v>
      </c>
      <c r="E133" s="24" t="s">
        <v>569</v>
      </c>
      <c r="F133" s="24" t="s">
        <v>1031</v>
      </c>
      <c r="G133" s="24" t="s">
        <v>539</v>
      </c>
      <c r="H133" s="25">
        <v>82919.694279999996</v>
      </c>
      <c r="I133" s="25">
        <v>84772.880210000003</v>
      </c>
      <c r="J133" s="25">
        <v>125927.96550000001</v>
      </c>
      <c r="K133" s="25">
        <v>92240.288620000007</v>
      </c>
      <c r="L133" s="25">
        <v>91343.501860000004</v>
      </c>
      <c r="M133" s="25">
        <v>87252.392129999993</v>
      </c>
      <c r="N133" s="25">
        <v>137054.24890000001</v>
      </c>
      <c r="O133" s="25">
        <v>131801.66759999999</v>
      </c>
      <c r="P133" s="25">
        <v>112280.15760000001</v>
      </c>
      <c r="Q133" s="25">
        <v>152097.25959999999</v>
      </c>
      <c r="R133" s="25">
        <v>124590.35340000001</v>
      </c>
      <c r="S133" s="25">
        <v>219379.50589999999</v>
      </c>
      <c r="T133" s="25">
        <v>1.381748044911173</v>
      </c>
      <c r="U133" s="25">
        <v>1.8754685178975751E-2</v>
      </c>
      <c r="V133" s="25">
        <v>6.7232499576617033E-2</v>
      </c>
      <c r="W133" s="25">
        <v>1.554066340036536</v>
      </c>
      <c r="X133" s="25">
        <v>0.63604809087489622</v>
      </c>
      <c r="Y133" s="24" t="s">
        <v>540</v>
      </c>
    </row>
    <row r="134" spans="1:25" x14ac:dyDescent="0.4">
      <c r="A134" s="16" t="s">
        <v>1032</v>
      </c>
      <c r="B134" s="24" t="s">
        <v>1018</v>
      </c>
      <c r="C134" s="24" t="s">
        <v>1033</v>
      </c>
      <c r="D134" s="24" t="s">
        <v>536</v>
      </c>
      <c r="E134" s="24" t="s">
        <v>569</v>
      </c>
      <c r="F134" s="24" t="s">
        <v>1034</v>
      </c>
      <c r="G134" s="24" t="s">
        <v>539</v>
      </c>
      <c r="H134" s="25">
        <v>188423.27420000001</v>
      </c>
      <c r="I134" s="25">
        <v>178429.80189999999</v>
      </c>
      <c r="J134" s="25">
        <v>144503.71799999999</v>
      </c>
      <c r="K134" s="25">
        <v>224172.3916</v>
      </c>
      <c r="L134" s="25">
        <v>135625.1214</v>
      </c>
      <c r="M134" s="25">
        <v>233238.80480000001</v>
      </c>
      <c r="N134" s="25">
        <v>1455646.463</v>
      </c>
      <c r="O134" s="25">
        <v>551121.82799999998</v>
      </c>
      <c r="P134" s="25">
        <v>344155.13540000003</v>
      </c>
      <c r="Q134" s="25">
        <v>969708.61910000001</v>
      </c>
      <c r="R134" s="25">
        <v>734914.93570000003</v>
      </c>
      <c r="S134" s="25">
        <v>482964.17259999999</v>
      </c>
      <c r="T134" s="25">
        <v>1.5984532405337439</v>
      </c>
      <c r="U134" s="25">
        <v>1.784867095328151E-2</v>
      </c>
      <c r="V134" s="25">
        <v>6.6405908185394547E-2</v>
      </c>
      <c r="W134" s="25">
        <v>4.109506936340753</v>
      </c>
      <c r="X134" s="25">
        <v>2.038965307977985</v>
      </c>
      <c r="Y134" s="24" t="s">
        <v>540</v>
      </c>
    </row>
    <row r="135" spans="1:25" x14ac:dyDescent="0.4">
      <c r="A135" s="16" t="s">
        <v>1035</v>
      </c>
      <c r="B135" s="24" t="s">
        <v>1036</v>
      </c>
      <c r="C135" s="24" t="s">
        <v>1037</v>
      </c>
      <c r="D135" s="24" t="s">
        <v>536</v>
      </c>
      <c r="E135" s="24" t="s">
        <v>569</v>
      </c>
      <c r="F135" s="24" t="s">
        <v>1038</v>
      </c>
      <c r="G135" s="24" t="s">
        <v>539</v>
      </c>
      <c r="H135" s="25">
        <v>30059.84402</v>
      </c>
      <c r="I135" s="25">
        <v>86035.986220000006</v>
      </c>
      <c r="J135" s="25">
        <v>48052.845249999998</v>
      </c>
      <c r="K135" s="25">
        <v>82266.975609999994</v>
      </c>
      <c r="L135" s="25">
        <v>68567.186619999993</v>
      </c>
      <c r="M135" s="25">
        <v>104134.93979999999</v>
      </c>
      <c r="N135" s="25">
        <v>5704.2679589999998</v>
      </c>
      <c r="O135" s="25">
        <v>14651.94788</v>
      </c>
      <c r="P135" s="25">
        <v>47257.121749999998</v>
      </c>
      <c r="Q135" s="25">
        <v>18908.42122</v>
      </c>
      <c r="R135" s="25">
        <v>50244.861989999998</v>
      </c>
      <c r="S135" s="25">
        <v>20223.205829999999</v>
      </c>
      <c r="T135" s="25">
        <v>1.293659892459184</v>
      </c>
      <c r="U135" s="25">
        <v>9.8303480088706135E-3</v>
      </c>
      <c r="V135" s="25">
        <v>4.7157176680234392E-2</v>
      </c>
      <c r="W135" s="25">
        <v>0.37457210132659807</v>
      </c>
      <c r="X135" s="25">
        <v>-1.416684645324128</v>
      </c>
      <c r="Y135" s="24" t="s">
        <v>557</v>
      </c>
    </row>
    <row r="136" spans="1:25" x14ac:dyDescent="0.4">
      <c r="A136" s="16" t="s">
        <v>1039</v>
      </c>
      <c r="B136" s="24" t="s">
        <v>1040</v>
      </c>
      <c r="C136" s="24" t="s">
        <v>1041</v>
      </c>
      <c r="D136" s="24" t="s">
        <v>536</v>
      </c>
      <c r="E136" s="24" t="s">
        <v>569</v>
      </c>
      <c r="F136" s="24" t="s">
        <v>1042</v>
      </c>
      <c r="G136" s="24" t="s">
        <v>539</v>
      </c>
      <c r="H136" s="25">
        <v>23901.7683</v>
      </c>
      <c r="I136" s="25">
        <v>23413.0648</v>
      </c>
      <c r="J136" s="25">
        <v>23309.11116</v>
      </c>
      <c r="K136" s="25">
        <v>33312.377500000002</v>
      </c>
      <c r="L136" s="25">
        <v>15536.673280000001</v>
      </c>
      <c r="M136" s="25">
        <v>11024.105</v>
      </c>
      <c r="N136" s="25">
        <v>45280.526689999999</v>
      </c>
      <c r="O136" s="25">
        <v>28649.59837</v>
      </c>
      <c r="P136" s="25">
        <v>44484.03888</v>
      </c>
      <c r="Q136" s="25">
        <v>42525.97537</v>
      </c>
      <c r="R136" s="25">
        <v>40072.310669999999</v>
      </c>
      <c r="S136" s="25">
        <v>33893.331489999997</v>
      </c>
      <c r="T136" s="25">
        <v>1.359809164651963</v>
      </c>
      <c r="U136" s="25">
        <v>1.9099907598881039E-3</v>
      </c>
      <c r="V136" s="25">
        <v>2.179924844713731E-2</v>
      </c>
      <c r="W136" s="25">
        <v>1.8000843037737739</v>
      </c>
      <c r="X136" s="25">
        <v>0.84806447421510023</v>
      </c>
      <c r="Y136" s="24" t="s">
        <v>540</v>
      </c>
    </row>
    <row r="137" spans="1:25" x14ac:dyDescent="0.4">
      <c r="A137" s="16" t="s">
        <v>1043</v>
      </c>
      <c r="B137" s="24" t="s">
        <v>1044</v>
      </c>
      <c r="C137" s="24" t="s">
        <v>1045</v>
      </c>
      <c r="D137" s="24" t="s">
        <v>536</v>
      </c>
      <c r="E137" s="24" t="s">
        <v>569</v>
      </c>
      <c r="F137" s="24" t="s">
        <v>310</v>
      </c>
      <c r="G137" s="24" t="s">
        <v>549</v>
      </c>
      <c r="H137" s="25">
        <v>5733.5130820000004</v>
      </c>
      <c r="I137" s="25">
        <v>1785.9834189999999</v>
      </c>
      <c r="J137" s="25">
        <v>4610.5645640000002</v>
      </c>
      <c r="K137" s="25">
        <v>3722.3751860000002</v>
      </c>
      <c r="L137" s="25">
        <v>2741.9779109999999</v>
      </c>
      <c r="M137" s="25">
        <v>2580.4733329999999</v>
      </c>
      <c r="N137" s="25">
        <v>14068.34389</v>
      </c>
      <c r="O137" s="25">
        <v>11787.485049999999</v>
      </c>
      <c r="P137" s="25">
        <v>13442.896629999999</v>
      </c>
      <c r="Q137" s="25">
        <v>17645.93432</v>
      </c>
      <c r="R137" s="25">
        <v>24710.30285</v>
      </c>
      <c r="S137" s="25">
        <v>12723.217049999999</v>
      </c>
      <c r="T137" s="25">
        <v>1.662106798431662</v>
      </c>
      <c r="U137" s="25">
        <v>1.100348828923288E-3</v>
      </c>
      <c r="V137" s="25">
        <v>1.7623328824529431E-2</v>
      </c>
      <c r="W137" s="25">
        <v>4.4570805777497231</v>
      </c>
      <c r="X137" s="25">
        <v>2.1560990430840912</v>
      </c>
      <c r="Y137" s="24" t="s">
        <v>540</v>
      </c>
    </row>
    <row r="138" spans="1:25" x14ac:dyDescent="0.4">
      <c r="A138" s="16" t="s">
        <v>1046</v>
      </c>
      <c r="B138" s="24" t="s">
        <v>1047</v>
      </c>
      <c r="C138" s="24" t="s">
        <v>1048</v>
      </c>
      <c r="D138" s="24" t="s">
        <v>536</v>
      </c>
      <c r="E138" s="24" t="s">
        <v>569</v>
      </c>
      <c r="F138" s="24" t="s">
        <v>310</v>
      </c>
      <c r="G138" s="24" t="s">
        <v>549</v>
      </c>
      <c r="H138" s="25">
        <v>1817199.7830000001</v>
      </c>
      <c r="I138" s="25">
        <v>2066641.328</v>
      </c>
      <c r="J138" s="25">
        <v>2131420.9169999999</v>
      </c>
      <c r="K138" s="25">
        <v>2210463.3640000001</v>
      </c>
      <c r="L138" s="25">
        <v>2028280.121</v>
      </c>
      <c r="M138" s="25">
        <v>1981558.754</v>
      </c>
      <c r="N138" s="25">
        <v>5053611.95</v>
      </c>
      <c r="O138" s="25">
        <v>2502665.6749999998</v>
      </c>
      <c r="P138" s="25">
        <v>3673142.0759999999</v>
      </c>
      <c r="Q138" s="25">
        <v>4105022.3450000002</v>
      </c>
      <c r="R138" s="25">
        <v>5138653.4519999996</v>
      </c>
      <c r="S138" s="25">
        <v>4667009.841</v>
      </c>
      <c r="T138" s="25">
        <v>1.585023754321625</v>
      </c>
      <c r="U138" s="25">
        <v>3.059107505872352E-3</v>
      </c>
      <c r="V138" s="25">
        <v>2.5314114611093719E-2</v>
      </c>
      <c r="W138" s="25">
        <v>2.0546747816775621</v>
      </c>
      <c r="X138" s="25">
        <v>1.038910059118006</v>
      </c>
      <c r="Y138" s="24" t="s">
        <v>540</v>
      </c>
    </row>
    <row r="139" spans="1:25" x14ac:dyDescent="0.4">
      <c r="A139" s="16" t="s">
        <v>1049</v>
      </c>
      <c r="B139" s="24" t="s">
        <v>1050</v>
      </c>
      <c r="C139" s="24" t="s">
        <v>1051</v>
      </c>
      <c r="D139" s="24" t="s">
        <v>536</v>
      </c>
      <c r="E139" s="24" t="s">
        <v>569</v>
      </c>
      <c r="F139" s="24" t="s">
        <v>1052</v>
      </c>
      <c r="G139" s="24" t="s">
        <v>549</v>
      </c>
      <c r="H139" s="25">
        <v>214251.0926</v>
      </c>
      <c r="I139" s="25">
        <v>126142.0419</v>
      </c>
      <c r="J139" s="25">
        <v>42483.562189999997</v>
      </c>
      <c r="K139" s="25">
        <v>223038.3162</v>
      </c>
      <c r="L139" s="25">
        <v>92079.93449</v>
      </c>
      <c r="M139" s="25">
        <v>148746.125</v>
      </c>
      <c r="N139" s="25">
        <v>16387.922289999999</v>
      </c>
      <c r="O139" s="25">
        <v>38680.71067</v>
      </c>
      <c r="P139" s="25">
        <v>99444.674809999997</v>
      </c>
      <c r="Q139" s="25">
        <v>55545.440880000002</v>
      </c>
      <c r="R139" s="25">
        <v>106049.667</v>
      </c>
      <c r="S139" s="25">
        <v>78187.094500000007</v>
      </c>
      <c r="T139" s="25">
        <v>1.02580972068461</v>
      </c>
      <c r="U139" s="25">
        <v>4.8641042562243567E-2</v>
      </c>
      <c r="V139" s="25">
        <v>0.12513097218732611</v>
      </c>
      <c r="W139" s="25">
        <v>0.46566243567437138</v>
      </c>
      <c r="X139" s="25">
        <v>-1.102643588189957</v>
      </c>
      <c r="Y139" s="24" t="s">
        <v>557</v>
      </c>
    </row>
    <row r="140" spans="1:25" x14ac:dyDescent="0.4">
      <c r="A140" s="16" t="s">
        <v>1053</v>
      </c>
      <c r="B140" s="24" t="s">
        <v>1054</v>
      </c>
      <c r="C140" s="24" t="s">
        <v>1055</v>
      </c>
      <c r="D140" s="24" t="s">
        <v>536</v>
      </c>
      <c r="E140" s="24" t="s">
        <v>569</v>
      </c>
      <c r="F140" s="24" t="s">
        <v>1056</v>
      </c>
      <c r="G140" s="24" t="s">
        <v>549</v>
      </c>
      <c r="H140" s="25">
        <v>631366.64939999999</v>
      </c>
      <c r="I140" s="25">
        <v>330947.55910000001</v>
      </c>
      <c r="J140" s="25">
        <v>229498.4915</v>
      </c>
      <c r="K140" s="25">
        <v>292229.09830000001</v>
      </c>
      <c r="L140" s="25">
        <v>225195.3898</v>
      </c>
      <c r="M140" s="25">
        <v>283018.52899999998</v>
      </c>
      <c r="N140" s="25">
        <v>611443.49430000002</v>
      </c>
      <c r="O140" s="25">
        <v>287481.28249999997</v>
      </c>
      <c r="P140" s="25">
        <v>509395.48359999998</v>
      </c>
      <c r="Q140" s="25">
        <v>782403.7132</v>
      </c>
      <c r="R140" s="25">
        <v>779574.17810000002</v>
      </c>
      <c r="S140" s="25">
        <v>430749.7536</v>
      </c>
      <c r="T140" s="25">
        <v>1.1108788464435979</v>
      </c>
      <c r="U140" s="25">
        <v>4.4830719138128271E-2</v>
      </c>
      <c r="V140" s="25">
        <v>0.11871174427776369</v>
      </c>
      <c r="W140" s="25">
        <v>1.7071342178155171</v>
      </c>
      <c r="X140" s="25">
        <v>0.7715764899794022</v>
      </c>
      <c r="Y140" s="24" t="s">
        <v>540</v>
      </c>
    </row>
    <row r="141" spans="1:25" x14ac:dyDescent="0.4">
      <c r="A141" s="16" t="s">
        <v>1057</v>
      </c>
      <c r="B141" s="24" t="s">
        <v>803</v>
      </c>
      <c r="C141" s="24" t="s">
        <v>1058</v>
      </c>
      <c r="D141" s="24" t="s">
        <v>536</v>
      </c>
      <c r="E141" s="24" t="s">
        <v>585</v>
      </c>
      <c r="F141" s="24" t="s">
        <v>1059</v>
      </c>
      <c r="G141" s="24" t="s">
        <v>539</v>
      </c>
      <c r="H141" s="25">
        <v>462807.6066</v>
      </c>
      <c r="I141" s="25">
        <v>223853.80530000001</v>
      </c>
      <c r="J141" s="25">
        <v>143911.326</v>
      </c>
      <c r="K141" s="25">
        <v>364420.27370000002</v>
      </c>
      <c r="L141" s="25">
        <v>252827.34589999999</v>
      </c>
      <c r="M141" s="25">
        <v>209374.70970000001</v>
      </c>
      <c r="N141" s="25">
        <v>46502.211739999999</v>
      </c>
      <c r="O141" s="25">
        <v>78523.669190000001</v>
      </c>
      <c r="P141" s="25">
        <v>59900.021159999997</v>
      </c>
      <c r="Q141" s="25">
        <v>91237.741420000006</v>
      </c>
      <c r="R141" s="25">
        <v>51195.97681</v>
      </c>
      <c r="S141" s="25">
        <v>100396.9584</v>
      </c>
      <c r="T141" s="25">
        <v>1.575120794930831</v>
      </c>
      <c r="U141" s="25">
        <v>7.0536247740815138E-3</v>
      </c>
      <c r="V141" s="25">
        <v>3.9783673780078639E-2</v>
      </c>
      <c r="W141" s="25">
        <v>0.25812083754433218</v>
      </c>
      <c r="X141" s="25">
        <v>-1.953881483062569</v>
      </c>
      <c r="Y141" s="24" t="s">
        <v>557</v>
      </c>
    </row>
    <row r="142" spans="1:25" x14ac:dyDescent="0.4">
      <c r="A142" s="16" t="s">
        <v>1060</v>
      </c>
      <c r="B142" s="24" t="s">
        <v>827</v>
      </c>
      <c r="C142" s="24" t="s">
        <v>1061</v>
      </c>
      <c r="D142" s="24" t="s">
        <v>536</v>
      </c>
      <c r="E142" s="24" t="s">
        <v>585</v>
      </c>
      <c r="F142" s="24" t="s">
        <v>1062</v>
      </c>
      <c r="G142" s="24" t="s">
        <v>539</v>
      </c>
      <c r="H142" s="25">
        <v>489284.15980000002</v>
      </c>
      <c r="I142" s="25">
        <v>634098.96140000003</v>
      </c>
      <c r="J142" s="25">
        <v>490705.3124</v>
      </c>
      <c r="K142" s="25">
        <v>608555.26399999997</v>
      </c>
      <c r="L142" s="25">
        <v>394845.39980000001</v>
      </c>
      <c r="M142" s="25">
        <v>609619.02390000003</v>
      </c>
      <c r="N142" s="25">
        <v>379886.64059999998</v>
      </c>
      <c r="O142" s="25">
        <v>256244.7838</v>
      </c>
      <c r="P142" s="25">
        <v>467536.08919999999</v>
      </c>
      <c r="Q142" s="25">
        <v>368785.18190000003</v>
      </c>
      <c r="R142" s="25">
        <v>420646.3383</v>
      </c>
      <c r="S142" s="25">
        <v>362751.29849999998</v>
      </c>
      <c r="T142" s="25">
        <v>1.3208989497247059</v>
      </c>
      <c r="U142" s="25">
        <v>7.9760134161749145E-3</v>
      </c>
      <c r="V142" s="25">
        <v>4.235391081423364E-2</v>
      </c>
      <c r="W142" s="25">
        <v>0.69903153148499375</v>
      </c>
      <c r="X142" s="25">
        <v>-0.51657056161706216</v>
      </c>
      <c r="Y142" s="24" t="s">
        <v>557</v>
      </c>
    </row>
    <row r="143" spans="1:25" x14ac:dyDescent="0.4">
      <c r="A143" s="16" t="s">
        <v>1063</v>
      </c>
      <c r="B143" s="24" t="s">
        <v>842</v>
      </c>
      <c r="C143" s="24" t="s">
        <v>1064</v>
      </c>
      <c r="D143" s="24" t="s">
        <v>536</v>
      </c>
      <c r="E143" s="24" t="s">
        <v>585</v>
      </c>
      <c r="F143" s="24" t="s">
        <v>1065</v>
      </c>
      <c r="G143" s="24" t="s">
        <v>539</v>
      </c>
      <c r="H143" s="25">
        <v>310160.40269999998</v>
      </c>
      <c r="I143" s="25">
        <v>554359.9889</v>
      </c>
      <c r="J143" s="25">
        <v>287881.8982</v>
      </c>
      <c r="K143" s="25">
        <v>470154.28509999998</v>
      </c>
      <c r="L143" s="25">
        <v>192866.15150000001</v>
      </c>
      <c r="M143" s="25">
        <v>508645.24959999998</v>
      </c>
      <c r="N143" s="25">
        <v>238638.0577</v>
      </c>
      <c r="O143" s="25">
        <v>91487.494390000007</v>
      </c>
      <c r="P143" s="25">
        <v>225825.20170000001</v>
      </c>
      <c r="Q143" s="25">
        <v>114095.56449999999</v>
      </c>
      <c r="R143" s="25">
        <v>168626.95569999999</v>
      </c>
      <c r="S143" s="25">
        <v>197342.03099999999</v>
      </c>
      <c r="T143" s="25">
        <v>1.366357745726364</v>
      </c>
      <c r="U143" s="25">
        <v>1.2610374505634221E-2</v>
      </c>
      <c r="V143" s="25">
        <v>5.4208233264479593E-2</v>
      </c>
      <c r="W143" s="25">
        <v>0.44577667937798737</v>
      </c>
      <c r="X143" s="25">
        <v>-1.165606950308008</v>
      </c>
      <c r="Y143" s="24" t="s">
        <v>557</v>
      </c>
    </row>
    <row r="144" spans="1:25" x14ac:dyDescent="0.4">
      <c r="A144" s="16" t="s">
        <v>1066</v>
      </c>
      <c r="B144" s="24" t="s">
        <v>948</v>
      </c>
      <c r="C144" s="24" t="s">
        <v>1067</v>
      </c>
      <c r="D144" s="24" t="s">
        <v>536</v>
      </c>
      <c r="E144" s="24" t="s">
        <v>585</v>
      </c>
      <c r="F144" s="24" t="s">
        <v>1068</v>
      </c>
      <c r="G144" s="24" t="s">
        <v>549</v>
      </c>
      <c r="H144" s="25">
        <v>209583.2567</v>
      </c>
      <c r="I144" s="25">
        <v>222927.46100000001</v>
      </c>
      <c r="J144" s="25">
        <v>149396.6274</v>
      </c>
      <c r="K144" s="25">
        <v>218475.0895</v>
      </c>
      <c r="L144" s="25">
        <v>141874.36309999999</v>
      </c>
      <c r="M144" s="25">
        <v>189762.4522</v>
      </c>
      <c r="N144" s="25">
        <v>92515.186230000007</v>
      </c>
      <c r="O144" s="25">
        <v>80670.148000000001</v>
      </c>
      <c r="P144" s="25">
        <v>121271.79399999999</v>
      </c>
      <c r="Q144" s="25">
        <v>95600.20667</v>
      </c>
      <c r="R144" s="25">
        <v>133713.37899999999</v>
      </c>
      <c r="S144" s="25">
        <v>118178.58960000001</v>
      </c>
      <c r="T144" s="25">
        <v>1.5477575129871679</v>
      </c>
      <c r="U144" s="25">
        <v>1.182650000270164E-3</v>
      </c>
      <c r="V144" s="25">
        <v>1.8640816670924969E-2</v>
      </c>
      <c r="W144" s="25">
        <v>0.56708338092016397</v>
      </c>
      <c r="X144" s="25">
        <v>-0.81836721792805367</v>
      </c>
      <c r="Y144" s="24" t="s">
        <v>557</v>
      </c>
    </row>
    <row r="145" spans="1:25" x14ac:dyDescent="0.4">
      <c r="A145" s="16" t="s">
        <v>1069</v>
      </c>
      <c r="B145" s="24" t="s">
        <v>971</v>
      </c>
      <c r="C145" s="24" t="s">
        <v>1070</v>
      </c>
      <c r="D145" s="24" t="s">
        <v>536</v>
      </c>
      <c r="E145" s="24" t="s">
        <v>585</v>
      </c>
      <c r="F145" s="24" t="s">
        <v>1071</v>
      </c>
      <c r="G145" s="24" t="s">
        <v>549</v>
      </c>
      <c r="H145" s="25">
        <v>172984.41159999999</v>
      </c>
      <c r="I145" s="25">
        <v>186869.33189999999</v>
      </c>
      <c r="J145" s="25">
        <v>147395.16579999999</v>
      </c>
      <c r="K145" s="25">
        <v>221344.7591</v>
      </c>
      <c r="L145" s="25">
        <v>93885.433130000005</v>
      </c>
      <c r="M145" s="25">
        <v>143468.20449999999</v>
      </c>
      <c r="N145" s="25">
        <v>95392.238150000005</v>
      </c>
      <c r="O145" s="25">
        <v>61262.489800000003</v>
      </c>
      <c r="P145" s="25">
        <v>95992.754690000002</v>
      </c>
      <c r="Q145" s="25">
        <v>69981.052110000004</v>
      </c>
      <c r="R145" s="25">
        <v>76292.826620000007</v>
      </c>
      <c r="S145" s="25">
        <v>82907.836649999997</v>
      </c>
      <c r="T145" s="25">
        <v>1.508509749824744</v>
      </c>
      <c r="U145" s="25">
        <v>4.9069974123078239E-3</v>
      </c>
      <c r="V145" s="25">
        <v>3.3837836322372701E-2</v>
      </c>
      <c r="W145" s="25">
        <v>0.49881519935108709</v>
      </c>
      <c r="X145" s="25">
        <v>-1.003422668824929</v>
      </c>
      <c r="Y145" s="24" t="s">
        <v>557</v>
      </c>
    </row>
    <row r="146" spans="1:25" x14ac:dyDescent="0.4">
      <c r="A146" s="16" t="s">
        <v>1072</v>
      </c>
      <c r="B146" s="24" t="s">
        <v>1073</v>
      </c>
      <c r="C146" s="24" t="s">
        <v>1074</v>
      </c>
      <c r="D146" s="24" t="s">
        <v>536</v>
      </c>
      <c r="E146" s="24" t="s">
        <v>569</v>
      </c>
      <c r="F146" s="24" t="s">
        <v>1075</v>
      </c>
      <c r="G146" s="24" t="s">
        <v>549</v>
      </c>
      <c r="H146" s="25">
        <v>2701193.3650000002</v>
      </c>
      <c r="I146" s="25">
        <v>1781027.5090000001</v>
      </c>
      <c r="J146" s="25">
        <v>777851.37459999998</v>
      </c>
      <c r="K146" s="25">
        <v>2483008.9610000001</v>
      </c>
      <c r="L146" s="25">
        <v>1195884.702</v>
      </c>
      <c r="M146" s="25">
        <v>1501210.807</v>
      </c>
      <c r="N146" s="25">
        <v>292312.89889999997</v>
      </c>
      <c r="O146" s="25">
        <v>1242208.798</v>
      </c>
      <c r="P146" s="25">
        <v>352850.74770000001</v>
      </c>
      <c r="Q146" s="25">
        <v>1085390.611</v>
      </c>
      <c r="R146" s="25">
        <v>320367.9411</v>
      </c>
      <c r="S146" s="25">
        <v>887394.21790000005</v>
      </c>
      <c r="T146" s="25">
        <v>1.2109642396352731</v>
      </c>
      <c r="U146" s="25">
        <v>1.7536766238603781E-2</v>
      </c>
      <c r="V146" s="25">
        <v>6.6405908185394547E-2</v>
      </c>
      <c r="W146" s="25">
        <v>0.40042667162444329</v>
      </c>
      <c r="X146" s="25">
        <v>-1.320390022464748</v>
      </c>
      <c r="Y146" s="24" t="s">
        <v>557</v>
      </c>
    </row>
    <row r="147" spans="1:25" x14ac:dyDescent="0.4">
      <c r="A147" s="16" t="s">
        <v>1076</v>
      </c>
      <c r="B147" s="24" t="s">
        <v>1077</v>
      </c>
      <c r="C147" s="24" t="s">
        <v>1078</v>
      </c>
      <c r="D147" s="24" t="s">
        <v>536</v>
      </c>
      <c r="E147" s="24" t="s">
        <v>585</v>
      </c>
      <c r="F147" s="24" t="s">
        <v>1079</v>
      </c>
      <c r="G147" s="24" t="s">
        <v>539</v>
      </c>
      <c r="H147" s="25">
        <v>207720.52499999999</v>
      </c>
      <c r="I147" s="25">
        <v>300253.16629999998</v>
      </c>
      <c r="J147" s="25">
        <v>168273.54670000001</v>
      </c>
      <c r="K147" s="25">
        <v>177443.59229999999</v>
      </c>
      <c r="L147" s="25">
        <v>123368.50599999999</v>
      </c>
      <c r="M147" s="25">
        <v>227794.98300000001</v>
      </c>
      <c r="N147" s="25">
        <v>100471.39539999999</v>
      </c>
      <c r="O147" s="25">
        <v>85715.155629999994</v>
      </c>
      <c r="P147" s="25">
        <v>144549.02830000001</v>
      </c>
      <c r="Q147" s="25">
        <v>113670.3453</v>
      </c>
      <c r="R147" s="25">
        <v>123170.51519999999</v>
      </c>
      <c r="S147" s="25">
        <v>123231.5506</v>
      </c>
      <c r="T147" s="25">
        <v>1.415873837259932</v>
      </c>
      <c r="U147" s="25">
        <v>1.6131821247602641E-2</v>
      </c>
      <c r="V147" s="25">
        <v>6.3567057535196134E-2</v>
      </c>
      <c r="W147" s="25">
        <v>0.57335395604619466</v>
      </c>
      <c r="X147" s="25">
        <v>-0.80250204320571039</v>
      </c>
      <c r="Y147" s="24" t="s">
        <v>557</v>
      </c>
    </row>
    <row r="148" spans="1:25" x14ac:dyDescent="0.4">
      <c r="A148" s="16" t="s">
        <v>1080</v>
      </c>
      <c r="B148" s="24" t="s">
        <v>1081</v>
      </c>
      <c r="C148" s="24" t="s">
        <v>1082</v>
      </c>
      <c r="D148" s="24" t="s">
        <v>536</v>
      </c>
      <c r="E148" s="24" t="s">
        <v>585</v>
      </c>
      <c r="F148" s="24" t="s">
        <v>1083</v>
      </c>
      <c r="G148" s="24" t="s">
        <v>549</v>
      </c>
      <c r="H148" s="25">
        <v>81130.552609999999</v>
      </c>
      <c r="I148" s="25">
        <v>99874.43075</v>
      </c>
      <c r="J148" s="25">
        <v>61387.073060000002</v>
      </c>
      <c r="K148" s="25">
        <v>85886.917499999996</v>
      </c>
      <c r="L148" s="25">
        <v>47066.249150000003</v>
      </c>
      <c r="M148" s="25">
        <v>88874.45134</v>
      </c>
      <c r="N148" s="25">
        <v>58690.457929999997</v>
      </c>
      <c r="O148" s="25">
        <v>45726.339870000003</v>
      </c>
      <c r="P148" s="25">
        <v>51770.385329999997</v>
      </c>
      <c r="Q148" s="25">
        <v>60033.699289999997</v>
      </c>
      <c r="R148" s="25">
        <v>58165.063970000003</v>
      </c>
      <c r="S148" s="25">
        <v>44956.739600000001</v>
      </c>
      <c r="T148" s="25">
        <v>1.1963799728709059</v>
      </c>
      <c r="U148" s="25">
        <v>2.7580077511083809E-2</v>
      </c>
      <c r="V148" s="25">
        <v>8.8345216027439416E-2</v>
      </c>
      <c r="W148" s="25">
        <v>0.68791286452016187</v>
      </c>
      <c r="X148" s="25">
        <v>-0.53970225944534755</v>
      </c>
      <c r="Y148" s="24" t="s">
        <v>557</v>
      </c>
    </row>
    <row r="149" spans="1:25" x14ac:dyDescent="0.4">
      <c r="A149" s="16" t="s">
        <v>1084</v>
      </c>
      <c r="B149" s="24" t="s">
        <v>1085</v>
      </c>
      <c r="C149" s="24" t="s">
        <v>1086</v>
      </c>
      <c r="D149" s="24" t="s">
        <v>536</v>
      </c>
      <c r="E149" s="24" t="s">
        <v>585</v>
      </c>
      <c r="F149" s="24" t="s">
        <v>310</v>
      </c>
      <c r="G149" s="24" t="s">
        <v>539</v>
      </c>
      <c r="H149" s="25">
        <v>245062.8639</v>
      </c>
      <c r="I149" s="25">
        <v>315621.06459999998</v>
      </c>
      <c r="J149" s="25">
        <v>210541.4607</v>
      </c>
      <c r="K149" s="25">
        <v>283921.54109999997</v>
      </c>
      <c r="L149" s="25">
        <v>127837.9806</v>
      </c>
      <c r="M149" s="25">
        <v>252449.9852</v>
      </c>
      <c r="N149" s="25">
        <v>70865.403510000004</v>
      </c>
      <c r="O149" s="25">
        <v>72821.866599999994</v>
      </c>
      <c r="P149" s="25">
        <v>101366.4666</v>
      </c>
      <c r="Q149" s="25">
        <v>88893.263489999998</v>
      </c>
      <c r="R149" s="25">
        <v>87622.271999999997</v>
      </c>
      <c r="S149" s="25">
        <v>110817.5343</v>
      </c>
      <c r="T149" s="25">
        <v>1.6324719082501791</v>
      </c>
      <c r="U149" s="25">
        <v>1.9318568613777281E-3</v>
      </c>
      <c r="V149" s="25">
        <v>2.179924844713731E-2</v>
      </c>
      <c r="W149" s="25">
        <v>0.37088885601601762</v>
      </c>
      <c r="X149" s="25">
        <v>-1.4309411746117151</v>
      </c>
      <c r="Y149" s="24" t="s">
        <v>557</v>
      </c>
    </row>
    <row r="150" spans="1:25" x14ac:dyDescent="0.4">
      <c r="A150" s="16" t="s">
        <v>1087</v>
      </c>
      <c r="B150" s="24" t="s">
        <v>764</v>
      </c>
      <c r="C150" s="24" t="s">
        <v>1088</v>
      </c>
      <c r="D150" s="24" t="s">
        <v>536</v>
      </c>
      <c r="E150" s="24" t="s">
        <v>585</v>
      </c>
      <c r="F150" s="24" t="s">
        <v>1089</v>
      </c>
      <c r="G150" s="24" t="s">
        <v>549</v>
      </c>
      <c r="H150" s="25">
        <v>3425308.2859999998</v>
      </c>
      <c r="I150" s="25">
        <v>2433804.1519999998</v>
      </c>
      <c r="J150" s="25">
        <v>2504586.486</v>
      </c>
      <c r="K150" s="25">
        <v>2641243.7560000001</v>
      </c>
      <c r="L150" s="25">
        <v>2246646.3640000001</v>
      </c>
      <c r="M150" s="25">
        <v>2236783.23</v>
      </c>
      <c r="N150" s="25">
        <v>710817.18149999995</v>
      </c>
      <c r="O150" s="25">
        <v>1479198.6440000001</v>
      </c>
      <c r="P150" s="25">
        <v>950205.82479999994</v>
      </c>
      <c r="Q150" s="25">
        <v>1300043.75</v>
      </c>
      <c r="R150" s="25">
        <v>781057.1727</v>
      </c>
      <c r="S150" s="25">
        <v>1367984.075</v>
      </c>
      <c r="T150" s="25">
        <v>1.5794164243950091</v>
      </c>
      <c r="U150" s="25">
        <v>8.7406646107168062E-5</v>
      </c>
      <c r="V150" s="25">
        <v>4.2095277900481409E-3</v>
      </c>
      <c r="W150" s="25">
        <v>0.42543570953942839</v>
      </c>
      <c r="X150" s="25">
        <v>-1.232986961886688</v>
      </c>
      <c r="Y150" s="24" t="s">
        <v>557</v>
      </c>
    </row>
    <row r="151" spans="1:25" x14ac:dyDescent="0.4">
      <c r="A151" s="16" t="s">
        <v>1090</v>
      </c>
      <c r="B151" s="24" t="s">
        <v>1091</v>
      </c>
      <c r="C151" s="24" t="s">
        <v>1092</v>
      </c>
      <c r="D151" s="24" t="s">
        <v>536</v>
      </c>
      <c r="E151" s="24" t="s">
        <v>585</v>
      </c>
      <c r="F151" s="24" t="s">
        <v>1093</v>
      </c>
      <c r="G151" s="24" t="s">
        <v>539</v>
      </c>
      <c r="H151" s="25">
        <v>538874.39370000002</v>
      </c>
      <c r="I151" s="25">
        <v>847351.51060000004</v>
      </c>
      <c r="J151" s="25">
        <v>248093.83</v>
      </c>
      <c r="K151" s="25">
        <v>673530.76419999998</v>
      </c>
      <c r="L151" s="25">
        <v>343333.3432</v>
      </c>
      <c r="M151" s="25">
        <v>576192.07189999998</v>
      </c>
      <c r="N151" s="25">
        <v>61351.321029999999</v>
      </c>
      <c r="O151" s="25">
        <v>256744.14249999999</v>
      </c>
      <c r="P151" s="25">
        <v>98261.141749999995</v>
      </c>
      <c r="Q151" s="25">
        <v>136811.7512</v>
      </c>
      <c r="R151" s="25">
        <v>124180.1718</v>
      </c>
      <c r="S151" s="25">
        <v>136926.73689999999</v>
      </c>
      <c r="T151" s="25">
        <v>1.5392352140097749</v>
      </c>
      <c r="U151" s="25">
        <v>5.1278097278944128E-3</v>
      </c>
      <c r="V151" s="25">
        <v>3.4684744823950772E-2</v>
      </c>
      <c r="W151" s="25">
        <v>0.25230257862081851</v>
      </c>
      <c r="X151" s="25">
        <v>-1.9867731436486289</v>
      </c>
      <c r="Y151" s="24" t="s">
        <v>557</v>
      </c>
    </row>
    <row r="152" spans="1:25" x14ac:dyDescent="0.4">
      <c r="A152" s="16" t="s">
        <v>1094</v>
      </c>
      <c r="B152" s="24" t="s">
        <v>1095</v>
      </c>
      <c r="C152" s="24" t="s">
        <v>1096</v>
      </c>
      <c r="D152" s="24" t="s">
        <v>536</v>
      </c>
      <c r="E152" s="24" t="s">
        <v>585</v>
      </c>
      <c r="F152" s="24" t="s">
        <v>1097</v>
      </c>
      <c r="G152" s="24" t="s">
        <v>539</v>
      </c>
      <c r="H152" s="25">
        <v>1189372.757</v>
      </c>
      <c r="I152" s="25">
        <v>582065.29269999999</v>
      </c>
      <c r="J152" s="25">
        <v>351097.14769999997</v>
      </c>
      <c r="K152" s="25">
        <v>955943.00600000005</v>
      </c>
      <c r="L152" s="25">
        <v>614811.44499999995</v>
      </c>
      <c r="M152" s="25">
        <v>470373.93329999998</v>
      </c>
      <c r="N152" s="25">
        <v>102877.1844</v>
      </c>
      <c r="O152" s="25">
        <v>537526.87</v>
      </c>
      <c r="P152" s="25">
        <v>237213.24230000001</v>
      </c>
      <c r="Q152" s="25">
        <v>466573.58360000001</v>
      </c>
      <c r="R152" s="25">
        <v>143972.1545</v>
      </c>
      <c r="S152" s="25">
        <v>354433.91369999998</v>
      </c>
      <c r="T152" s="25">
        <v>1.14885574057322</v>
      </c>
      <c r="U152" s="25">
        <v>3.1313108251235178E-2</v>
      </c>
      <c r="V152" s="25">
        <v>9.6564958054274938E-2</v>
      </c>
      <c r="W152" s="25">
        <v>0.44254222569722562</v>
      </c>
      <c r="X152" s="25">
        <v>-1.1761129766463649</v>
      </c>
      <c r="Y152" s="24" t="s">
        <v>557</v>
      </c>
    </row>
    <row r="153" spans="1:25" x14ac:dyDescent="0.4">
      <c r="A153" s="16" t="s">
        <v>1098</v>
      </c>
      <c r="B153" s="24" t="s">
        <v>1099</v>
      </c>
      <c r="C153" s="24" t="s">
        <v>1100</v>
      </c>
      <c r="D153" s="24" t="s">
        <v>536</v>
      </c>
      <c r="E153" s="24" t="s">
        <v>585</v>
      </c>
      <c r="F153" s="24" t="s">
        <v>1101</v>
      </c>
      <c r="G153" s="24" t="s">
        <v>539</v>
      </c>
      <c r="H153" s="25">
        <v>838833.1679</v>
      </c>
      <c r="I153" s="25">
        <v>602675.46840000001</v>
      </c>
      <c r="J153" s="25">
        <v>392370.30209999997</v>
      </c>
      <c r="K153" s="25">
        <v>737187.0956</v>
      </c>
      <c r="L153" s="25">
        <v>524409.13809999998</v>
      </c>
      <c r="M153" s="25">
        <v>439474.73540000001</v>
      </c>
      <c r="N153" s="25">
        <v>123763.3965</v>
      </c>
      <c r="O153" s="25">
        <v>457482.4265</v>
      </c>
      <c r="P153" s="25">
        <v>260099.56969999999</v>
      </c>
      <c r="Q153" s="25">
        <v>256287.54699999999</v>
      </c>
      <c r="R153" s="25">
        <v>201818.334</v>
      </c>
      <c r="S153" s="25">
        <v>292760.35279999999</v>
      </c>
      <c r="T153" s="25">
        <v>1.391915592368274</v>
      </c>
      <c r="U153" s="25">
        <v>4.2883811803455293E-3</v>
      </c>
      <c r="V153" s="25">
        <v>3.0282007795033459E-2</v>
      </c>
      <c r="W153" s="25">
        <v>0.45041985548984759</v>
      </c>
      <c r="X153" s="25">
        <v>-1.150657668922701</v>
      </c>
      <c r="Y153" s="24" t="s">
        <v>557</v>
      </c>
    </row>
    <row r="154" spans="1:25" x14ac:dyDescent="0.4">
      <c r="A154" s="16" t="s">
        <v>1102</v>
      </c>
      <c r="B154" s="24" t="s">
        <v>975</v>
      </c>
      <c r="C154" s="24" t="s">
        <v>1103</v>
      </c>
      <c r="D154" s="24" t="s">
        <v>536</v>
      </c>
      <c r="E154" s="24" t="s">
        <v>585</v>
      </c>
      <c r="F154" s="24" t="s">
        <v>1104</v>
      </c>
      <c r="G154" s="24" t="s">
        <v>539</v>
      </c>
      <c r="H154" s="25">
        <v>945851.19259999995</v>
      </c>
      <c r="I154" s="25">
        <v>1000523.738</v>
      </c>
      <c r="J154" s="25">
        <v>433954.06819999998</v>
      </c>
      <c r="K154" s="25">
        <v>934769.17500000005</v>
      </c>
      <c r="L154" s="25">
        <v>549688.70250000001</v>
      </c>
      <c r="M154" s="25">
        <v>644133.08620000002</v>
      </c>
      <c r="N154" s="25">
        <v>165458.15359999999</v>
      </c>
      <c r="O154" s="25">
        <v>507495.57949999999</v>
      </c>
      <c r="P154" s="25">
        <v>245357.7905</v>
      </c>
      <c r="Q154" s="25">
        <v>371850.04460000002</v>
      </c>
      <c r="R154" s="25">
        <v>211343.40779999999</v>
      </c>
      <c r="S154" s="25">
        <v>328362.40509999997</v>
      </c>
      <c r="T154" s="25">
        <v>1.4296017539622909</v>
      </c>
      <c r="U154" s="25">
        <v>4.1697126079649803E-3</v>
      </c>
      <c r="V154" s="25">
        <v>3.0078287602462839E-2</v>
      </c>
      <c r="W154" s="25">
        <v>0.40583274848937839</v>
      </c>
      <c r="X154" s="25">
        <v>-1.3010428074741089</v>
      </c>
      <c r="Y154" s="24" t="s">
        <v>557</v>
      </c>
    </row>
    <row r="155" spans="1:25" x14ac:dyDescent="0.4">
      <c r="A155" s="16" t="s">
        <v>1105</v>
      </c>
      <c r="B155" s="24" t="s">
        <v>1106</v>
      </c>
      <c r="C155" s="24" t="s">
        <v>1107</v>
      </c>
      <c r="D155" s="24" t="s">
        <v>536</v>
      </c>
      <c r="E155" s="24" t="s">
        <v>585</v>
      </c>
      <c r="F155" s="24" t="s">
        <v>1108</v>
      </c>
      <c r="G155" s="24" t="s">
        <v>539</v>
      </c>
      <c r="H155" s="25">
        <v>56387.986010000001</v>
      </c>
      <c r="I155" s="25">
        <v>40548.287880000003</v>
      </c>
      <c r="J155" s="25">
        <v>40097.175810000001</v>
      </c>
      <c r="K155" s="25">
        <v>39349.553749999999</v>
      </c>
      <c r="L155" s="25">
        <v>34240.995029999998</v>
      </c>
      <c r="M155" s="25">
        <v>37904.381350000003</v>
      </c>
      <c r="N155" s="25">
        <v>52150.412960000001</v>
      </c>
      <c r="O155" s="25">
        <v>46836.16732</v>
      </c>
      <c r="P155" s="25">
        <v>54039.438190000001</v>
      </c>
      <c r="Q155" s="25">
        <v>47628.582950000004</v>
      </c>
      <c r="R155" s="25">
        <v>77563.674599999998</v>
      </c>
      <c r="S155" s="25">
        <v>73133.138829999996</v>
      </c>
      <c r="T155" s="25">
        <v>1.20492224676729</v>
      </c>
      <c r="U155" s="25">
        <v>2.6119779797911288E-2</v>
      </c>
      <c r="V155" s="25">
        <v>8.5039151932216103E-2</v>
      </c>
      <c r="W155" s="25">
        <v>1.4137275392465589</v>
      </c>
      <c r="X155" s="25">
        <v>0.49950410341932988</v>
      </c>
      <c r="Y155" s="24" t="s">
        <v>540</v>
      </c>
    </row>
    <row r="156" spans="1:25" x14ac:dyDescent="0.4">
      <c r="A156" s="16" t="s">
        <v>1109</v>
      </c>
      <c r="B156" s="24" t="s">
        <v>1110</v>
      </c>
      <c r="C156" s="24" t="s">
        <v>1111</v>
      </c>
      <c r="D156" s="24" t="s">
        <v>536</v>
      </c>
      <c r="E156" s="24" t="s">
        <v>585</v>
      </c>
      <c r="F156" s="24" t="s">
        <v>1112</v>
      </c>
      <c r="G156" s="24" t="s">
        <v>549</v>
      </c>
      <c r="H156" s="25">
        <v>1875289.3160000001</v>
      </c>
      <c r="I156" s="25">
        <v>1369521.8929999999</v>
      </c>
      <c r="J156" s="25">
        <v>1041081.477</v>
      </c>
      <c r="K156" s="25">
        <v>1747087.5109999999</v>
      </c>
      <c r="L156" s="25">
        <v>965768.94099999999</v>
      </c>
      <c r="M156" s="25">
        <v>1278470.8470000001</v>
      </c>
      <c r="N156" s="25">
        <v>330983.44300000003</v>
      </c>
      <c r="O156" s="25">
        <v>726955.07019999996</v>
      </c>
      <c r="P156" s="25">
        <v>447712.76789999998</v>
      </c>
      <c r="Q156" s="25">
        <v>702327.11990000005</v>
      </c>
      <c r="R156" s="25">
        <v>494496.15620000003</v>
      </c>
      <c r="S156" s="25">
        <v>638354.38630000001</v>
      </c>
      <c r="T156" s="25">
        <v>1.539888212985451</v>
      </c>
      <c r="U156" s="25">
        <v>1.6615460929432569E-3</v>
      </c>
      <c r="V156" s="25">
        <v>2.1091110876279039E-2</v>
      </c>
      <c r="W156" s="25">
        <v>0.40361727120388963</v>
      </c>
      <c r="X156" s="25">
        <v>-1.3089401846971049</v>
      </c>
      <c r="Y156" s="24" t="s">
        <v>557</v>
      </c>
    </row>
    <row r="157" spans="1:25" x14ac:dyDescent="0.4">
      <c r="A157" s="16" t="s">
        <v>1113</v>
      </c>
      <c r="B157" s="24" t="s">
        <v>1114</v>
      </c>
      <c r="C157" s="24" t="s">
        <v>1115</v>
      </c>
      <c r="D157" s="24" t="s">
        <v>536</v>
      </c>
      <c r="E157" s="24" t="s">
        <v>569</v>
      </c>
      <c r="F157" s="24" t="s">
        <v>1116</v>
      </c>
      <c r="G157" s="24" t="s">
        <v>549</v>
      </c>
      <c r="H157" s="25">
        <v>19346.975289999998</v>
      </c>
      <c r="I157" s="25">
        <v>10469.86706</v>
      </c>
      <c r="J157" s="25">
        <v>18796.995370000001</v>
      </c>
      <c r="K157" s="25">
        <v>18421.698280000001</v>
      </c>
      <c r="L157" s="25">
        <v>19186.042870000001</v>
      </c>
      <c r="M157" s="25">
        <v>15212.29473</v>
      </c>
      <c r="N157" s="25">
        <v>11695.855890000001</v>
      </c>
      <c r="O157" s="25">
        <v>7519.9809160000004</v>
      </c>
      <c r="P157" s="25">
        <v>12230.167600000001</v>
      </c>
      <c r="Q157" s="25">
        <v>7065.8804</v>
      </c>
      <c r="R157" s="25">
        <v>5283.7457860000004</v>
      </c>
      <c r="S157" s="25">
        <v>15326.73288</v>
      </c>
      <c r="T157" s="25">
        <v>1.229212271705453</v>
      </c>
      <c r="U157" s="25">
        <v>7.6779831811699412E-3</v>
      </c>
      <c r="V157" s="25">
        <v>4.1719261722156432E-2</v>
      </c>
      <c r="W157" s="25">
        <v>0.5828660719903731</v>
      </c>
      <c r="X157" s="25">
        <v>-0.77876366853168943</v>
      </c>
      <c r="Y157" s="24" t="s">
        <v>557</v>
      </c>
    </row>
    <row r="158" spans="1:25" x14ac:dyDescent="0.4">
      <c r="A158" s="16" t="s">
        <v>1117</v>
      </c>
      <c r="B158" s="24" t="s">
        <v>1118</v>
      </c>
      <c r="C158" s="24" t="s">
        <v>1119</v>
      </c>
      <c r="D158" s="24" t="s">
        <v>536</v>
      </c>
      <c r="E158" s="24" t="s">
        <v>569</v>
      </c>
      <c r="F158" s="24" t="s">
        <v>1120</v>
      </c>
      <c r="G158" s="24" t="s">
        <v>549</v>
      </c>
      <c r="H158" s="25">
        <v>8223553.7429999998</v>
      </c>
      <c r="I158" s="25">
        <v>5201331.07</v>
      </c>
      <c r="J158" s="25">
        <v>4334502.6370000001</v>
      </c>
      <c r="K158" s="25">
        <v>5541264.7699999996</v>
      </c>
      <c r="L158" s="25">
        <v>5219422.0659999996</v>
      </c>
      <c r="M158" s="25">
        <v>4220637.6950000003</v>
      </c>
      <c r="N158" s="25">
        <v>996594.89709999994</v>
      </c>
      <c r="O158" s="25">
        <v>3813643.1869999999</v>
      </c>
      <c r="P158" s="25">
        <v>2645233.3250000002</v>
      </c>
      <c r="Q158" s="25">
        <v>2051574.828</v>
      </c>
      <c r="R158" s="25">
        <v>1725200.504</v>
      </c>
      <c r="S158" s="25">
        <v>2644027.5120000001</v>
      </c>
      <c r="T158" s="25">
        <v>1.4516879625672801</v>
      </c>
      <c r="U158" s="25">
        <v>1.834812073880539E-3</v>
      </c>
      <c r="V158" s="25">
        <v>2.169009987337352E-2</v>
      </c>
      <c r="W158" s="25">
        <v>0.42382322843659109</v>
      </c>
      <c r="X158" s="25">
        <v>-1.2384654353699911</v>
      </c>
      <c r="Y158" s="24" t="s">
        <v>557</v>
      </c>
    </row>
    <row r="159" spans="1:25" x14ac:dyDescent="0.4">
      <c r="A159" s="16" t="s">
        <v>1121</v>
      </c>
      <c r="B159" s="24" t="s">
        <v>749</v>
      </c>
      <c r="C159" s="24" t="s">
        <v>1122</v>
      </c>
      <c r="D159" s="24" t="s">
        <v>536</v>
      </c>
      <c r="E159" s="24" t="s">
        <v>537</v>
      </c>
      <c r="F159" s="24" t="s">
        <v>1123</v>
      </c>
      <c r="G159" s="24" t="s">
        <v>549</v>
      </c>
      <c r="H159" s="25">
        <v>2674480.571</v>
      </c>
      <c r="I159" s="25">
        <v>1992493.352</v>
      </c>
      <c r="J159" s="25">
        <v>1763058.5160000001</v>
      </c>
      <c r="K159" s="25">
        <v>1994543.6629999999</v>
      </c>
      <c r="L159" s="25">
        <v>2125848.7089999998</v>
      </c>
      <c r="M159" s="25">
        <v>1972330.9850000001</v>
      </c>
      <c r="N159" s="25">
        <v>6448812.4560000002</v>
      </c>
      <c r="O159" s="25">
        <v>3095974.534</v>
      </c>
      <c r="P159" s="25">
        <v>2602715.196</v>
      </c>
      <c r="Q159" s="25">
        <v>6068343.1679999996</v>
      </c>
      <c r="R159" s="25">
        <v>3785572.3489999999</v>
      </c>
      <c r="S159" s="25">
        <v>3894774.65</v>
      </c>
      <c r="T159" s="25">
        <v>1.488705886899016</v>
      </c>
      <c r="U159" s="25">
        <v>1.738364002017494E-2</v>
      </c>
      <c r="V159" s="25">
        <v>6.6405908185394547E-2</v>
      </c>
      <c r="W159" s="25">
        <v>2.0679307953343411</v>
      </c>
      <c r="X159" s="25">
        <v>1.048187905721242</v>
      </c>
      <c r="Y159" s="24" t="s">
        <v>540</v>
      </c>
    </row>
    <row r="160" spans="1:25" x14ac:dyDescent="0.4">
      <c r="A160" s="16" t="s">
        <v>1124</v>
      </c>
      <c r="B160" s="24" t="s">
        <v>849</v>
      </c>
      <c r="C160" s="24" t="s">
        <v>1125</v>
      </c>
      <c r="D160" s="24" t="s">
        <v>536</v>
      </c>
      <c r="E160" s="24" t="s">
        <v>569</v>
      </c>
      <c r="F160" s="24" t="s">
        <v>1126</v>
      </c>
      <c r="G160" s="24" t="s">
        <v>539</v>
      </c>
      <c r="H160" s="25">
        <v>34519.659780000002</v>
      </c>
      <c r="I160" s="25">
        <v>30331.516169999999</v>
      </c>
      <c r="J160" s="25">
        <v>18805.248670000001</v>
      </c>
      <c r="K160" s="25">
        <v>19168.59921</v>
      </c>
      <c r="L160" s="25">
        <v>18775.86652</v>
      </c>
      <c r="M160" s="25">
        <v>27207.196110000001</v>
      </c>
      <c r="N160" s="25">
        <v>62333.460879999999</v>
      </c>
      <c r="O160" s="25">
        <v>48750.810270000002</v>
      </c>
      <c r="P160" s="25">
        <v>52720.195699999997</v>
      </c>
      <c r="Q160" s="25">
        <v>62185.170530000003</v>
      </c>
      <c r="R160" s="25">
        <v>46044.736819999998</v>
      </c>
      <c r="S160" s="25">
        <v>53673.500379999998</v>
      </c>
      <c r="T160" s="25">
        <v>1.6042992982361459</v>
      </c>
      <c r="U160" s="25">
        <v>2.0598945072380341E-5</v>
      </c>
      <c r="V160" s="25">
        <v>1.8595229506248789E-3</v>
      </c>
      <c r="W160" s="25">
        <v>2.188778058560354</v>
      </c>
      <c r="X160" s="25">
        <v>1.1301256730900899</v>
      </c>
      <c r="Y160" s="24" t="s">
        <v>540</v>
      </c>
    </row>
    <row r="161" spans="1:25" x14ac:dyDescent="0.4">
      <c r="A161" s="16" t="s">
        <v>1127</v>
      </c>
      <c r="B161" s="24" t="s">
        <v>979</v>
      </c>
      <c r="C161" s="24" t="s">
        <v>1128</v>
      </c>
      <c r="D161" s="24" t="s">
        <v>536</v>
      </c>
      <c r="E161" s="24" t="s">
        <v>585</v>
      </c>
      <c r="F161" s="24" t="s">
        <v>1129</v>
      </c>
      <c r="G161" s="24" t="s">
        <v>539</v>
      </c>
      <c r="H161" s="25">
        <v>95706.406300000002</v>
      </c>
      <c r="I161" s="25">
        <v>91058.489920000007</v>
      </c>
      <c r="J161" s="25">
        <v>109729.7239</v>
      </c>
      <c r="K161" s="25">
        <v>99659.066699999996</v>
      </c>
      <c r="L161" s="25">
        <v>74859.089479999995</v>
      </c>
      <c r="M161" s="25">
        <v>91173.577910000007</v>
      </c>
      <c r="N161" s="25">
        <v>92969.398910000004</v>
      </c>
      <c r="O161" s="25">
        <v>68078.781600000002</v>
      </c>
      <c r="P161" s="25">
        <v>77461.047890000002</v>
      </c>
      <c r="Q161" s="25">
        <v>73515.083079999997</v>
      </c>
      <c r="R161" s="25">
        <v>72329.250719999996</v>
      </c>
      <c r="S161" s="25">
        <v>79745.342099999994</v>
      </c>
      <c r="T161" s="25">
        <v>1.173540412610939</v>
      </c>
      <c r="U161" s="25">
        <v>2.0938827969475191E-2</v>
      </c>
      <c r="V161" s="25">
        <v>7.1945523092349029E-2</v>
      </c>
      <c r="W161" s="25">
        <v>0.82552502533108385</v>
      </c>
      <c r="X161" s="25">
        <v>-0.27661614458976108</v>
      </c>
      <c r="Y161" s="24" t="s">
        <v>557</v>
      </c>
    </row>
    <row r="162" spans="1:25" x14ac:dyDescent="0.4">
      <c r="A162" s="16" t="s">
        <v>1130</v>
      </c>
      <c r="B162" s="24" t="s">
        <v>1110</v>
      </c>
      <c r="C162" s="24" t="s">
        <v>1131</v>
      </c>
      <c r="D162" s="24" t="s">
        <v>536</v>
      </c>
      <c r="E162" s="24" t="s">
        <v>585</v>
      </c>
      <c r="F162" s="24" t="s">
        <v>1132</v>
      </c>
      <c r="G162" s="24" t="s">
        <v>549</v>
      </c>
      <c r="H162" s="25">
        <v>4006533.0210000002</v>
      </c>
      <c r="I162" s="25">
        <v>2881944.548</v>
      </c>
      <c r="J162" s="25">
        <v>2413391.327</v>
      </c>
      <c r="K162" s="25">
        <v>3789304.7310000001</v>
      </c>
      <c r="L162" s="25">
        <v>2619611.3169999998</v>
      </c>
      <c r="M162" s="25">
        <v>3073795.8369999998</v>
      </c>
      <c r="N162" s="25">
        <v>278996.58100000001</v>
      </c>
      <c r="O162" s="25">
        <v>1395893.585</v>
      </c>
      <c r="P162" s="25">
        <v>774429.04890000005</v>
      </c>
      <c r="Q162" s="25">
        <v>1331672.5060000001</v>
      </c>
      <c r="R162" s="25">
        <v>620530.3247</v>
      </c>
      <c r="S162" s="25">
        <v>1537323.7350000001</v>
      </c>
      <c r="T162" s="25">
        <v>1.4704536562132411</v>
      </c>
      <c r="U162" s="25">
        <v>9.4063835348548496E-5</v>
      </c>
      <c r="V162" s="25">
        <v>4.2095277900481409E-3</v>
      </c>
      <c r="W162" s="25">
        <v>0.3161553536827903</v>
      </c>
      <c r="X162" s="25">
        <v>-1.661294444990459</v>
      </c>
      <c r="Y162" s="24" t="s">
        <v>557</v>
      </c>
    </row>
    <row r="163" spans="1:25" x14ac:dyDescent="0.4">
      <c r="A163" s="16" t="s">
        <v>1133</v>
      </c>
      <c r="B163" s="24" t="s">
        <v>1134</v>
      </c>
      <c r="C163" s="24" t="s">
        <v>1135</v>
      </c>
      <c r="D163" s="24" t="s">
        <v>536</v>
      </c>
      <c r="E163" s="24" t="s">
        <v>585</v>
      </c>
      <c r="F163" s="24" t="s">
        <v>1136</v>
      </c>
      <c r="G163" s="24" t="s">
        <v>539</v>
      </c>
      <c r="H163" s="25">
        <v>852453.45449999999</v>
      </c>
      <c r="I163" s="25">
        <v>735213.52839999995</v>
      </c>
      <c r="J163" s="25">
        <v>1051890.5279999999</v>
      </c>
      <c r="K163" s="25">
        <v>993964.17709999997</v>
      </c>
      <c r="L163" s="25">
        <v>1207923.7339999999</v>
      </c>
      <c r="M163" s="25">
        <v>696546.71340000001</v>
      </c>
      <c r="N163" s="25">
        <v>317808.79460000002</v>
      </c>
      <c r="O163" s="25">
        <v>647185.22820000001</v>
      </c>
      <c r="P163" s="25">
        <v>509712.86290000001</v>
      </c>
      <c r="Q163" s="25">
        <v>446921.95240000001</v>
      </c>
      <c r="R163" s="25">
        <v>571981.27670000005</v>
      </c>
      <c r="S163" s="25">
        <v>778155.95649999997</v>
      </c>
      <c r="T163" s="25">
        <v>1.3333759893723269</v>
      </c>
      <c r="U163" s="25">
        <v>4.828194180424651E-3</v>
      </c>
      <c r="V163" s="25">
        <v>3.3527250497634123E-2</v>
      </c>
      <c r="W163" s="25">
        <v>0.59078561169962474</v>
      </c>
      <c r="X163" s="25">
        <v>-0.7592934045029589</v>
      </c>
      <c r="Y163" s="24" t="s">
        <v>557</v>
      </c>
    </row>
    <row r="164" spans="1:25" x14ac:dyDescent="0.4">
      <c r="A164" s="16" t="s">
        <v>1137</v>
      </c>
      <c r="B164" s="24" t="s">
        <v>901</v>
      </c>
      <c r="C164" s="24" t="s">
        <v>1138</v>
      </c>
      <c r="D164" s="24" t="s">
        <v>536</v>
      </c>
      <c r="E164" s="24" t="s">
        <v>585</v>
      </c>
      <c r="F164" s="24" t="s">
        <v>310</v>
      </c>
      <c r="G164" s="24" t="s">
        <v>539</v>
      </c>
      <c r="H164" s="25">
        <v>1092471.618</v>
      </c>
      <c r="I164" s="25">
        <v>601580.23600000003</v>
      </c>
      <c r="J164" s="25">
        <v>505914.038</v>
      </c>
      <c r="K164" s="25">
        <v>855110.77520000003</v>
      </c>
      <c r="L164" s="25">
        <v>575654.49219999998</v>
      </c>
      <c r="M164" s="25">
        <v>559554.6446</v>
      </c>
      <c r="N164" s="25">
        <v>133542.35750000001</v>
      </c>
      <c r="O164" s="25">
        <v>503513.85200000001</v>
      </c>
      <c r="P164" s="25">
        <v>254115.0907</v>
      </c>
      <c r="Q164" s="25">
        <v>358535.7121</v>
      </c>
      <c r="R164" s="25">
        <v>209037.8939</v>
      </c>
      <c r="S164" s="25">
        <v>407594.09399999998</v>
      </c>
      <c r="T164" s="25">
        <v>1.3453400533975151</v>
      </c>
      <c r="U164" s="25">
        <v>7.0913497070230801E-3</v>
      </c>
      <c r="V164" s="25">
        <v>3.9783673780078639E-2</v>
      </c>
      <c r="W164" s="25">
        <v>0.44539658808437688</v>
      </c>
      <c r="X164" s="25">
        <v>-1.1668375883391251</v>
      </c>
      <c r="Y164" s="24" t="s">
        <v>557</v>
      </c>
    </row>
    <row r="165" spans="1:25" x14ac:dyDescent="0.4">
      <c r="A165" s="16" t="s">
        <v>1139</v>
      </c>
      <c r="B165" s="24" t="s">
        <v>901</v>
      </c>
      <c r="C165" s="24" t="s">
        <v>1140</v>
      </c>
      <c r="D165" s="24" t="s">
        <v>536</v>
      </c>
      <c r="E165" s="24" t="s">
        <v>585</v>
      </c>
      <c r="F165" s="24" t="s">
        <v>1141</v>
      </c>
      <c r="G165" s="24" t="s">
        <v>549</v>
      </c>
      <c r="H165" s="25">
        <v>1092471.618</v>
      </c>
      <c r="I165" s="25">
        <v>601580.23600000003</v>
      </c>
      <c r="J165" s="25">
        <v>505914.038</v>
      </c>
      <c r="K165" s="25">
        <v>855110.77520000003</v>
      </c>
      <c r="L165" s="25">
        <v>575654.49219999998</v>
      </c>
      <c r="M165" s="25">
        <v>559554.6446</v>
      </c>
      <c r="N165" s="25">
        <v>133542.35750000001</v>
      </c>
      <c r="O165" s="25">
        <v>503513.85200000001</v>
      </c>
      <c r="P165" s="25">
        <v>254115.0907</v>
      </c>
      <c r="Q165" s="25">
        <v>358535.7121</v>
      </c>
      <c r="R165" s="25">
        <v>209037.8939</v>
      </c>
      <c r="S165" s="25">
        <v>407594.09399999998</v>
      </c>
      <c r="T165" s="25">
        <v>1.3453400533975151</v>
      </c>
      <c r="U165" s="25">
        <v>7.0913497070230801E-3</v>
      </c>
      <c r="V165" s="25">
        <v>3.9783673780078639E-2</v>
      </c>
      <c r="W165" s="25">
        <v>0.44539658808437688</v>
      </c>
      <c r="X165" s="25">
        <v>-1.1668375883391251</v>
      </c>
      <c r="Y165" s="24" t="s">
        <v>557</v>
      </c>
    </row>
    <row r="166" spans="1:25" x14ac:dyDescent="0.4">
      <c r="A166" s="16" t="s">
        <v>1142</v>
      </c>
      <c r="B166" s="24" t="s">
        <v>1077</v>
      </c>
      <c r="C166" s="24" t="s">
        <v>1143</v>
      </c>
      <c r="D166" s="24" t="s">
        <v>536</v>
      </c>
      <c r="E166" s="24" t="s">
        <v>585</v>
      </c>
      <c r="F166" s="24" t="s">
        <v>1144</v>
      </c>
      <c r="G166" s="24" t="s">
        <v>539</v>
      </c>
      <c r="H166" s="25">
        <v>207720.52499999999</v>
      </c>
      <c r="I166" s="25">
        <v>300253.16629999998</v>
      </c>
      <c r="J166" s="25">
        <v>168273.54670000001</v>
      </c>
      <c r="K166" s="25">
        <v>177443.59229999999</v>
      </c>
      <c r="L166" s="25">
        <v>123368.50599999999</v>
      </c>
      <c r="M166" s="25">
        <v>227794.98300000001</v>
      </c>
      <c r="N166" s="25">
        <v>100471.39539999999</v>
      </c>
      <c r="O166" s="25">
        <v>85715.155629999994</v>
      </c>
      <c r="P166" s="25">
        <v>144549.02830000001</v>
      </c>
      <c r="Q166" s="25">
        <v>113670.3453</v>
      </c>
      <c r="R166" s="25">
        <v>123170.51519999999</v>
      </c>
      <c r="S166" s="25">
        <v>123231.5506</v>
      </c>
      <c r="T166" s="25">
        <v>1.415873837259932</v>
      </c>
      <c r="U166" s="25">
        <v>1.6131821247602641E-2</v>
      </c>
      <c r="V166" s="25">
        <v>6.3567057535196134E-2</v>
      </c>
      <c r="W166" s="25">
        <v>0.57335395604619466</v>
      </c>
      <c r="X166" s="25">
        <v>-0.80250204320571039</v>
      </c>
      <c r="Y166" s="24" t="s">
        <v>557</v>
      </c>
    </row>
    <row r="167" spans="1:25" x14ac:dyDescent="0.4">
      <c r="A167" s="16" t="s">
        <v>1145</v>
      </c>
      <c r="B167" s="24" t="s">
        <v>1146</v>
      </c>
      <c r="C167" s="24" t="s">
        <v>1147</v>
      </c>
      <c r="D167" s="24" t="s">
        <v>536</v>
      </c>
      <c r="E167" s="24" t="s">
        <v>585</v>
      </c>
      <c r="F167" s="24" t="s">
        <v>310</v>
      </c>
      <c r="G167" s="24" t="s">
        <v>539</v>
      </c>
      <c r="H167" s="25">
        <v>325521.08689999999</v>
      </c>
      <c r="I167" s="25">
        <v>248503.66070000001</v>
      </c>
      <c r="J167" s="25">
        <v>94895.642420000004</v>
      </c>
      <c r="K167" s="25">
        <v>221400.1188</v>
      </c>
      <c r="L167" s="25">
        <v>206750.02989999999</v>
      </c>
      <c r="M167" s="25">
        <v>150625.32629999999</v>
      </c>
      <c r="N167" s="25">
        <v>18602.18823</v>
      </c>
      <c r="O167" s="25">
        <v>129508.2487</v>
      </c>
      <c r="P167" s="25">
        <v>153284.04939999999</v>
      </c>
      <c r="Q167" s="25">
        <v>101291.0978</v>
      </c>
      <c r="R167" s="25">
        <v>84680.500060000006</v>
      </c>
      <c r="S167" s="25">
        <v>96924.149390000006</v>
      </c>
      <c r="T167" s="25">
        <v>1.117066452121682</v>
      </c>
      <c r="U167" s="25">
        <v>1.8556670936489938E-2</v>
      </c>
      <c r="V167" s="25">
        <v>6.7006451781580045E-2</v>
      </c>
      <c r="W167" s="25">
        <v>0.46829539951279242</v>
      </c>
      <c r="X167" s="25">
        <v>-1.0945092296726799</v>
      </c>
      <c r="Y167" s="24" t="s">
        <v>557</v>
      </c>
    </row>
    <row r="168" spans="1:25" x14ac:dyDescent="0.4">
      <c r="A168" s="16" t="s">
        <v>1148</v>
      </c>
      <c r="B168" s="24" t="s">
        <v>1149</v>
      </c>
      <c r="C168" s="24" t="s">
        <v>1150</v>
      </c>
      <c r="D168" s="24" t="s">
        <v>536</v>
      </c>
      <c r="E168" s="24" t="s">
        <v>585</v>
      </c>
      <c r="F168" s="24" t="s">
        <v>1151</v>
      </c>
      <c r="G168" s="24" t="s">
        <v>539</v>
      </c>
      <c r="H168" s="25">
        <v>60795.410089999998</v>
      </c>
      <c r="I168" s="25">
        <v>50756.396999999997</v>
      </c>
      <c r="J168" s="25">
        <v>24802.48056</v>
      </c>
      <c r="K168" s="25">
        <v>52973.752710000001</v>
      </c>
      <c r="L168" s="25">
        <v>21699.518349999998</v>
      </c>
      <c r="M168" s="25">
        <v>32982.403660000004</v>
      </c>
      <c r="N168" s="25">
        <v>4012.2998560000001</v>
      </c>
      <c r="O168" s="25">
        <v>17715.51295</v>
      </c>
      <c r="P168" s="25">
        <v>13012.04104</v>
      </c>
      <c r="Q168" s="25">
        <v>23309.495879999999</v>
      </c>
      <c r="R168" s="25">
        <v>24775.384590000001</v>
      </c>
      <c r="S168" s="25">
        <v>26058.251990000001</v>
      </c>
      <c r="T168" s="25">
        <v>1.158005870776492</v>
      </c>
      <c r="U168" s="25">
        <v>1.827769501361419E-2</v>
      </c>
      <c r="V168" s="25">
        <v>6.6973251470549403E-2</v>
      </c>
      <c r="W168" s="25">
        <v>0.44622352812340221</v>
      </c>
      <c r="X168" s="25">
        <v>-1.1641615100098039</v>
      </c>
      <c r="Y168" s="24" t="s">
        <v>557</v>
      </c>
    </row>
    <row r="169" spans="1:25" x14ac:dyDescent="0.4">
      <c r="A169" s="16" t="s">
        <v>1152</v>
      </c>
      <c r="B169" s="24" t="s">
        <v>1153</v>
      </c>
      <c r="C169" s="24" t="s">
        <v>1154</v>
      </c>
      <c r="D169" s="24" t="s">
        <v>536</v>
      </c>
      <c r="E169" s="24" t="s">
        <v>585</v>
      </c>
      <c r="F169" s="24" t="s">
        <v>310</v>
      </c>
      <c r="G169" s="24" t="s">
        <v>539</v>
      </c>
      <c r="H169" s="25">
        <v>192544.75589999999</v>
      </c>
      <c r="I169" s="25">
        <v>94606.109729999996</v>
      </c>
      <c r="J169" s="25">
        <v>54570.55947</v>
      </c>
      <c r="K169" s="25">
        <v>193420.96220000001</v>
      </c>
      <c r="L169" s="25">
        <v>83506.772719999994</v>
      </c>
      <c r="M169" s="25">
        <v>76717.370779999997</v>
      </c>
      <c r="N169" s="25">
        <v>26905.26396</v>
      </c>
      <c r="O169" s="25">
        <v>60223.032249999997</v>
      </c>
      <c r="P169" s="25">
        <v>21485.07173</v>
      </c>
      <c r="Q169" s="25">
        <v>57556.947509999998</v>
      </c>
      <c r="R169" s="25">
        <v>19500.620429999999</v>
      </c>
      <c r="S169" s="25">
        <v>52410.459020000002</v>
      </c>
      <c r="T169" s="25">
        <v>1.2970035607881769</v>
      </c>
      <c r="U169" s="25">
        <v>2.697984041392636E-2</v>
      </c>
      <c r="V169" s="25">
        <v>8.7267040817683619E-2</v>
      </c>
      <c r="W169" s="25">
        <v>0.34238259156087641</v>
      </c>
      <c r="X169" s="25">
        <v>-1.546318745097105</v>
      </c>
      <c r="Y169" s="24" t="s">
        <v>557</v>
      </c>
    </row>
    <row r="170" spans="1:25" x14ac:dyDescent="0.4">
      <c r="A170" s="16" t="s">
        <v>1155</v>
      </c>
      <c r="B170" s="24" t="s">
        <v>768</v>
      </c>
      <c r="C170" s="24" t="s">
        <v>1156</v>
      </c>
      <c r="D170" s="24" t="s">
        <v>536</v>
      </c>
      <c r="E170" s="24" t="s">
        <v>585</v>
      </c>
      <c r="F170" s="24" t="s">
        <v>1157</v>
      </c>
      <c r="G170" s="24" t="s">
        <v>539</v>
      </c>
      <c r="H170" s="25">
        <v>184694.66759999999</v>
      </c>
      <c r="I170" s="25">
        <v>200647.19769999999</v>
      </c>
      <c r="J170" s="25">
        <v>193800.5105</v>
      </c>
      <c r="K170" s="25">
        <v>215344.70079999999</v>
      </c>
      <c r="L170" s="25">
        <v>146501.96</v>
      </c>
      <c r="M170" s="25">
        <v>182843.32120000001</v>
      </c>
      <c r="N170" s="25">
        <v>92140.498160000003</v>
      </c>
      <c r="O170" s="25">
        <v>119211.15300000001</v>
      </c>
      <c r="P170" s="25">
        <v>138653.97450000001</v>
      </c>
      <c r="Q170" s="25">
        <v>187273.86989999999</v>
      </c>
      <c r="R170" s="25">
        <v>118977.353</v>
      </c>
      <c r="S170" s="25">
        <v>99205.664489999996</v>
      </c>
      <c r="T170" s="25">
        <v>1.335058789834225</v>
      </c>
      <c r="U170" s="25">
        <v>5.6854121526900099E-3</v>
      </c>
      <c r="V170" s="25">
        <v>3.6189835048853723E-2</v>
      </c>
      <c r="W170" s="25">
        <v>0.67221993369979482</v>
      </c>
      <c r="X170" s="25">
        <v>-0.57299477059395509</v>
      </c>
      <c r="Y170" s="24" t="s">
        <v>557</v>
      </c>
    </row>
    <row r="171" spans="1:25" x14ac:dyDescent="0.4">
      <c r="A171" s="16" t="s">
        <v>1158</v>
      </c>
      <c r="B171" s="24" t="s">
        <v>1159</v>
      </c>
      <c r="C171" s="24" t="s">
        <v>1160</v>
      </c>
      <c r="D171" s="24" t="s">
        <v>536</v>
      </c>
      <c r="E171" s="24" t="s">
        <v>585</v>
      </c>
      <c r="F171" s="24" t="s">
        <v>1161</v>
      </c>
      <c r="G171" s="24" t="s">
        <v>539</v>
      </c>
      <c r="H171" s="25">
        <v>546491.30279999995</v>
      </c>
      <c r="I171" s="25">
        <v>392562.53110000002</v>
      </c>
      <c r="J171" s="25">
        <v>245812.05249999999</v>
      </c>
      <c r="K171" s="25">
        <v>512278.43599999999</v>
      </c>
      <c r="L171" s="25">
        <v>282193.0686</v>
      </c>
      <c r="M171" s="25">
        <v>349440.77470000001</v>
      </c>
      <c r="N171" s="25">
        <v>117084.5776</v>
      </c>
      <c r="O171" s="25">
        <v>205737.617</v>
      </c>
      <c r="P171" s="25">
        <v>209441.36189999999</v>
      </c>
      <c r="Q171" s="25">
        <v>192105.72140000001</v>
      </c>
      <c r="R171" s="25">
        <v>152457.84169999999</v>
      </c>
      <c r="S171" s="25">
        <v>172514.24239999999</v>
      </c>
      <c r="T171" s="25">
        <v>1.5071973482441039</v>
      </c>
      <c r="U171" s="25">
        <v>6.4552287669358242E-3</v>
      </c>
      <c r="V171" s="25">
        <v>3.8188091231375322E-2</v>
      </c>
      <c r="W171" s="25">
        <v>0.45059738941883359</v>
      </c>
      <c r="X171" s="25">
        <v>-1.1500891396882169</v>
      </c>
      <c r="Y171" s="24" t="s">
        <v>557</v>
      </c>
    </row>
    <row r="172" spans="1:25" x14ac:dyDescent="0.4">
      <c r="A172" s="16" t="s">
        <v>1162</v>
      </c>
      <c r="B172" s="24" t="s">
        <v>1163</v>
      </c>
      <c r="C172" s="24" t="s">
        <v>1164</v>
      </c>
      <c r="D172" s="24" t="s">
        <v>536</v>
      </c>
      <c r="E172" s="24" t="s">
        <v>585</v>
      </c>
      <c r="F172" s="24" t="s">
        <v>1165</v>
      </c>
      <c r="G172" s="24" t="s">
        <v>539</v>
      </c>
      <c r="H172" s="25">
        <v>5410374.0319999997</v>
      </c>
      <c r="I172" s="25">
        <v>3796579.3309999998</v>
      </c>
      <c r="J172" s="25">
        <v>2775604.514</v>
      </c>
      <c r="K172" s="25">
        <v>4739827.1239999998</v>
      </c>
      <c r="L172" s="25">
        <v>2951325.45</v>
      </c>
      <c r="M172" s="25">
        <v>3380312.6710000001</v>
      </c>
      <c r="N172" s="25">
        <v>542205.81629999995</v>
      </c>
      <c r="O172" s="25">
        <v>3116574.1529999999</v>
      </c>
      <c r="P172" s="25">
        <v>1129731.0549999999</v>
      </c>
      <c r="Q172" s="25">
        <v>2439800.8139999998</v>
      </c>
      <c r="R172" s="25">
        <v>1041712.427</v>
      </c>
      <c r="S172" s="25">
        <v>2549734.7059999998</v>
      </c>
      <c r="T172" s="25">
        <v>1.223044222434349</v>
      </c>
      <c r="U172" s="25">
        <v>6.6519635011803744E-3</v>
      </c>
      <c r="V172" s="25">
        <v>3.8855292686306539E-2</v>
      </c>
      <c r="W172" s="25">
        <v>0.4693219449829959</v>
      </c>
      <c r="X172" s="25">
        <v>-1.091350174095153</v>
      </c>
      <c r="Y172" s="24" t="s">
        <v>557</v>
      </c>
    </row>
    <row r="173" spans="1:25" x14ac:dyDescent="0.4">
      <c r="A173" s="16" t="s">
        <v>1166</v>
      </c>
      <c r="B173" s="24" t="s">
        <v>1167</v>
      </c>
      <c r="C173" s="24" t="s">
        <v>1168</v>
      </c>
      <c r="D173" s="24" t="s">
        <v>536</v>
      </c>
      <c r="E173" s="24" t="s">
        <v>585</v>
      </c>
      <c r="F173" s="24" t="s">
        <v>310</v>
      </c>
      <c r="G173" s="24" t="s">
        <v>539</v>
      </c>
      <c r="H173" s="25">
        <v>130475.6731</v>
      </c>
      <c r="I173" s="25">
        <v>69770.031700000007</v>
      </c>
      <c r="J173" s="25">
        <v>70580.931249999994</v>
      </c>
      <c r="K173" s="25">
        <v>108803.68829999999</v>
      </c>
      <c r="L173" s="25">
        <v>89364.823959999994</v>
      </c>
      <c r="M173" s="25">
        <v>52157.682500000003</v>
      </c>
      <c r="N173" s="25">
        <v>29922.294450000001</v>
      </c>
      <c r="O173" s="25">
        <v>47554.848639999997</v>
      </c>
      <c r="P173" s="25">
        <v>67915.274369999999</v>
      </c>
      <c r="Q173" s="25">
        <v>55173.649570000001</v>
      </c>
      <c r="R173" s="25">
        <v>63281.875659999998</v>
      </c>
      <c r="S173" s="25">
        <v>66071.813259999995</v>
      </c>
      <c r="T173" s="25">
        <v>1.08611844605829</v>
      </c>
      <c r="U173" s="25">
        <v>4.4260170992248507E-2</v>
      </c>
      <c r="V173" s="25">
        <v>0.1180834853084928</v>
      </c>
      <c r="W173" s="25">
        <v>0.63305759164202058</v>
      </c>
      <c r="X173" s="25">
        <v>-0.65959134184220081</v>
      </c>
      <c r="Y173" s="24" t="s">
        <v>557</v>
      </c>
    </row>
    <row r="174" spans="1:25" x14ac:dyDescent="0.4">
      <c r="A174" s="16" t="s">
        <v>1169</v>
      </c>
      <c r="B174" s="24" t="s">
        <v>865</v>
      </c>
      <c r="C174" s="24" t="s">
        <v>1170</v>
      </c>
      <c r="D174" s="24" t="s">
        <v>536</v>
      </c>
      <c r="E174" s="24" t="s">
        <v>585</v>
      </c>
      <c r="F174" s="24" t="s">
        <v>1171</v>
      </c>
      <c r="G174" s="24" t="s">
        <v>539</v>
      </c>
      <c r="H174" s="25">
        <v>37090.119590000002</v>
      </c>
      <c r="I174" s="25">
        <v>36061.055390000001</v>
      </c>
      <c r="J174" s="25">
        <v>38228.565349999997</v>
      </c>
      <c r="K174" s="25">
        <v>27041.73</v>
      </c>
      <c r="L174" s="25">
        <v>63814.371030000002</v>
      </c>
      <c r="M174" s="25">
        <v>26958.675630000002</v>
      </c>
      <c r="N174" s="25">
        <v>10856.9022</v>
      </c>
      <c r="O174" s="25">
        <v>13669.5162</v>
      </c>
      <c r="P174" s="25">
        <v>17082.567899999998</v>
      </c>
      <c r="Q174" s="25">
        <v>15697.901159999999</v>
      </c>
      <c r="R174" s="25">
        <v>13116.693880000001</v>
      </c>
      <c r="S174" s="25">
        <v>22563.580150000002</v>
      </c>
      <c r="T174" s="25">
        <v>1.5454841131942509</v>
      </c>
      <c r="U174" s="25">
        <v>7.8770493477180337E-3</v>
      </c>
      <c r="V174" s="25">
        <v>4.2280594606940579E-2</v>
      </c>
      <c r="W174" s="25">
        <v>0.40571285348007308</v>
      </c>
      <c r="X174" s="25">
        <v>-1.301469085273387</v>
      </c>
      <c r="Y174" s="24" t="s">
        <v>557</v>
      </c>
    </row>
    <row r="175" spans="1:25" x14ac:dyDescent="0.4">
      <c r="A175" s="16" t="s">
        <v>1172</v>
      </c>
      <c r="B175" s="24" t="s">
        <v>1173</v>
      </c>
      <c r="C175" s="24" t="s">
        <v>1174</v>
      </c>
      <c r="D175" s="24" t="s">
        <v>536</v>
      </c>
      <c r="E175" s="24" t="s">
        <v>585</v>
      </c>
      <c r="F175" s="24" t="s">
        <v>310</v>
      </c>
      <c r="G175" s="24" t="s">
        <v>539</v>
      </c>
      <c r="H175" s="25">
        <v>55087.850129999999</v>
      </c>
      <c r="I175" s="25">
        <v>27245.691149999999</v>
      </c>
      <c r="J175" s="25">
        <v>66509.167230000006</v>
      </c>
      <c r="K175" s="25">
        <v>44758.2114</v>
      </c>
      <c r="L175" s="25">
        <v>68283.746929999994</v>
      </c>
      <c r="M175" s="25">
        <v>57821.909209999998</v>
      </c>
      <c r="N175" s="25">
        <v>15314.556860000001</v>
      </c>
      <c r="O175" s="25">
        <v>28218.144609999999</v>
      </c>
      <c r="P175" s="25">
        <v>23351.209780000001</v>
      </c>
      <c r="Q175" s="25">
        <v>33514.347020000001</v>
      </c>
      <c r="R175" s="25">
        <v>37565.863109999998</v>
      </c>
      <c r="S175" s="25">
        <v>48397.211029999999</v>
      </c>
      <c r="T175" s="25">
        <v>1.119936831358237</v>
      </c>
      <c r="U175" s="25">
        <v>1.8865830409848249E-2</v>
      </c>
      <c r="V175" s="25">
        <v>6.7387660420788906E-2</v>
      </c>
      <c r="W175" s="25">
        <v>0.58291366637655373</v>
      </c>
      <c r="X175" s="25">
        <v>-0.77864586894623544</v>
      </c>
      <c r="Y175" s="24" t="s">
        <v>557</v>
      </c>
    </row>
    <row r="176" spans="1:25" x14ac:dyDescent="0.4">
      <c r="A176" s="16" t="s">
        <v>1175</v>
      </c>
      <c r="B176" s="24" t="s">
        <v>905</v>
      </c>
      <c r="C176" s="24" t="s">
        <v>1176</v>
      </c>
      <c r="D176" s="24" t="s">
        <v>536</v>
      </c>
      <c r="E176" s="24" t="s">
        <v>585</v>
      </c>
      <c r="F176" s="24" t="s">
        <v>1177</v>
      </c>
      <c r="G176" s="24" t="s">
        <v>539</v>
      </c>
      <c r="H176" s="25">
        <v>2206939.6669999999</v>
      </c>
      <c r="I176" s="25">
        <v>1070272.139</v>
      </c>
      <c r="J176" s="25">
        <v>841061.24710000004</v>
      </c>
      <c r="K176" s="25">
        <v>2282779.7000000002</v>
      </c>
      <c r="L176" s="25">
        <v>1450044.1140000001</v>
      </c>
      <c r="M176" s="25">
        <v>1165530.7560000001</v>
      </c>
      <c r="N176" s="25">
        <v>104583.7421</v>
      </c>
      <c r="O176" s="25">
        <v>652423.95449999999</v>
      </c>
      <c r="P176" s="25">
        <v>409274.4607</v>
      </c>
      <c r="Q176" s="25">
        <v>531901.74639999995</v>
      </c>
      <c r="R176" s="25">
        <v>336438.43180000002</v>
      </c>
      <c r="S176" s="25">
        <v>590437.70200000005</v>
      </c>
      <c r="T176" s="25">
        <v>1.4092436393331349</v>
      </c>
      <c r="U176" s="25">
        <v>6.345035883082939E-3</v>
      </c>
      <c r="V176" s="25">
        <v>3.7955545975309389E-2</v>
      </c>
      <c r="W176" s="25">
        <v>0.29113546075417052</v>
      </c>
      <c r="X176" s="25">
        <v>-1.7802375222132341</v>
      </c>
      <c r="Y176" s="24" t="s">
        <v>557</v>
      </c>
    </row>
    <row r="177" spans="1:25" x14ac:dyDescent="0.4">
      <c r="A177" s="16" t="s">
        <v>1178</v>
      </c>
      <c r="B177" s="24" t="s">
        <v>905</v>
      </c>
      <c r="C177" s="24" t="s">
        <v>1179</v>
      </c>
      <c r="D177" s="24" t="s">
        <v>536</v>
      </c>
      <c r="E177" s="24" t="s">
        <v>585</v>
      </c>
      <c r="F177" s="24" t="s">
        <v>1180</v>
      </c>
      <c r="G177" s="24" t="s">
        <v>549</v>
      </c>
      <c r="H177" s="25">
        <v>2206939.6669999999</v>
      </c>
      <c r="I177" s="25">
        <v>1070272.139</v>
      </c>
      <c r="J177" s="25">
        <v>841061.24710000004</v>
      </c>
      <c r="K177" s="25">
        <v>2282779.7000000002</v>
      </c>
      <c r="L177" s="25">
        <v>1450044.1140000001</v>
      </c>
      <c r="M177" s="25">
        <v>1165530.7560000001</v>
      </c>
      <c r="N177" s="25">
        <v>104583.7421</v>
      </c>
      <c r="O177" s="25">
        <v>652423.95449999999</v>
      </c>
      <c r="P177" s="25">
        <v>409274.4607</v>
      </c>
      <c r="Q177" s="25">
        <v>531901.74639999995</v>
      </c>
      <c r="R177" s="25">
        <v>336438.43180000002</v>
      </c>
      <c r="S177" s="25">
        <v>590437.70200000005</v>
      </c>
      <c r="T177" s="25">
        <v>1.4092436393331349</v>
      </c>
      <c r="U177" s="25">
        <v>6.345035883082939E-3</v>
      </c>
      <c r="V177" s="25">
        <v>3.7955545975309389E-2</v>
      </c>
      <c r="W177" s="25">
        <v>0.29113546075417052</v>
      </c>
      <c r="X177" s="25">
        <v>-1.7802375222132341</v>
      </c>
      <c r="Y177" s="24" t="s">
        <v>557</v>
      </c>
    </row>
    <row r="178" spans="1:25" x14ac:dyDescent="0.4">
      <c r="A178" s="16" t="s">
        <v>1181</v>
      </c>
      <c r="B178" s="24" t="s">
        <v>1182</v>
      </c>
      <c r="C178" s="24" t="s">
        <v>1183</v>
      </c>
      <c r="D178" s="24" t="s">
        <v>536</v>
      </c>
      <c r="E178" s="24" t="s">
        <v>585</v>
      </c>
      <c r="F178" s="24" t="s">
        <v>1184</v>
      </c>
      <c r="G178" s="24" t="s">
        <v>539</v>
      </c>
      <c r="H178" s="25">
        <v>35071.712500000001</v>
      </c>
      <c r="I178" s="25">
        <v>32299.525440000001</v>
      </c>
      <c r="J178" s="25">
        <v>12169.531139999999</v>
      </c>
      <c r="K178" s="25">
        <v>25953.81669</v>
      </c>
      <c r="L178" s="25">
        <v>15907.35075</v>
      </c>
      <c r="M178" s="25">
        <v>24970.927790000002</v>
      </c>
      <c r="N178" s="25">
        <v>79063.176040000006</v>
      </c>
      <c r="O178" s="25">
        <v>90554.000880000007</v>
      </c>
      <c r="P178" s="25">
        <v>124289.52899999999</v>
      </c>
      <c r="Q178" s="25">
        <v>109538.0147</v>
      </c>
      <c r="R178" s="25">
        <v>94831.890830000004</v>
      </c>
      <c r="S178" s="25">
        <v>130494.2173</v>
      </c>
      <c r="T178" s="25">
        <v>1.644411377016606</v>
      </c>
      <c r="U178" s="25">
        <v>4.8570230255806728E-5</v>
      </c>
      <c r="V178" s="25">
        <v>3.215349242934405E-3</v>
      </c>
      <c r="W178" s="25">
        <v>4.2956789273340954</v>
      </c>
      <c r="X178" s="25">
        <v>2.102886165750391</v>
      </c>
      <c r="Y178" s="24" t="s">
        <v>540</v>
      </c>
    </row>
    <row r="179" spans="1:25" x14ac:dyDescent="0.4">
      <c r="A179" s="16" t="s">
        <v>1185</v>
      </c>
      <c r="B179" s="24" t="s">
        <v>1186</v>
      </c>
      <c r="C179" s="24" t="s">
        <v>1187</v>
      </c>
      <c r="D179" s="24" t="s">
        <v>590</v>
      </c>
      <c r="E179" s="24" t="s">
        <v>590</v>
      </c>
      <c r="F179" s="24" t="s">
        <v>1188</v>
      </c>
      <c r="G179" s="24" t="s">
        <v>539</v>
      </c>
      <c r="H179" s="25">
        <v>71541.801139999996</v>
      </c>
      <c r="I179" s="25">
        <v>55539.74467</v>
      </c>
      <c r="J179" s="25">
        <v>46465.600810000004</v>
      </c>
      <c r="K179" s="25">
        <v>56126.753949999998</v>
      </c>
      <c r="L179" s="25">
        <v>47048.736929999999</v>
      </c>
      <c r="M179" s="25">
        <v>67107.612810000006</v>
      </c>
      <c r="N179" s="25">
        <v>213540.8175</v>
      </c>
      <c r="O179" s="25">
        <v>108617.4117</v>
      </c>
      <c r="P179" s="25">
        <v>101445.4029</v>
      </c>
      <c r="Q179" s="25">
        <v>131546.68900000001</v>
      </c>
      <c r="R179" s="25">
        <v>87880.784239999994</v>
      </c>
      <c r="S179" s="25">
        <v>104379.68550000001</v>
      </c>
      <c r="T179" s="25">
        <v>1.538985397617777</v>
      </c>
      <c r="U179" s="25">
        <v>1.4663805891573969E-2</v>
      </c>
      <c r="V179" s="25">
        <v>5.943330306258348E-2</v>
      </c>
      <c r="W179" s="25">
        <v>2.1737784565672409</v>
      </c>
      <c r="X179" s="25">
        <v>1.1202049137329999</v>
      </c>
      <c r="Y179" s="24" t="s">
        <v>540</v>
      </c>
    </row>
    <row r="180" spans="1:25" x14ac:dyDescent="0.4">
      <c r="A180" s="16" t="s">
        <v>1189</v>
      </c>
      <c r="B180" s="24" t="s">
        <v>1190</v>
      </c>
      <c r="C180" s="24" t="s">
        <v>1191</v>
      </c>
      <c r="D180" s="24" t="s">
        <v>590</v>
      </c>
      <c r="E180" s="24" t="s">
        <v>590</v>
      </c>
      <c r="F180" s="24" t="s">
        <v>1192</v>
      </c>
      <c r="G180" s="24" t="s">
        <v>539</v>
      </c>
      <c r="H180" s="25">
        <v>283218.44900000002</v>
      </c>
      <c r="I180" s="25">
        <v>184901.87270000001</v>
      </c>
      <c r="J180" s="25">
        <v>248022.68890000001</v>
      </c>
      <c r="K180" s="25">
        <v>299561.83380000002</v>
      </c>
      <c r="L180" s="25">
        <v>243516.14009999999</v>
      </c>
      <c r="M180" s="25">
        <v>194726.65969999999</v>
      </c>
      <c r="N180" s="25">
        <v>358656.701</v>
      </c>
      <c r="O180" s="25">
        <v>316060.66979999997</v>
      </c>
      <c r="P180" s="25">
        <v>215573.96799999999</v>
      </c>
      <c r="Q180" s="25">
        <v>345392.05910000001</v>
      </c>
      <c r="R180" s="25">
        <v>337359.51429999998</v>
      </c>
      <c r="S180" s="25">
        <v>301112.33439999999</v>
      </c>
      <c r="T180" s="25">
        <v>1.147864696566993</v>
      </c>
      <c r="U180" s="25">
        <v>3.2812288045870122E-2</v>
      </c>
      <c r="V180" s="25">
        <v>9.9640984799844109E-2</v>
      </c>
      <c r="W180" s="25">
        <v>1.2890115088230769</v>
      </c>
      <c r="X180" s="25">
        <v>0.36626514472970872</v>
      </c>
      <c r="Y180" s="24" t="s">
        <v>540</v>
      </c>
    </row>
    <row r="181" spans="1:25" x14ac:dyDescent="0.4">
      <c r="A181" s="16" t="s">
        <v>1193</v>
      </c>
      <c r="B181" s="24" t="s">
        <v>1194</v>
      </c>
      <c r="C181" s="24" t="s">
        <v>1195</v>
      </c>
      <c r="D181" s="24" t="s">
        <v>590</v>
      </c>
      <c r="E181" s="24" t="s">
        <v>591</v>
      </c>
      <c r="F181" s="24" t="s">
        <v>1196</v>
      </c>
      <c r="G181" s="24" t="s">
        <v>549</v>
      </c>
      <c r="H181" s="25">
        <v>636932.08570000005</v>
      </c>
      <c r="I181" s="25">
        <v>227809.0944</v>
      </c>
      <c r="J181" s="25">
        <v>585777.63100000005</v>
      </c>
      <c r="K181" s="25">
        <v>475408.261</v>
      </c>
      <c r="L181" s="25">
        <v>476613.21340000001</v>
      </c>
      <c r="M181" s="25">
        <v>385982.0674</v>
      </c>
      <c r="N181" s="25">
        <v>1466002.06</v>
      </c>
      <c r="O181" s="25">
        <v>3247096.1639999999</v>
      </c>
      <c r="P181" s="25">
        <v>1565426.084</v>
      </c>
      <c r="Q181" s="25">
        <v>3123072.4730000002</v>
      </c>
      <c r="R181" s="25">
        <v>1438564.2690000001</v>
      </c>
      <c r="S181" s="25">
        <v>2742568.165</v>
      </c>
      <c r="T181" s="25">
        <v>1.6616853993436651</v>
      </c>
      <c r="U181" s="25">
        <v>3.4404964478458892E-3</v>
      </c>
      <c r="V181" s="25">
        <v>2.689733392524524E-2</v>
      </c>
      <c r="W181" s="25">
        <v>4.8709414865813319</v>
      </c>
      <c r="X181" s="25">
        <v>2.2842006525427681</v>
      </c>
      <c r="Y181" s="24" t="s">
        <v>540</v>
      </c>
    </row>
    <row r="182" spans="1:25" x14ac:dyDescent="0.4">
      <c r="A182" s="16" t="s">
        <v>1197</v>
      </c>
      <c r="B182" s="24" t="s">
        <v>1198</v>
      </c>
      <c r="C182" s="24" t="s">
        <v>1199</v>
      </c>
      <c r="D182" s="24" t="s">
        <v>590</v>
      </c>
      <c r="E182" s="24" t="s">
        <v>591</v>
      </c>
      <c r="F182" s="24" t="s">
        <v>1200</v>
      </c>
      <c r="G182" s="24" t="s">
        <v>549</v>
      </c>
      <c r="H182" s="25">
        <v>531265.87340000004</v>
      </c>
      <c r="I182" s="25">
        <v>601821.37109999999</v>
      </c>
      <c r="J182" s="25">
        <v>930943.10679999995</v>
      </c>
      <c r="K182" s="25">
        <v>610650.10329999996</v>
      </c>
      <c r="L182" s="25">
        <v>501597.49089999998</v>
      </c>
      <c r="M182" s="25">
        <v>725556.0024</v>
      </c>
      <c r="N182" s="25">
        <v>196597.9247</v>
      </c>
      <c r="O182" s="25">
        <v>155564.16649999999</v>
      </c>
      <c r="P182" s="25">
        <v>325104.14769999997</v>
      </c>
      <c r="Q182" s="25">
        <v>249943.74489999999</v>
      </c>
      <c r="R182" s="25">
        <v>280423.4645</v>
      </c>
      <c r="S182" s="25">
        <v>255403.7836</v>
      </c>
      <c r="T182" s="25">
        <v>1.6484274192596859</v>
      </c>
      <c r="U182" s="25">
        <v>8.2837998237637661E-4</v>
      </c>
      <c r="V182" s="25">
        <v>1.6129045539210629E-2</v>
      </c>
      <c r="W182" s="25">
        <v>0.37496142876285632</v>
      </c>
      <c r="X182" s="25">
        <v>-1.4151858976643159</v>
      </c>
      <c r="Y182" s="24" t="s">
        <v>557</v>
      </c>
    </row>
    <row r="183" spans="1:25" x14ac:dyDescent="0.4">
      <c r="A183" s="16" t="s">
        <v>1201</v>
      </c>
      <c r="B183" s="24" t="s">
        <v>1202</v>
      </c>
      <c r="C183" s="24" t="s">
        <v>1203</v>
      </c>
      <c r="D183" s="24" t="s">
        <v>590</v>
      </c>
      <c r="E183" s="24" t="s">
        <v>1204</v>
      </c>
      <c r="F183" s="24" t="s">
        <v>1205</v>
      </c>
      <c r="G183" s="24" t="s">
        <v>549</v>
      </c>
      <c r="H183" s="25">
        <v>118256.4687</v>
      </c>
      <c r="I183" s="25">
        <v>104763.57060000001</v>
      </c>
      <c r="J183" s="25">
        <v>130736.6226</v>
      </c>
      <c r="K183" s="25">
        <v>119553.4385</v>
      </c>
      <c r="L183" s="25">
        <v>94002.976909999998</v>
      </c>
      <c r="M183" s="25">
        <v>141517.32089999999</v>
      </c>
      <c r="N183" s="25">
        <v>44675.50909</v>
      </c>
      <c r="O183" s="25">
        <v>49006.870159999999</v>
      </c>
      <c r="P183" s="25">
        <v>76939.711320000002</v>
      </c>
      <c r="Q183" s="25">
        <v>68868.106169999999</v>
      </c>
      <c r="R183" s="25">
        <v>73304.030249999996</v>
      </c>
      <c r="S183" s="25">
        <v>60663.496679999997</v>
      </c>
      <c r="T183" s="25">
        <v>1.602247953325044</v>
      </c>
      <c r="U183" s="25">
        <v>1.131691722041151E-4</v>
      </c>
      <c r="V183" s="25">
        <v>4.6823744999452618E-3</v>
      </c>
      <c r="W183" s="25">
        <v>0.52686471208498931</v>
      </c>
      <c r="X183" s="25">
        <v>-0.9244955395920762</v>
      </c>
      <c r="Y183" s="24" t="s">
        <v>557</v>
      </c>
    </row>
    <row r="184" spans="1:25" x14ac:dyDescent="0.4">
      <c r="A184" s="16" t="s">
        <v>1206</v>
      </c>
      <c r="B184" s="24" t="s">
        <v>1207</v>
      </c>
      <c r="C184" s="24" t="s">
        <v>1208</v>
      </c>
      <c r="D184" s="24" t="s">
        <v>590</v>
      </c>
      <c r="E184" s="24" t="s">
        <v>591</v>
      </c>
      <c r="F184" s="24" t="s">
        <v>1209</v>
      </c>
      <c r="G184" s="24" t="s">
        <v>539</v>
      </c>
      <c r="H184" s="25">
        <v>423326.61</v>
      </c>
      <c r="I184" s="25">
        <v>189102.1887</v>
      </c>
      <c r="J184" s="25">
        <v>311189.45779999997</v>
      </c>
      <c r="K184" s="25">
        <v>419336.99080000003</v>
      </c>
      <c r="L184" s="25">
        <v>329341.29719999997</v>
      </c>
      <c r="M184" s="25">
        <v>233625.22029999999</v>
      </c>
      <c r="N184" s="25">
        <v>132664.2334</v>
      </c>
      <c r="O184" s="25">
        <v>239089.23540000001</v>
      </c>
      <c r="P184" s="25">
        <v>147621.802</v>
      </c>
      <c r="Q184" s="25">
        <v>224355.10459999999</v>
      </c>
      <c r="R184" s="25">
        <v>191423.5877</v>
      </c>
      <c r="S184" s="25">
        <v>268657.43479999999</v>
      </c>
      <c r="T184" s="25">
        <v>1.0819957873427359</v>
      </c>
      <c r="U184" s="25">
        <v>3.0727580470836988E-2</v>
      </c>
      <c r="V184" s="25">
        <v>9.565043074464305E-2</v>
      </c>
      <c r="W184" s="25">
        <v>0.6316163759357265</v>
      </c>
      <c r="X184" s="25">
        <v>-0.66287951840898662</v>
      </c>
      <c r="Y184" s="24" t="s">
        <v>557</v>
      </c>
    </row>
    <row r="185" spans="1:25" x14ac:dyDescent="0.4">
      <c r="A185" s="16" t="s">
        <v>1210</v>
      </c>
      <c r="B185" s="24" t="s">
        <v>588</v>
      </c>
      <c r="C185" s="24" t="s">
        <v>1211</v>
      </c>
      <c r="D185" s="24" t="s">
        <v>590</v>
      </c>
      <c r="E185" s="24" t="s">
        <v>591</v>
      </c>
      <c r="F185" s="24" t="s">
        <v>1212</v>
      </c>
      <c r="G185" s="24" t="s">
        <v>539</v>
      </c>
      <c r="H185" s="25">
        <v>465133.26289999997</v>
      </c>
      <c r="I185" s="25">
        <v>834808.97560000001</v>
      </c>
      <c r="J185" s="25">
        <v>580662.97580000001</v>
      </c>
      <c r="K185" s="25">
        <v>1211933.42</v>
      </c>
      <c r="L185" s="25">
        <v>523121.02360000001</v>
      </c>
      <c r="M185" s="25">
        <v>572831.5612</v>
      </c>
      <c r="N185" s="25">
        <v>1291212.747</v>
      </c>
      <c r="O185" s="25">
        <v>977451.83929999999</v>
      </c>
      <c r="P185" s="25">
        <v>1190847.4609999999</v>
      </c>
      <c r="Q185" s="25">
        <v>1488354.909</v>
      </c>
      <c r="R185" s="25">
        <v>1321930.9680000001</v>
      </c>
      <c r="S185" s="25">
        <v>1187347.318</v>
      </c>
      <c r="T185" s="25">
        <v>1.4047108567152271</v>
      </c>
      <c r="U185" s="25">
        <v>3.4671286429319142E-3</v>
      </c>
      <c r="V185" s="25">
        <v>2.689733392524524E-2</v>
      </c>
      <c r="W185" s="25">
        <v>1.7803893698749</v>
      </c>
      <c r="X185" s="25">
        <v>0.83219279206629482</v>
      </c>
      <c r="Y185" s="24" t="s">
        <v>540</v>
      </c>
    </row>
    <row r="186" spans="1:25" x14ac:dyDescent="0.4">
      <c r="A186" s="16" t="s">
        <v>1213</v>
      </c>
      <c r="B186" s="24" t="s">
        <v>1214</v>
      </c>
      <c r="C186" s="24" t="s">
        <v>1215</v>
      </c>
      <c r="D186" s="24" t="s">
        <v>590</v>
      </c>
      <c r="E186" s="24" t="s">
        <v>590</v>
      </c>
      <c r="F186" s="24" t="s">
        <v>1216</v>
      </c>
      <c r="G186" s="24" t="s">
        <v>539</v>
      </c>
      <c r="H186" s="25">
        <v>100193.7325</v>
      </c>
      <c r="I186" s="25">
        <v>78709.17469</v>
      </c>
      <c r="J186" s="25">
        <v>60570.78802</v>
      </c>
      <c r="K186" s="25">
        <v>82847.673259999996</v>
      </c>
      <c r="L186" s="25">
        <v>79869.68518</v>
      </c>
      <c r="M186" s="25">
        <v>113102.22870000001</v>
      </c>
      <c r="N186" s="25">
        <v>69191.538419999997</v>
      </c>
      <c r="O186" s="25">
        <v>79935.551919999998</v>
      </c>
      <c r="P186" s="25">
        <v>55593.034950000001</v>
      </c>
      <c r="Q186" s="25">
        <v>63250.991999999998</v>
      </c>
      <c r="R186" s="25">
        <v>66714.008230000007</v>
      </c>
      <c r="S186" s="25">
        <v>63069.524660000003</v>
      </c>
      <c r="T186" s="25">
        <v>1.0761336874753491</v>
      </c>
      <c r="U186" s="25">
        <v>4.8622104443042213E-2</v>
      </c>
      <c r="V186" s="25">
        <v>0.12513097218732611</v>
      </c>
      <c r="W186" s="25">
        <v>0.77189954498540336</v>
      </c>
      <c r="X186" s="25">
        <v>-0.37351498752524281</v>
      </c>
      <c r="Y186" s="24" t="s">
        <v>557</v>
      </c>
    </row>
    <row r="187" spans="1:25" x14ac:dyDescent="0.4">
      <c r="A187" s="16" t="s">
        <v>1217</v>
      </c>
      <c r="B187" s="24" t="s">
        <v>1218</v>
      </c>
      <c r="C187" s="24" t="s">
        <v>1219</v>
      </c>
      <c r="D187" s="24" t="s">
        <v>590</v>
      </c>
      <c r="E187" s="24" t="s">
        <v>590</v>
      </c>
      <c r="F187" s="24" t="s">
        <v>1220</v>
      </c>
      <c r="G187" s="24" t="s">
        <v>539</v>
      </c>
      <c r="H187" s="25">
        <v>122688.80620000001</v>
      </c>
      <c r="I187" s="25">
        <v>241295.09469999999</v>
      </c>
      <c r="J187" s="25">
        <v>249149.92800000001</v>
      </c>
      <c r="K187" s="25">
        <v>199296.15979999999</v>
      </c>
      <c r="L187" s="25">
        <v>142640.96590000001</v>
      </c>
      <c r="M187" s="25">
        <v>263920.91629999998</v>
      </c>
      <c r="N187" s="25">
        <v>1113449.6880000001</v>
      </c>
      <c r="O187" s="25">
        <v>510710.56880000001</v>
      </c>
      <c r="P187" s="25">
        <v>785653.08829999994</v>
      </c>
      <c r="Q187" s="25">
        <v>609637.62470000004</v>
      </c>
      <c r="R187" s="25">
        <v>743981.58120000002</v>
      </c>
      <c r="S187" s="25">
        <v>558144.77980000002</v>
      </c>
      <c r="T187" s="25">
        <v>1.6240140727010239</v>
      </c>
      <c r="U187" s="25">
        <v>1.677943362765402E-3</v>
      </c>
      <c r="V187" s="25">
        <v>2.1091110876279039E-2</v>
      </c>
      <c r="W187" s="25">
        <v>3.545206029642606</v>
      </c>
      <c r="X187" s="25">
        <v>1.8258694721210691</v>
      </c>
      <c r="Y187" s="24" t="s">
        <v>540</v>
      </c>
    </row>
    <row r="188" spans="1:25" x14ac:dyDescent="0.4">
      <c r="A188" s="16" t="s">
        <v>1221</v>
      </c>
      <c r="B188" s="24" t="s">
        <v>1207</v>
      </c>
      <c r="C188" s="24" t="s">
        <v>1222</v>
      </c>
      <c r="D188" s="24" t="s">
        <v>590</v>
      </c>
      <c r="E188" s="24" t="s">
        <v>590</v>
      </c>
      <c r="F188" s="24" t="s">
        <v>1223</v>
      </c>
      <c r="G188" s="24" t="s">
        <v>539</v>
      </c>
      <c r="H188" s="25">
        <v>141482.3976</v>
      </c>
      <c r="I188" s="25">
        <v>128353.876</v>
      </c>
      <c r="J188" s="25">
        <v>105112.8247</v>
      </c>
      <c r="K188" s="25">
        <v>121049.6168</v>
      </c>
      <c r="L188" s="25">
        <v>182711.37530000001</v>
      </c>
      <c r="M188" s="25">
        <v>93538.691009999995</v>
      </c>
      <c r="N188" s="25">
        <v>67294.040630000003</v>
      </c>
      <c r="O188" s="25">
        <v>65070.783969999997</v>
      </c>
      <c r="P188" s="25">
        <v>80678.891889999999</v>
      </c>
      <c r="Q188" s="25">
        <v>76141.217770000003</v>
      </c>
      <c r="R188" s="25">
        <v>85688.103459999998</v>
      </c>
      <c r="S188" s="25">
        <v>88675.509009999994</v>
      </c>
      <c r="T188" s="25">
        <v>1.4658348752847621</v>
      </c>
      <c r="U188" s="25">
        <v>8.7871165638866659E-3</v>
      </c>
      <c r="V188" s="25">
        <v>4.4292420040301823E-2</v>
      </c>
      <c r="W188" s="25">
        <v>0.60025804881638811</v>
      </c>
      <c r="X188" s="25">
        <v>-0.73634525130941209</v>
      </c>
      <c r="Y188" s="24" t="s">
        <v>557</v>
      </c>
    </row>
    <row r="189" spans="1:25" x14ac:dyDescent="0.4">
      <c r="A189" s="16" t="s">
        <v>1224</v>
      </c>
      <c r="B189" s="24" t="s">
        <v>1225</v>
      </c>
      <c r="C189" s="24" t="s">
        <v>1226</v>
      </c>
      <c r="D189" s="24" t="s">
        <v>590</v>
      </c>
      <c r="E189" s="24" t="s">
        <v>1204</v>
      </c>
      <c r="F189" s="24" t="s">
        <v>1227</v>
      </c>
      <c r="G189" s="24" t="s">
        <v>539</v>
      </c>
      <c r="H189" s="25">
        <v>139830.39840000001</v>
      </c>
      <c r="I189" s="25">
        <v>119504.61079999999</v>
      </c>
      <c r="J189" s="25">
        <v>45945.880490000003</v>
      </c>
      <c r="K189" s="25">
        <v>110136.45480000001</v>
      </c>
      <c r="L189" s="25">
        <v>67301.570059999998</v>
      </c>
      <c r="M189" s="25">
        <v>90863.071450000003</v>
      </c>
      <c r="N189" s="25">
        <v>28306.333760000001</v>
      </c>
      <c r="O189" s="25">
        <v>58939.322390000001</v>
      </c>
      <c r="P189" s="25">
        <v>27725.620350000001</v>
      </c>
      <c r="Q189" s="25">
        <v>54300.715380000001</v>
      </c>
      <c r="R189" s="25">
        <v>31618.135040000001</v>
      </c>
      <c r="S189" s="25">
        <v>35146.432390000002</v>
      </c>
      <c r="T189" s="25">
        <v>1.390527634392432</v>
      </c>
      <c r="U189" s="25">
        <v>8.7780593821659807E-3</v>
      </c>
      <c r="V189" s="25">
        <v>4.4292420040301823E-2</v>
      </c>
      <c r="W189" s="25">
        <v>0.4115132013751911</v>
      </c>
      <c r="X189" s="25">
        <v>-1.280989381730069</v>
      </c>
      <c r="Y189" s="24" t="s">
        <v>557</v>
      </c>
    </row>
    <row r="190" spans="1:25" x14ac:dyDescent="0.4">
      <c r="A190" s="16" t="s">
        <v>1228</v>
      </c>
      <c r="B190" s="24" t="s">
        <v>1229</v>
      </c>
      <c r="C190" s="24" t="s">
        <v>1230</v>
      </c>
      <c r="D190" s="24" t="s">
        <v>590</v>
      </c>
      <c r="E190" s="24" t="s">
        <v>590</v>
      </c>
      <c r="F190" s="24" t="s">
        <v>1231</v>
      </c>
      <c r="G190" s="24" t="s">
        <v>549</v>
      </c>
      <c r="H190" s="25">
        <v>762052.48010000004</v>
      </c>
      <c r="I190" s="25">
        <v>448539.48830000003</v>
      </c>
      <c r="J190" s="25">
        <v>974023.84979999997</v>
      </c>
      <c r="K190" s="25">
        <v>642714.11049999995</v>
      </c>
      <c r="L190" s="25">
        <v>689834.7243</v>
      </c>
      <c r="M190" s="25">
        <v>734314.19640000002</v>
      </c>
      <c r="N190" s="25">
        <v>1650617.4979999999</v>
      </c>
      <c r="O190" s="25">
        <v>778070.07889999996</v>
      </c>
      <c r="P190" s="25">
        <v>1835773.821</v>
      </c>
      <c r="Q190" s="25">
        <v>1279125.6399999999</v>
      </c>
      <c r="R190" s="25">
        <v>1613516.496</v>
      </c>
      <c r="S190" s="25">
        <v>1381050.037</v>
      </c>
      <c r="T190" s="25">
        <v>1.42607196816453</v>
      </c>
      <c r="U190" s="25">
        <v>3.7263281032155699E-3</v>
      </c>
      <c r="V190" s="25">
        <v>2.8015740111440288E-2</v>
      </c>
      <c r="W190" s="25">
        <v>2.008278501045575</v>
      </c>
      <c r="X190" s="25">
        <v>1.0059593510698031</v>
      </c>
      <c r="Y190" s="24" t="s">
        <v>540</v>
      </c>
    </row>
    <row r="191" spans="1:25" x14ac:dyDescent="0.4">
      <c r="A191" s="16" t="s">
        <v>1232</v>
      </c>
      <c r="B191" s="24" t="s">
        <v>1233</v>
      </c>
      <c r="C191" s="24" t="s">
        <v>1234</v>
      </c>
      <c r="D191" s="24" t="s">
        <v>590</v>
      </c>
      <c r="E191" s="24" t="s">
        <v>590</v>
      </c>
      <c r="F191" s="24" t="s">
        <v>1235</v>
      </c>
      <c r="G191" s="24" t="s">
        <v>549</v>
      </c>
      <c r="H191" s="25">
        <v>23627.935679999999</v>
      </c>
      <c r="I191" s="25">
        <v>6318.5030539999998</v>
      </c>
      <c r="J191" s="25">
        <v>10040.493399999999</v>
      </c>
      <c r="K191" s="25">
        <v>9601.3641210000005</v>
      </c>
      <c r="L191" s="25">
        <v>9624.6163429999997</v>
      </c>
      <c r="M191" s="25">
        <v>4329.8724099999999</v>
      </c>
      <c r="N191" s="25">
        <v>37785.905079999997</v>
      </c>
      <c r="O191" s="25">
        <v>32679.154279999999</v>
      </c>
      <c r="P191" s="25">
        <v>35691.558559999998</v>
      </c>
      <c r="Q191" s="25">
        <v>47446.706480000001</v>
      </c>
      <c r="R191" s="25">
        <v>36208.631079999999</v>
      </c>
      <c r="S191" s="25">
        <v>51365.583359999997</v>
      </c>
      <c r="T191" s="25">
        <v>1.6052672049862859</v>
      </c>
      <c r="U191" s="25">
        <v>3.0134375932822361E-5</v>
      </c>
      <c r="V191" s="25">
        <v>2.4667081547350882E-3</v>
      </c>
      <c r="W191" s="25">
        <v>3.795514137594628</v>
      </c>
      <c r="X191" s="25">
        <v>1.9242953253028761</v>
      </c>
      <c r="Y191" s="24" t="s">
        <v>540</v>
      </c>
    </row>
    <row r="192" spans="1:25" x14ac:dyDescent="0.4">
      <c r="A192" s="16" t="s">
        <v>1236</v>
      </c>
      <c r="B192" s="24" t="s">
        <v>1237</v>
      </c>
      <c r="C192" s="24" t="s">
        <v>1238</v>
      </c>
      <c r="D192" s="24" t="s">
        <v>590</v>
      </c>
      <c r="E192" s="24" t="s">
        <v>590</v>
      </c>
      <c r="F192" s="24" t="s">
        <v>1239</v>
      </c>
      <c r="G192" s="24" t="s">
        <v>549</v>
      </c>
      <c r="H192" s="25">
        <v>69945.230479999998</v>
      </c>
      <c r="I192" s="25">
        <v>45148.272190000003</v>
      </c>
      <c r="J192" s="25">
        <v>71725.222450000001</v>
      </c>
      <c r="K192" s="25">
        <v>75157.893469999995</v>
      </c>
      <c r="L192" s="25">
        <v>61574.474450000002</v>
      </c>
      <c r="M192" s="25">
        <v>55322.880669999999</v>
      </c>
      <c r="N192" s="25">
        <v>117794.14810000001</v>
      </c>
      <c r="O192" s="25">
        <v>103421.55070000001</v>
      </c>
      <c r="P192" s="25">
        <v>84463.749419999993</v>
      </c>
      <c r="Q192" s="25">
        <v>104010.0291</v>
      </c>
      <c r="R192" s="25">
        <v>95296.50619</v>
      </c>
      <c r="S192" s="25">
        <v>127975.3336</v>
      </c>
      <c r="T192" s="25">
        <v>1.571716737973063</v>
      </c>
      <c r="U192" s="25">
        <v>4.180910252829179E-4</v>
      </c>
      <c r="V192" s="25">
        <v>1.2849605453495E-2</v>
      </c>
      <c r="W192" s="25">
        <v>1.6706381568307069</v>
      </c>
      <c r="X192" s="25">
        <v>0.74039929421600603</v>
      </c>
      <c r="Y192" s="24" t="s">
        <v>540</v>
      </c>
    </row>
    <row r="193" spans="1:25" x14ac:dyDescent="0.4">
      <c r="A193" s="16" t="s">
        <v>1240</v>
      </c>
      <c r="B193" s="24" t="s">
        <v>1241</v>
      </c>
      <c r="C193" s="24" t="s">
        <v>1242</v>
      </c>
      <c r="D193" s="24" t="s">
        <v>590</v>
      </c>
      <c r="E193" s="24" t="s">
        <v>590</v>
      </c>
      <c r="F193" s="24" t="s">
        <v>1243</v>
      </c>
      <c r="G193" s="24" t="s">
        <v>539</v>
      </c>
      <c r="H193" s="25">
        <v>137295.23430000001</v>
      </c>
      <c r="I193" s="25">
        <v>57836.325929999999</v>
      </c>
      <c r="J193" s="25">
        <v>122444.23239999999</v>
      </c>
      <c r="K193" s="25">
        <v>106033.0613</v>
      </c>
      <c r="L193" s="25">
        <v>92976.263030000002</v>
      </c>
      <c r="M193" s="25">
        <v>111270.0816</v>
      </c>
      <c r="N193" s="25">
        <v>130815.5407</v>
      </c>
      <c r="O193" s="25">
        <v>133163.22010000001</v>
      </c>
      <c r="P193" s="25">
        <v>162028.50109999999</v>
      </c>
      <c r="Q193" s="25">
        <v>168212.9853</v>
      </c>
      <c r="R193" s="25">
        <v>116634.69620000001</v>
      </c>
      <c r="S193" s="25">
        <v>158599.70569999999</v>
      </c>
      <c r="T193" s="25">
        <v>1.154835405591788</v>
      </c>
      <c r="U193" s="25">
        <v>1.791879220868425E-2</v>
      </c>
      <c r="V193" s="25">
        <v>6.6405908185394547E-2</v>
      </c>
      <c r="W193" s="25">
        <v>1.3848012266110299</v>
      </c>
      <c r="X193" s="25">
        <v>0.4696789077092075</v>
      </c>
      <c r="Y193" s="24" t="s">
        <v>540</v>
      </c>
    </row>
    <row r="194" spans="1:25" x14ac:dyDescent="0.4">
      <c r="A194" s="16" t="s">
        <v>1244</v>
      </c>
      <c r="B194" s="24" t="s">
        <v>1245</v>
      </c>
      <c r="C194" s="24" t="s">
        <v>1246</v>
      </c>
      <c r="D194" s="24" t="s">
        <v>590</v>
      </c>
      <c r="E194" s="24" t="s">
        <v>591</v>
      </c>
      <c r="F194" s="24" t="s">
        <v>1247</v>
      </c>
      <c r="G194" s="24" t="s">
        <v>539</v>
      </c>
      <c r="H194" s="25">
        <v>276974.86920000002</v>
      </c>
      <c r="I194" s="25">
        <v>138896.92009999999</v>
      </c>
      <c r="J194" s="25">
        <v>197502.18900000001</v>
      </c>
      <c r="K194" s="25">
        <v>200632.74069999999</v>
      </c>
      <c r="L194" s="25">
        <v>168414.8033</v>
      </c>
      <c r="M194" s="25">
        <v>195750.239</v>
      </c>
      <c r="N194" s="25">
        <v>112549.6686</v>
      </c>
      <c r="O194" s="25">
        <v>155028.9118</v>
      </c>
      <c r="P194" s="25">
        <v>151135.39660000001</v>
      </c>
      <c r="Q194" s="25">
        <v>151360.29209999999</v>
      </c>
      <c r="R194" s="25">
        <v>117406.6039</v>
      </c>
      <c r="S194" s="25">
        <v>175137.49040000001</v>
      </c>
      <c r="T194" s="25">
        <v>1.113491554305666</v>
      </c>
      <c r="U194" s="25">
        <v>3.9867284483101117E-2</v>
      </c>
      <c r="V194" s="25">
        <v>0.1108913543185418</v>
      </c>
      <c r="W194" s="25">
        <v>0.73216689767558429</v>
      </c>
      <c r="X194" s="25">
        <v>-0.44975554609990492</v>
      </c>
      <c r="Y194" s="24" t="s">
        <v>557</v>
      </c>
    </row>
    <row r="195" spans="1:25" x14ac:dyDescent="0.4">
      <c r="A195" s="16" t="s">
        <v>1248</v>
      </c>
      <c r="B195" s="24" t="s">
        <v>1229</v>
      </c>
      <c r="C195" s="24" t="s">
        <v>1249</v>
      </c>
      <c r="D195" s="24" t="s">
        <v>590</v>
      </c>
      <c r="E195" s="24" t="s">
        <v>590</v>
      </c>
      <c r="F195" s="24" t="s">
        <v>1250</v>
      </c>
      <c r="G195" s="24" t="s">
        <v>549</v>
      </c>
      <c r="H195" s="25">
        <v>732981.07579999999</v>
      </c>
      <c r="I195" s="25">
        <v>462281.39860000001</v>
      </c>
      <c r="J195" s="25">
        <v>667646.48459999997</v>
      </c>
      <c r="K195" s="25">
        <v>673429.88029999996</v>
      </c>
      <c r="L195" s="25">
        <v>563123.72030000004</v>
      </c>
      <c r="M195" s="25">
        <v>525914.36629999999</v>
      </c>
      <c r="N195" s="25">
        <v>1641707.77</v>
      </c>
      <c r="O195" s="25">
        <v>835675.41229999997</v>
      </c>
      <c r="P195" s="25">
        <v>992615.5037</v>
      </c>
      <c r="Q195" s="25">
        <v>1063677.031</v>
      </c>
      <c r="R195" s="25">
        <v>948120.54480000003</v>
      </c>
      <c r="S195" s="25">
        <v>862357.37829999998</v>
      </c>
      <c r="T195" s="25">
        <v>1.493934369738801</v>
      </c>
      <c r="U195" s="25">
        <v>1.196926789951662E-2</v>
      </c>
      <c r="V195" s="25">
        <v>5.3104360032639769E-2</v>
      </c>
      <c r="W195" s="25">
        <v>1.7499293921072949</v>
      </c>
      <c r="X195" s="25">
        <v>0.80729671193662444</v>
      </c>
      <c r="Y195" s="24" t="s">
        <v>540</v>
      </c>
    </row>
    <row r="196" spans="1:25" x14ac:dyDescent="0.4">
      <c r="A196" s="16" t="s">
        <v>1251</v>
      </c>
      <c r="B196" s="24" t="s">
        <v>1252</v>
      </c>
      <c r="C196" s="24" t="s">
        <v>1253</v>
      </c>
      <c r="D196" s="24" t="s">
        <v>590</v>
      </c>
      <c r="E196" s="24" t="s">
        <v>590</v>
      </c>
      <c r="F196" s="24" t="s">
        <v>1254</v>
      </c>
      <c r="G196" s="24" t="s">
        <v>539</v>
      </c>
      <c r="H196" s="25">
        <v>540272.83200000005</v>
      </c>
      <c r="I196" s="25">
        <v>327881.85769999999</v>
      </c>
      <c r="J196" s="25">
        <v>217058.5191</v>
      </c>
      <c r="K196" s="25">
        <v>429558.83159999998</v>
      </c>
      <c r="L196" s="25">
        <v>239443.49679999999</v>
      </c>
      <c r="M196" s="25">
        <v>329287.77559999999</v>
      </c>
      <c r="N196" s="25">
        <v>214995.21720000001</v>
      </c>
      <c r="O196" s="25">
        <v>176788.91959999999</v>
      </c>
      <c r="P196" s="25">
        <v>164987.3547</v>
      </c>
      <c r="Q196" s="25">
        <v>240242.00570000001</v>
      </c>
      <c r="R196" s="25">
        <v>165451.943</v>
      </c>
      <c r="S196" s="25">
        <v>115912.383</v>
      </c>
      <c r="T196" s="25">
        <v>1.317159474988848</v>
      </c>
      <c r="U196" s="25">
        <v>1.775196309841023E-2</v>
      </c>
      <c r="V196" s="25">
        <v>6.6405908185394547E-2</v>
      </c>
      <c r="W196" s="25">
        <v>0.51757912578059617</v>
      </c>
      <c r="X196" s="25">
        <v>-0.95014866098060335</v>
      </c>
      <c r="Y196" s="24" t="s">
        <v>557</v>
      </c>
    </row>
    <row r="197" spans="1:25" x14ac:dyDescent="0.4">
      <c r="A197" s="16" t="s">
        <v>1255</v>
      </c>
      <c r="B197" s="24" t="s">
        <v>1256</v>
      </c>
      <c r="C197" s="24" t="s">
        <v>1257</v>
      </c>
      <c r="D197" s="24" t="s">
        <v>590</v>
      </c>
      <c r="E197" s="24" t="s">
        <v>590</v>
      </c>
      <c r="F197" s="24" t="s">
        <v>1258</v>
      </c>
      <c r="G197" s="24" t="s">
        <v>539</v>
      </c>
      <c r="H197" s="25">
        <v>38682.520649999999</v>
      </c>
      <c r="I197" s="25">
        <v>26141.65134</v>
      </c>
      <c r="J197" s="25">
        <v>27159.68074</v>
      </c>
      <c r="K197" s="25">
        <v>39865.524949999999</v>
      </c>
      <c r="L197" s="25">
        <v>19009.808120000002</v>
      </c>
      <c r="M197" s="25">
        <v>32138.84318</v>
      </c>
      <c r="N197" s="25">
        <v>74572.452319999997</v>
      </c>
      <c r="O197" s="25">
        <v>45983.19831</v>
      </c>
      <c r="P197" s="25">
        <v>36520.345459999997</v>
      </c>
      <c r="Q197" s="25">
        <v>73471.547519999993</v>
      </c>
      <c r="R197" s="25">
        <v>54928.054179999999</v>
      </c>
      <c r="S197" s="25">
        <v>43890.663390000002</v>
      </c>
      <c r="T197" s="25">
        <v>1.383009309299936</v>
      </c>
      <c r="U197" s="25">
        <v>1.135255453931683E-2</v>
      </c>
      <c r="V197" s="25">
        <v>5.1711406685970691E-2</v>
      </c>
      <c r="W197" s="25">
        <v>1.799835020168423</v>
      </c>
      <c r="X197" s="25">
        <v>0.84786466961425933</v>
      </c>
      <c r="Y197" s="24" t="s">
        <v>540</v>
      </c>
    </row>
    <row r="198" spans="1:25" x14ac:dyDescent="0.4">
      <c r="A198" s="16" t="s">
        <v>1259</v>
      </c>
      <c r="B198" s="24" t="s">
        <v>1260</v>
      </c>
      <c r="C198" s="24" t="s">
        <v>1261</v>
      </c>
      <c r="D198" s="24" t="s">
        <v>590</v>
      </c>
      <c r="E198" s="24" t="s">
        <v>1204</v>
      </c>
      <c r="F198" s="24" t="s">
        <v>1262</v>
      </c>
      <c r="G198" s="24" t="s">
        <v>539</v>
      </c>
      <c r="H198" s="25">
        <v>424236.22090000001</v>
      </c>
      <c r="I198" s="25">
        <v>388195.549</v>
      </c>
      <c r="J198" s="25">
        <v>464401.41190000001</v>
      </c>
      <c r="K198" s="25">
        <v>496108.71289999998</v>
      </c>
      <c r="L198" s="25">
        <v>378252.43900000001</v>
      </c>
      <c r="M198" s="25">
        <v>435993.6961</v>
      </c>
      <c r="N198" s="25">
        <v>627104.31310000003</v>
      </c>
      <c r="O198" s="25">
        <v>435296.40409999999</v>
      </c>
      <c r="P198" s="25">
        <v>508316.40240000002</v>
      </c>
      <c r="Q198" s="25">
        <v>586294.0649</v>
      </c>
      <c r="R198" s="25">
        <v>502149.20679999999</v>
      </c>
      <c r="S198" s="25">
        <v>598428.54040000006</v>
      </c>
      <c r="T198" s="25">
        <v>1.3063842459977</v>
      </c>
      <c r="U198" s="25">
        <v>1.1959365969083469E-2</v>
      </c>
      <c r="V198" s="25">
        <v>5.3104360032639769E-2</v>
      </c>
      <c r="W198" s="25">
        <v>1.2591233780375151</v>
      </c>
      <c r="X198" s="25">
        <v>0.33241965570337939</v>
      </c>
      <c r="Y198" s="24" t="s">
        <v>540</v>
      </c>
    </row>
    <row r="199" spans="1:25" x14ac:dyDescent="0.4">
      <c r="A199" s="16" t="s">
        <v>1263</v>
      </c>
      <c r="B199" s="24" t="s">
        <v>1245</v>
      </c>
      <c r="C199" s="24" t="s">
        <v>1264</v>
      </c>
      <c r="D199" s="24" t="s">
        <v>590</v>
      </c>
      <c r="E199" s="24" t="s">
        <v>590</v>
      </c>
      <c r="F199" s="24" t="s">
        <v>1265</v>
      </c>
      <c r="G199" s="24" t="s">
        <v>539</v>
      </c>
      <c r="H199" s="25">
        <v>5244133.2920000004</v>
      </c>
      <c r="I199" s="25">
        <v>5055002.3420000002</v>
      </c>
      <c r="J199" s="25">
        <v>5696090.3629999999</v>
      </c>
      <c r="K199" s="25">
        <v>5464428.5279999999</v>
      </c>
      <c r="L199" s="25">
        <v>4434241.7970000003</v>
      </c>
      <c r="M199" s="25">
        <v>5382686.6200000001</v>
      </c>
      <c r="N199" s="25">
        <v>429437.69400000002</v>
      </c>
      <c r="O199" s="25">
        <v>533367.9473</v>
      </c>
      <c r="P199" s="25">
        <v>2124045.889</v>
      </c>
      <c r="Q199" s="25">
        <v>933309.73699999996</v>
      </c>
      <c r="R199" s="25">
        <v>1686930.537</v>
      </c>
      <c r="S199" s="25">
        <v>1436771.8370000001</v>
      </c>
      <c r="T199" s="25">
        <v>1.623404010903934</v>
      </c>
      <c r="U199" s="25">
        <v>9.5066654821930641E-7</v>
      </c>
      <c r="V199" s="25">
        <v>2.360029705954428E-4</v>
      </c>
      <c r="W199" s="25">
        <v>0.2284093391707061</v>
      </c>
      <c r="X199" s="25">
        <v>-2.1303064542575041</v>
      </c>
      <c r="Y199" s="24" t="s">
        <v>557</v>
      </c>
    </row>
    <row r="200" spans="1:25" x14ac:dyDescent="0.4">
      <c r="A200" s="16" t="s">
        <v>1266</v>
      </c>
      <c r="B200" s="24" t="s">
        <v>1267</v>
      </c>
      <c r="C200" s="24" t="s">
        <v>1268</v>
      </c>
      <c r="D200" s="24" t="s">
        <v>590</v>
      </c>
      <c r="E200" s="24" t="s">
        <v>590</v>
      </c>
      <c r="F200" s="24" t="s">
        <v>310</v>
      </c>
      <c r="G200" s="24" t="s">
        <v>539</v>
      </c>
      <c r="H200" s="25">
        <v>6779890.2259999998</v>
      </c>
      <c r="I200" s="25">
        <v>4469170.4890000001</v>
      </c>
      <c r="J200" s="25">
        <v>3627911.4980000001</v>
      </c>
      <c r="K200" s="25">
        <v>7164021.8689999999</v>
      </c>
      <c r="L200" s="25">
        <v>8808227.1490000002</v>
      </c>
      <c r="M200" s="25">
        <v>4977720.7450000001</v>
      </c>
      <c r="N200" s="25">
        <v>3332448.9619999998</v>
      </c>
      <c r="O200" s="25">
        <v>5156968.6490000002</v>
      </c>
      <c r="P200" s="25">
        <v>3170628.6779999998</v>
      </c>
      <c r="Q200" s="25">
        <v>3552319.2140000002</v>
      </c>
      <c r="R200" s="25">
        <v>3585572.5079999999</v>
      </c>
      <c r="S200" s="25">
        <v>4301040.1380000003</v>
      </c>
      <c r="T200" s="25">
        <v>1.105815032501348</v>
      </c>
      <c r="U200" s="25">
        <v>4.4003566714960453E-2</v>
      </c>
      <c r="V200" s="25">
        <v>0.1180834853084928</v>
      </c>
      <c r="W200" s="25">
        <v>0.6447376436558192</v>
      </c>
      <c r="X200" s="25">
        <v>-0.63321587574033034</v>
      </c>
      <c r="Y200" s="24" t="s">
        <v>557</v>
      </c>
    </row>
    <row r="201" spans="1:25" x14ac:dyDescent="0.4">
      <c r="A201" s="16" t="s">
        <v>1269</v>
      </c>
      <c r="B201" s="24" t="s">
        <v>1245</v>
      </c>
      <c r="C201" s="24" t="s">
        <v>1270</v>
      </c>
      <c r="D201" s="24" t="s">
        <v>590</v>
      </c>
      <c r="E201" s="24" t="s">
        <v>590</v>
      </c>
      <c r="F201" s="24" t="s">
        <v>1271</v>
      </c>
      <c r="G201" s="24" t="s">
        <v>539</v>
      </c>
      <c r="H201" s="25">
        <v>268855.15100000001</v>
      </c>
      <c r="I201" s="25">
        <v>242787.94519999999</v>
      </c>
      <c r="J201" s="25">
        <v>247521.12450000001</v>
      </c>
      <c r="K201" s="25">
        <v>288757.84389999998</v>
      </c>
      <c r="L201" s="25">
        <v>191818.91769999999</v>
      </c>
      <c r="M201" s="25">
        <v>290900.43060000002</v>
      </c>
      <c r="N201" s="25">
        <v>62949.265050000002</v>
      </c>
      <c r="O201" s="25">
        <v>36427.113519999999</v>
      </c>
      <c r="P201" s="25">
        <v>102132.67389999999</v>
      </c>
      <c r="Q201" s="25">
        <v>75795.312489999997</v>
      </c>
      <c r="R201" s="25">
        <v>104478.4727</v>
      </c>
      <c r="S201" s="25">
        <v>87249.765729999999</v>
      </c>
      <c r="T201" s="25">
        <v>1.653217182320992</v>
      </c>
      <c r="U201" s="25">
        <v>5.1629151006910496E-6</v>
      </c>
      <c r="V201" s="25">
        <v>7.3239638499803038E-4</v>
      </c>
      <c r="W201" s="25">
        <v>0.30642879477653517</v>
      </c>
      <c r="X201" s="25">
        <v>-1.7063762227895769</v>
      </c>
      <c r="Y201" s="24" t="s">
        <v>557</v>
      </c>
    </row>
    <row r="202" spans="1:25" x14ac:dyDescent="0.4">
      <c r="A202" s="16" t="s">
        <v>1272</v>
      </c>
      <c r="B202" s="24" t="s">
        <v>1273</v>
      </c>
      <c r="C202" s="24" t="s">
        <v>1274</v>
      </c>
      <c r="D202" s="24" t="s">
        <v>590</v>
      </c>
      <c r="E202" s="24" t="s">
        <v>591</v>
      </c>
      <c r="F202" s="24" t="s">
        <v>1275</v>
      </c>
      <c r="G202" s="24" t="s">
        <v>539</v>
      </c>
      <c r="H202" s="25">
        <v>505829.39880000002</v>
      </c>
      <c r="I202" s="25">
        <v>413559.70329999999</v>
      </c>
      <c r="J202" s="25">
        <v>346061.58130000002</v>
      </c>
      <c r="K202" s="25">
        <v>402499.7611</v>
      </c>
      <c r="L202" s="25">
        <v>288254.016</v>
      </c>
      <c r="M202" s="25">
        <v>333177.28110000002</v>
      </c>
      <c r="N202" s="25">
        <v>1944378.0889999999</v>
      </c>
      <c r="O202" s="25">
        <v>530973.36089999997</v>
      </c>
      <c r="P202" s="25">
        <v>858645.53910000005</v>
      </c>
      <c r="Q202" s="25">
        <v>1112814.618</v>
      </c>
      <c r="R202" s="25">
        <v>1338727.5630000001</v>
      </c>
      <c r="S202" s="25">
        <v>845236.43449999997</v>
      </c>
      <c r="T202" s="25">
        <v>1.5247978041335539</v>
      </c>
      <c r="U202" s="25">
        <v>1.514405495487002E-2</v>
      </c>
      <c r="V202" s="25">
        <v>6.1130270610511891E-2</v>
      </c>
      <c r="W202" s="25">
        <v>2.8963171514881969</v>
      </c>
      <c r="X202" s="25">
        <v>1.5342195885491989</v>
      </c>
      <c r="Y202" s="24" t="s">
        <v>540</v>
      </c>
    </row>
    <row r="203" spans="1:25" x14ac:dyDescent="0.4">
      <c r="A203" s="16" t="s">
        <v>1276</v>
      </c>
      <c r="B203" s="24" t="s">
        <v>1202</v>
      </c>
      <c r="C203" s="24" t="s">
        <v>1277</v>
      </c>
      <c r="D203" s="24" t="s">
        <v>590</v>
      </c>
      <c r="E203" s="24" t="s">
        <v>591</v>
      </c>
      <c r="F203" s="24" t="s">
        <v>1278</v>
      </c>
      <c r="G203" s="24" t="s">
        <v>539</v>
      </c>
      <c r="H203" s="25">
        <v>167782.06299999999</v>
      </c>
      <c r="I203" s="25">
        <v>86163.246710000007</v>
      </c>
      <c r="J203" s="25">
        <v>68025.441489999997</v>
      </c>
      <c r="K203" s="25">
        <v>106701.8106</v>
      </c>
      <c r="L203" s="25">
        <v>63705.870790000001</v>
      </c>
      <c r="M203" s="25">
        <v>86404.096000000005</v>
      </c>
      <c r="N203" s="25">
        <v>23783.335169999998</v>
      </c>
      <c r="O203" s="25">
        <v>48823.937180000001</v>
      </c>
      <c r="P203" s="25">
        <v>58025.629970000002</v>
      </c>
      <c r="Q203" s="25">
        <v>44458.865489999996</v>
      </c>
      <c r="R203" s="25">
        <v>63467.734819999998</v>
      </c>
      <c r="S203" s="25">
        <v>78471.524350000007</v>
      </c>
      <c r="T203" s="25">
        <v>1.204348558573817</v>
      </c>
      <c r="U203" s="25">
        <v>3.8849323098318518E-2</v>
      </c>
      <c r="V203" s="25">
        <v>0.10928435647770619</v>
      </c>
      <c r="W203" s="25">
        <v>0.5477550052389013</v>
      </c>
      <c r="X203" s="25">
        <v>-0.86839733264977548</v>
      </c>
      <c r="Y203" s="24" t="s">
        <v>557</v>
      </c>
    </row>
    <row r="204" spans="1:25" x14ac:dyDescent="0.4">
      <c r="A204" s="16" t="s">
        <v>1279</v>
      </c>
      <c r="B204" s="24" t="s">
        <v>1280</v>
      </c>
      <c r="C204" s="24" t="s">
        <v>1281</v>
      </c>
      <c r="D204" s="24" t="s">
        <v>590</v>
      </c>
      <c r="E204" s="24" t="s">
        <v>590</v>
      </c>
      <c r="F204" s="24" t="s">
        <v>1282</v>
      </c>
      <c r="G204" s="24" t="s">
        <v>549</v>
      </c>
      <c r="H204" s="25">
        <v>550704.48840000003</v>
      </c>
      <c r="I204" s="25">
        <v>571154.62780000002</v>
      </c>
      <c r="J204" s="25">
        <v>1648439.8810000001</v>
      </c>
      <c r="K204" s="25">
        <v>558912.22880000004</v>
      </c>
      <c r="L204" s="25">
        <v>756842.326</v>
      </c>
      <c r="M204" s="25">
        <v>920011.47360000003</v>
      </c>
      <c r="N204" s="25">
        <v>2365618.1860000002</v>
      </c>
      <c r="O204" s="25">
        <v>2185674.6919999998</v>
      </c>
      <c r="P204" s="25">
        <v>2446988.4389999998</v>
      </c>
      <c r="Q204" s="25">
        <v>2294558.4479999999</v>
      </c>
      <c r="R204" s="25">
        <v>2857229.6549999998</v>
      </c>
      <c r="S204" s="25">
        <v>3503290.4810000001</v>
      </c>
      <c r="T204" s="25">
        <v>1.594697477690461</v>
      </c>
      <c r="U204" s="25">
        <v>6.2471885928115596E-5</v>
      </c>
      <c r="V204" s="25">
        <v>3.697968969353151E-3</v>
      </c>
      <c r="W204" s="25">
        <v>3.1268790598907321</v>
      </c>
      <c r="X204" s="25">
        <v>1.6447234203918091</v>
      </c>
      <c r="Y204" s="24" t="s">
        <v>540</v>
      </c>
    </row>
    <row r="205" spans="1:25" x14ac:dyDescent="0.4">
      <c r="A205" s="16" t="s">
        <v>1283</v>
      </c>
      <c r="B205" s="24" t="s">
        <v>1284</v>
      </c>
      <c r="C205" s="24" t="s">
        <v>1285</v>
      </c>
      <c r="D205" s="24" t="s">
        <v>590</v>
      </c>
      <c r="E205" s="24" t="s">
        <v>590</v>
      </c>
      <c r="F205" s="24" t="s">
        <v>1286</v>
      </c>
      <c r="G205" s="24" t="s">
        <v>539</v>
      </c>
      <c r="H205" s="25">
        <v>54148.793669999999</v>
      </c>
      <c r="I205" s="25">
        <v>50264.20506</v>
      </c>
      <c r="J205" s="25">
        <v>54238.409160000003</v>
      </c>
      <c r="K205" s="25">
        <v>46918.624830000001</v>
      </c>
      <c r="L205" s="25">
        <v>40972.845580000001</v>
      </c>
      <c r="M205" s="25">
        <v>47084.237450000001</v>
      </c>
      <c r="N205" s="25">
        <v>74602.394400000005</v>
      </c>
      <c r="O205" s="25">
        <v>45261.887020000002</v>
      </c>
      <c r="P205" s="25">
        <v>62795.487800000003</v>
      </c>
      <c r="Q205" s="25">
        <v>64944.619359999997</v>
      </c>
      <c r="R205" s="25">
        <v>59096.346460000001</v>
      </c>
      <c r="S205" s="25">
        <v>60096.058949999999</v>
      </c>
      <c r="T205" s="25">
        <v>1.1651764773944639</v>
      </c>
      <c r="U205" s="25">
        <v>2.5738929966822369E-2</v>
      </c>
      <c r="V205" s="25">
        <v>8.479988658935543E-2</v>
      </c>
      <c r="W205" s="25">
        <v>1.2491925108929589</v>
      </c>
      <c r="X205" s="25">
        <v>0.32099582531168092</v>
      </c>
      <c r="Y205" s="24" t="s">
        <v>540</v>
      </c>
    </row>
    <row r="206" spans="1:25" x14ac:dyDescent="0.4">
      <c r="A206" s="16" t="s">
        <v>1287</v>
      </c>
      <c r="B206" s="24" t="s">
        <v>1288</v>
      </c>
      <c r="C206" s="24" t="s">
        <v>1289</v>
      </c>
      <c r="D206" s="24" t="s">
        <v>596</v>
      </c>
      <c r="E206" s="24" t="s">
        <v>1290</v>
      </c>
      <c r="F206" s="24" t="s">
        <v>1291</v>
      </c>
      <c r="G206" s="24" t="s">
        <v>539</v>
      </c>
      <c r="H206" s="25">
        <v>292114.10009999998</v>
      </c>
      <c r="I206" s="25">
        <v>179024.09049999999</v>
      </c>
      <c r="J206" s="25">
        <v>185483.6851</v>
      </c>
      <c r="K206" s="25">
        <v>128133.84849999999</v>
      </c>
      <c r="L206" s="25">
        <v>222439.26980000001</v>
      </c>
      <c r="M206" s="25">
        <v>210885.1925</v>
      </c>
      <c r="N206" s="25">
        <v>191882.4601</v>
      </c>
      <c r="O206" s="25">
        <v>184268.68479999999</v>
      </c>
      <c r="P206" s="25">
        <v>108443.1866</v>
      </c>
      <c r="Q206" s="25">
        <v>85284.164659999995</v>
      </c>
      <c r="R206" s="25">
        <v>137249.53210000001</v>
      </c>
      <c r="S206" s="25">
        <v>75920.077239999999</v>
      </c>
      <c r="T206" s="25">
        <v>1.0752760815313609</v>
      </c>
      <c r="U206" s="25">
        <v>3.670499395803032E-2</v>
      </c>
      <c r="V206" s="25">
        <v>0.1050376340066977</v>
      </c>
      <c r="W206" s="25">
        <v>0.64285431630736078</v>
      </c>
      <c r="X206" s="25">
        <v>-0.63743626395045361</v>
      </c>
      <c r="Y206" s="24" t="s">
        <v>557</v>
      </c>
    </row>
    <row r="207" spans="1:25" x14ac:dyDescent="0.4">
      <c r="A207" s="16" t="s">
        <v>1292</v>
      </c>
      <c r="B207" s="24" t="s">
        <v>1280</v>
      </c>
      <c r="C207" s="24" t="s">
        <v>1293</v>
      </c>
      <c r="D207" s="24" t="s">
        <v>596</v>
      </c>
      <c r="E207" s="24" t="s">
        <v>1290</v>
      </c>
      <c r="F207" s="24" t="s">
        <v>1294</v>
      </c>
      <c r="G207" s="24" t="s">
        <v>549</v>
      </c>
      <c r="H207" s="25">
        <v>36332.780599999998</v>
      </c>
      <c r="I207" s="25">
        <v>141715.8633</v>
      </c>
      <c r="J207" s="25">
        <v>126664.6985</v>
      </c>
      <c r="K207" s="25">
        <v>55634.839399999997</v>
      </c>
      <c r="L207" s="25">
        <v>47879.644410000001</v>
      </c>
      <c r="M207" s="25">
        <v>85660.007249999995</v>
      </c>
      <c r="N207" s="25">
        <v>261086.28510000001</v>
      </c>
      <c r="O207" s="25">
        <v>279891.5148</v>
      </c>
      <c r="P207" s="25">
        <v>400963.50939999998</v>
      </c>
      <c r="Q207" s="25">
        <v>290850.79249999998</v>
      </c>
      <c r="R207" s="25">
        <v>222139.2475</v>
      </c>
      <c r="S207" s="25">
        <v>260108.75940000001</v>
      </c>
      <c r="T207" s="25">
        <v>1.526768585058939</v>
      </c>
      <c r="U207" s="25">
        <v>9.2181514980722553E-5</v>
      </c>
      <c r="V207" s="25">
        <v>4.2095277900481409E-3</v>
      </c>
      <c r="W207" s="25">
        <v>3.4725295755618188</v>
      </c>
      <c r="X207" s="25">
        <v>1.795986981704051</v>
      </c>
      <c r="Y207" s="24" t="s">
        <v>540</v>
      </c>
    </row>
    <row r="208" spans="1:25" x14ac:dyDescent="0.4">
      <c r="A208" s="16" t="s">
        <v>1295</v>
      </c>
      <c r="B208" s="24" t="s">
        <v>1296</v>
      </c>
      <c r="C208" s="24" t="s">
        <v>1297</v>
      </c>
      <c r="D208" s="24" t="s">
        <v>596</v>
      </c>
      <c r="E208" s="24" t="s">
        <v>1290</v>
      </c>
      <c r="F208" s="24" t="s">
        <v>1298</v>
      </c>
      <c r="G208" s="24" t="s">
        <v>539</v>
      </c>
      <c r="H208" s="25">
        <v>1333752.58</v>
      </c>
      <c r="I208" s="25">
        <v>1334824.7990000001</v>
      </c>
      <c r="J208" s="25">
        <v>914653.82189999998</v>
      </c>
      <c r="K208" s="25">
        <v>1698743.925</v>
      </c>
      <c r="L208" s="25">
        <v>1627845.3330000001</v>
      </c>
      <c r="M208" s="25">
        <v>492431.01919999998</v>
      </c>
      <c r="N208" s="25">
        <v>146694.98050000001</v>
      </c>
      <c r="O208" s="25">
        <v>653661.12349999999</v>
      </c>
      <c r="P208" s="25">
        <v>577198.39540000004</v>
      </c>
      <c r="Q208" s="25">
        <v>540777.15830000001</v>
      </c>
      <c r="R208" s="25">
        <v>421008.6667</v>
      </c>
      <c r="S208" s="25">
        <v>555988.41669999994</v>
      </c>
      <c r="T208" s="25">
        <v>1.2831927397619289</v>
      </c>
      <c r="U208" s="25">
        <v>8.1870505626874431E-3</v>
      </c>
      <c r="V208" s="25">
        <v>4.2788111624992797E-2</v>
      </c>
      <c r="W208" s="25">
        <v>0.39114163436165361</v>
      </c>
      <c r="X208" s="25">
        <v>-1.3542369855866829</v>
      </c>
      <c r="Y208" s="24" t="s">
        <v>557</v>
      </c>
    </row>
    <row r="209" spans="1:25" x14ac:dyDescent="0.4">
      <c r="A209" s="16" t="s">
        <v>1299</v>
      </c>
      <c r="B209" s="24" t="s">
        <v>1300</v>
      </c>
      <c r="C209" s="24" t="s">
        <v>1301</v>
      </c>
      <c r="D209" s="24" t="s">
        <v>596</v>
      </c>
      <c r="E209" s="24" t="s">
        <v>597</v>
      </c>
      <c r="F209" s="24" t="s">
        <v>1302</v>
      </c>
      <c r="G209" s="24" t="s">
        <v>549</v>
      </c>
      <c r="H209" s="25">
        <v>3995381.1669999999</v>
      </c>
      <c r="I209" s="25">
        <v>4306561.2319999998</v>
      </c>
      <c r="J209" s="25">
        <v>4396234.608</v>
      </c>
      <c r="K209" s="25">
        <v>3889269.5589999999</v>
      </c>
      <c r="L209" s="25">
        <v>3372857.6310000001</v>
      </c>
      <c r="M209" s="25">
        <v>4522751.1140000001</v>
      </c>
      <c r="N209" s="25">
        <v>1931971.672</v>
      </c>
      <c r="O209" s="25">
        <v>3274248.5019999999</v>
      </c>
      <c r="P209" s="25">
        <v>2576536.2889999999</v>
      </c>
      <c r="Q209" s="25">
        <v>3012179.6269999999</v>
      </c>
      <c r="R209" s="25">
        <v>3192455.3480000002</v>
      </c>
      <c r="S209" s="25">
        <v>3504306.267</v>
      </c>
      <c r="T209" s="25">
        <v>1.353031396955426</v>
      </c>
      <c r="U209" s="25">
        <v>2.9426759988040621E-3</v>
      </c>
      <c r="V209" s="25">
        <v>2.4763366667901979E-2</v>
      </c>
      <c r="W209" s="25">
        <v>0.71444096673429269</v>
      </c>
      <c r="X209" s="25">
        <v>-0.485113286530864</v>
      </c>
      <c r="Y209" s="24" t="s">
        <v>557</v>
      </c>
    </row>
    <row r="210" spans="1:25" x14ac:dyDescent="0.4">
      <c r="A210" s="16" t="s">
        <v>1303</v>
      </c>
      <c r="B210" s="24" t="s">
        <v>1304</v>
      </c>
      <c r="C210" s="24" t="s">
        <v>1305</v>
      </c>
      <c r="D210" s="24" t="s">
        <v>596</v>
      </c>
      <c r="E210" s="24" t="s">
        <v>1306</v>
      </c>
      <c r="F210" s="24" t="s">
        <v>1307</v>
      </c>
      <c r="G210" s="24" t="s">
        <v>539</v>
      </c>
      <c r="H210" s="25">
        <v>1029422.742</v>
      </c>
      <c r="I210" s="25">
        <v>1635482.58</v>
      </c>
      <c r="J210" s="25">
        <v>393913.71299999999</v>
      </c>
      <c r="K210" s="25">
        <v>1504095.8659999999</v>
      </c>
      <c r="L210" s="25">
        <v>681341.00589999999</v>
      </c>
      <c r="M210" s="25">
        <v>1116283.575</v>
      </c>
      <c r="N210" s="25">
        <v>87813.944669999997</v>
      </c>
      <c r="O210" s="25">
        <v>249040.0025</v>
      </c>
      <c r="P210" s="25">
        <v>254435.0815</v>
      </c>
      <c r="Q210" s="25">
        <v>191389.4326</v>
      </c>
      <c r="R210" s="25">
        <v>136004.95600000001</v>
      </c>
      <c r="S210" s="25">
        <v>240633.66800000001</v>
      </c>
      <c r="T210" s="25">
        <v>1.6016460699762649</v>
      </c>
      <c r="U210" s="25">
        <v>6.1318975227656301E-3</v>
      </c>
      <c r="V210" s="25">
        <v>3.7320471741523711E-2</v>
      </c>
      <c r="W210" s="25">
        <v>0.18226709991645121</v>
      </c>
      <c r="X210" s="25">
        <v>-2.4558739233673288</v>
      </c>
      <c r="Y210" s="24" t="s">
        <v>557</v>
      </c>
    </row>
    <row r="211" spans="1:25" x14ac:dyDescent="0.4">
      <c r="A211" s="16" t="s">
        <v>1308</v>
      </c>
      <c r="B211" s="24" t="s">
        <v>1309</v>
      </c>
      <c r="C211" s="24" t="s">
        <v>1310</v>
      </c>
      <c r="D211" s="24" t="s">
        <v>596</v>
      </c>
      <c r="E211" s="24" t="s">
        <v>597</v>
      </c>
      <c r="F211" s="24" t="s">
        <v>1311</v>
      </c>
      <c r="G211" s="24" t="s">
        <v>549</v>
      </c>
      <c r="H211" s="25">
        <v>7586192.5530000003</v>
      </c>
      <c r="I211" s="25">
        <v>12037863.51</v>
      </c>
      <c r="J211" s="25">
        <v>7874551.8399999999</v>
      </c>
      <c r="K211" s="25">
        <v>9442506.7880000006</v>
      </c>
      <c r="L211" s="25">
        <v>5787799.7259999998</v>
      </c>
      <c r="M211" s="25">
        <v>11681596.58</v>
      </c>
      <c r="N211" s="25">
        <v>4034829.4070000001</v>
      </c>
      <c r="O211" s="25">
        <v>933822.51359999995</v>
      </c>
      <c r="P211" s="25">
        <v>3778104.4580000001</v>
      </c>
      <c r="Q211" s="25">
        <v>2338598.2650000001</v>
      </c>
      <c r="R211" s="25">
        <v>2905309.2779999999</v>
      </c>
      <c r="S211" s="25">
        <v>2232712.2489999998</v>
      </c>
      <c r="T211" s="25">
        <v>1.551829028536694</v>
      </c>
      <c r="U211" s="25">
        <v>6.7512253138751711E-4</v>
      </c>
      <c r="V211" s="25">
        <v>1.4897703859284539E-2</v>
      </c>
      <c r="W211" s="25">
        <v>0.29816621592645032</v>
      </c>
      <c r="X211" s="25">
        <v>-1.7458112942631401</v>
      </c>
      <c r="Y211" s="24" t="s">
        <v>557</v>
      </c>
    </row>
    <row r="212" spans="1:25" x14ac:dyDescent="0.4">
      <c r="A212" s="16" t="s">
        <v>1312</v>
      </c>
      <c r="B212" s="24" t="s">
        <v>1313</v>
      </c>
      <c r="C212" s="24" t="s">
        <v>1314</v>
      </c>
      <c r="D212" s="24" t="s">
        <v>596</v>
      </c>
      <c r="E212" s="24" t="s">
        <v>1306</v>
      </c>
      <c r="F212" s="24" t="s">
        <v>1315</v>
      </c>
      <c r="G212" s="24" t="s">
        <v>539</v>
      </c>
      <c r="H212" s="25">
        <v>734144.75139999995</v>
      </c>
      <c r="I212" s="25">
        <v>594165.15650000004</v>
      </c>
      <c r="J212" s="25">
        <v>1383519.091</v>
      </c>
      <c r="K212" s="25">
        <v>755543.9571</v>
      </c>
      <c r="L212" s="25">
        <v>754588.87430000002</v>
      </c>
      <c r="M212" s="25">
        <v>1025429.929</v>
      </c>
      <c r="N212" s="25">
        <v>2063967.176</v>
      </c>
      <c r="O212" s="25">
        <v>1854040.5830000001</v>
      </c>
      <c r="P212" s="25">
        <v>1740824.277</v>
      </c>
      <c r="Q212" s="25">
        <v>2161857.8709999998</v>
      </c>
      <c r="R212" s="25">
        <v>1271627.7109999999</v>
      </c>
      <c r="S212" s="25">
        <v>1406406.5589999999</v>
      </c>
      <c r="T212" s="25">
        <v>1.5150682469609931</v>
      </c>
      <c r="U212" s="25">
        <v>9.2861421183634645E-4</v>
      </c>
      <c r="V212" s="25">
        <v>1.6520861420824689E-2</v>
      </c>
      <c r="W212" s="25">
        <v>2.0007509746900478</v>
      </c>
      <c r="X212" s="25">
        <v>1.0005416120527091</v>
      </c>
      <c r="Y212" s="24" t="s">
        <v>540</v>
      </c>
    </row>
    <row r="213" spans="1:25" x14ac:dyDescent="0.4">
      <c r="A213" s="16" t="s">
        <v>1316</v>
      </c>
      <c r="B213" s="24" t="s">
        <v>1317</v>
      </c>
      <c r="C213" s="24" t="s">
        <v>1318</v>
      </c>
      <c r="D213" s="24" t="s">
        <v>596</v>
      </c>
      <c r="E213" s="24" t="s">
        <v>1306</v>
      </c>
      <c r="F213" s="24" t="s">
        <v>1319</v>
      </c>
      <c r="G213" s="24" t="s">
        <v>539</v>
      </c>
      <c r="H213" s="25">
        <v>452476.60110000003</v>
      </c>
      <c r="I213" s="25">
        <v>432255.15950000001</v>
      </c>
      <c r="J213" s="25">
        <v>436175.28649999999</v>
      </c>
      <c r="K213" s="25">
        <v>428781.41070000001</v>
      </c>
      <c r="L213" s="25">
        <v>423883.64909999998</v>
      </c>
      <c r="M213" s="25">
        <v>367253.88650000002</v>
      </c>
      <c r="N213" s="25">
        <v>476951.28</v>
      </c>
      <c r="O213" s="25">
        <v>732001.84710000001</v>
      </c>
      <c r="P213" s="25">
        <v>952061.85100000002</v>
      </c>
      <c r="Q213" s="25">
        <v>553240.27879999997</v>
      </c>
      <c r="R213" s="25">
        <v>497201.99050000001</v>
      </c>
      <c r="S213" s="25">
        <v>599212.80169999995</v>
      </c>
      <c r="T213" s="25">
        <v>1.269727207433849</v>
      </c>
      <c r="U213" s="25">
        <v>3.403766069871076E-2</v>
      </c>
      <c r="V213" s="25">
        <v>0.1002949468065869</v>
      </c>
      <c r="W213" s="25">
        <v>1.4997760802977149</v>
      </c>
      <c r="X213" s="25">
        <v>0.58474711941535418</v>
      </c>
      <c r="Y213" s="24" t="s">
        <v>540</v>
      </c>
    </row>
    <row r="214" spans="1:25" x14ac:dyDescent="0.4">
      <c r="A214" s="16" t="s">
        <v>1320</v>
      </c>
      <c r="B214" s="24" t="s">
        <v>1321</v>
      </c>
      <c r="C214" s="24" t="s">
        <v>1322</v>
      </c>
      <c r="D214" s="24" t="s">
        <v>596</v>
      </c>
      <c r="E214" s="24" t="s">
        <v>1306</v>
      </c>
      <c r="F214" s="24" t="s">
        <v>1323</v>
      </c>
      <c r="G214" s="24" t="s">
        <v>539</v>
      </c>
      <c r="H214" s="25">
        <v>32740.736150000001</v>
      </c>
      <c r="I214" s="25">
        <v>17887.236339999999</v>
      </c>
      <c r="J214" s="25">
        <v>30122.244559999999</v>
      </c>
      <c r="K214" s="25">
        <v>21675.55243</v>
      </c>
      <c r="L214" s="25">
        <v>26817.158510000001</v>
      </c>
      <c r="M214" s="25">
        <v>28253.389800000001</v>
      </c>
      <c r="N214" s="25">
        <v>78634.077969999998</v>
      </c>
      <c r="O214" s="25">
        <v>86103.055680000005</v>
      </c>
      <c r="P214" s="25">
        <v>38799.460469999998</v>
      </c>
      <c r="Q214" s="25">
        <v>90938.059859999994</v>
      </c>
      <c r="R214" s="25">
        <v>47394.222220000003</v>
      </c>
      <c r="S214" s="25">
        <v>65039.612569999998</v>
      </c>
      <c r="T214" s="25">
        <v>1.595699105429857</v>
      </c>
      <c r="U214" s="25">
        <v>4.0787131898321963E-3</v>
      </c>
      <c r="V214" s="25">
        <v>2.9780604393407139E-2</v>
      </c>
      <c r="W214" s="25">
        <v>2.583606362864669</v>
      </c>
      <c r="X214" s="25">
        <v>1.3693862783897219</v>
      </c>
      <c r="Y214" s="24" t="s">
        <v>540</v>
      </c>
    </row>
    <row r="215" spans="1:25" x14ac:dyDescent="0.4">
      <c r="A215" s="16" t="s">
        <v>1324</v>
      </c>
      <c r="B215" s="24" t="s">
        <v>1325</v>
      </c>
      <c r="C215" s="24" t="s">
        <v>1326</v>
      </c>
      <c r="D215" s="24" t="s">
        <v>596</v>
      </c>
      <c r="E215" s="24" t="s">
        <v>1306</v>
      </c>
      <c r="F215" s="24" t="s">
        <v>1327</v>
      </c>
      <c r="G215" s="24" t="s">
        <v>549</v>
      </c>
      <c r="H215" s="25">
        <v>3670888.4049999998</v>
      </c>
      <c r="I215" s="25">
        <v>6329658.2019999996</v>
      </c>
      <c r="J215" s="25">
        <v>10843418.91</v>
      </c>
      <c r="K215" s="25">
        <v>5316468.1069999998</v>
      </c>
      <c r="L215" s="25">
        <v>5399127.307</v>
      </c>
      <c r="M215" s="25">
        <v>10514250.73</v>
      </c>
      <c r="N215" s="25">
        <v>17553964.800000001</v>
      </c>
      <c r="O215" s="25">
        <v>13571135</v>
      </c>
      <c r="P215" s="25">
        <v>22834128.309999999</v>
      </c>
      <c r="Q215" s="25">
        <v>19443880.579999998</v>
      </c>
      <c r="R215" s="25">
        <v>21679306.600000001</v>
      </c>
      <c r="S215" s="25">
        <v>22733997.809999999</v>
      </c>
      <c r="T215" s="25">
        <v>1.534935883671825</v>
      </c>
      <c r="U215" s="25">
        <v>7.0756707369294932E-5</v>
      </c>
      <c r="V215" s="25">
        <v>3.697968969353151E-3</v>
      </c>
      <c r="W215" s="25">
        <v>2.8002315085991851</v>
      </c>
      <c r="X215" s="25">
        <v>1.4855461066349009</v>
      </c>
      <c r="Y215" s="24" t="s">
        <v>540</v>
      </c>
    </row>
    <row r="216" spans="1:25" x14ac:dyDescent="0.4">
      <c r="A216" s="16" t="s">
        <v>1328</v>
      </c>
      <c r="B216" s="24" t="s">
        <v>1329</v>
      </c>
      <c r="C216" s="24" t="s">
        <v>1330</v>
      </c>
      <c r="D216" s="24" t="s">
        <v>596</v>
      </c>
      <c r="E216" s="24" t="s">
        <v>1290</v>
      </c>
      <c r="F216" s="24" t="s">
        <v>1331</v>
      </c>
      <c r="G216" s="24" t="s">
        <v>539</v>
      </c>
      <c r="H216" s="25">
        <v>1299125.7309999999</v>
      </c>
      <c r="I216" s="25">
        <v>891060.37170000002</v>
      </c>
      <c r="J216" s="25">
        <v>1386836.274</v>
      </c>
      <c r="K216" s="25">
        <v>1124558.3810000001</v>
      </c>
      <c r="L216" s="25">
        <v>842078.72499999998</v>
      </c>
      <c r="M216" s="25">
        <v>1150919.513</v>
      </c>
      <c r="N216" s="25">
        <v>478834.27370000002</v>
      </c>
      <c r="O216" s="25">
        <v>911559.7966</v>
      </c>
      <c r="P216" s="25">
        <v>868932.80370000005</v>
      </c>
      <c r="Q216" s="25">
        <v>933725.77509999997</v>
      </c>
      <c r="R216" s="25">
        <v>635915.58440000005</v>
      </c>
      <c r="S216" s="25">
        <v>821753.9375</v>
      </c>
      <c r="T216" s="25">
        <v>1.1798069608008159</v>
      </c>
      <c r="U216" s="25">
        <v>1.4629600113285429E-2</v>
      </c>
      <c r="V216" s="25">
        <v>5.943330306258348E-2</v>
      </c>
      <c r="W216" s="25">
        <v>0.6946997225646615</v>
      </c>
      <c r="X216" s="25">
        <v>-0.52553857371104318</v>
      </c>
      <c r="Y216" s="24" t="s">
        <v>557</v>
      </c>
    </row>
    <row r="217" spans="1:25" x14ac:dyDescent="0.4">
      <c r="A217" s="16" t="s">
        <v>1332</v>
      </c>
      <c r="B217" s="24" t="s">
        <v>1333</v>
      </c>
      <c r="C217" s="24" t="s">
        <v>1334</v>
      </c>
      <c r="D217" s="24" t="s">
        <v>596</v>
      </c>
      <c r="E217" s="24" t="s">
        <v>1306</v>
      </c>
      <c r="F217" s="24" t="s">
        <v>1335</v>
      </c>
      <c r="G217" s="24" t="s">
        <v>539</v>
      </c>
      <c r="H217" s="25">
        <v>382385.6153</v>
      </c>
      <c r="I217" s="25">
        <v>430617.76209999999</v>
      </c>
      <c r="J217" s="25">
        <v>290361.14240000001</v>
      </c>
      <c r="K217" s="25">
        <v>317349.49310000002</v>
      </c>
      <c r="L217" s="25">
        <v>311347.4755</v>
      </c>
      <c r="M217" s="25">
        <v>322391.43920000002</v>
      </c>
      <c r="N217" s="25">
        <v>297888.08620000002</v>
      </c>
      <c r="O217" s="25">
        <v>246364.60630000001</v>
      </c>
      <c r="P217" s="25">
        <v>242488.76</v>
      </c>
      <c r="Q217" s="25">
        <v>297471.07630000002</v>
      </c>
      <c r="R217" s="25">
        <v>283173.49959999998</v>
      </c>
      <c r="S217" s="25">
        <v>248201.3548</v>
      </c>
      <c r="T217" s="25">
        <v>1.2754710564068381</v>
      </c>
      <c r="U217" s="25">
        <v>1.8275117968504759E-2</v>
      </c>
      <c r="V217" s="25">
        <v>6.6973251470549403E-2</v>
      </c>
      <c r="W217" s="25">
        <v>0.78638325633837702</v>
      </c>
      <c r="X217" s="25">
        <v>-0.34669549072508521</v>
      </c>
      <c r="Y217" s="24" t="s">
        <v>557</v>
      </c>
    </row>
    <row r="218" spans="1:25" x14ac:dyDescent="0.4">
      <c r="A218" s="16" t="s">
        <v>1336</v>
      </c>
      <c r="B218" s="24" t="s">
        <v>1337</v>
      </c>
      <c r="C218" s="24" t="s">
        <v>1338</v>
      </c>
      <c r="D218" s="24" t="s">
        <v>596</v>
      </c>
      <c r="E218" s="24" t="s">
        <v>1306</v>
      </c>
      <c r="F218" s="24" t="s">
        <v>1339</v>
      </c>
      <c r="G218" s="24" t="s">
        <v>549</v>
      </c>
      <c r="H218" s="25">
        <v>3964167.7790000001</v>
      </c>
      <c r="I218" s="25">
        <v>3751063.1469999999</v>
      </c>
      <c r="J218" s="25">
        <v>2999921.4190000002</v>
      </c>
      <c r="K218" s="25">
        <v>3775631.1949999998</v>
      </c>
      <c r="L218" s="25">
        <v>4091061.1439999999</v>
      </c>
      <c r="M218" s="25">
        <v>2846314.7829999998</v>
      </c>
      <c r="N218" s="25">
        <v>5664565.8039999995</v>
      </c>
      <c r="O218" s="25">
        <v>2805270.0610000002</v>
      </c>
      <c r="P218" s="25">
        <v>5110273.0949999997</v>
      </c>
      <c r="Q218" s="25">
        <v>4825877.3899999997</v>
      </c>
      <c r="R218" s="25">
        <v>5517757.5729999999</v>
      </c>
      <c r="S218" s="25">
        <v>4863005.0650000004</v>
      </c>
      <c r="T218" s="25">
        <v>1.0433196489059711</v>
      </c>
      <c r="U218" s="25">
        <v>3.4035234597212867E-2</v>
      </c>
      <c r="V218" s="25">
        <v>0.1002949468065869</v>
      </c>
      <c r="W218" s="25">
        <v>1.3434074462779899</v>
      </c>
      <c r="X218" s="25">
        <v>0.42589693065863232</v>
      </c>
      <c r="Y218" s="24" t="s">
        <v>540</v>
      </c>
    </row>
    <row r="219" spans="1:25" x14ac:dyDescent="0.4">
      <c r="A219" s="16" t="s">
        <v>1340</v>
      </c>
      <c r="B219" s="24" t="s">
        <v>1341</v>
      </c>
      <c r="C219" s="24" t="s">
        <v>1342</v>
      </c>
      <c r="D219" s="24" t="s">
        <v>1343</v>
      </c>
      <c r="E219" s="24" t="s">
        <v>1343</v>
      </c>
      <c r="F219" s="24" t="s">
        <v>1344</v>
      </c>
      <c r="G219" s="24" t="s">
        <v>549</v>
      </c>
      <c r="H219" s="25">
        <v>22856.94857</v>
      </c>
      <c r="I219" s="25">
        <v>20151.521690000001</v>
      </c>
      <c r="J219" s="25">
        <v>37440.366419999998</v>
      </c>
      <c r="K219" s="25">
        <v>32771.262970000003</v>
      </c>
      <c r="L219" s="25">
        <v>33085.318729999999</v>
      </c>
      <c r="M219" s="25">
        <v>34746.723760000001</v>
      </c>
      <c r="N219" s="25">
        <v>53523.344709999998</v>
      </c>
      <c r="O219" s="25">
        <v>53220.370519999997</v>
      </c>
      <c r="P219" s="25">
        <v>172119.91</v>
      </c>
      <c r="Q219" s="25">
        <v>69821.589749999999</v>
      </c>
      <c r="R219" s="25">
        <v>159277.32819999999</v>
      </c>
      <c r="S219" s="25">
        <v>161515.14309999999</v>
      </c>
      <c r="T219" s="25">
        <v>1.443229993087481</v>
      </c>
      <c r="U219" s="25">
        <v>1.841934789807681E-2</v>
      </c>
      <c r="V219" s="25">
        <v>6.7006451781580045E-2</v>
      </c>
      <c r="W219" s="25">
        <v>3.697706519055274</v>
      </c>
      <c r="X219" s="25">
        <v>1.886630724929905</v>
      </c>
      <c r="Y219" s="24" t="s">
        <v>540</v>
      </c>
    </row>
    <row r="220" spans="1:25" x14ac:dyDescent="0.4">
      <c r="A220" s="16" t="s">
        <v>1345</v>
      </c>
      <c r="B220" s="24" t="s">
        <v>1341</v>
      </c>
      <c r="C220" s="24" t="s">
        <v>1346</v>
      </c>
      <c r="D220" s="24" t="s">
        <v>1343</v>
      </c>
      <c r="E220" s="24" t="s">
        <v>1343</v>
      </c>
      <c r="F220" s="24" t="s">
        <v>1347</v>
      </c>
      <c r="G220" s="24" t="s">
        <v>549</v>
      </c>
      <c r="H220" s="25">
        <v>225261.04949999999</v>
      </c>
      <c r="I220" s="25">
        <v>197780.78159999999</v>
      </c>
      <c r="J220" s="25">
        <v>180205.1972</v>
      </c>
      <c r="K220" s="25">
        <v>212092.13560000001</v>
      </c>
      <c r="L220" s="25">
        <v>158118.43840000001</v>
      </c>
      <c r="M220" s="25">
        <v>188308.51130000001</v>
      </c>
      <c r="N220" s="25">
        <v>131835.28779999999</v>
      </c>
      <c r="O220" s="25">
        <v>427946.61229999998</v>
      </c>
      <c r="P220" s="25">
        <v>569469.60160000005</v>
      </c>
      <c r="Q220" s="25">
        <v>363379.93290000001</v>
      </c>
      <c r="R220" s="25">
        <v>469062.31359999999</v>
      </c>
      <c r="S220" s="25">
        <v>631335.91249999998</v>
      </c>
      <c r="T220" s="25">
        <v>1.1755630926850811</v>
      </c>
      <c r="U220" s="25">
        <v>2.0580644024979701E-2</v>
      </c>
      <c r="V220" s="25">
        <v>7.1707296550192437E-2</v>
      </c>
      <c r="W220" s="25">
        <v>2.2319721933228882</v>
      </c>
      <c r="X220" s="25">
        <v>1.1583190536881289</v>
      </c>
      <c r="Y220" s="24" t="s">
        <v>540</v>
      </c>
    </row>
    <row r="221" spans="1:25" x14ac:dyDescent="0.4">
      <c r="A221" s="16" t="s">
        <v>1348</v>
      </c>
      <c r="B221" s="24" t="s">
        <v>1349</v>
      </c>
      <c r="C221" s="24" t="s">
        <v>1350</v>
      </c>
      <c r="D221" s="24" t="s">
        <v>1343</v>
      </c>
      <c r="E221" s="24" t="s">
        <v>1343</v>
      </c>
      <c r="F221" s="24" t="s">
        <v>1351</v>
      </c>
      <c r="G221" s="24" t="s">
        <v>539</v>
      </c>
      <c r="H221" s="25">
        <v>1397050.96</v>
      </c>
      <c r="I221" s="25">
        <v>681001.91579999996</v>
      </c>
      <c r="J221" s="25">
        <v>852920.92559999996</v>
      </c>
      <c r="K221" s="25">
        <v>1054231.67</v>
      </c>
      <c r="L221" s="25">
        <v>1145590.9080000001</v>
      </c>
      <c r="M221" s="25">
        <v>736524.50630000001</v>
      </c>
      <c r="N221" s="25">
        <v>110820.4797</v>
      </c>
      <c r="O221" s="25">
        <v>418949.67359999998</v>
      </c>
      <c r="P221" s="25">
        <v>645649.80350000004</v>
      </c>
      <c r="Q221" s="25">
        <v>436288.23149999999</v>
      </c>
      <c r="R221" s="25">
        <v>199433.1042</v>
      </c>
      <c r="S221" s="25">
        <v>592454.19759999996</v>
      </c>
      <c r="T221" s="25">
        <v>1.3179125292755269</v>
      </c>
      <c r="U221" s="25">
        <v>2.4336522669201701E-3</v>
      </c>
      <c r="V221" s="25">
        <v>2.301539715287361E-2</v>
      </c>
      <c r="W221" s="25">
        <v>0.40965809385985869</v>
      </c>
      <c r="X221" s="25">
        <v>-1.287507775593034</v>
      </c>
      <c r="Y221" s="24" t="s">
        <v>557</v>
      </c>
    </row>
    <row r="222" spans="1:25" x14ac:dyDescent="0.4">
      <c r="A222" s="16" t="s">
        <v>1352</v>
      </c>
      <c r="B222" s="24" t="s">
        <v>1349</v>
      </c>
      <c r="C222" s="24" t="s">
        <v>1353</v>
      </c>
      <c r="D222" s="24" t="s">
        <v>1343</v>
      </c>
      <c r="E222" s="24" t="s">
        <v>1343</v>
      </c>
      <c r="F222" s="24" t="s">
        <v>1354</v>
      </c>
      <c r="G222" s="24" t="s">
        <v>539</v>
      </c>
      <c r="H222" s="25">
        <v>1397050.96</v>
      </c>
      <c r="I222" s="25">
        <v>681001.91579999996</v>
      </c>
      <c r="J222" s="25">
        <v>852920.92559999996</v>
      </c>
      <c r="K222" s="25">
        <v>1054231.67</v>
      </c>
      <c r="L222" s="25">
        <v>1145590.9080000001</v>
      </c>
      <c r="M222" s="25">
        <v>736524.50630000001</v>
      </c>
      <c r="N222" s="25">
        <v>110820.4797</v>
      </c>
      <c r="O222" s="25">
        <v>418949.67359999998</v>
      </c>
      <c r="P222" s="25">
        <v>645649.80350000004</v>
      </c>
      <c r="Q222" s="25">
        <v>436288.23149999999</v>
      </c>
      <c r="R222" s="25">
        <v>199433.1042</v>
      </c>
      <c r="S222" s="25">
        <v>592454.19759999996</v>
      </c>
      <c r="T222" s="25">
        <v>1.3179125292755269</v>
      </c>
      <c r="U222" s="25">
        <v>2.4336522669201701E-3</v>
      </c>
      <c r="V222" s="25">
        <v>2.301539715287361E-2</v>
      </c>
      <c r="W222" s="25">
        <v>0.40965809385985869</v>
      </c>
      <c r="X222" s="25">
        <v>-1.287507775593034</v>
      </c>
      <c r="Y222" s="24" t="s">
        <v>557</v>
      </c>
    </row>
    <row r="223" spans="1:25" x14ac:dyDescent="0.4">
      <c r="A223" s="16" t="s">
        <v>1355</v>
      </c>
      <c r="B223" s="24" t="s">
        <v>1356</v>
      </c>
      <c r="C223" s="24" t="s">
        <v>1357</v>
      </c>
      <c r="D223" s="24" t="s">
        <v>606</v>
      </c>
      <c r="E223" s="24" t="s">
        <v>606</v>
      </c>
      <c r="F223" s="24" t="s">
        <v>1358</v>
      </c>
      <c r="G223" s="24" t="s">
        <v>539</v>
      </c>
      <c r="H223" s="25">
        <v>179993.2205</v>
      </c>
      <c r="I223" s="25">
        <v>181704.78529999999</v>
      </c>
      <c r="J223" s="25">
        <v>154235.5172</v>
      </c>
      <c r="K223" s="25">
        <v>152728.68520000001</v>
      </c>
      <c r="L223" s="25">
        <v>112047.8288</v>
      </c>
      <c r="M223" s="25">
        <v>113930.497</v>
      </c>
      <c r="N223" s="25">
        <v>354609.15480000002</v>
      </c>
      <c r="O223" s="25">
        <v>239792.32930000001</v>
      </c>
      <c r="P223" s="25">
        <v>177149.26819999999</v>
      </c>
      <c r="Q223" s="25">
        <v>243060.8934</v>
      </c>
      <c r="R223" s="25">
        <v>170512.29459999999</v>
      </c>
      <c r="S223" s="25">
        <v>235097.88279999999</v>
      </c>
      <c r="T223" s="25">
        <v>1.3137911112785501</v>
      </c>
      <c r="U223" s="25">
        <v>2.143297965641517E-2</v>
      </c>
      <c r="V223" s="25">
        <v>7.3389478616621595E-2</v>
      </c>
      <c r="W223" s="25">
        <v>1.5874776171275069</v>
      </c>
      <c r="X223" s="25">
        <v>0.66673625053879004</v>
      </c>
      <c r="Y223" s="24" t="s">
        <v>540</v>
      </c>
    </row>
    <row r="224" spans="1:25" x14ac:dyDescent="0.4">
      <c r="A224" s="16" t="s">
        <v>1359</v>
      </c>
      <c r="B224" s="24" t="s">
        <v>1360</v>
      </c>
      <c r="C224" s="24" t="s">
        <v>1361</v>
      </c>
      <c r="D224" s="24" t="s">
        <v>1362</v>
      </c>
      <c r="E224" s="24" t="s">
        <v>1363</v>
      </c>
      <c r="F224" s="24" t="s">
        <v>310</v>
      </c>
      <c r="G224" s="24" t="s">
        <v>549</v>
      </c>
      <c r="H224" s="25">
        <v>180046.60550000001</v>
      </c>
      <c r="I224" s="25">
        <v>203723.97029999999</v>
      </c>
      <c r="J224" s="25">
        <v>194284.26250000001</v>
      </c>
      <c r="K224" s="25">
        <v>191532.3487</v>
      </c>
      <c r="L224" s="25">
        <v>141426.37770000001</v>
      </c>
      <c r="M224" s="25">
        <v>270553.81400000001</v>
      </c>
      <c r="N224" s="25">
        <v>407165.0662</v>
      </c>
      <c r="O224" s="25">
        <v>291893.81449999998</v>
      </c>
      <c r="P224" s="25">
        <v>208582.09959999999</v>
      </c>
      <c r="Q224" s="25">
        <v>452733.88770000002</v>
      </c>
      <c r="R224" s="25">
        <v>315926.55940000003</v>
      </c>
      <c r="S224" s="25">
        <v>346924.77669999999</v>
      </c>
      <c r="T224" s="25">
        <v>1.3922222116897891</v>
      </c>
      <c r="U224" s="25">
        <v>8.5598514184604749E-3</v>
      </c>
      <c r="V224" s="25">
        <v>4.3814084837789952E-2</v>
      </c>
      <c r="W224" s="25">
        <v>1.7123240202569081</v>
      </c>
      <c r="X224" s="25">
        <v>0.77595572638066401</v>
      </c>
      <c r="Y224" s="24" t="s">
        <v>540</v>
      </c>
    </row>
    <row r="225" spans="1:25" x14ac:dyDescent="0.4">
      <c r="A225" s="16" t="s">
        <v>1364</v>
      </c>
      <c r="B225" s="24" t="s">
        <v>1365</v>
      </c>
      <c r="C225" s="24" t="s">
        <v>1366</v>
      </c>
      <c r="D225" s="24" t="s">
        <v>1362</v>
      </c>
      <c r="E225" s="24" t="s">
        <v>1363</v>
      </c>
      <c r="F225" s="24" t="s">
        <v>310</v>
      </c>
      <c r="G225" s="24" t="s">
        <v>549</v>
      </c>
      <c r="H225" s="25">
        <v>898673.47900000005</v>
      </c>
      <c r="I225" s="25">
        <v>682958.55989999999</v>
      </c>
      <c r="J225" s="25">
        <v>758603.93870000006</v>
      </c>
      <c r="K225" s="25">
        <v>704007.47560000001</v>
      </c>
      <c r="L225" s="25">
        <v>491280.01770000003</v>
      </c>
      <c r="M225" s="25">
        <v>842255.67799999996</v>
      </c>
      <c r="N225" s="25">
        <v>1377894.267</v>
      </c>
      <c r="O225" s="25">
        <v>675999.61369999999</v>
      </c>
      <c r="P225" s="25">
        <v>1430804.307</v>
      </c>
      <c r="Q225" s="25">
        <v>1318506.202</v>
      </c>
      <c r="R225" s="25">
        <v>1171427.175</v>
      </c>
      <c r="S225" s="25">
        <v>1298020.6680000001</v>
      </c>
      <c r="T225" s="25">
        <v>1.3013593898108591</v>
      </c>
      <c r="U225" s="25">
        <v>5.9694891517131088E-3</v>
      </c>
      <c r="V225" s="25">
        <v>3.7048142047819477E-2</v>
      </c>
      <c r="W225" s="25">
        <v>1.661265218124901</v>
      </c>
      <c r="X225" s="25">
        <v>0.73228241546097705</v>
      </c>
      <c r="Y225" s="24" t="s">
        <v>540</v>
      </c>
    </row>
    <row r="226" spans="1:25" x14ac:dyDescent="0.4">
      <c r="A226" s="16" t="s">
        <v>1367</v>
      </c>
      <c r="B226" s="24" t="s">
        <v>1368</v>
      </c>
      <c r="C226" s="24" t="s">
        <v>1369</v>
      </c>
      <c r="D226" s="24" t="s">
        <v>1362</v>
      </c>
      <c r="E226" s="24" t="s">
        <v>1363</v>
      </c>
      <c r="F226" s="24" t="s">
        <v>1370</v>
      </c>
      <c r="G226" s="24" t="s">
        <v>549</v>
      </c>
      <c r="H226" s="25">
        <v>55727.618990000003</v>
      </c>
      <c r="I226" s="25">
        <v>33053.572050000002</v>
      </c>
      <c r="J226" s="25">
        <v>40422.830499999996</v>
      </c>
      <c r="K226" s="25">
        <v>56473.28585</v>
      </c>
      <c r="L226" s="25">
        <v>54244.297310000002</v>
      </c>
      <c r="M226" s="25">
        <v>69339.848870000002</v>
      </c>
      <c r="N226" s="25">
        <v>70369.836030000006</v>
      </c>
      <c r="O226" s="25">
        <v>103222.10249999999</v>
      </c>
      <c r="P226" s="25">
        <v>105830.30680000001</v>
      </c>
      <c r="Q226" s="25">
        <v>62287.09072</v>
      </c>
      <c r="R226" s="25">
        <v>63157.675459999999</v>
      </c>
      <c r="S226" s="25">
        <v>158684.90419999999</v>
      </c>
      <c r="T226" s="25">
        <v>1.222109233012894</v>
      </c>
      <c r="U226" s="25">
        <v>3.7672999601338047E-2</v>
      </c>
      <c r="V226" s="25">
        <v>0.1065791698123324</v>
      </c>
      <c r="W226" s="25">
        <v>1.8222507499869931</v>
      </c>
      <c r="X226" s="25">
        <v>0.86572149419593336</v>
      </c>
      <c r="Y226" s="24" t="s">
        <v>540</v>
      </c>
    </row>
    <row r="227" spans="1:25" x14ac:dyDescent="0.4">
      <c r="A227" s="16" t="s">
        <v>1371</v>
      </c>
      <c r="B227" s="24" t="s">
        <v>1372</v>
      </c>
      <c r="C227" s="24" t="s">
        <v>1373</v>
      </c>
      <c r="D227" s="24" t="s">
        <v>1362</v>
      </c>
      <c r="E227" s="24" t="s">
        <v>1363</v>
      </c>
      <c r="F227" s="24" t="s">
        <v>1374</v>
      </c>
      <c r="G227" s="24" t="s">
        <v>549</v>
      </c>
      <c r="H227" s="25">
        <v>4986084.0760000004</v>
      </c>
      <c r="I227" s="25">
        <v>5560001.4649999999</v>
      </c>
      <c r="J227" s="25">
        <v>6129842.7980000004</v>
      </c>
      <c r="K227" s="25">
        <v>6150688.7800000003</v>
      </c>
      <c r="L227" s="25">
        <v>6254668.625</v>
      </c>
      <c r="M227" s="25">
        <v>6315323.3130000001</v>
      </c>
      <c r="N227" s="25">
        <v>7075547.2599999998</v>
      </c>
      <c r="O227" s="25">
        <v>6511379.767</v>
      </c>
      <c r="P227" s="25">
        <v>8489996.8159999996</v>
      </c>
      <c r="Q227" s="25">
        <v>7537816.2929999996</v>
      </c>
      <c r="R227" s="25">
        <v>7304171.6799999997</v>
      </c>
      <c r="S227" s="25">
        <v>7089008.108</v>
      </c>
      <c r="T227" s="25">
        <v>1.4016405765216751</v>
      </c>
      <c r="U227" s="25">
        <v>2.132844082389521E-3</v>
      </c>
      <c r="V227" s="25">
        <v>2.2488356204196251E-2</v>
      </c>
      <c r="W227" s="25">
        <v>1.243280672821879</v>
      </c>
      <c r="X227" s="25">
        <v>0.31415202412852838</v>
      </c>
      <c r="Y227" s="24" t="s">
        <v>540</v>
      </c>
    </row>
    <row r="228" spans="1:25" x14ac:dyDescent="0.4">
      <c r="A228" s="16" t="s">
        <v>1375</v>
      </c>
      <c r="B228" s="24" t="s">
        <v>1365</v>
      </c>
      <c r="C228" s="24" t="s">
        <v>1376</v>
      </c>
      <c r="D228" s="24" t="s">
        <v>1362</v>
      </c>
      <c r="E228" s="24" t="s">
        <v>1363</v>
      </c>
      <c r="F228" s="24" t="s">
        <v>310</v>
      </c>
      <c r="G228" s="24" t="s">
        <v>549</v>
      </c>
      <c r="H228" s="25">
        <v>836941.76500000001</v>
      </c>
      <c r="I228" s="25">
        <v>732054.27430000005</v>
      </c>
      <c r="J228" s="25">
        <v>637956.32530000003</v>
      </c>
      <c r="K228" s="25">
        <v>734713.44</v>
      </c>
      <c r="L228" s="25">
        <v>500851.24369999999</v>
      </c>
      <c r="M228" s="25">
        <v>761130.75679999997</v>
      </c>
      <c r="N228" s="25">
        <v>1374387.9140000001</v>
      </c>
      <c r="O228" s="25">
        <v>678743.45819999999</v>
      </c>
      <c r="P228" s="25">
        <v>1318976.6839999999</v>
      </c>
      <c r="Q228" s="25">
        <v>1171630.58</v>
      </c>
      <c r="R228" s="25">
        <v>1133655.58</v>
      </c>
      <c r="S228" s="25">
        <v>1382331.9369999999</v>
      </c>
      <c r="T228" s="25">
        <v>1.3538093992899569</v>
      </c>
      <c r="U228" s="25">
        <v>5.2280237629688678E-3</v>
      </c>
      <c r="V228" s="25">
        <v>3.4684744823950772E-2</v>
      </c>
      <c r="W228" s="25">
        <v>1.679428553608824</v>
      </c>
      <c r="X228" s="25">
        <v>0.74797042162377902</v>
      </c>
      <c r="Y228" s="24" t="s">
        <v>540</v>
      </c>
    </row>
    <row r="229" spans="1:25" x14ac:dyDescent="0.4">
      <c r="A229" s="16" t="s">
        <v>1377</v>
      </c>
      <c r="B229" s="24" t="s">
        <v>1378</v>
      </c>
      <c r="C229" s="24" t="s">
        <v>1379</v>
      </c>
      <c r="D229" s="24" t="s">
        <v>1362</v>
      </c>
      <c r="E229" s="24" t="s">
        <v>1380</v>
      </c>
      <c r="F229" s="24" t="s">
        <v>310</v>
      </c>
      <c r="G229" s="24" t="s">
        <v>549</v>
      </c>
      <c r="H229" s="25">
        <v>736832.92110000004</v>
      </c>
      <c r="I229" s="25">
        <v>875526.53650000005</v>
      </c>
      <c r="J229" s="25">
        <v>1023720.0159999999</v>
      </c>
      <c r="K229" s="25">
        <v>785421.66969999997</v>
      </c>
      <c r="L229" s="25">
        <v>631667.60869999998</v>
      </c>
      <c r="M229" s="25">
        <v>1179998.6580000001</v>
      </c>
      <c r="N229" s="25">
        <v>1595773.0430000001</v>
      </c>
      <c r="O229" s="25">
        <v>956229.61699999997</v>
      </c>
      <c r="P229" s="25">
        <v>900114.02549999999</v>
      </c>
      <c r="Q229" s="25">
        <v>1532412.379</v>
      </c>
      <c r="R229" s="25">
        <v>1513972.328</v>
      </c>
      <c r="S229" s="25">
        <v>1346385.7039999999</v>
      </c>
      <c r="T229" s="25">
        <v>1.2160009081738961</v>
      </c>
      <c r="U229" s="25">
        <v>1.7903733373256049E-2</v>
      </c>
      <c r="V229" s="25">
        <v>6.6405908185394547E-2</v>
      </c>
      <c r="W229" s="25">
        <v>1.499070540244765</v>
      </c>
      <c r="X229" s="25">
        <v>0.58406827232304415</v>
      </c>
      <c r="Y229" s="24" t="s">
        <v>540</v>
      </c>
    </row>
    <row r="230" spans="1:25" x14ac:dyDescent="0.4">
      <c r="A230" s="16" t="s">
        <v>1381</v>
      </c>
      <c r="B230" s="24" t="s">
        <v>1382</v>
      </c>
      <c r="C230" s="24" t="s">
        <v>1383</v>
      </c>
      <c r="D230" s="24" t="s">
        <v>1362</v>
      </c>
      <c r="E230" s="24" t="s">
        <v>1380</v>
      </c>
      <c r="F230" s="24" t="s">
        <v>310</v>
      </c>
      <c r="G230" s="24" t="s">
        <v>549</v>
      </c>
      <c r="H230" s="25">
        <v>920194.74120000005</v>
      </c>
      <c r="I230" s="25">
        <v>1284527.8670000001</v>
      </c>
      <c r="J230" s="25">
        <v>1189596.7560000001</v>
      </c>
      <c r="K230" s="25">
        <v>1018128.9840000001</v>
      </c>
      <c r="L230" s="25">
        <v>798236.59820000001</v>
      </c>
      <c r="M230" s="25">
        <v>1385673.6710000001</v>
      </c>
      <c r="N230" s="25">
        <v>282588.09299999999</v>
      </c>
      <c r="O230" s="25">
        <v>897570.03170000005</v>
      </c>
      <c r="P230" s="25">
        <v>411801.0735</v>
      </c>
      <c r="Q230" s="25">
        <v>831465.51760000002</v>
      </c>
      <c r="R230" s="25">
        <v>160594.50380000001</v>
      </c>
      <c r="S230" s="25">
        <v>749202.76150000002</v>
      </c>
      <c r="T230" s="25">
        <v>1.184867771908281</v>
      </c>
      <c r="U230" s="25">
        <v>6.8692907390460927E-3</v>
      </c>
      <c r="V230" s="25">
        <v>3.9428934704466879E-2</v>
      </c>
      <c r="W230" s="25">
        <v>0.50531242681493449</v>
      </c>
      <c r="X230" s="25">
        <v>-0.98475243524847422</v>
      </c>
      <c r="Y230" s="24" t="s">
        <v>557</v>
      </c>
    </row>
    <row r="231" spans="1:25" x14ac:dyDescent="0.4">
      <c r="A231" s="16" t="s">
        <v>1384</v>
      </c>
      <c r="B231" s="24" t="s">
        <v>1385</v>
      </c>
      <c r="C231" s="24" t="s">
        <v>1386</v>
      </c>
      <c r="D231" s="24" t="s">
        <v>1362</v>
      </c>
      <c r="E231" s="24" t="s">
        <v>1380</v>
      </c>
      <c r="F231" s="24" t="s">
        <v>310</v>
      </c>
      <c r="G231" s="24" t="s">
        <v>539</v>
      </c>
      <c r="H231" s="25">
        <v>2520840.3420000002</v>
      </c>
      <c r="I231" s="25">
        <v>5950225.7010000004</v>
      </c>
      <c r="J231" s="25">
        <v>3761046.517</v>
      </c>
      <c r="K231" s="25">
        <v>3972163.06</v>
      </c>
      <c r="L231" s="25">
        <v>3688489.1349999998</v>
      </c>
      <c r="M231" s="25">
        <v>3936053.5150000001</v>
      </c>
      <c r="N231" s="25">
        <v>1008939.289</v>
      </c>
      <c r="O231" s="25">
        <v>3334227.2749999999</v>
      </c>
      <c r="P231" s="25">
        <v>2480981.338</v>
      </c>
      <c r="Q231" s="25">
        <v>3160837.548</v>
      </c>
      <c r="R231" s="25">
        <v>2129651.2940000002</v>
      </c>
      <c r="S231" s="25">
        <v>2253884.4049999998</v>
      </c>
      <c r="T231" s="25">
        <v>1.1642596383621799</v>
      </c>
      <c r="U231" s="25">
        <v>2.0694067819640682E-2</v>
      </c>
      <c r="V231" s="25">
        <v>7.1850382324836343E-2</v>
      </c>
      <c r="W231" s="25">
        <v>0.6029892454671022</v>
      </c>
      <c r="X231" s="25">
        <v>-0.72979582352425809</v>
      </c>
      <c r="Y231" s="24" t="s">
        <v>557</v>
      </c>
    </row>
    <row r="232" spans="1:25" x14ac:dyDescent="0.4">
      <c r="A232" s="16" t="s">
        <v>1387</v>
      </c>
      <c r="B232" s="24" t="s">
        <v>1388</v>
      </c>
      <c r="C232" s="24" t="s">
        <v>1389</v>
      </c>
      <c r="D232" s="24" t="s">
        <v>1362</v>
      </c>
      <c r="E232" s="24" t="s">
        <v>1380</v>
      </c>
      <c r="F232" s="24" t="s">
        <v>310</v>
      </c>
      <c r="G232" s="24" t="s">
        <v>549</v>
      </c>
      <c r="H232" s="25">
        <v>6639403.9560000002</v>
      </c>
      <c r="I232" s="25">
        <v>5005140.3810000001</v>
      </c>
      <c r="J232" s="25">
        <v>6398447.1529999999</v>
      </c>
      <c r="K232" s="25">
        <v>5958516.0549999997</v>
      </c>
      <c r="L232" s="25">
        <v>5159115.8099999996</v>
      </c>
      <c r="M232" s="25">
        <v>6485296.3080000002</v>
      </c>
      <c r="N232" s="25">
        <v>1770168.4310000001</v>
      </c>
      <c r="O232" s="25">
        <v>5118960.8619999997</v>
      </c>
      <c r="P232" s="25">
        <v>4480747.6040000003</v>
      </c>
      <c r="Q232" s="25">
        <v>4967078.0609999998</v>
      </c>
      <c r="R232" s="25">
        <v>3003476.3659999999</v>
      </c>
      <c r="S232" s="25">
        <v>4542111.9400000004</v>
      </c>
      <c r="T232" s="25">
        <v>1.141761713096006</v>
      </c>
      <c r="U232" s="25">
        <v>1.310230218658629E-2</v>
      </c>
      <c r="V232" s="25">
        <v>5.5520945768901098E-2</v>
      </c>
      <c r="W232" s="25">
        <v>0.66999374654344424</v>
      </c>
      <c r="X232" s="25">
        <v>-0.57778046479883938</v>
      </c>
      <c r="Y232" s="24" t="s">
        <v>557</v>
      </c>
    </row>
    <row r="233" spans="1:25" x14ac:dyDescent="0.4">
      <c r="A233" s="16" t="s">
        <v>1390</v>
      </c>
      <c r="B233" s="24" t="s">
        <v>1391</v>
      </c>
      <c r="C233" s="24" t="s">
        <v>1392</v>
      </c>
      <c r="D233" s="24" t="s">
        <v>1362</v>
      </c>
      <c r="E233" s="24" t="s">
        <v>1380</v>
      </c>
      <c r="F233" s="24" t="s">
        <v>310</v>
      </c>
      <c r="G233" s="24" t="s">
        <v>539</v>
      </c>
      <c r="H233" s="25">
        <v>4191.7818459999999</v>
      </c>
      <c r="I233" s="25">
        <v>6655.128901</v>
      </c>
      <c r="J233" s="25">
        <v>9245.4930239999994</v>
      </c>
      <c r="K233" s="25">
        <v>6152.254782</v>
      </c>
      <c r="L233" s="25">
        <v>6263.4096959999997</v>
      </c>
      <c r="M233" s="25">
        <v>8053.5190000000002</v>
      </c>
      <c r="N233" s="25">
        <v>2303.7370500000002</v>
      </c>
      <c r="O233" s="25">
        <v>7200.9746150000001</v>
      </c>
      <c r="P233" s="25">
        <v>3832.4617389999999</v>
      </c>
      <c r="Q233" s="25">
        <v>3921.1150130000001</v>
      </c>
      <c r="R233" s="25">
        <v>1779.425708</v>
      </c>
      <c r="S233" s="25">
        <v>4112.0236009999999</v>
      </c>
      <c r="T233" s="25">
        <v>1.1786977163505981</v>
      </c>
      <c r="U233" s="25">
        <v>2.010537041088661E-2</v>
      </c>
      <c r="V233" s="25">
        <v>7.0546405717351268E-2</v>
      </c>
      <c r="W233" s="25">
        <v>0.57073056791116406</v>
      </c>
      <c r="X233" s="25">
        <v>-0.80911826011403787</v>
      </c>
      <c r="Y233" s="24" t="s">
        <v>557</v>
      </c>
    </row>
    <row r="234" spans="1:25" x14ac:dyDescent="0.4">
      <c r="A234" s="16" t="s">
        <v>1393</v>
      </c>
      <c r="B234" s="24" t="s">
        <v>1394</v>
      </c>
      <c r="C234" s="24" t="s">
        <v>1395</v>
      </c>
      <c r="D234" s="24" t="s">
        <v>1362</v>
      </c>
      <c r="E234" s="24" t="s">
        <v>1380</v>
      </c>
      <c r="F234" s="24" t="s">
        <v>310</v>
      </c>
      <c r="G234" s="24" t="s">
        <v>549</v>
      </c>
      <c r="H234" s="25">
        <v>342298.80930000002</v>
      </c>
      <c r="I234" s="25">
        <v>657730.30989999999</v>
      </c>
      <c r="J234" s="25">
        <v>838939.53370000003</v>
      </c>
      <c r="K234" s="25">
        <v>466893.6298</v>
      </c>
      <c r="L234" s="25">
        <v>354381.75520000001</v>
      </c>
      <c r="M234" s="25">
        <v>775731.80940000003</v>
      </c>
      <c r="N234" s="25">
        <v>3723411.7990000001</v>
      </c>
      <c r="O234" s="25">
        <v>944040.20279999997</v>
      </c>
      <c r="P234" s="25">
        <v>1115023.406</v>
      </c>
      <c r="Q234" s="25">
        <v>2079769.2279999999</v>
      </c>
      <c r="R234" s="25">
        <v>1908188.5549999999</v>
      </c>
      <c r="S234" s="25">
        <v>1666597.6429999999</v>
      </c>
      <c r="T234" s="25">
        <v>1.473235901483807</v>
      </c>
      <c r="U234" s="25">
        <v>2.0884856308388391E-2</v>
      </c>
      <c r="V234" s="25">
        <v>7.1945523092349029E-2</v>
      </c>
      <c r="W234" s="25">
        <v>3.3286121154743431</v>
      </c>
      <c r="X234" s="25">
        <v>1.7349207624320691</v>
      </c>
      <c r="Y234" s="24" t="s">
        <v>540</v>
      </c>
    </row>
    <row r="235" spans="1:25" x14ac:dyDescent="0.4">
      <c r="A235" s="16" t="s">
        <v>1396</v>
      </c>
      <c r="B235" s="24" t="s">
        <v>1382</v>
      </c>
      <c r="C235" s="24" t="s">
        <v>1397</v>
      </c>
      <c r="D235" s="24" t="s">
        <v>1362</v>
      </c>
      <c r="E235" s="24" t="s">
        <v>1380</v>
      </c>
      <c r="F235" s="24" t="s">
        <v>310</v>
      </c>
      <c r="G235" s="24" t="s">
        <v>549</v>
      </c>
      <c r="H235" s="25">
        <v>899354.85499999998</v>
      </c>
      <c r="I235" s="25">
        <v>1279754.7560000001</v>
      </c>
      <c r="J235" s="25">
        <v>1180331.8840000001</v>
      </c>
      <c r="K235" s="25">
        <v>1005908.721</v>
      </c>
      <c r="L235" s="25">
        <v>756994.97309999994</v>
      </c>
      <c r="M235" s="25">
        <v>1407403.939</v>
      </c>
      <c r="N235" s="25">
        <v>294657.88559999998</v>
      </c>
      <c r="O235" s="25">
        <v>883906.69799999997</v>
      </c>
      <c r="P235" s="25">
        <v>494315.65480000002</v>
      </c>
      <c r="Q235" s="25">
        <v>798875.25520000001</v>
      </c>
      <c r="R235" s="25">
        <v>140248.68969999999</v>
      </c>
      <c r="S235" s="25">
        <v>701249.50349999999</v>
      </c>
      <c r="T235" s="25">
        <v>1.1612227141093701</v>
      </c>
      <c r="U235" s="25">
        <v>6.7199872018311492E-3</v>
      </c>
      <c r="V235" s="25">
        <v>3.9023083575545799E-2</v>
      </c>
      <c r="W235" s="25">
        <v>0.50740903238407831</v>
      </c>
      <c r="X235" s="25">
        <v>-0.97877889385418515</v>
      </c>
      <c r="Y235" s="24" t="s">
        <v>557</v>
      </c>
    </row>
    <row r="236" spans="1:25" x14ac:dyDescent="0.4">
      <c r="A236" s="16" t="s">
        <v>1398</v>
      </c>
      <c r="B236" s="24" t="s">
        <v>1360</v>
      </c>
      <c r="C236" s="24" t="s">
        <v>1399</v>
      </c>
      <c r="D236" s="24" t="s">
        <v>1362</v>
      </c>
      <c r="E236" s="24" t="s">
        <v>1380</v>
      </c>
      <c r="F236" s="24" t="s">
        <v>310</v>
      </c>
      <c r="G236" s="24" t="s">
        <v>539</v>
      </c>
      <c r="H236" s="25">
        <v>324590.88449999999</v>
      </c>
      <c r="I236" s="25">
        <v>423563.30379999999</v>
      </c>
      <c r="J236" s="25">
        <v>310335.81939999998</v>
      </c>
      <c r="K236" s="25">
        <v>340662.2573</v>
      </c>
      <c r="L236" s="25">
        <v>208036.15289999999</v>
      </c>
      <c r="M236" s="25">
        <v>385327.83240000001</v>
      </c>
      <c r="N236" s="25">
        <v>262697.0441</v>
      </c>
      <c r="O236" s="25">
        <v>203585.7812</v>
      </c>
      <c r="P236" s="25">
        <v>143916.59270000001</v>
      </c>
      <c r="Q236" s="25">
        <v>322552.59879999998</v>
      </c>
      <c r="R236" s="25">
        <v>181300.46</v>
      </c>
      <c r="S236" s="25">
        <v>200967.0686</v>
      </c>
      <c r="T236" s="25">
        <v>1.149608343665276</v>
      </c>
      <c r="U236" s="25">
        <v>1.7922239067155829E-2</v>
      </c>
      <c r="V236" s="25">
        <v>6.6405908185394547E-2</v>
      </c>
      <c r="W236" s="25">
        <v>0.65997933276679988</v>
      </c>
      <c r="X236" s="25">
        <v>-0.59950724766126129</v>
      </c>
      <c r="Y236" s="24" t="s">
        <v>557</v>
      </c>
    </row>
    <row r="237" spans="1:25" x14ac:dyDescent="0.4">
      <c r="A237" s="16" t="s">
        <v>1400</v>
      </c>
      <c r="B237" s="24" t="s">
        <v>1385</v>
      </c>
      <c r="C237" s="24" t="s">
        <v>1401</v>
      </c>
      <c r="D237" s="24" t="s">
        <v>1362</v>
      </c>
      <c r="E237" s="24" t="s">
        <v>1380</v>
      </c>
      <c r="F237" s="24" t="s">
        <v>310</v>
      </c>
      <c r="G237" s="24" t="s">
        <v>549</v>
      </c>
      <c r="H237" s="25">
        <v>439820.30080000003</v>
      </c>
      <c r="I237" s="25">
        <v>843041.66529999999</v>
      </c>
      <c r="J237" s="25">
        <v>1318377.5060000001</v>
      </c>
      <c r="K237" s="25">
        <v>552503.87089999998</v>
      </c>
      <c r="L237" s="25">
        <v>627217.2023</v>
      </c>
      <c r="M237" s="25">
        <v>1763264.7</v>
      </c>
      <c r="N237" s="25">
        <v>2428461.531</v>
      </c>
      <c r="O237" s="25">
        <v>1341864.129</v>
      </c>
      <c r="P237" s="25">
        <v>1724753.328</v>
      </c>
      <c r="Q237" s="25">
        <v>2190737.6290000002</v>
      </c>
      <c r="R237" s="25">
        <v>2297041.523</v>
      </c>
      <c r="S237" s="25">
        <v>2236448.3280000002</v>
      </c>
      <c r="T237" s="25">
        <v>1.348118492090103</v>
      </c>
      <c r="U237" s="25">
        <v>2.2923162055547238E-3</v>
      </c>
      <c r="V237" s="25">
        <v>2.29926261829883E-2</v>
      </c>
      <c r="W237" s="25">
        <v>2.203970063871171</v>
      </c>
      <c r="X237" s="25">
        <v>1.1401046281749889</v>
      </c>
      <c r="Y237" s="24" t="s">
        <v>540</v>
      </c>
    </row>
    <row r="238" spans="1:25" x14ac:dyDescent="0.4">
      <c r="A238" s="16" t="s">
        <v>1402</v>
      </c>
      <c r="B238" s="24" t="s">
        <v>1388</v>
      </c>
      <c r="C238" s="24" t="s">
        <v>1403</v>
      </c>
      <c r="D238" s="24" t="s">
        <v>1362</v>
      </c>
      <c r="E238" s="24" t="s">
        <v>1380</v>
      </c>
      <c r="F238" s="24" t="s">
        <v>1404</v>
      </c>
      <c r="G238" s="24" t="s">
        <v>549</v>
      </c>
      <c r="H238" s="25">
        <v>692556.24699999997</v>
      </c>
      <c r="I238" s="25">
        <v>565645.95889999997</v>
      </c>
      <c r="J238" s="25">
        <v>1447310.3419999999</v>
      </c>
      <c r="K238" s="25">
        <v>816893.51899999997</v>
      </c>
      <c r="L238" s="25">
        <v>590204.48620000004</v>
      </c>
      <c r="M238" s="25">
        <v>873412.21149999998</v>
      </c>
      <c r="N238" s="25">
        <v>2675387.0860000001</v>
      </c>
      <c r="O238" s="25">
        <v>1671255.7390000001</v>
      </c>
      <c r="P238" s="25">
        <v>2165083.1940000001</v>
      </c>
      <c r="Q238" s="25">
        <v>2570757.33</v>
      </c>
      <c r="R238" s="25">
        <v>2370847.7850000001</v>
      </c>
      <c r="S238" s="25">
        <v>2770465.5359999998</v>
      </c>
      <c r="T238" s="25">
        <v>1.6283310446804899</v>
      </c>
      <c r="U238" s="25">
        <v>3.5384080249625567E-5</v>
      </c>
      <c r="V238" s="25">
        <v>2.5097422634198711E-3</v>
      </c>
      <c r="W238" s="25">
        <v>2.8527340009329252</v>
      </c>
      <c r="X238" s="25">
        <v>1.5123452311727841</v>
      </c>
      <c r="Y238" s="24" t="s">
        <v>540</v>
      </c>
    </row>
    <row r="239" spans="1:25" x14ac:dyDescent="0.4">
      <c r="A239" s="16" t="s">
        <v>1405</v>
      </c>
      <c r="B239" s="24" t="s">
        <v>1406</v>
      </c>
      <c r="C239" s="24" t="s">
        <v>1407</v>
      </c>
      <c r="D239" s="24" t="s">
        <v>1362</v>
      </c>
      <c r="E239" s="24" t="s">
        <v>1408</v>
      </c>
      <c r="F239" s="24" t="s">
        <v>1409</v>
      </c>
      <c r="G239" s="24" t="s">
        <v>549</v>
      </c>
      <c r="H239" s="25">
        <v>55514.741690000003</v>
      </c>
      <c r="I239" s="25">
        <v>108953.6038</v>
      </c>
      <c r="J239" s="25">
        <v>126745.6431</v>
      </c>
      <c r="K239" s="25">
        <v>83533.580619999993</v>
      </c>
      <c r="L239" s="25">
        <v>99153.379249999998</v>
      </c>
      <c r="M239" s="25">
        <v>70053.795530000003</v>
      </c>
      <c r="N239" s="25">
        <v>93030.019440000004</v>
      </c>
      <c r="O239" s="25">
        <v>171622.4417</v>
      </c>
      <c r="P239" s="25">
        <v>96259.871419999996</v>
      </c>
      <c r="Q239" s="25">
        <v>153227.95370000001</v>
      </c>
      <c r="R239" s="25">
        <v>162169.93150000001</v>
      </c>
      <c r="S239" s="25">
        <v>136382.65470000001</v>
      </c>
      <c r="T239" s="25">
        <v>1.1089501979246841</v>
      </c>
      <c r="U239" s="25">
        <v>2.9033658507435368E-2</v>
      </c>
      <c r="V239" s="25">
        <v>9.123425550773491E-2</v>
      </c>
      <c r="W239" s="25">
        <v>1.494045012823604</v>
      </c>
      <c r="X239" s="25">
        <v>0.57922361452549187</v>
      </c>
      <c r="Y239" s="24" t="s">
        <v>540</v>
      </c>
    </row>
    <row r="240" spans="1:25" x14ac:dyDescent="0.4">
      <c r="A240" s="16" t="s">
        <v>1410</v>
      </c>
      <c r="B240" s="24" t="s">
        <v>1411</v>
      </c>
      <c r="C240" s="24" t="s">
        <v>1412</v>
      </c>
      <c r="D240" s="24" t="s">
        <v>619</v>
      </c>
      <c r="E240" s="24" t="s">
        <v>619</v>
      </c>
      <c r="F240" s="24" t="s">
        <v>1413</v>
      </c>
      <c r="G240" s="24" t="s">
        <v>549</v>
      </c>
      <c r="H240" s="25">
        <v>125286.71090000001</v>
      </c>
      <c r="I240" s="25">
        <v>55045.273739999997</v>
      </c>
      <c r="J240" s="25">
        <v>180974.94279999999</v>
      </c>
      <c r="K240" s="25">
        <v>70399.565289999999</v>
      </c>
      <c r="L240" s="25">
        <v>126870.16130000001</v>
      </c>
      <c r="M240" s="25">
        <v>110189.84570000001</v>
      </c>
      <c r="N240" s="25">
        <v>48961.971420000002</v>
      </c>
      <c r="O240" s="25">
        <v>21406.435529999999</v>
      </c>
      <c r="P240" s="25">
        <v>75333.975909999994</v>
      </c>
      <c r="Q240" s="25">
        <v>43407.141920000002</v>
      </c>
      <c r="R240" s="25">
        <v>61910.191899999998</v>
      </c>
      <c r="S240" s="25">
        <v>76206.104349999994</v>
      </c>
      <c r="T240" s="25">
        <v>1.185231928527863</v>
      </c>
      <c r="U240" s="25">
        <v>2.5960891765522711E-2</v>
      </c>
      <c r="V240" s="25">
        <v>8.479988658935543E-2</v>
      </c>
      <c r="W240" s="25">
        <v>0.48929756673235031</v>
      </c>
      <c r="X240" s="25">
        <v>-1.03121598659403</v>
      </c>
      <c r="Y240" s="24" t="s">
        <v>557</v>
      </c>
    </row>
    <row r="241" spans="1:25" x14ac:dyDescent="0.4">
      <c r="A241" s="16" t="s">
        <v>1414</v>
      </c>
      <c r="B241" s="24" t="s">
        <v>1415</v>
      </c>
      <c r="C241" s="24" t="s">
        <v>1416</v>
      </c>
      <c r="D241" s="24" t="s">
        <v>619</v>
      </c>
      <c r="E241" s="24" t="s">
        <v>619</v>
      </c>
      <c r="F241" s="24" t="s">
        <v>1417</v>
      </c>
      <c r="G241" s="24" t="s">
        <v>539</v>
      </c>
      <c r="H241" s="25">
        <v>66534.945200000002</v>
      </c>
      <c r="I241" s="25">
        <v>50009.979520000001</v>
      </c>
      <c r="J241" s="25">
        <v>101879.23669999999</v>
      </c>
      <c r="K241" s="25">
        <v>40109.918960000003</v>
      </c>
      <c r="L241" s="25">
        <v>105804.0871</v>
      </c>
      <c r="M241" s="25">
        <v>60464.440300000002</v>
      </c>
      <c r="N241" s="25">
        <v>223385.3168</v>
      </c>
      <c r="O241" s="25">
        <v>171008.7291</v>
      </c>
      <c r="P241" s="25">
        <v>142129.111</v>
      </c>
      <c r="Q241" s="25">
        <v>151804.0385</v>
      </c>
      <c r="R241" s="25">
        <v>174806.30590000001</v>
      </c>
      <c r="S241" s="25">
        <v>225405.37909999999</v>
      </c>
      <c r="T241" s="25">
        <v>1.5694073285912289</v>
      </c>
      <c r="U241" s="25">
        <v>1.5716624068241281E-4</v>
      </c>
      <c r="V241" s="25">
        <v>6.2426430799054373E-3</v>
      </c>
      <c r="W241" s="25">
        <v>2.5624580933922632</v>
      </c>
      <c r="X241" s="25">
        <v>1.357528410881681</v>
      </c>
      <c r="Y241" s="24" t="s">
        <v>540</v>
      </c>
    </row>
    <row r="242" spans="1:25" x14ac:dyDescent="0.4">
      <c r="A242" s="16" t="s">
        <v>1418</v>
      </c>
      <c r="B242" s="24" t="s">
        <v>1419</v>
      </c>
      <c r="C242" s="24" t="s">
        <v>1420</v>
      </c>
      <c r="D242" s="24" t="s">
        <v>619</v>
      </c>
      <c r="E242" s="24" t="s">
        <v>619</v>
      </c>
      <c r="F242" s="24" t="s">
        <v>1421</v>
      </c>
      <c r="G242" s="24" t="s">
        <v>549</v>
      </c>
      <c r="H242" s="25">
        <v>124037.38860000001</v>
      </c>
      <c r="I242" s="25">
        <v>136985.212</v>
      </c>
      <c r="J242" s="25">
        <v>271775.9951</v>
      </c>
      <c r="K242" s="25">
        <v>157855.1893</v>
      </c>
      <c r="L242" s="25">
        <v>162598.87899999999</v>
      </c>
      <c r="M242" s="25">
        <v>164567.96359999999</v>
      </c>
      <c r="N242" s="25">
        <v>355069.91029999999</v>
      </c>
      <c r="O242" s="25">
        <v>161622.0938</v>
      </c>
      <c r="P242" s="25">
        <v>327000.52</v>
      </c>
      <c r="Q242" s="25">
        <v>270503.22480000003</v>
      </c>
      <c r="R242" s="25">
        <v>329725.92170000001</v>
      </c>
      <c r="S242" s="25">
        <v>274966.95970000001</v>
      </c>
      <c r="T242" s="25">
        <v>1.278187459183892</v>
      </c>
      <c r="U242" s="25">
        <v>9.0632955102467674E-3</v>
      </c>
      <c r="V242" s="25">
        <v>4.5192989212736769E-2</v>
      </c>
      <c r="W242" s="25">
        <v>1.688793274265922</v>
      </c>
      <c r="X242" s="25">
        <v>0.75599273817802293</v>
      </c>
      <c r="Y242" s="24" t="s">
        <v>540</v>
      </c>
    </row>
    <row r="243" spans="1:25" x14ac:dyDescent="0.4">
      <c r="A243" s="16" t="s">
        <v>1422</v>
      </c>
      <c r="B243" s="24" t="s">
        <v>1423</v>
      </c>
      <c r="C243" s="24" t="s">
        <v>1424</v>
      </c>
      <c r="D243" s="24" t="s">
        <v>619</v>
      </c>
      <c r="E243" s="24" t="s">
        <v>619</v>
      </c>
      <c r="F243" s="24" t="s">
        <v>1425</v>
      </c>
      <c r="G243" s="24" t="s">
        <v>549</v>
      </c>
      <c r="H243" s="25">
        <v>1050594.1129999999</v>
      </c>
      <c r="I243" s="25">
        <v>1047788.449</v>
      </c>
      <c r="J243" s="25">
        <v>814151.20669999998</v>
      </c>
      <c r="K243" s="25">
        <v>904944.34869999997</v>
      </c>
      <c r="L243" s="25">
        <v>859989.06880000001</v>
      </c>
      <c r="M243" s="25">
        <v>996481.94499999995</v>
      </c>
      <c r="N243" s="25">
        <v>279754.0955</v>
      </c>
      <c r="O243" s="25">
        <v>887323.63410000002</v>
      </c>
      <c r="P243" s="25">
        <v>389775.65629999997</v>
      </c>
      <c r="Q243" s="25">
        <v>551382.64110000001</v>
      </c>
      <c r="R243" s="25">
        <v>464196.56180000002</v>
      </c>
      <c r="S243" s="25">
        <v>780419.4142</v>
      </c>
      <c r="T243" s="25">
        <v>1.291807327102936</v>
      </c>
      <c r="U243" s="25">
        <v>7.7912354765354661E-3</v>
      </c>
      <c r="V243" s="25">
        <v>4.2047265370650642E-2</v>
      </c>
      <c r="W243" s="25">
        <v>0.59092034938474958</v>
      </c>
      <c r="X243" s="25">
        <v>-0.75896441337082565</v>
      </c>
      <c r="Y243" s="24" t="s">
        <v>557</v>
      </c>
    </row>
    <row r="244" spans="1:25" x14ac:dyDescent="0.4">
      <c r="A244" s="16" t="s">
        <v>1426</v>
      </c>
      <c r="B244" s="24" t="s">
        <v>634</v>
      </c>
      <c r="C244" s="24" t="s">
        <v>1427</v>
      </c>
      <c r="D244" s="24" t="s">
        <v>619</v>
      </c>
      <c r="E244" s="24" t="s">
        <v>619</v>
      </c>
      <c r="F244" s="24" t="s">
        <v>1428</v>
      </c>
      <c r="G244" s="24" t="s">
        <v>539</v>
      </c>
      <c r="H244" s="25">
        <v>16654641.32</v>
      </c>
      <c r="I244" s="25">
        <v>9080206.9930000007</v>
      </c>
      <c r="J244" s="25">
        <v>6329710.2810000004</v>
      </c>
      <c r="K244" s="25">
        <v>12830935.890000001</v>
      </c>
      <c r="L244" s="25">
        <v>7089581.0350000001</v>
      </c>
      <c r="M244" s="25">
        <v>9493169.5529999994</v>
      </c>
      <c r="N244" s="25">
        <v>2757517.2050000001</v>
      </c>
      <c r="O244" s="25">
        <v>2199402.8020000001</v>
      </c>
      <c r="P244" s="25">
        <v>3656359.9670000002</v>
      </c>
      <c r="Q244" s="25">
        <v>3492893.7710000002</v>
      </c>
      <c r="R244" s="25">
        <v>2440614.3939999999</v>
      </c>
      <c r="S244" s="25">
        <v>2800105.656</v>
      </c>
      <c r="T244" s="25">
        <v>1.635562563518312</v>
      </c>
      <c r="U244" s="25">
        <v>5.2355562941089479E-3</v>
      </c>
      <c r="V244" s="25">
        <v>3.4684744823950772E-2</v>
      </c>
      <c r="W244" s="25">
        <v>0.2821631257477219</v>
      </c>
      <c r="X244" s="25">
        <v>-1.825398632029557</v>
      </c>
      <c r="Y244" s="24" t="s">
        <v>557</v>
      </c>
    </row>
    <row r="245" spans="1:25" x14ac:dyDescent="0.4">
      <c r="A245" s="16" t="s">
        <v>1429</v>
      </c>
      <c r="B245" s="24" t="s">
        <v>641</v>
      </c>
      <c r="C245" s="24" t="s">
        <v>1430</v>
      </c>
      <c r="D245" s="24" t="s">
        <v>619</v>
      </c>
      <c r="E245" s="24" t="s">
        <v>619</v>
      </c>
      <c r="F245" s="24" t="s">
        <v>1431</v>
      </c>
      <c r="G245" s="24" t="s">
        <v>539</v>
      </c>
      <c r="H245" s="25">
        <v>23072.666649999999</v>
      </c>
      <c r="I245" s="25">
        <v>30147.977180000002</v>
      </c>
      <c r="J245" s="25">
        <v>25556.96658</v>
      </c>
      <c r="K245" s="25">
        <v>16536.514660000001</v>
      </c>
      <c r="L245" s="25">
        <v>22840.747749999999</v>
      </c>
      <c r="M245" s="25">
        <v>13494.55312</v>
      </c>
      <c r="N245" s="25">
        <v>8487.1664189999992</v>
      </c>
      <c r="O245" s="25">
        <v>11200.22118</v>
      </c>
      <c r="P245" s="25">
        <v>12570.29868</v>
      </c>
      <c r="Q245" s="25">
        <v>11251.369430000001</v>
      </c>
      <c r="R245" s="25">
        <v>11016.3218</v>
      </c>
      <c r="S245" s="25">
        <v>16270.795980000001</v>
      </c>
      <c r="T245" s="25">
        <v>1.436095910355595</v>
      </c>
      <c r="U245" s="25">
        <v>7.3928462616529647E-3</v>
      </c>
      <c r="V245" s="25">
        <v>4.1011711384477068E-2</v>
      </c>
      <c r="W245" s="25">
        <v>0.53776287274709245</v>
      </c>
      <c r="X245" s="25">
        <v>-0.8949579401834924</v>
      </c>
      <c r="Y245" s="24" t="s">
        <v>557</v>
      </c>
    </row>
    <row r="246" spans="1:25" x14ac:dyDescent="0.4">
      <c r="A246" s="16" t="s">
        <v>1432</v>
      </c>
      <c r="B246" s="24" t="s">
        <v>1433</v>
      </c>
      <c r="C246" s="24" t="s">
        <v>1434</v>
      </c>
      <c r="D246" s="24" t="s">
        <v>619</v>
      </c>
      <c r="E246" s="24" t="s">
        <v>619</v>
      </c>
      <c r="F246" s="24" t="s">
        <v>1435</v>
      </c>
      <c r="G246" s="24" t="s">
        <v>539</v>
      </c>
      <c r="H246" s="25">
        <v>683956.18779999996</v>
      </c>
      <c r="I246" s="25">
        <v>384191.55780000001</v>
      </c>
      <c r="J246" s="25">
        <v>274111.47360000003</v>
      </c>
      <c r="K246" s="25">
        <v>585871.49140000006</v>
      </c>
      <c r="L246" s="25">
        <v>311154.6593</v>
      </c>
      <c r="M246" s="25">
        <v>350544.44880000001</v>
      </c>
      <c r="N246" s="25">
        <v>131957.269</v>
      </c>
      <c r="O246" s="25">
        <v>81056.571450000003</v>
      </c>
      <c r="P246" s="25">
        <v>163506.56690000001</v>
      </c>
      <c r="Q246" s="25">
        <v>154869.12</v>
      </c>
      <c r="R246" s="25">
        <v>81737.930330000003</v>
      </c>
      <c r="S246" s="25">
        <v>125119.1185</v>
      </c>
      <c r="T246" s="25">
        <v>1.59283445953018</v>
      </c>
      <c r="U246" s="25">
        <v>5.2393874356421099E-3</v>
      </c>
      <c r="V246" s="25">
        <v>3.4684744823950772E-2</v>
      </c>
      <c r="W246" s="25">
        <v>0.28505601829489041</v>
      </c>
      <c r="X246" s="25">
        <v>-1.8106826339442379</v>
      </c>
      <c r="Y246" s="24" t="s">
        <v>557</v>
      </c>
    </row>
    <row r="247" spans="1:25" x14ac:dyDescent="0.4">
      <c r="A247" s="16" t="s">
        <v>1436</v>
      </c>
      <c r="B247" s="24" t="s">
        <v>1415</v>
      </c>
      <c r="C247" s="24" t="s">
        <v>1437</v>
      </c>
      <c r="D247" s="24" t="s">
        <v>619</v>
      </c>
      <c r="E247" s="24" t="s">
        <v>619</v>
      </c>
      <c r="F247" s="24" t="s">
        <v>1438</v>
      </c>
      <c r="G247" s="24" t="s">
        <v>539</v>
      </c>
      <c r="H247" s="25">
        <v>31722.495749999998</v>
      </c>
      <c r="I247" s="25">
        <v>15807.94378</v>
      </c>
      <c r="J247" s="25">
        <v>44354.254509999999</v>
      </c>
      <c r="K247" s="25">
        <v>27537.38408</v>
      </c>
      <c r="L247" s="25">
        <v>27559.444009999999</v>
      </c>
      <c r="M247" s="25">
        <v>29093.474760000001</v>
      </c>
      <c r="N247" s="25">
        <v>101103.4635</v>
      </c>
      <c r="O247" s="25">
        <v>87110.211139999999</v>
      </c>
      <c r="P247" s="25">
        <v>94600.105469999995</v>
      </c>
      <c r="Q247" s="25">
        <v>106694.9712</v>
      </c>
      <c r="R247" s="25">
        <v>101557.8508</v>
      </c>
      <c r="S247" s="25">
        <v>116513.5</v>
      </c>
      <c r="T247" s="25">
        <v>1.7002204521437581</v>
      </c>
      <c r="U247" s="25">
        <v>1.5702382820889201E-7</v>
      </c>
      <c r="V247" s="25">
        <v>7.7962330705714884E-5</v>
      </c>
      <c r="W247" s="25">
        <v>3.4506892678781411</v>
      </c>
      <c r="X247" s="25">
        <v>1.7868845659569059</v>
      </c>
      <c r="Y247" s="24" t="s">
        <v>540</v>
      </c>
    </row>
    <row r="248" spans="1:25" x14ac:dyDescent="0.4">
      <c r="A248" s="16" t="s">
        <v>1439</v>
      </c>
      <c r="B248" s="24" t="s">
        <v>1440</v>
      </c>
      <c r="C248" s="24" t="s">
        <v>1441</v>
      </c>
      <c r="D248" s="24" t="s">
        <v>619</v>
      </c>
      <c r="E248" s="24" t="s">
        <v>619</v>
      </c>
      <c r="F248" s="24" t="s">
        <v>1442</v>
      </c>
      <c r="G248" s="24" t="s">
        <v>549</v>
      </c>
      <c r="H248" s="25">
        <v>56583.432610000003</v>
      </c>
      <c r="I248" s="25">
        <v>40260.102400000003</v>
      </c>
      <c r="J248" s="25">
        <v>44915.556120000001</v>
      </c>
      <c r="K248" s="25">
        <v>31069.749879999999</v>
      </c>
      <c r="L248" s="25">
        <v>55649.054810000001</v>
      </c>
      <c r="M248" s="25">
        <v>37733.432059999999</v>
      </c>
      <c r="N248" s="25">
        <v>45079.810250000002</v>
      </c>
      <c r="O248" s="25">
        <v>105279.342</v>
      </c>
      <c r="P248" s="25">
        <v>86324.846460000001</v>
      </c>
      <c r="Q248" s="25">
        <v>79381.951560000001</v>
      </c>
      <c r="R248" s="25">
        <v>79166.698149999997</v>
      </c>
      <c r="S248" s="25">
        <v>71607.198310000007</v>
      </c>
      <c r="T248" s="25">
        <v>1.346076266964898</v>
      </c>
      <c r="U248" s="25">
        <v>6.847817511488539E-3</v>
      </c>
      <c r="V248" s="25">
        <v>3.9428934704466879E-2</v>
      </c>
      <c r="W248" s="25">
        <v>1.753643807901508</v>
      </c>
      <c r="X248" s="25">
        <v>0.81035574392934295</v>
      </c>
      <c r="Y248" s="24" t="s">
        <v>540</v>
      </c>
    </row>
    <row r="249" spans="1:25" x14ac:dyDescent="0.4">
      <c r="A249" s="16" t="s">
        <v>1443</v>
      </c>
      <c r="B249" s="24" t="s">
        <v>1433</v>
      </c>
      <c r="C249" s="24" t="s">
        <v>1444</v>
      </c>
      <c r="D249" s="24" t="s">
        <v>619</v>
      </c>
      <c r="E249" s="24" t="s">
        <v>619</v>
      </c>
      <c r="F249" s="24" t="s">
        <v>1445</v>
      </c>
      <c r="G249" s="24" t="s">
        <v>539</v>
      </c>
      <c r="H249" s="25">
        <v>683956.18779999996</v>
      </c>
      <c r="I249" s="25">
        <v>384191.55780000001</v>
      </c>
      <c r="J249" s="25">
        <v>274111.47360000003</v>
      </c>
      <c r="K249" s="25">
        <v>585871.49140000006</v>
      </c>
      <c r="L249" s="25">
        <v>311154.6593</v>
      </c>
      <c r="M249" s="25">
        <v>350544.44880000001</v>
      </c>
      <c r="N249" s="25">
        <v>131957.269</v>
      </c>
      <c r="O249" s="25">
        <v>81056.571450000003</v>
      </c>
      <c r="P249" s="25">
        <v>163506.56690000001</v>
      </c>
      <c r="Q249" s="25">
        <v>154869.12</v>
      </c>
      <c r="R249" s="25">
        <v>81737.930330000003</v>
      </c>
      <c r="S249" s="25">
        <v>125119.1185</v>
      </c>
      <c r="T249" s="25">
        <v>1.59283445953018</v>
      </c>
      <c r="U249" s="25">
        <v>5.2393874356421099E-3</v>
      </c>
      <c r="V249" s="25">
        <v>3.4684744823950772E-2</v>
      </c>
      <c r="W249" s="25">
        <v>0.28505601829489041</v>
      </c>
      <c r="X249" s="25">
        <v>-1.8106826339442379</v>
      </c>
      <c r="Y249" s="24" t="s">
        <v>557</v>
      </c>
    </row>
    <row r="250" spans="1:25" x14ac:dyDescent="0.4">
      <c r="A250" s="16" t="s">
        <v>1446</v>
      </c>
      <c r="B250" s="24" t="s">
        <v>1447</v>
      </c>
      <c r="C250" s="24" t="s">
        <v>1448</v>
      </c>
      <c r="D250" s="24" t="s">
        <v>619</v>
      </c>
      <c r="E250" s="24" t="s">
        <v>619</v>
      </c>
      <c r="F250" s="24" t="s">
        <v>1449</v>
      </c>
      <c r="G250" s="24" t="s">
        <v>539</v>
      </c>
      <c r="H250" s="25">
        <v>1349229.757</v>
      </c>
      <c r="I250" s="25">
        <v>1390110.3130000001</v>
      </c>
      <c r="J250" s="25">
        <v>1020784.704</v>
      </c>
      <c r="K250" s="25">
        <v>1331002.409</v>
      </c>
      <c r="L250" s="25">
        <v>2013920.1229999999</v>
      </c>
      <c r="M250" s="25">
        <v>1366735.889</v>
      </c>
      <c r="N250" s="25">
        <v>638492.75419999997</v>
      </c>
      <c r="O250" s="25">
        <v>854054.88509999996</v>
      </c>
      <c r="P250" s="25">
        <v>761401.79509999999</v>
      </c>
      <c r="Q250" s="25">
        <v>920670.69799999997</v>
      </c>
      <c r="R250" s="25">
        <v>896367.02280000004</v>
      </c>
      <c r="S250" s="25">
        <v>919359.56539999996</v>
      </c>
      <c r="T250" s="25">
        <v>1.4941268571206889</v>
      </c>
      <c r="U250" s="25">
        <v>5.764300645757562E-3</v>
      </c>
      <c r="V250" s="25">
        <v>3.6267907885354722E-2</v>
      </c>
      <c r="W250" s="25">
        <v>0.58905505555728521</v>
      </c>
      <c r="X250" s="25">
        <v>-0.76352561419750353</v>
      </c>
      <c r="Y250" s="24" t="s">
        <v>557</v>
      </c>
    </row>
    <row r="251" spans="1:25" x14ac:dyDescent="0.4">
      <c r="A251" s="16" t="s">
        <v>1450</v>
      </c>
      <c r="B251" s="24" t="s">
        <v>1451</v>
      </c>
      <c r="C251" s="24" t="s">
        <v>1452</v>
      </c>
      <c r="D251" s="24" t="s">
        <v>619</v>
      </c>
      <c r="E251" s="24" t="s">
        <v>619</v>
      </c>
      <c r="F251" s="24" t="s">
        <v>1453</v>
      </c>
      <c r="G251" s="24" t="s">
        <v>539</v>
      </c>
      <c r="H251" s="25">
        <v>1362698.635</v>
      </c>
      <c r="I251" s="25">
        <v>937669.06720000005</v>
      </c>
      <c r="J251" s="25">
        <v>918756.04929999996</v>
      </c>
      <c r="K251" s="25">
        <v>1058532.2439999999</v>
      </c>
      <c r="L251" s="25">
        <v>819275.7487</v>
      </c>
      <c r="M251" s="25">
        <v>1092927.6440000001</v>
      </c>
      <c r="N251" s="25">
        <v>409632.82270000002</v>
      </c>
      <c r="O251" s="25">
        <v>547663.0956</v>
      </c>
      <c r="P251" s="25">
        <v>665281.17319999996</v>
      </c>
      <c r="Q251" s="25">
        <v>671785.15170000005</v>
      </c>
      <c r="R251" s="25">
        <v>474792.95919999998</v>
      </c>
      <c r="S251" s="25">
        <v>668537.41969999997</v>
      </c>
      <c r="T251" s="25">
        <v>1.542438443443229</v>
      </c>
      <c r="U251" s="25">
        <v>9.029661950425347E-4</v>
      </c>
      <c r="V251" s="25">
        <v>1.6520861420824689E-2</v>
      </c>
      <c r="W251" s="25">
        <v>0.55537491346789292</v>
      </c>
      <c r="X251" s="25">
        <v>-0.8484660834361506</v>
      </c>
      <c r="Y251" s="24" t="s">
        <v>557</v>
      </c>
    </row>
    <row r="252" spans="1:25" x14ac:dyDescent="0.4">
      <c r="A252" s="16" t="s">
        <v>1454</v>
      </c>
      <c r="B252" s="24" t="s">
        <v>1455</v>
      </c>
      <c r="C252" s="24" t="s">
        <v>1456</v>
      </c>
      <c r="D252" s="24" t="s">
        <v>619</v>
      </c>
      <c r="E252" s="24" t="s">
        <v>619</v>
      </c>
      <c r="F252" s="24" t="s">
        <v>1457</v>
      </c>
      <c r="G252" s="24" t="s">
        <v>539</v>
      </c>
      <c r="H252" s="25">
        <v>1893293.7139999999</v>
      </c>
      <c r="I252" s="25">
        <v>3284820.6979999999</v>
      </c>
      <c r="J252" s="25">
        <v>3165809.1889999998</v>
      </c>
      <c r="K252" s="25">
        <v>2107413.7340000002</v>
      </c>
      <c r="L252" s="25">
        <v>2421601.4</v>
      </c>
      <c r="M252" s="25">
        <v>3301395.68</v>
      </c>
      <c r="N252" s="25">
        <v>1938432.2420000001</v>
      </c>
      <c r="O252" s="25">
        <v>1454415.2649999999</v>
      </c>
      <c r="P252" s="25">
        <v>2501221.5589999999</v>
      </c>
      <c r="Q252" s="25">
        <v>1916624.0919999999</v>
      </c>
      <c r="R252" s="25">
        <v>2204989.0660000001</v>
      </c>
      <c r="S252" s="25">
        <v>1921627.44</v>
      </c>
      <c r="T252" s="25">
        <v>1.1338243084115089</v>
      </c>
      <c r="U252" s="25">
        <v>4.4330679820644647E-2</v>
      </c>
      <c r="V252" s="25">
        <v>0.1180834853084928</v>
      </c>
      <c r="W252" s="25">
        <v>0.73804024064998908</v>
      </c>
      <c r="X252" s="25">
        <v>-0.43822861545336089</v>
      </c>
      <c r="Y252" s="24" t="s">
        <v>557</v>
      </c>
    </row>
    <row r="253" spans="1:25" x14ac:dyDescent="0.4">
      <c r="A253" s="16" t="s">
        <v>1458</v>
      </c>
      <c r="B253" s="24" t="s">
        <v>1459</v>
      </c>
      <c r="C253" s="24" t="s">
        <v>1460</v>
      </c>
      <c r="D253" s="24" t="s">
        <v>619</v>
      </c>
      <c r="E253" s="24" t="s">
        <v>619</v>
      </c>
      <c r="F253" s="24" t="s">
        <v>1461</v>
      </c>
      <c r="G253" s="24" t="s">
        <v>549</v>
      </c>
      <c r="H253" s="25">
        <v>371729.74310000002</v>
      </c>
      <c r="I253" s="25">
        <v>429942.35720000003</v>
      </c>
      <c r="J253" s="25">
        <v>477527.41379999998</v>
      </c>
      <c r="K253" s="25">
        <v>284987.27309999999</v>
      </c>
      <c r="L253" s="25">
        <v>297467.98139999999</v>
      </c>
      <c r="M253" s="25">
        <v>240430.19959999999</v>
      </c>
      <c r="N253" s="25">
        <v>564491.47580000001</v>
      </c>
      <c r="O253" s="25">
        <v>474233.35710000002</v>
      </c>
      <c r="P253" s="25">
        <v>702320.21259999997</v>
      </c>
      <c r="Q253" s="25">
        <v>712474.33290000004</v>
      </c>
      <c r="R253" s="25">
        <v>809710.90630000003</v>
      </c>
      <c r="S253" s="25">
        <v>939574.97519999999</v>
      </c>
      <c r="T253" s="25">
        <v>1.46403632076865</v>
      </c>
      <c r="U253" s="25">
        <v>2.1304622103758119E-3</v>
      </c>
      <c r="V253" s="25">
        <v>2.2488356204196251E-2</v>
      </c>
      <c r="W253" s="25">
        <v>1.999350798602034</v>
      </c>
      <c r="X253" s="25">
        <v>0.99953162415963215</v>
      </c>
      <c r="Y253" s="24" t="s">
        <v>540</v>
      </c>
    </row>
    <row r="254" spans="1:25" x14ac:dyDescent="0.4">
      <c r="A254" s="16" t="s">
        <v>1462</v>
      </c>
      <c r="B254" s="24" t="s">
        <v>1415</v>
      </c>
      <c r="C254" s="24" t="s">
        <v>1463</v>
      </c>
      <c r="D254" s="24" t="s">
        <v>619</v>
      </c>
      <c r="E254" s="24" t="s">
        <v>619</v>
      </c>
      <c r="F254" s="24" t="s">
        <v>1464</v>
      </c>
      <c r="G254" s="24" t="s">
        <v>549</v>
      </c>
      <c r="H254" s="25">
        <v>31722.495749999998</v>
      </c>
      <c r="I254" s="25">
        <v>15807.94378</v>
      </c>
      <c r="J254" s="25">
        <v>44354.254509999999</v>
      </c>
      <c r="K254" s="25">
        <v>27537.38408</v>
      </c>
      <c r="L254" s="25">
        <v>27559.444009999999</v>
      </c>
      <c r="M254" s="25">
        <v>29093.474760000001</v>
      </c>
      <c r="N254" s="25">
        <v>101103.4635</v>
      </c>
      <c r="O254" s="25">
        <v>87110.211139999999</v>
      </c>
      <c r="P254" s="25">
        <v>94600.105469999995</v>
      </c>
      <c r="Q254" s="25">
        <v>106694.9712</v>
      </c>
      <c r="R254" s="25">
        <v>101557.8508</v>
      </c>
      <c r="S254" s="25">
        <v>116513.5</v>
      </c>
      <c r="T254" s="25">
        <v>1.7002204521437581</v>
      </c>
      <c r="U254" s="25">
        <v>1.5702382820889201E-7</v>
      </c>
      <c r="V254" s="25">
        <v>7.7962330705714884E-5</v>
      </c>
      <c r="W254" s="25">
        <v>3.4506892678781411</v>
      </c>
      <c r="X254" s="25">
        <v>1.7868845659569059</v>
      </c>
      <c r="Y254" s="24" t="s">
        <v>540</v>
      </c>
    </row>
    <row r="255" spans="1:25" x14ac:dyDescent="0.4">
      <c r="A255" s="16" t="s">
        <v>1465</v>
      </c>
      <c r="B255" s="24" t="s">
        <v>1466</v>
      </c>
      <c r="C255" s="24" t="s">
        <v>1467</v>
      </c>
      <c r="D255" s="24" t="s">
        <v>619</v>
      </c>
      <c r="E255" s="24" t="s">
        <v>619</v>
      </c>
      <c r="F255" s="24" t="s">
        <v>1468</v>
      </c>
      <c r="G255" s="24" t="s">
        <v>549</v>
      </c>
      <c r="H255" s="25">
        <v>9741975.0850000009</v>
      </c>
      <c r="I255" s="25">
        <v>10789859.65</v>
      </c>
      <c r="J255" s="25">
        <v>11360692.029999999</v>
      </c>
      <c r="K255" s="25">
        <v>10903614.439999999</v>
      </c>
      <c r="L255" s="25">
        <v>7584565.6469999999</v>
      </c>
      <c r="M255" s="25">
        <v>13046451.640000001</v>
      </c>
      <c r="N255" s="25">
        <v>16504822.050000001</v>
      </c>
      <c r="O255" s="25">
        <v>11734775.449999999</v>
      </c>
      <c r="P255" s="25">
        <v>13967920.15</v>
      </c>
      <c r="Q255" s="25">
        <v>14992983.140000001</v>
      </c>
      <c r="R255" s="25">
        <v>14534882.529999999</v>
      </c>
      <c r="S255" s="25">
        <v>15337622.949999999</v>
      </c>
      <c r="T255" s="25">
        <v>1.340335777970149</v>
      </c>
      <c r="U255" s="25">
        <v>2.6780121089130622E-3</v>
      </c>
      <c r="V255" s="25">
        <v>2.4252618365655759E-2</v>
      </c>
      <c r="W255" s="25">
        <v>1.372803201975104</v>
      </c>
      <c r="X255" s="25">
        <v>0.45712482294733969</v>
      </c>
      <c r="Y255" s="24" t="s">
        <v>540</v>
      </c>
    </row>
    <row r="256" spans="1:25" x14ac:dyDescent="0.4">
      <c r="A256" s="16" t="s">
        <v>1469</v>
      </c>
      <c r="B256" s="24" t="s">
        <v>1470</v>
      </c>
      <c r="C256" s="24" t="s">
        <v>1471</v>
      </c>
      <c r="D256" s="24" t="s">
        <v>619</v>
      </c>
      <c r="E256" s="24" t="s">
        <v>619</v>
      </c>
      <c r="F256" s="24" t="s">
        <v>1472</v>
      </c>
      <c r="G256" s="24" t="s">
        <v>549</v>
      </c>
      <c r="H256" s="25">
        <v>189984.25709999999</v>
      </c>
      <c r="I256" s="25">
        <v>269638.0821</v>
      </c>
      <c r="J256" s="25">
        <v>308618.96399999998</v>
      </c>
      <c r="K256" s="25">
        <v>149768.1146</v>
      </c>
      <c r="L256" s="25">
        <v>164799.8413</v>
      </c>
      <c r="M256" s="25">
        <v>263386.96950000001</v>
      </c>
      <c r="N256" s="25">
        <v>70743.623649999994</v>
      </c>
      <c r="O256" s="25">
        <v>58694.374649999998</v>
      </c>
      <c r="P256" s="25">
        <v>59184.138650000001</v>
      </c>
      <c r="Q256" s="25">
        <v>125490.60309999999</v>
      </c>
      <c r="R256" s="25">
        <v>94396.314140000002</v>
      </c>
      <c r="S256" s="25">
        <v>64021.656159999999</v>
      </c>
      <c r="T256" s="25">
        <v>1.5817002607572519</v>
      </c>
      <c r="U256" s="25">
        <v>1.656152427624516E-3</v>
      </c>
      <c r="V256" s="25">
        <v>2.1091110876279039E-2</v>
      </c>
      <c r="W256" s="25">
        <v>0.35101176211243468</v>
      </c>
      <c r="X256" s="25">
        <v>-1.5104087200356859</v>
      </c>
      <c r="Y256" s="24" t="s">
        <v>557</v>
      </c>
    </row>
    <row r="257" spans="1:25" x14ac:dyDescent="0.4">
      <c r="A257" s="16" t="s">
        <v>1473</v>
      </c>
      <c r="B257" s="24" t="s">
        <v>1474</v>
      </c>
      <c r="C257" s="24" t="s">
        <v>1475</v>
      </c>
      <c r="D257" s="24" t="s">
        <v>619</v>
      </c>
      <c r="E257" s="24" t="s">
        <v>619</v>
      </c>
      <c r="F257" s="24" t="s">
        <v>1476</v>
      </c>
      <c r="G257" s="24" t="s">
        <v>549</v>
      </c>
      <c r="H257" s="25">
        <v>83089.103579999995</v>
      </c>
      <c r="I257" s="25">
        <v>65534.202660000003</v>
      </c>
      <c r="J257" s="25">
        <v>118093.3835</v>
      </c>
      <c r="K257" s="25">
        <v>68940.931429999997</v>
      </c>
      <c r="L257" s="25">
        <v>67447.899170000004</v>
      </c>
      <c r="M257" s="25">
        <v>108208.53419999999</v>
      </c>
      <c r="N257" s="25">
        <v>45455.704010000001</v>
      </c>
      <c r="O257" s="25">
        <v>29711.179479999999</v>
      </c>
      <c r="P257" s="25">
        <v>78132.954379999996</v>
      </c>
      <c r="Q257" s="25">
        <v>47780.987840000002</v>
      </c>
      <c r="R257" s="25">
        <v>48950.663520000002</v>
      </c>
      <c r="S257" s="25">
        <v>39887.20779</v>
      </c>
      <c r="T257" s="25">
        <v>1.356982613666238</v>
      </c>
      <c r="U257" s="25">
        <v>1.0135268874030051E-2</v>
      </c>
      <c r="V257" s="25">
        <v>4.7819899122255642E-2</v>
      </c>
      <c r="W257" s="25">
        <v>0.56700709563092933</v>
      </c>
      <c r="X257" s="25">
        <v>-0.81856130545618866</v>
      </c>
      <c r="Y257" s="24" t="s">
        <v>557</v>
      </c>
    </row>
    <row r="258" spans="1:25" x14ac:dyDescent="0.4">
      <c r="A258" s="16" t="s">
        <v>1477</v>
      </c>
      <c r="B258" s="24" t="s">
        <v>1478</v>
      </c>
      <c r="C258" s="24" t="s">
        <v>1479</v>
      </c>
      <c r="D258" s="24" t="s">
        <v>619</v>
      </c>
      <c r="E258" s="24" t="s">
        <v>619</v>
      </c>
      <c r="F258" s="24" t="s">
        <v>1480</v>
      </c>
      <c r="G258" s="24" t="s">
        <v>539</v>
      </c>
      <c r="H258" s="25">
        <v>2124033.702</v>
      </c>
      <c r="I258" s="25">
        <v>2126441.767</v>
      </c>
      <c r="J258" s="25">
        <v>2046772.875</v>
      </c>
      <c r="K258" s="25">
        <v>2218167.2540000002</v>
      </c>
      <c r="L258" s="25">
        <v>1354102.422</v>
      </c>
      <c r="M258" s="25">
        <v>2335267.2149999999</v>
      </c>
      <c r="N258" s="25">
        <v>1147999.3970000001</v>
      </c>
      <c r="O258" s="25">
        <v>789595.10560000001</v>
      </c>
      <c r="P258" s="25">
        <v>1497231.656</v>
      </c>
      <c r="Q258" s="25">
        <v>1117021.5730000001</v>
      </c>
      <c r="R258" s="25">
        <v>1334594.6140000001</v>
      </c>
      <c r="S258" s="25">
        <v>1479518.2039999999</v>
      </c>
      <c r="T258" s="25">
        <v>1.447569332661758</v>
      </c>
      <c r="U258" s="25">
        <v>1.331282345781572E-3</v>
      </c>
      <c r="V258" s="25">
        <v>1.910094392577643E-2</v>
      </c>
      <c r="W258" s="25">
        <v>0.60353053394798217</v>
      </c>
      <c r="X258" s="25">
        <v>-0.7285013329195088</v>
      </c>
      <c r="Y258" s="24" t="s">
        <v>557</v>
      </c>
    </row>
    <row r="259" spans="1:25" x14ac:dyDescent="0.4">
      <c r="A259" s="16" t="s">
        <v>1481</v>
      </c>
      <c r="B259" s="24" t="s">
        <v>1411</v>
      </c>
      <c r="C259" s="24" t="s">
        <v>1482</v>
      </c>
      <c r="D259" s="24" t="s">
        <v>619</v>
      </c>
      <c r="E259" s="24" t="s">
        <v>619</v>
      </c>
      <c r="F259" s="24" t="s">
        <v>1483</v>
      </c>
      <c r="G259" s="24" t="s">
        <v>549</v>
      </c>
      <c r="H259" s="25">
        <v>125286.71090000001</v>
      </c>
      <c r="I259" s="25">
        <v>55045.273739999997</v>
      </c>
      <c r="J259" s="25">
        <v>180974.94279999999</v>
      </c>
      <c r="K259" s="25">
        <v>70399.565289999999</v>
      </c>
      <c r="L259" s="25">
        <v>126870.16130000001</v>
      </c>
      <c r="M259" s="25">
        <v>110189.84570000001</v>
      </c>
      <c r="N259" s="25">
        <v>48961.971420000002</v>
      </c>
      <c r="O259" s="25">
        <v>21406.435529999999</v>
      </c>
      <c r="P259" s="25">
        <v>75333.975909999994</v>
      </c>
      <c r="Q259" s="25">
        <v>43407.141920000002</v>
      </c>
      <c r="R259" s="25">
        <v>61910.191899999998</v>
      </c>
      <c r="S259" s="25">
        <v>76206.104349999994</v>
      </c>
      <c r="T259" s="25">
        <v>1.185231928527863</v>
      </c>
      <c r="U259" s="25">
        <v>2.5960891765522711E-2</v>
      </c>
      <c r="V259" s="25">
        <v>8.479988658935543E-2</v>
      </c>
      <c r="W259" s="25">
        <v>0.48929756673235031</v>
      </c>
      <c r="X259" s="25">
        <v>-1.03121598659403</v>
      </c>
      <c r="Y259" s="24" t="s">
        <v>557</v>
      </c>
    </row>
    <row r="260" spans="1:25" x14ac:dyDescent="0.4">
      <c r="A260" s="16" t="s">
        <v>1484</v>
      </c>
      <c r="B260" s="24" t="s">
        <v>1485</v>
      </c>
      <c r="C260" s="24" t="s">
        <v>1486</v>
      </c>
      <c r="D260" s="24" t="s">
        <v>619</v>
      </c>
      <c r="E260" s="24" t="s">
        <v>619</v>
      </c>
      <c r="F260" s="24" t="s">
        <v>1487</v>
      </c>
      <c r="G260" s="24" t="s">
        <v>539</v>
      </c>
      <c r="H260" s="25">
        <v>73397.426460000002</v>
      </c>
      <c r="I260" s="25">
        <v>33924.18</v>
      </c>
      <c r="J260" s="25">
        <v>63107.376329999999</v>
      </c>
      <c r="K260" s="25">
        <v>35550.684759999996</v>
      </c>
      <c r="L260" s="25">
        <v>20405.463250000001</v>
      </c>
      <c r="M260" s="25">
        <v>44806.821680000001</v>
      </c>
      <c r="N260" s="25">
        <v>104040.04580000001</v>
      </c>
      <c r="O260" s="25">
        <v>74080.205499999996</v>
      </c>
      <c r="P260" s="25">
        <v>53515.754029999996</v>
      </c>
      <c r="Q260" s="25">
        <v>79706.417300000001</v>
      </c>
      <c r="R260" s="25">
        <v>100079.8256</v>
      </c>
      <c r="S260" s="25">
        <v>67384.427110000004</v>
      </c>
      <c r="T260" s="25">
        <v>1.235485265817813</v>
      </c>
      <c r="U260" s="25">
        <v>1.197923126617453E-2</v>
      </c>
      <c r="V260" s="25">
        <v>5.3104360032639769E-2</v>
      </c>
      <c r="W260" s="25">
        <v>1.765563730639504</v>
      </c>
      <c r="X260" s="25">
        <v>0.82012889825306146</v>
      </c>
      <c r="Y260" s="24" t="s">
        <v>540</v>
      </c>
    </row>
    <row r="261" spans="1:25" x14ac:dyDescent="0.4">
      <c r="A261" s="16" t="s">
        <v>1488</v>
      </c>
      <c r="B261" s="24" t="s">
        <v>1489</v>
      </c>
      <c r="C261" s="24" t="s">
        <v>1490</v>
      </c>
      <c r="D261" s="24" t="s">
        <v>619</v>
      </c>
      <c r="E261" s="24" t="s">
        <v>619</v>
      </c>
      <c r="F261" s="24" t="s">
        <v>1491</v>
      </c>
      <c r="G261" s="24" t="s">
        <v>549</v>
      </c>
      <c r="H261" s="25">
        <v>9741975.0850000009</v>
      </c>
      <c r="I261" s="25">
        <v>10789859.65</v>
      </c>
      <c r="J261" s="25">
        <v>11360692.029999999</v>
      </c>
      <c r="K261" s="25">
        <v>10903614.439999999</v>
      </c>
      <c r="L261" s="25">
        <v>7584565.6469999999</v>
      </c>
      <c r="M261" s="25">
        <v>13046451.640000001</v>
      </c>
      <c r="N261" s="25">
        <v>16504822.050000001</v>
      </c>
      <c r="O261" s="25">
        <v>11734775.449999999</v>
      </c>
      <c r="P261" s="25">
        <v>13967920.15</v>
      </c>
      <c r="Q261" s="25">
        <v>14992983.140000001</v>
      </c>
      <c r="R261" s="25">
        <v>14534882.529999999</v>
      </c>
      <c r="S261" s="25">
        <v>15337622.949999999</v>
      </c>
      <c r="T261" s="25">
        <v>1.340335777970149</v>
      </c>
      <c r="U261" s="25">
        <v>2.6780121089130622E-3</v>
      </c>
      <c r="V261" s="25">
        <v>2.4252618365655759E-2</v>
      </c>
      <c r="W261" s="25">
        <v>1.372803201975104</v>
      </c>
      <c r="X261" s="25">
        <v>0.45712482294733969</v>
      </c>
      <c r="Y261" s="24" t="s">
        <v>540</v>
      </c>
    </row>
    <row r="262" spans="1:25" x14ac:dyDescent="0.4">
      <c r="A262" s="16" t="s">
        <v>1492</v>
      </c>
      <c r="B262" s="24" t="s">
        <v>1493</v>
      </c>
      <c r="C262" s="24" t="s">
        <v>1494</v>
      </c>
      <c r="D262" s="24" t="s">
        <v>619</v>
      </c>
      <c r="E262" s="24" t="s">
        <v>619</v>
      </c>
      <c r="F262" s="24" t="s">
        <v>1495</v>
      </c>
      <c r="G262" s="24" t="s">
        <v>549</v>
      </c>
      <c r="H262" s="25">
        <v>742020.46710000001</v>
      </c>
      <c r="I262" s="25">
        <v>591722.78020000004</v>
      </c>
      <c r="J262" s="25">
        <v>294311.73229999997</v>
      </c>
      <c r="K262" s="25">
        <v>528807.07429999998</v>
      </c>
      <c r="L262" s="25">
        <v>456456.79849999998</v>
      </c>
      <c r="M262" s="25">
        <v>366319.13900000002</v>
      </c>
      <c r="N262" s="25">
        <v>139305.10440000001</v>
      </c>
      <c r="O262" s="25">
        <v>299803.98590000003</v>
      </c>
      <c r="P262" s="25">
        <v>244218.092</v>
      </c>
      <c r="Q262" s="25">
        <v>227724.61180000001</v>
      </c>
      <c r="R262" s="25">
        <v>260652.9993</v>
      </c>
      <c r="S262" s="25">
        <v>323336.04680000001</v>
      </c>
      <c r="T262" s="25">
        <v>1.376744545668803</v>
      </c>
      <c r="U262" s="25">
        <v>1.120680944920569E-2</v>
      </c>
      <c r="V262" s="25">
        <v>5.128277319383065E-2</v>
      </c>
      <c r="W262" s="25">
        <v>0.50175250970590102</v>
      </c>
      <c r="X262" s="25">
        <v>-0.99495216709378542</v>
      </c>
      <c r="Y262" s="24" t="s">
        <v>557</v>
      </c>
    </row>
    <row r="263" spans="1:25" x14ac:dyDescent="0.4">
      <c r="A263" s="16" t="s">
        <v>1496</v>
      </c>
      <c r="B263" s="24" t="s">
        <v>1497</v>
      </c>
      <c r="C263" s="24" t="s">
        <v>1498</v>
      </c>
      <c r="D263" s="24" t="s">
        <v>619</v>
      </c>
      <c r="E263" s="24" t="s">
        <v>619</v>
      </c>
      <c r="F263" s="24" t="s">
        <v>1499</v>
      </c>
      <c r="G263" s="24" t="s">
        <v>549</v>
      </c>
      <c r="H263" s="25">
        <v>814224.64439999999</v>
      </c>
      <c r="I263" s="25">
        <v>1323486.0630000001</v>
      </c>
      <c r="J263" s="25">
        <v>377725.18670000002</v>
      </c>
      <c r="K263" s="25">
        <v>1290119.5049999999</v>
      </c>
      <c r="L263" s="25">
        <v>466187.79300000001</v>
      </c>
      <c r="M263" s="25">
        <v>943789.40449999995</v>
      </c>
      <c r="N263" s="25">
        <v>305533.31430000003</v>
      </c>
      <c r="O263" s="25">
        <v>164438.04810000001</v>
      </c>
      <c r="P263" s="25">
        <v>395262.44140000001</v>
      </c>
      <c r="Q263" s="25">
        <v>320375.62229999999</v>
      </c>
      <c r="R263" s="25">
        <v>522422.12180000002</v>
      </c>
      <c r="S263" s="25">
        <v>314024.522</v>
      </c>
      <c r="T263" s="25">
        <v>1.3430429322146411</v>
      </c>
      <c r="U263" s="25">
        <v>2.0854731582282789E-2</v>
      </c>
      <c r="V263" s="25">
        <v>7.1945523092349029E-2</v>
      </c>
      <c r="W263" s="25">
        <v>0.38769886535042969</v>
      </c>
      <c r="X263" s="25">
        <v>-1.3669915820208729</v>
      </c>
      <c r="Y263" s="24" t="s">
        <v>557</v>
      </c>
    </row>
    <row r="264" spans="1:25" x14ac:dyDescent="0.4">
      <c r="A264" s="16" t="s">
        <v>1500</v>
      </c>
      <c r="B264" s="24" t="s">
        <v>1501</v>
      </c>
      <c r="C264" s="24" t="s">
        <v>1502</v>
      </c>
      <c r="D264" s="24" t="s">
        <v>619</v>
      </c>
      <c r="E264" s="24" t="s">
        <v>619</v>
      </c>
      <c r="F264" s="24" t="s">
        <v>1503</v>
      </c>
      <c r="G264" s="24" t="s">
        <v>549</v>
      </c>
      <c r="H264" s="25">
        <v>5955150.9060000004</v>
      </c>
      <c r="I264" s="25">
        <v>5719283.6459999997</v>
      </c>
      <c r="J264" s="25">
        <v>5074068.1670000004</v>
      </c>
      <c r="K264" s="25">
        <v>5880367.4220000003</v>
      </c>
      <c r="L264" s="25">
        <v>4827130.4409999996</v>
      </c>
      <c r="M264" s="25">
        <v>6052729.5310000004</v>
      </c>
      <c r="N264" s="25">
        <v>3884898.4369999999</v>
      </c>
      <c r="O264" s="25">
        <v>1102605.5830000001</v>
      </c>
      <c r="P264" s="25">
        <v>4449977.8150000004</v>
      </c>
      <c r="Q264" s="25">
        <v>2080132.8559999999</v>
      </c>
      <c r="R264" s="25">
        <v>4138642.7489999998</v>
      </c>
      <c r="S264" s="25">
        <v>4202353.3269999996</v>
      </c>
      <c r="T264" s="25">
        <v>1.2015086660819341</v>
      </c>
      <c r="U264" s="25">
        <v>8.1579409614368544E-3</v>
      </c>
      <c r="V264" s="25">
        <v>4.2788111624992797E-2</v>
      </c>
      <c r="W264" s="25">
        <v>0.59263990906344977</v>
      </c>
      <c r="X264" s="25">
        <v>-0.75477231254826838</v>
      </c>
      <c r="Y264" s="24" t="s">
        <v>557</v>
      </c>
    </row>
    <row r="265" spans="1:25" x14ac:dyDescent="0.4">
      <c r="A265" s="16" t="s">
        <v>1504</v>
      </c>
      <c r="B265" s="24" t="s">
        <v>1505</v>
      </c>
      <c r="C265" s="24" t="s">
        <v>1506</v>
      </c>
      <c r="D265" s="24" t="s">
        <v>1507</v>
      </c>
      <c r="E265" s="24" t="s">
        <v>1507</v>
      </c>
      <c r="F265" s="24" t="s">
        <v>1508</v>
      </c>
      <c r="G265" s="24" t="s">
        <v>539</v>
      </c>
      <c r="H265" s="25">
        <v>27769.121589999999</v>
      </c>
      <c r="I265" s="25">
        <v>19584.980390000001</v>
      </c>
      <c r="J265" s="25">
        <v>35291.070970000001</v>
      </c>
      <c r="K265" s="25">
        <v>25102.788639999999</v>
      </c>
      <c r="L265" s="25">
        <v>24660.004440000001</v>
      </c>
      <c r="M265" s="25">
        <v>30193.621650000001</v>
      </c>
      <c r="N265" s="25">
        <v>13043.80384</v>
      </c>
      <c r="O265" s="25">
        <v>12341.503699999999</v>
      </c>
      <c r="P265" s="25">
        <v>13365.798210000001</v>
      </c>
      <c r="Q265" s="25">
        <v>18653.914369999999</v>
      </c>
      <c r="R265" s="25">
        <v>17133.181649999999</v>
      </c>
      <c r="S265" s="25">
        <v>18659.168000000001</v>
      </c>
      <c r="T265" s="25">
        <v>1.4863083095093801</v>
      </c>
      <c r="U265" s="25">
        <v>1.8144499838738039E-3</v>
      </c>
      <c r="V265" s="25">
        <v>2.169009987337352E-2</v>
      </c>
      <c r="W265" s="25">
        <v>0.57316395921922036</v>
      </c>
      <c r="X265" s="25">
        <v>-0.80298019968092982</v>
      </c>
      <c r="Y265" s="24" t="s">
        <v>557</v>
      </c>
    </row>
    <row r="266" spans="1:25" x14ac:dyDescent="0.4">
      <c r="A266" s="16" t="s">
        <v>1509</v>
      </c>
      <c r="B266" s="24" t="s">
        <v>1337</v>
      </c>
      <c r="C266" s="24" t="s">
        <v>1510</v>
      </c>
      <c r="D266" s="24" t="s">
        <v>1408</v>
      </c>
      <c r="E266" s="24" t="s">
        <v>1408</v>
      </c>
      <c r="F266" s="25">
        <v>807768</v>
      </c>
      <c r="G266" s="24" t="s">
        <v>549</v>
      </c>
      <c r="H266" s="25">
        <v>349916.30249999999</v>
      </c>
      <c r="I266" s="25">
        <v>335341.78700000001</v>
      </c>
      <c r="J266" s="25">
        <v>495096.7476</v>
      </c>
      <c r="K266" s="25">
        <v>277391.22720000002</v>
      </c>
      <c r="L266" s="25">
        <v>300678.13540000003</v>
      </c>
      <c r="M266" s="25">
        <v>418659.47389999998</v>
      </c>
      <c r="N266" s="25">
        <v>751306.51910000003</v>
      </c>
      <c r="O266" s="25">
        <v>410584.64370000002</v>
      </c>
      <c r="P266" s="25">
        <v>618542.46889999998</v>
      </c>
      <c r="Q266" s="25">
        <v>562765.45090000005</v>
      </c>
      <c r="R266" s="25">
        <v>683575.81790000002</v>
      </c>
      <c r="S266" s="25">
        <v>554165.51950000005</v>
      </c>
      <c r="T266" s="25">
        <v>1.39851101723829</v>
      </c>
      <c r="U266" s="25">
        <v>3.1776072749161999E-3</v>
      </c>
      <c r="V266" s="25">
        <v>2.5863639540916281E-2</v>
      </c>
      <c r="W266" s="25">
        <v>1.6448336200503491</v>
      </c>
      <c r="X266" s="25">
        <v>0.71794165832646217</v>
      </c>
      <c r="Y266" s="24" t="s">
        <v>540</v>
      </c>
    </row>
    <row r="267" spans="1:25" x14ac:dyDescent="0.4">
      <c r="A267" s="16" t="s">
        <v>1511</v>
      </c>
      <c r="B267" s="24" t="s">
        <v>1512</v>
      </c>
      <c r="C267" s="24" t="s">
        <v>1513</v>
      </c>
      <c r="D267" s="24" t="s">
        <v>1408</v>
      </c>
      <c r="E267" s="24" t="s">
        <v>1408</v>
      </c>
      <c r="F267" s="24" t="s">
        <v>310</v>
      </c>
      <c r="G267" s="24" t="s">
        <v>539</v>
      </c>
      <c r="H267" s="25">
        <v>203170.52590000001</v>
      </c>
      <c r="I267" s="25">
        <v>398669.04399999999</v>
      </c>
      <c r="J267" s="25">
        <v>229183.43280000001</v>
      </c>
      <c r="K267" s="25">
        <v>263146.3517</v>
      </c>
      <c r="L267" s="25">
        <v>153957.17060000001</v>
      </c>
      <c r="M267" s="25">
        <v>342773.80690000003</v>
      </c>
      <c r="N267" s="25">
        <v>36784.329489999996</v>
      </c>
      <c r="O267" s="25">
        <v>127104.80070000001</v>
      </c>
      <c r="P267" s="25">
        <v>24710.015899999999</v>
      </c>
      <c r="Q267" s="25">
        <v>143533.21170000001</v>
      </c>
      <c r="R267" s="25">
        <v>19849.706249999999</v>
      </c>
      <c r="S267" s="25">
        <v>96860.132440000001</v>
      </c>
      <c r="T267" s="25">
        <v>1.3702614448219961</v>
      </c>
      <c r="U267" s="25">
        <v>2.1745614247450562E-3</v>
      </c>
      <c r="V267" s="25">
        <v>2.2488356204196251E-2</v>
      </c>
      <c r="W267" s="25">
        <v>0.28213093396237537</v>
      </c>
      <c r="X267" s="25">
        <v>-1.82556323744522</v>
      </c>
      <c r="Y267" s="24" t="s">
        <v>557</v>
      </c>
    </row>
    <row r="268" spans="1:25" x14ac:dyDescent="0.4">
      <c r="A268" s="16" t="s">
        <v>1514</v>
      </c>
      <c r="B268" s="24" t="s">
        <v>1515</v>
      </c>
      <c r="C268" s="24" t="s">
        <v>1516</v>
      </c>
      <c r="D268" s="24" t="s">
        <v>1408</v>
      </c>
      <c r="E268" s="24" t="s">
        <v>1517</v>
      </c>
      <c r="F268" s="24" t="s">
        <v>1518</v>
      </c>
      <c r="G268" s="24" t="s">
        <v>549</v>
      </c>
      <c r="H268" s="25">
        <v>286767.1666</v>
      </c>
      <c r="I268" s="25">
        <v>105905.4173</v>
      </c>
      <c r="J268" s="25">
        <v>195397.8818</v>
      </c>
      <c r="K268" s="25">
        <v>171529.266</v>
      </c>
      <c r="L268" s="25">
        <v>130689</v>
      </c>
      <c r="M268" s="25">
        <v>125830.8501</v>
      </c>
      <c r="N268" s="25">
        <v>88123.124530000001</v>
      </c>
      <c r="O268" s="25">
        <v>71348.58339</v>
      </c>
      <c r="P268" s="25">
        <v>109780.3317</v>
      </c>
      <c r="Q268" s="25">
        <v>106361.6303</v>
      </c>
      <c r="R268" s="25">
        <v>91691.005069999999</v>
      </c>
      <c r="S268" s="25">
        <v>81783.500400000004</v>
      </c>
      <c r="T268" s="25">
        <v>1.3031907064680339</v>
      </c>
      <c r="U268" s="25">
        <v>3.3712858452904469E-2</v>
      </c>
      <c r="V268" s="25">
        <v>0.1002949468065869</v>
      </c>
      <c r="W268" s="25">
        <v>0.54037751582084514</v>
      </c>
      <c r="X268" s="25">
        <v>-0.8879604470346395</v>
      </c>
      <c r="Y268" s="24" t="s">
        <v>557</v>
      </c>
    </row>
    <row r="269" spans="1:25" x14ac:dyDescent="0.4">
      <c r="A269" s="16" t="s">
        <v>1519</v>
      </c>
      <c r="B269" s="24" t="s">
        <v>1520</v>
      </c>
      <c r="C269" s="24" t="s">
        <v>1521</v>
      </c>
      <c r="D269" s="24" t="s">
        <v>1522</v>
      </c>
      <c r="E269" s="24" t="s">
        <v>1523</v>
      </c>
      <c r="F269" s="24" t="s">
        <v>310</v>
      </c>
      <c r="G269" s="24" t="s">
        <v>539</v>
      </c>
      <c r="H269" s="25">
        <v>4459063.72</v>
      </c>
      <c r="I269" s="25">
        <v>3733490.4180000001</v>
      </c>
      <c r="J269" s="25">
        <v>3330060.952</v>
      </c>
      <c r="K269" s="25">
        <v>3980679.2579999999</v>
      </c>
      <c r="L269" s="25">
        <v>3876724.45</v>
      </c>
      <c r="M269" s="25">
        <v>3520135.2259999998</v>
      </c>
      <c r="N269" s="25">
        <v>1217178.2890000001</v>
      </c>
      <c r="O269" s="25">
        <v>4232726.1880000001</v>
      </c>
      <c r="P269" s="25">
        <v>1354059.6529999999</v>
      </c>
      <c r="Q269" s="25">
        <v>2778000.324</v>
      </c>
      <c r="R269" s="25">
        <v>1646725.155</v>
      </c>
      <c r="S269" s="25">
        <v>2943987.0950000002</v>
      </c>
      <c r="T269" s="25">
        <v>1.1553911592645221</v>
      </c>
      <c r="U269" s="25">
        <v>2.726200791686224E-2</v>
      </c>
      <c r="V269" s="25">
        <v>8.7608976897877694E-2</v>
      </c>
      <c r="W269" s="25">
        <v>0.61889001659755827</v>
      </c>
      <c r="X269" s="25">
        <v>-0.6922450450719777</v>
      </c>
      <c r="Y269" s="24" t="s">
        <v>557</v>
      </c>
    </row>
    <row r="270" spans="1:25" x14ac:dyDescent="0.4">
      <c r="A270" s="16" t="s">
        <v>1524</v>
      </c>
      <c r="B270" s="24" t="s">
        <v>1525</v>
      </c>
      <c r="C270" s="24" t="s">
        <v>1526</v>
      </c>
      <c r="D270" s="24" t="s">
        <v>1522</v>
      </c>
      <c r="E270" s="24" t="s">
        <v>1527</v>
      </c>
      <c r="F270" s="24" t="s">
        <v>1528</v>
      </c>
      <c r="G270" s="24" t="s">
        <v>539</v>
      </c>
      <c r="H270" s="25">
        <v>122077.39539999999</v>
      </c>
      <c r="I270" s="25">
        <v>163625.8976</v>
      </c>
      <c r="J270" s="25">
        <v>33044.118750000001</v>
      </c>
      <c r="K270" s="25">
        <v>144638.17970000001</v>
      </c>
      <c r="L270" s="25">
        <v>76255.217009999993</v>
      </c>
      <c r="M270" s="25">
        <v>114890.89079999999</v>
      </c>
      <c r="N270" s="25">
        <v>43893.069100000001</v>
      </c>
      <c r="O270" s="25">
        <v>93134.643290000007</v>
      </c>
      <c r="P270" s="25">
        <v>13310.055770000001</v>
      </c>
      <c r="Q270" s="25">
        <v>32306.606919999998</v>
      </c>
      <c r="R270" s="25">
        <v>28110.793590000001</v>
      </c>
      <c r="S270" s="25">
        <v>42309.012419999999</v>
      </c>
      <c r="T270" s="25">
        <v>1.166725511078742</v>
      </c>
      <c r="U270" s="25">
        <v>1.74104799455751E-2</v>
      </c>
      <c r="V270" s="25">
        <v>6.6405908185394547E-2</v>
      </c>
      <c r="W270" s="25">
        <v>0.38663395734096478</v>
      </c>
      <c r="X270" s="25">
        <v>-1.3709597425529201</v>
      </c>
      <c r="Y270" s="24" t="s">
        <v>557</v>
      </c>
    </row>
    <row r="271" spans="1:25" x14ac:dyDescent="0.4">
      <c r="A271" s="16" t="s">
        <v>1529</v>
      </c>
      <c r="B271" s="24" t="s">
        <v>1530</v>
      </c>
      <c r="C271" s="24" t="s">
        <v>1531</v>
      </c>
      <c r="D271" s="24" t="s">
        <v>1522</v>
      </c>
      <c r="E271" s="24" t="s">
        <v>1532</v>
      </c>
      <c r="F271" s="24" t="s">
        <v>1533</v>
      </c>
      <c r="G271" s="24" t="s">
        <v>549</v>
      </c>
      <c r="H271" s="25">
        <v>114387.9265</v>
      </c>
      <c r="I271" s="25">
        <v>73535.296629999997</v>
      </c>
      <c r="J271" s="25">
        <v>44334.187519999999</v>
      </c>
      <c r="K271" s="25">
        <v>89087.158129999996</v>
      </c>
      <c r="L271" s="25">
        <v>64749.017500000002</v>
      </c>
      <c r="M271" s="25">
        <v>62246.166219999999</v>
      </c>
      <c r="N271" s="25">
        <v>5998.6419390000001</v>
      </c>
      <c r="O271" s="25">
        <v>11407.26261</v>
      </c>
      <c r="P271" s="25">
        <v>17830.905879999998</v>
      </c>
      <c r="Q271" s="25">
        <v>11866.35989</v>
      </c>
      <c r="R271" s="25">
        <v>18886.15652</v>
      </c>
      <c r="S271" s="25">
        <v>16384.097880000001</v>
      </c>
      <c r="T271" s="25">
        <v>1.6738645946628501</v>
      </c>
      <c r="U271" s="25">
        <v>1.384962701566871E-3</v>
      </c>
      <c r="V271" s="25">
        <v>1.910094392577643E-2</v>
      </c>
      <c r="W271" s="25">
        <v>0.18372991522539589</v>
      </c>
      <c r="X271" s="25">
        <v>-2.4443415471884529</v>
      </c>
      <c r="Y271" s="24" t="s">
        <v>557</v>
      </c>
    </row>
    <row r="272" spans="1:25" x14ac:dyDescent="0.4">
      <c r="A272" s="16" t="s">
        <v>1534</v>
      </c>
      <c r="B272" s="24" t="s">
        <v>1535</v>
      </c>
      <c r="C272" s="24" t="s">
        <v>1536</v>
      </c>
      <c r="D272" s="24" t="s">
        <v>1522</v>
      </c>
      <c r="E272" s="24" t="s">
        <v>1527</v>
      </c>
      <c r="F272" s="24" t="s">
        <v>1537</v>
      </c>
      <c r="G272" s="24" t="s">
        <v>539</v>
      </c>
      <c r="H272" s="25">
        <v>62337.44801</v>
      </c>
      <c r="I272" s="25">
        <v>120334.9598</v>
      </c>
      <c r="J272" s="25">
        <v>62376.954469999997</v>
      </c>
      <c r="K272" s="25">
        <v>58787.623189999998</v>
      </c>
      <c r="L272" s="25">
        <v>115238.55</v>
      </c>
      <c r="M272" s="25">
        <v>97380.637229999993</v>
      </c>
      <c r="N272" s="25">
        <v>17655.62427</v>
      </c>
      <c r="O272" s="25">
        <v>47047.564100000003</v>
      </c>
      <c r="P272" s="25">
        <v>64148.153030000001</v>
      </c>
      <c r="Q272" s="25">
        <v>54332.767540000001</v>
      </c>
      <c r="R272" s="25">
        <v>63116.29969</v>
      </c>
      <c r="S272" s="25">
        <v>68279.406180000005</v>
      </c>
      <c r="T272" s="25">
        <v>1.066043426079502</v>
      </c>
      <c r="U272" s="25">
        <v>3.9213550732774272E-2</v>
      </c>
      <c r="V272" s="25">
        <v>0.1098739621097793</v>
      </c>
      <c r="W272" s="25">
        <v>0.60911231473020599</v>
      </c>
      <c r="X272" s="25">
        <v>-0.71521982247923477</v>
      </c>
      <c r="Y272" s="24" t="s">
        <v>557</v>
      </c>
    </row>
    <row r="273" spans="1:25" x14ac:dyDescent="0.4">
      <c r="A273" s="16" t="s">
        <v>1538</v>
      </c>
      <c r="B273" s="24" t="s">
        <v>1539</v>
      </c>
      <c r="C273" s="24" t="s">
        <v>1540</v>
      </c>
      <c r="D273" s="24" t="s">
        <v>1541</v>
      </c>
      <c r="E273" s="24" t="s">
        <v>1542</v>
      </c>
      <c r="F273" s="24" t="s">
        <v>1543</v>
      </c>
      <c r="G273" s="24" t="s">
        <v>549</v>
      </c>
      <c r="H273" s="25">
        <v>48294.447659999998</v>
      </c>
      <c r="I273" s="25">
        <v>88684.183709999998</v>
      </c>
      <c r="J273" s="25">
        <v>69185.227289999995</v>
      </c>
      <c r="K273" s="25">
        <v>50986.227319999998</v>
      </c>
      <c r="L273" s="25">
        <v>81718.946769999995</v>
      </c>
      <c r="M273" s="25">
        <v>87851.107520000005</v>
      </c>
      <c r="N273" s="25">
        <v>199191.2703</v>
      </c>
      <c r="O273" s="25">
        <v>111847.8244</v>
      </c>
      <c r="P273" s="25">
        <v>133330.84160000001</v>
      </c>
      <c r="Q273" s="25">
        <v>184576.4491</v>
      </c>
      <c r="R273" s="25">
        <v>240297.3866</v>
      </c>
      <c r="S273" s="25">
        <v>145556.6476</v>
      </c>
      <c r="T273" s="25">
        <v>1.529893152625867</v>
      </c>
      <c r="U273" s="25">
        <v>2.7429550155297559E-3</v>
      </c>
      <c r="V273" s="25">
        <v>2.4252618365655759E-2</v>
      </c>
      <c r="W273" s="25">
        <v>2.3781404340509971</v>
      </c>
      <c r="X273" s="25">
        <v>1.249833911688595</v>
      </c>
      <c r="Y273" s="24" t="s">
        <v>540</v>
      </c>
    </row>
    <row r="274" spans="1:25" x14ac:dyDescent="0.4">
      <c r="A274" s="16" t="s">
        <v>1544</v>
      </c>
      <c r="B274" s="24" t="s">
        <v>1545</v>
      </c>
      <c r="C274" s="24" t="s">
        <v>1546</v>
      </c>
      <c r="D274" s="24" t="s">
        <v>1541</v>
      </c>
      <c r="E274" s="24" t="s">
        <v>1542</v>
      </c>
      <c r="F274" s="24" t="s">
        <v>1547</v>
      </c>
      <c r="G274" s="24" t="s">
        <v>549</v>
      </c>
      <c r="H274" s="25">
        <v>916243.49419999996</v>
      </c>
      <c r="I274" s="25">
        <v>1712600.9029999999</v>
      </c>
      <c r="J274" s="25">
        <v>2405511.9449999998</v>
      </c>
      <c r="K274" s="25">
        <v>1197625.9169999999</v>
      </c>
      <c r="L274" s="25">
        <v>1084036.0560000001</v>
      </c>
      <c r="M274" s="25">
        <v>2138111.2620000001</v>
      </c>
      <c r="N274" s="25">
        <v>7492357.1220000004</v>
      </c>
      <c r="O274" s="25">
        <v>4253866.9720000001</v>
      </c>
      <c r="P274" s="25">
        <v>5327135.1560000004</v>
      </c>
      <c r="Q274" s="25">
        <v>5780018.9890000001</v>
      </c>
      <c r="R274" s="25">
        <v>5788769.7539999997</v>
      </c>
      <c r="S274" s="25">
        <v>4803148.108</v>
      </c>
      <c r="T274" s="25">
        <v>1.631307929872623</v>
      </c>
      <c r="U274" s="25">
        <v>6.6093752103860425E-5</v>
      </c>
      <c r="V274" s="25">
        <v>3.697968969353151E-3</v>
      </c>
      <c r="W274" s="25">
        <v>3.537638851667336</v>
      </c>
      <c r="X274" s="25">
        <v>1.822786774568</v>
      </c>
      <c r="Y274" s="24" t="s">
        <v>540</v>
      </c>
    </row>
    <row r="275" spans="1:25" x14ac:dyDescent="0.4">
      <c r="A275" s="16" t="s">
        <v>1548</v>
      </c>
      <c r="B275" s="24" t="s">
        <v>797</v>
      </c>
      <c r="C275" s="24" t="s">
        <v>1549</v>
      </c>
      <c r="D275" s="24" t="s">
        <v>652</v>
      </c>
      <c r="E275" s="24" t="s">
        <v>1550</v>
      </c>
      <c r="F275" s="24" t="s">
        <v>310</v>
      </c>
      <c r="G275" s="24" t="s">
        <v>549</v>
      </c>
      <c r="H275" s="25">
        <v>941416.32499999995</v>
      </c>
      <c r="I275" s="25">
        <v>380676.30200000003</v>
      </c>
      <c r="J275" s="25">
        <v>350261.64130000002</v>
      </c>
      <c r="K275" s="25">
        <v>778959.56</v>
      </c>
      <c r="L275" s="25">
        <v>472207.77409999998</v>
      </c>
      <c r="M275" s="25">
        <v>540414.85679999995</v>
      </c>
      <c r="N275" s="25">
        <v>64290.843959999998</v>
      </c>
      <c r="O275" s="25">
        <v>190325.09460000001</v>
      </c>
      <c r="P275" s="25">
        <v>126349.3536</v>
      </c>
      <c r="Q275" s="25">
        <v>215616.54759999999</v>
      </c>
      <c r="R275" s="25">
        <v>115071.1599</v>
      </c>
      <c r="S275" s="25">
        <v>143368.2923</v>
      </c>
      <c r="T275" s="25">
        <v>1.5588232352770821</v>
      </c>
      <c r="U275" s="25">
        <v>5.4364248156101528E-3</v>
      </c>
      <c r="V275" s="25">
        <v>3.5750793654972718E-2</v>
      </c>
      <c r="W275" s="25">
        <v>0.24683515475265619</v>
      </c>
      <c r="X275" s="25">
        <v>-2.0183802142756408</v>
      </c>
      <c r="Y275" s="24" t="s">
        <v>557</v>
      </c>
    </row>
    <row r="276" spans="1:25" x14ac:dyDescent="0.4">
      <c r="A276" s="16" t="s">
        <v>1551</v>
      </c>
      <c r="B276" s="24" t="s">
        <v>661</v>
      </c>
      <c r="C276" s="24" t="s">
        <v>1552</v>
      </c>
      <c r="D276" s="24" t="s">
        <v>652</v>
      </c>
      <c r="E276" s="24" t="s">
        <v>653</v>
      </c>
      <c r="F276" s="24" t="s">
        <v>1553</v>
      </c>
      <c r="G276" s="24" t="s">
        <v>539</v>
      </c>
      <c r="H276" s="25">
        <v>576952.42859999998</v>
      </c>
      <c r="I276" s="25">
        <v>507268.88319999998</v>
      </c>
      <c r="J276" s="25">
        <v>1125486.9550000001</v>
      </c>
      <c r="K276" s="25">
        <v>676952.96030000004</v>
      </c>
      <c r="L276" s="25">
        <v>943157.21010000003</v>
      </c>
      <c r="M276" s="25">
        <v>683142.48869999999</v>
      </c>
      <c r="N276" s="25">
        <v>1319487.7390000001</v>
      </c>
      <c r="O276" s="25">
        <v>1100563.2180000001</v>
      </c>
      <c r="P276" s="25">
        <v>989425.2635</v>
      </c>
      <c r="Q276" s="25">
        <v>1117992.74</v>
      </c>
      <c r="R276" s="25">
        <v>1431146.0209999999</v>
      </c>
      <c r="S276" s="25">
        <v>1103159.338</v>
      </c>
      <c r="T276" s="25">
        <v>1.365895197217216</v>
      </c>
      <c r="U276" s="25">
        <v>5.5871064018916169E-3</v>
      </c>
      <c r="V276" s="25">
        <v>3.5793526819860477E-2</v>
      </c>
      <c r="W276" s="25">
        <v>1.5647763043930409</v>
      </c>
      <c r="X276" s="25">
        <v>0.645956428653368</v>
      </c>
      <c r="Y276" s="24" t="s">
        <v>540</v>
      </c>
    </row>
    <row r="277" spans="1:25" x14ac:dyDescent="0.4">
      <c r="A277" s="16" t="s">
        <v>1554</v>
      </c>
      <c r="B277" s="24" t="s">
        <v>665</v>
      </c>
      <c r="C277" s="24" t="s">
        <v>1555</v>
      </c>
      <c r="D277" s="24" t="s">
        <v>652</v>
      </c>
      <c r="E277" s="24" t="s">
        <v>658</v>
      </c>
      <c r="F277" s="24" t="s">
        <v>1556</v>
      </c>
      <c r="G277" s="24" t="s">
        <v>549</v>
      </c>
      <c r="H277" s="25">
        <v>43053.27029</v>
      </c>
      <c r="I277" s="25">
        <v>62714.089269999997</v>
      </c>
      <c r="J277" s="25">
        <v>24155.012409999999</v>
      </c>
      <c r="K277" s="25">
        <v>63534.442040000002</v>
      </c>
      <c r="L277" s="25">
        <v>40797.452899999997</v>
      </c>
      <c r="M277" s="25">
        <v>56261.10211</v>
      </c>
      <c r="N277" s="25">
        <v>4873.2079000000003</v>
      </c>
      <c r="O277" s="25">
        <v>19485.92496</v>
      </c>
      <c r="P277" s="25">
        <v>18805.307150000001</v>
      </c>
      <c r="Q277" s="25">
        <v>37955.842779999999</v>
      </c>
      <c r="R277" s="25">
        <v>20362.488219999999</v>
      </c>
      <c r="S277" s="25">
        <v>35863.019050000003</v>
      </c>
      <c r="T277" s="25">
        <v>1.1551213092939541</v>
      </c>
      <c r="U277" s="25">
        <v>1.0257440597221E-2</v>
      </c>
      <c r="V277" s="25">
        <v>4.7819899122255642E-2</v>
      </c>
      <c r="W277" s="25">
        <v>0.47276600382041978</v>
      </c>
      <c r="X277" s="25">
        <v>-1.080801798549325</v>
      </c>
      <c r="Y277" s="24" t="s">
        <v>557</v>
      </c>
    </row>
    <row r="278" spans="1:25" x14ac:dyDescent="0.4">
      <c r="A278" s="16" t="s">
        <v>1557</v>
      </c>
      <c r="B278" s="24" t="s">
        <v>1558</v>
      </c>
      <c r="C278" s="24" t="s">
        <v>1559</v>
      </c>
      <c r="D278" s="24" t="s">
        <v>652</v>
      </c>
      <c r="E278" s="24" t="s">
        <v>658</v>
      </c>
      <c r="F278" s="24" t="s">
        <v>1560</v>
      </c>
      <c r="G278" s="24" t="s">
        <v>539</v>
      </c>
      <c r="H278" s="25">
        <v>196360.96429999999</v>
      </c>
      <c r="I278" s="25">
        <v>229367.7378</v>
      </c>
      <c r="J278" s="25">
        <v>281339.91039999999</v>
      </c>
      <c r="K278" s="25">
        <v>244056.77660000001</v>
      </c>
      <c r="L278" s="25">
        <v>222633.61439999999</v>
      </c>
      <c r="M278" s="25">
        <v>188974.1434</v>
      </c>
      <c r="N278" s="25">
        <v>326611.24300000002</v>
      </c>
      <c r="O278" s="25">
        <v>281272.55379999999</v>
      </c>
      <c r="P278" s="25">
        <v>435025.8616</v>
      </c>
      <c r="Q278" s="25">
        <v>449003.06660000002</v>
      </c>
      <c r="R278" s="25">
        <v>386395.75209999998</v>
      </c>
      <c r="S278" s="25">
        <v>514507.1471</v>
      </c>
      <c r="T278" s="25">
        <v>1.505389675124734</v>
      </c>
      <c r="U278" s="25">
        <v>3.037105303431758E-3</v>
      </c>
      <c r="V278" s="25">
        <v>2.5314114611093719E-2</v>
      </c>
      <c r="W278" s="25">
        <v>1.7558944901599209</v>
      </c>
      <c r="X278" s="25">
        <v>0.81220615746081082</v>
      </c>
      <c r="Y278" s="24" t="s">
        <v>540</v>
      </c>
    </row>
    <row r="279" spans="1:25" x14ac:dyDescent="0.4">
      <c r="A279" s="16" t="s">
        <v>1561</v>
      </c>
      <c r="B279" s="24" t="s">
        <v>665</v>
      </c>
      <c r="C279" s="24" t="s">
        <v>1562</v>
      </c>
      <c r="D279" s="24" t="s">
        <v>652</v>
      </c>
      <c r="E279" s="24" t="s">
        <v>658</v>
      </c>
      <c r="F279" s="24" t="s">
        <v>1563</v>
      </c>
      <c r="G279" s="24" t="s">
        <v>539</v>
      </c>
      <c r="H279" s="25">
        <v>43053.27029</v>
      </c>
      <c r="I279" s="25">
        <v>62714.089269999997</v>
      </c>
      <c r="J279" s="25">
        <v>24155.012409999999</v>
      </c>
      <c r="K279" s="25">
        <v>63534.442040000002</v>
      </c>
      <c r="L279" s="25">
        <v>40797.452899999997</v>
      </c>
      <c r="M279" s="25">
        <v>56261.10211</v>
      </c>
      <c r="N279" s="25">
        <v>4873.2079000000003</v>
      </c>
      <c r="O279" s="25">
        <v>19485.92496</v>
      </c>
      <c r="P279" s="25">
        <v>18805.307150000001</v>
      </c>
      <c r="Q279" s="25">
        <v>37955.842779999999</v>
      </c>
      <c r="R279" s="25">
        <v>20362.488219999999</v>
      </c>
      <c r="S279" s="25">
        <v>35863.019050000003</v>
      </c>
      <c r="T279" s="25">
        <v>1.1551213092939541</v>
      </c>
      <c r="U279" s="25">
        <v>1.0257440597221E-2</v>
      </c>
      <c r="V279" s="25">
        <v>4.7819899122255642E-2</v>
      </c>
      <c r="W279" s="25">
        <v>0.47276600382041978</v>
      </c>
      <c r="X279" s="25">
        <v>-1.080801798549325</v>
      </c>
      <c r="Y279" s="24" t="s">
        <v>557</v>
      </c>
    </row>
    <row r="280" spans="1:25" x14ac:dyDescent="0.4">
      <c r="A280" s="16" t="s">
        <v>1564</v>
      </c>
      <c r="B280" s="24" t="s">
        <v>656</v>
      </c>
      <c r="C280" s="24" t="s">
        <v>1565</v>
      </c>
      <c r="D280" s="24" t="s">
        <v>652</v>
      </c>
      <c r="E280" s="24" t="s">
        <v>1566</v>
      </c>
      <c r="F280" s="24" t="s">
        <v>1567</v>
      </c>
      <c r="G280" s="24" t="s">
        <v>539</v>
      </c>
      <c r="H280" s="25">
        <v>448920.07120000001</v>
      </c>
      <c r="I280" s="25">
        <v>383094.18640000001</v>
      </c>
      <c r="J280" s="25">
        <v>94927.58541</v>
      </c>
      <c r="K280" s="25">
        <v>582441.77870000002</v>
      </c>
      <c r="L280" s="25">
        <v>239617.99669999999</v>
      </c>
      <c r="M280" s="25">
        <v>281508.42469999997</v>
      </c>
      <c r="N280" s="25">
        <v>31515.872739999999</v>
      </c>
      <c r="O280" s="25">
        <v>159062.4577</v>
      </c>
      <c r="P280" s="25">
        <v>199004.36040000001</v>
      </c>
      <c r="Q280" s="25">
        <v>144359.50080000001</v>
      </c>
      <c r="R280" s="25">
        <v>170678.14120000001</v>
      </c>
      <c r="S280" s="25">
        <v>189329.0276</v>
      </c>
      <c r="T280" s="25">
        <v>1.0293704479851249</v>
      </c>
      <c r="U280" s="25">
        <v>4.1539676831212721E-2</v>
      </c>
      <c r="V280" s="25">
        <v>0.11426287837505331</v>
      </c>
      <c r="W280" s="25">
        <v>0.44025852690233241</v>
      </c>
      <c r="X280" s="25">
        <v>-1.183577148524056</v>
      </c>
      <c r="Y280" s="24" t="s">
        <v>557</v>
      </c>
    </row>
    <row r="281" spans="1:25" x14ac:dyDescent="0.4">
      <c r="A281" s="16" t="s">
        <v>1568</v>
      </c>
      <c r="B281" s="24" t="s">
        <v>1569</v>
      </c>
      <c r="C281" s="24" t="s">
        <v>1570</v>
      </c>
      <c r="D281" s="24" t="s">
        <v>652</v>
      </c>
      <c r="E281" s="24" t="s">
        <v>1571</v>
      </c>
      <c r="F281" s="24" t="s">
        <v>1572</v>
      </c>
      <c r="G281" s="24" t="s">
        <v>549</v>
      </c>
      <c r="H281" s="25">
        <v>53186.447569999997</v>
      </c>
      <c r="I281" s="25">
        <v>18613.154289999999</v>
      </c>
      <c r="J281" s="25">
        <v>43529.114289999998</v>
      </c>
      <c r="K281" s="25">
        <v>48213.870470000002</v>
      </c>
      <c r="L281" s="25">
        <v>35153.543550000002</v>
      </c>
      <c r="M281" s="25">
        <v>63215.919909999997</v>
      </c>
      <c r="N281" s="25">
        <v>37956.105020000003</v>
      </c>
      <c r="O281" s="25">
        <v>89651.572239999994</v>
      </c>
      <c r="P281" s="25">
        <v>59779.284670000001</v>
      </c>
      <c r="Q281" s="25">
        <v>90388.527600000001</v>
      </c>
      <c r="R281" s="25">
        <v>57371.328580000001</v>
      </c>
      <c r="S281" s="25">
        <v>104108.6581</v>
      </c>
      <c r="T281" s="25">
        <v>1.058691748549236</v>
      </c>
      <c r="U281" s="25">
        <v>3.9339490948319539E-2</v>
      </c>
      <c r="V281" s="25">
        <v>0.1098739621097793</v>
      </c>
      <c r="W281" s="25">
        <v>1.677110602875397</v>
      </c>
      <c r="X281" s="25">
        <v>0.74597783556782504</v>
      </c>
      <c r="Y281" s="24" t="s">
        <v>540</v>
      </c>
    </row>
    <row r="282" spans="1:25" x14ac:dyDescent="0.4">
      <c r="A282" s="16" t="s">
        <v>1573</v>
      </c>
      <c r="B282" s="24" t="s">
        <v>656</v>
      </c>
      <c r="C282" s="24" t="s">
        <v>1574</v>
      </c>
      <c r="D282" s="24" t="s">
        <v>652</v>
      </c>
      <c r="E282" s="24" t="s">
        <v>658</v>
      </c>
      <c r="F282" s="24" t="s">
        <v>1575</v>
      </c>
      <c r="G282" s="24" t="s">
        <v>549</v>
      </c>
      <c r="H282" s="25">
        <v>214251.0926</v>
      </c>
      <c r="I282" s="25">
        <v>126142.0419</v>
      </c>
      <c r="J282" s="25">
        <v>42483.562189999997</v>
      </c>
      <c r="K282" s="25">
        <v>223038.3162</v>
      </c>
      <c r="L282" s="25">
        <v>92079.93449</v>
      </c>
      <c r="M282" s="25">
        <v>148746.125</v>
      </c>
      <c r="N282" s="25">
        <v>16387.922289999999</v>
      </c>
      <c r="O282" s="25">
        <v>38680.71067</v>
      </c>
      <c r="P282" s="25">
        <v>99444.674809999997</v>
      </c>
      <c r="Q282" s="25">
        <v>55545.440880000002</v>
      </c>
      <c r="R282" s="25">
        <v>106049.667</v>
      </c>
      <c r="S282" s="25">
        <v>78187.094500000007</v>
      </c>
      <c r="T282" s="25">
        <v>1.02580972068461</v>
      </c>
      <c r="U282" s="25">
        <v>4.8641042562243567E-2</v>
      </c>
      <c r="V282" s="25">
        <v>0.12513097218732611</v>
      </c>
      <c r="W282" s="25">
        <v>0.46566243567437138</v>
      </c>
      <c r="X282" s="25">
        <v>-1.102643588189957</v>
      </c>
      <c r="Y282" s="24" t="s">
        <v>557</v>
      </c>
    </row>
    <row r="283" spans="1:25" x14ac:dyDescent="0.4">
      <c r="A283" s="16" t="s">
        <v>1576</v>
      </c>
      <c r="B283" s="24" t="s">
        <v>1577</v>
      </c>
      <c r="C283" s="24" t="s">
        <v>1578</v>
      </c>
      <c r="D283" s="24" t="s">
        <v>652</v>
      </c>
      <c r="E283" s="24" t="s">
        <v>652</v>
      </c>
      <c r="F283" s="24" t="s">
        <v>1579</v>
      </c>
      <c r="G283" s="24" t="s">
        <v>539</v>
      </c>
      <c r="H283" s="25">
        <v>733486.31759999995</v>
      </c>
      <c r="I283" s="25">
        <v>281569.97930000001</v>
      </c>
      <c r="J283" s="25">
        <v>304825.63170000003</v>
      </c>
      <c r="K283" s="25">
        <v>385697.73790000001</v>
      </c>
      <c r="L283" s="25">
        <v>234254.74290000001</v>
      </c>
      <c r="M283" s="25">
        <v>251412.37340000001</v>
      </c>
      <c r="N283" s="25">
        <v>60339.150670000003</v>
      </c>
      <c r="O283" s="25">
        <v>142196.64420000001</v>
      </c>
      <c r="P283" s="25">
        <v>187943.4374</v>
      </c>
      <c r="Q283" s="25">
        <v>124430.9566</v>
      </c>
      <c r="R283" s="25">
        <v>111813.2736</v>
      </c>
      <c r="S283" s="25">
        <v>220198.67629999999</v>
      </c>
      <c r="T283" s="25">
        <v>1.379428796157036</v>
      </c>
      <c r="U283" s="25">
        <v>3.1950134155276873E-2</v>
      </c>
      <c r="V283" s="25">
        <v>9.7921244494413376E-2</v>
      </c>
      <c r="W283" s="25">
        <v>0.3865023991901968</v>
      </c>
      <c r="X283" s="25">
        <v>-1.371450725267495</v>
      </c>
      <c r="Y283" s="24" t="s">
        <v>557</v>
      </c>
    </row>
    <row r="284" spans="1:25" x14ac:dyDescent="0.4">
      <c r="A284" s="16" t="s">
        <v>1580</v>
      </c>
      <c r="B284" s="24" t="s">
        <v>1581</v>
      </c>
      <c r="C284" s="24" t="s">
        <v>1582</v>
      </c>
      <c r="D284" s="24" t="s">
        <v>689</v>
      </c>
      <c r="E284" s="24" t="s">
        <v>689</v>
      </c>
      <c r="F284" s="24" t="s">
        <v>1583</v>
      </c>
      <c r="G284" s="24" t="s">
        <v>539</v>
      </c>
      <c r="H284" s="25">
        <v>994957.14859999996</v>
      </c>
      <c r="I284" s="25">
        <v>861891.69200000004</v>
      </c>
      <c r="J284" s="25">
        <v>704001.88729999994</v>
      </c>
      <c r="K284" s="25">
        <v>972593.58909999998</v>
      </c>
      <c r="L284" s="25">
        <v>668506.3517</v>
      </c>
      <c r="M284" s="25">
        <v>890021.18900000001</v>
      </c>
      <c r="N284" s="25">
        <v>548336.69270000001</v>
      </c>
      <c r="O284" s="25">
        <v>453317.67950000003</v>
      </c>
      <c r="P284" s="25">
        <v>590876.19290000002</v>
      </c>
      <c r="Q284" s="25">
        <v>439195.80560000002</v>
      </c>
      <c r="R284" s="25">
        <v>589477.20299999998</v>
      </c>
      <c r="S284" s="25">
        <v>508895.3443</v>
      </c>
      <c r="T284" s="25">
        <v>1.5796419733047471</v>
      </c>
      <c r="U284" s="25">
        <v>9.9823936077490533E-4</v>
      </c>
      <c r="V284" s="25">
        <v>1.6520861420824689E-2</v>
      </c>
      <c r="W284" s="25">
        <v>0.61471253287991245</v>
      </c>
      <c r="X284" s="25">
        <v>-0.70201619556720796</v>
      </c>
      <c r="Y284" s="24" t="s">
        <v>557</v>
      </c>
    </row>
    <row r="285" spans="1:25" x14ac:dyDescent="0.4">
      <c r="A285" s="16" t="s">
        <v>1584</v>
      </c>
      <c r="B285" s="24" t="s">
        <v>1585</v>
      </c>
      <c r="C285" s="24" t="s">
        <v>1586</v>
      </c>
      <c r="D285" s="24" t="s">
        <v>689</v>
      </c>
      <c r="E285" s="24" t="s">
        <v>689</v>
      </c>
      <c r="F285" s="24" t="s">
        <v>1587</v>
      </c>
      <c r="G285" s="24" t="s">
        <v>539</v>
      </c>
      <c r="H285" s="25">
        <v>235182.78690000001</v>
      </c>
      <c r="I285" s="25">
        <v>141430.94750000001</v>
      </c>
      <c r="J285" s="25">
        <v>160861.46599999999</v>
      </c>
      <c r="K285" s="25">
        <v>235248.93890000001</v>
      </c>
      <c r="L285" s="25">
        <v>169995.8187</v>
      </c>
      <c r="M285" s="25">
        <v>168554.9952</v>
      </c>
      <c r="N285" s="25">
        <v>1258993.841</v>
      </c>
      <c r="O285" s="25">
        <v>886932.53489999997</v>
      </c>
      <c r="P285" s="25">
        <v>318628.89449999999</v>
      </c>
      <c r="Q285" s="25">
        <v>1127500.115</v>
      </c>
      <c r="R285" s="25">
        <v>493539.68530000001</v>
      </c>
      <c r="S285" s="25">
        <v>676127.75430000003</v>
      </c>
      <c r="T285" s="25">
        <v>1.6284903188340629</v>
      </c>
      <c r="U285" s="25">
        <v>9.2764552903204251E-3</v>
      </c>
      <c r="V285" s="25">
        <v>4.5601584669743483E-2</v>
      </c>
      <c r="W285" s="25">
        <v>4.2849186974728983</v>
      </c>
      <c r="X285" s="25">
        <v>2.0992678307402399</v>
      </c>
      <c r="Y285" s="24" t="s">
        <v>540</v>
      </c>
    </row>
    <row r="286" spans="1:25" x14ac:dyDescent="0.4">
      <c r="A286" s="16" t="s">
        <v>1588</v>
      </c>
      <c r="B286" s="24" t="s">
        <v>1589</v>
      </c>
      <c r="C286" s="24" t="s">
        <v>1590</v>
      </c>
      <c r="D286" s="24" t="s">
        <v>689</v>
      </c>
      <c r="E286" s="24" t="s">
        <v>689</v>
      </c>
      <c r="F286" s="24" t="s">
        <v>1591</v>
      </c>
      <c r="G286" s="24" t="s">
        <v>539</v>
      </c>
      <c r="H286" s="25">
        <v>156059.27220000001</v>
      </c>
      <c r="I286" s="25">
        <v>184437.87229999999</v>
      </c>
      <c r="J286" s="25">
        <v>192016.04389999999</v>
      </c>
      <c r="K286" s="25">
        <v>186522.48560000001</v>
      </c>
      <c r="L286" s="25">
        <v>157920.0619</v>
      </c>
      <c r="M286" s="25">
        <v>211265.0705</v>
      </c>
      <c r="N286" s="25">
        <v>158836.24780000001</v>
      </c>
      <c r="O286" s="25">
        <v>103422.8803</v>
      </c>
      <c r="P286" s="25">
        <v>144901.98120000001</v>
      </c>
      <c r="Q286" s="25">
        <v>128423.3668</v>
      </c>
      <c r="R286" s="25">
        <v>162854.32079999999</v>
      </c>
      <c r="S286" s="25">
        <v>123447.34570000001</v>
      </c>
      <c r="T286" s="25">
        <v>1.327315958394288</v>
      </c>
      <c r="U286" s="25">
        <v>5.7758247782114507E-3</v>
      </c>
      <c r="V286" s="25">
        <v>3.6267907885354722E-2</v>
      </c>
      <c r="W286" s="25">
        <v>0.75525678039452715</v>
      </c>
      <c r="X286" s="25">
        <v>-0.40496086393460978</v>
      </c>
      <c r="Y286" s="24" t="s">
        <v>557</v>
      </c>
    </row>
    <row r="287" spans="1:25" x14ac:dyDescent="0.4">
      <c r="A287" s="16" t="s">
        <v>1592</v>
      </c>
      <c r="B287" s="24" t="s">
        <v>1593</v>
      </c>
      <c r="C287" s="24" t="s">
        <v>1594</v>
      </c>
      <c r="D287" s="24" t="s">
        <v>689</v>
      </c>
      <c r="E287" s="24" t="s">
        <v>689</v>
      </c>
      <c r="F287" s="24" t="s">
        <v>1595</v>
      </c>
      <c r="G287" s="24" t="s">
        <v>539</v>
      </c>
      <c r="H287" s="25">
        <v>3479910.3969999999</v>
      </c>
      <c r="I287" s="25">
        <v>152108.78279999999</v>
      </c>
      <c r="J287" s="25">
        <v>717771.93570000003</v>
      </c>
      <c r="K287" s="25">
        <v>2119117.16</v>
      </c>
      <c r="L287" s="25">
        <v>1729428.3030000001</v>
      </c>
      <c r="M287" s="25">
        <v>456061.07510000002</v>
      </c>
      <c r="N287" s="25">
        <v>9495720.0030000005</v>
      </c>
      <c r="O287" s="25">
        <v>6611689.1140000001</v>
      </c>
      <c r="P287" s="25">
        <v>2939404.682</v>
      </c>
      <c r="Q287" s="25">
        <v>7492482.4620000003</v>
      </c>
      <c r="R287" s="25">
        <v>5865432.9790000003</v>
      </c>
      <c r="S287" s="25">
        <v>7079375.9550000001</v>
      </c>
      <c r="T287" s="25">
        <v>1.4347107452971419</v>
      </c>
      <c r="U287" s="25">
        <v>9.9553204839633483E-4</v>
      </c>
      <c r="V287" s="25">
        <v>1.6520861420824689E-2</v>
      </c>
      <c r="W287" s="25">
        <v>4.5623169601613647</v>
      </c>
      <c r="X287" s="25">
        <v>2.1897666792165298</v>
      </c>
      <c r="Y287" s="24" t="s">
        <v>540</v>
      </c>
    </row>
    <row r="288" spans="1:25" x14ac:dyDescent="0.4">
      <c r="A288" s="16" t="s">
        <v>1596</v>
      </c>
      <c r="B288" s="24" t="s">
        <v>1597</v>
      </c>
      <c r="C288" s="24" t="s">
        <v>1598</v>
      </c>
      <c r="D288" s="24" t="s">
        <v>689</v>
      </c>
      <c r="E288" s="24" t="s">
        <v>689</v>
      </c>
      <c r="F288" s="24" t="s">
        <v>1599</v>
      </c>
      <c r="G288" s="24" t="s">
        <v>539</v>
      </c>
      <c r="H288" s="25">
        <v>9991984.4480000008</v>
      </c>
      <c r="I288" s="25">
        <v>3311997.0809999998</v>
      </c>
      <c r="J288" s="25">
        <v>4530536.6950000003</v>
      </c>
      <c r="K288" s="25">
        <v>6855703.0429999996</v>
      </c>
      <c r="L288" s="25">
        <v>5201386.6469999999</v>
      </c>
      <c r="M288" s="25">
        <v>3922933.1839999999</v>
      </c>
      <c r="N288" s="25">
        <v>547341.38769999996</v>
      </c>
      <c r="O288" s="25">
        <v>2014373.422</v>
      </c>
      <c r="P288" s="25">
        <v>850926.22840000002</v>
      </c>
      <c r="Q288" s="25">
        <v>1639694.7649999999</v>
      </c>
      <c r="R288" s="25">
        <v>707650.53339999996</v>
      </c>
      <c r="S288" s="25">
        <v>1580147.767</v>
      </c>
      <c r="T288" s="25">
        <v>1.5415547581150419</v>
      </c>
      <c r="U288" s="25">
        <v>6.1637032886303006E-3</v>
      </c>
      <c r="V288" s="25">
        <v>3.7320471741523711E-2</v>
      </c>
      <c r="W288" s="25">
        <v>0.21707034503964159</v>
      </c>
      <c r="X288" s="25">
        <v>-2.2037654485589369</v>
      </c>
      <c r="Y288" s="24" t="s">
        <v>557</v>
      </c>
    </row>
    <row r="289" spans="1:25" x14ac:dyDescent="0.4">
      <c r="A289" s="16" t="s">
        <v>1600</v>
      </c>
      <c r="B289" s="24" t="s">
        <v>1601</v>
      </c>
      <c r="C289" s="24" t="s">
        <v>1602</v>
      </c>
      <c r="D289" s="24" t="s">
        <v>689</v>
      </c>
      <c r="E289" s="24" t="s">
        <v>689</v>
      </c>
      <c r="F289" s="24" t="s">
        <v>1603</v>
      </c>
      <c r="G289" s="24" t="s">
        <v>549</v>
      </c>
      <c r="H289" s="25">
        <v>1375701.1270000001</v>
      </c>
      <c r="I289" s="25">
        <v>150416.43119999999</v>
      </c>
      <c r="J289" s="25">
        <v>142558.9111</v>
      </c>
      <c r="K289" s="25">
        <v>929180.32200000004</v>
      </c>
      <c r="L289" s="25">
        <v>609576.45739999996</v>
      </c>
      <c r="M289" s="25">
        <v>156785.76620000001</v>
      </c>
      <c r="N289" s="25">
        <v>1804224.0160000001</v>
      </c>
      <c r="O289" s="25">
        <v>1152483.544</v>
      </c>
      <c r="P289" s="25">
        <v>1007115.292</v>
      </c>
      <c r="Q289" s="25">
        <v>1368235.173</v>
      </c>
      <c r="R289" s="25">
        <v>1254947.798</v>
      </c>
      <c r="S289" s="25">
        <v>1163799.7439999999</v>
      </c>
      <c r="T289" s="25">
        <v>1.25250401628679</v>
      </c>
      <c r="U289" s="25">
        <v>1.5900331747034251E-2</v>
      </c>
      <c r="V289" s="25">
        <v>6.3567057535196134E-2</v>
      </c>
      <c r="W289" s="25">
        <v>2.3038944648585522</v>
      </c>
      <c r="X289" s="25">
        <v>1.2040746323564639</v>
      </c>
      <c r="Y289" s="24" t="s">
        <v>540</v>
      </c>
    </row>
    <row r="290" spans="1:25" x14ac:dyDescent="0.4">
      <c r="A290" s="16" t="s">
        <v>1604</v>
      </c>
      <c r="B290" s="24" t="s">
        <v>1601</v>
      </c>
      <c r="C290" s="24" t="s">
        <v>1605</v>
      </c>
      <c r="D290" s="24" t="s">
        <v>689</v>
      </c>
      <c r="E290" s="24" t="s">
        <v>689</v>
      </c>
      <c r="F290" s="24" t="s">
        <v>1606</v>
      </c>
      <c r="G290" s="24" t="s">
        <v>549</v>
      </c>
      <c r="H290" s="25">
        <v>1466373.075</v>
      </c>
      <c r="I290" s="25">
        <v>140178.85699999999</v>
      </c>
      <c r="J290" s="25">
        <v>167969.39559999999</v>
      </c>
      <c r="K290" s="25">
        <v>920582.32929999998</v>
      </c>
      <c r="L290" s="25">
        <v>656827.50639999995</v>
      </c>
      <c r="M290" s="25">
        <v>154950.4915</v>
      </c>
      <c r="N290" s="25">
        <v>1940382.9129999999</v>
      </c>
      <c r="O290" s="25">
        <v>1291583.6189999999</v>
      </c>
      <c r="P290" s="25">
        <v>1033171.9570000001</v>
      </c>
      <c r="Q290" s="25">
        <v>1535153.095</v>
      </c>
      <c r="R290" s="25">
        <v>1278606.459</v>
      </c>
      <c r="S290" s="25">
        <v>1265142.8999999999</v>
      </c>
      <c r="T290" s="25">
        <v>1.2683458286893721</v>
      </c>
      <c r="U290" s="25">
        <v>1.313939804198566E-2</v>
      </c>
      <c r="V290" s="25">
        <v>5.5520945768901098E-2</v>
      </c>
      <c r="W290" s="25">
        <v>2.3793334832326609</v>
      </c>
      <c r="X290" s="25">
        <v>1.2505574915563691</v>
      </c>
      <c r="Y290" s="24" t="s">
        <v>540</v>
      </c>
    </row>
    <row r="291" spans="1:25" x14ac:dyDescent="0.4">
      <c r="A291" s="16" t="s">
        <v>1607</v>
      </c>
      <c r="B291" s="24" t="s">
        <v>1585</v>
      </c>
      <c r="C291" s="24" t="s">
        <v>1608</v>
      </c>
      <c r="D291" s="24" t="s">
        <v>689</v>
      </c>
      <c r="E291" s="24" t="s">
        <v>689</v>
      </c>
      <c r="F291" s="24" t="s">
        <v>1609</v>
      </c>
      <c r="G291" s="24" t="s">
        <v>539</v>
      </c>
      <c r="H291" s="25">
        <v>469381.16759999999</v>
      </c>
      <c r="I291" s="25">
        <v>375338.97560000001</v>
      </c>
      <c r="J291" s="25">
        <v>626814.47580000001</v>
      </c>
      <c r="K291" s="25">
        <v>487439.76390000002</v>
      </c>
      <c r="L291" s="25">
        <v>452550.49119999999</v>
      </c>
      <c r="M291" s="25">
        <v>512049.55489999999</v>
      </c>
      <c r="N291" s="25">
        <v>955191.32909999997</v>
      </c>
      <c r="O291" s="25">
        <v>885289.59900000005</v>
      </c>
      <c r="P291" s="25">
        <v>1104456.3659999999</v>
      </c>
      <c r="Q291" s="25">
        <v>1173733.4939999999</v>
      </c>
      <c r="R291" s="25">
        <v>1047225.898</v>
      </c>
      <c r="S291" s="25">
        <v>1168595.121</v>
      </c>
      <c r="T291" s="25">
        <v>1.6972796952667339</v>
      </c>
      <c r="U291" s="25">
        <v>4.4899744896153274E-6</v>
      </c>
      <c r="V291" s="25">
        <v>7.3239638499803038E-4</v>
      </c>
      <c r="W291" s="25">
        <v>2.166694216595229</v>
      </c>
      <c r="X291" s="25">
        <v>1.11549556167807</v>
      </c>
      <c r="Y291" s="24" t="s">
        <v>540</v>
      </c>
    </row>
    <row r="292" spans="1:25" x14ac:dyDescent="0.4">
      <c r="A292" s="16" t="s">
        <v>1610</v>
      </c>
      <c r="B292" s="24" t="s">
        <v>1611</v>
      </c>
      <c r="C292" s="24" t="s">
        <v>1612</v>
      </c>
      <c r="D292" s="24" t="s">
        <v>689</v>
      </c>
      <c r="E292" s="24" t="s">
        <v>1613</v>
      </c>
      <c r="F292" s="24" t="s">
        <v>1614</v>
      </c>
      <c r="G292" s="24" t="s">
        <v>549</v>
      </c>
      <c r="H292" s="25">
        <v>228423.21729999999</v>
      </c>
      <c r="I292" s="25">
        <v>131826.7537</v>
      </c>
      <c r="J292" s="25">
        <v>152743.516</v>
      </c>
      <c r="K292" s="25">
        <v>235844.2585</v>
      </c>
      <c r="L292" s="25">
        <v>159338.74900000001</v>
      </c>
      <c r="M292" s="25">
        <v>180548.05600000001</v>
      </c>
      <c r="N292" s="25">
        <v>458580.92540000001</v>
      </c>
      <c r="O292" s="25">
        <v>296335.36339999997</v>
      </c>
      <c r="P292" s="25">
        <v>289239.73859999998</v>
      </c>
      <c r="Q292" s="25">
        <v>529961.00769999996</v>
      </c>
      <c r="R292" s="25">
        <v>335794.41070000001</v>
      </c>
      <c r="S292" s="25">
        <v>403495.3996</v>
      </c>
      <c r="T292" s="25">
        <v>1.5885351301803341</v>
      </c>
      <c r="U292" s="25">
        <v>2.171984551764121E-3</v>
      </c>
      <c r="V292" s="25">
        <v>2.2488356204196251E-2</v>
      </c>
      <c r="W292" s="25">
        <v>2.1248779999840739</v>
      </c>
      <c r="X292" s="25">
        <v>1.0873800111935641</v>
      </c>
      <c r="Y292" s="24" t="s">
        <v>540</v>
      </c>
    </row>
    <row r="293" spans="1:25" x14ac:dyDescent="0.4">
      <c r="A293" s="16" t="s">
        <v>1615</v>
      </c>
      <c r="B293" s="24" t="s">
        <v>1616</v>
      </c>
      <c r="C293" s="24" t="s">
        <v>1617</v>
      </c>
      <c r="D293" s="24" t="s">
        <v>689</v>
      </c>
      <c r="E293" s="24" t="s">
        <v>689</v>
      </c>
      <c r="F293" s="24" t="s">
        <v>1618</v>
      </c>
      <c r="G293" s="24" t="s">
        <v>539</v>
      </c>
      <c r="H293" s="25">
        <v>280935.56949999998</v>
      </c>
      <c r="I293" s="25">
        <v>69447.311260000002</v>
      </c>
      <c r="J293" s="25">
        <v>216576.69289999999</v>
      </c>
      <c r="K293" s="25">
        <v>205846.62479999999</v>
      </c>
      <c r="L293" s="25">
        <v>247646.4975</v>
      </c>
      <c r="M293" s="25">
        <v>177714.3922</v>
      </c>
      <c r="N293" s="25">
        <v>541162.23690000002</v>
      </c>
      <c r="O293" s="25">
        <v>880397.60719999997</v>
      </c>
      <c r="P293" s="25">
        <v>448462.15409999999</v>
      </c>
      <c r="Q293" s="25">
        <v>906403.60660000006</v>
      </c>
      <c r="R293" s="25">
        <v>562144.31149999995</v>
      </c>
      <c r="S293" s="25">
        <v>1018041.063</v>
      </c>
      <c r="T293" s="25">
        <v>1.5796809940831991</v>
      </c>
      <c r="U293" s="25">
        <v>2.0542874705459339E-3</v>
      </c>
      <c r="V293" s="25">
        <v>2.2172907154914261E-2</v>
      </c>
      <c r="W293" s="25">
        <v>3.6360629684715811</v>
      </c>
      <c r="X293" s="25">
        <v>1.8623771839971099</v>
      </c>
      <c r="Y293" s="24" t="s">
        <v>540</v>
      </c>
    </row>
    <row r="294" spans="1:25" x14ac:dyDescent="0.4">
      <c r="A294" s="16" t="s">
        <v>1619</v>
      </c>
      <c r="B294" s="24" t="s">
        <v>1593</v>
      </c>
      <c r="C294" s="24" t="s">
        <v>1620</v>
      </c>
      <c r="D294" s="24" t="s">
        <v>689</v>
      </c>
      <c r="E294" s="24" t="s">
        <v>689</v>
      </c>
      <c r="F294" s="24" t="s">
        <v>1621</v>
      </c>
      <c r="G294" s="24" t="s">
        <v>539</v>
      </c>
      <c r="H294" s="25">
        <v>3479910.3969999999</v>
      </c>
      <c r="I294" s="25">
        <v>152108.78279999999</v>
      </c>
      <c r="J294" s="25">
        <v>717771.93570000003</v>
      </c>
      <c r="K294" s="25">
        <v>2119117.16</v>
      </c>
      <c r="L294" s="25">
        <v>1729428.3030000001</v>
      </c>
      <c r="M294" s="25">
        <v>456061.07510000002</v>
      </c>
      <c r="N294" s="25">
        <v>9495720.0030000005</v>
      </c>
      <c r="O294" s="25">
        <v>6611689.1140000001</v>
      </c>
      <c r="P294" s="25">
        <v>2939404.682</v>
      </c>
      <c r="Q294" s="25">
        <v>7492482.4620000003</v>
      </c>
      <c r="R294" s="25">
        <v>5865432.9790000003</v>
      </c>
      <c r="S294" s="25">
        <v>7079375.9550000001</v>
      </c>
      <c r="T294" s="25">
        <v>1.4347107452971419</v>
      </c>
      <c r="U294" s="25">
        <v>9.9553204839633483E-4</v>
      </c>
      <c r="V294" s="25">
        <v>1.6520861420824689E-2</v>
      </c>
      <c r="W294" s="25">
        <v>4.5623169601613647</v>
      </c>
      <c r="X294" s="25">
        <v>2.1897666792165298</v>
      </c>
      <c r="Y294" s="24" t="s">
        <v>540</v>
      </c>
    </row>
    <row r="295" spans="1:25" x14ac:dyDescent="0.4">
      <c r="A295" s="16" t="s">
        <v>1622</v>
      </c>
      <c r="B295" s="24" t="s">
        <v>1593</v>
      </c>
      <c r="C295" s="24" t="s">
        <v>1623</v>
      </c>
      <c r="D295" s="24" t="s">
        <v>689</v>
      </c>
      <c r="E295" s="24" t="s">
        <v>689</v>
      </c>
      <c r="F295" s="24" t="s">
        <v>1624</v>
      </c>
      <c r="G295" s="24" t="s">
        <v>539</v>
      </c>
      <c r="H295" s="25">
        <v>3479910.3969999999</v>
      </c>
      <c r="I295" s="25">
        <v>152108.78279999999</v>
      </c>
      <c r="J295" s="25">
        <v>717771.93570000003</v>
      </c>
      <c r="K295" s="25">
        <v>2119117.16</v>
      </c>
      <c r="L295" s="25">
        <v>1729428.3030000001</v>
      </c>
      <c r="M295" s="25">
        <v>456061.07510000002</v>
      </c>
      <c r="N295" s="25">
        <v>9495720.0030000005</v>
      </c>
      <c r="O295" s="25">
        <v>6611689.1140000001</v>
      </c>
      <c r="P295" s="25">
        <v>2939404.682</v>
      </c>
      <c r="Q295" s="25">
        <v>7492482.4620000003</v>
      </c>
      <c r="R295" s="25">
        <v>5865432.9790000003</v>
      </c>
      <c r="S295" s="25">
        <v>7079375.9550000001</v>
      </c>
      <c r="T295" s="25">
        <v>1.4347107452971419</v>
      </c>
      <c r="U295" s="25">
        <v>9.9553204839633483E-4</v>
      </c>
      <c r="V295" s="25">
        <v>1.6520861420824689E-2</v>
      </c>
      <c r="W295" s="25">
        <v>4.5623169601613647</v>
      </c>
      <c r="X295" s="25">
        <v>2.1897666792165298</v>
      </c>
      <c r="Y295" s="24" t="s">
        <v>540</v>
      </c>
    </row>
    <row r="296" spans="1:25" x14ac:dyDescent="0.4">
      <c r="A296" s="16" t="s">
        <v>1625</v>
      </c>
      <c r="B296" s="24" t="s">
        <v>1585</v>
      </c>
      <c r="C296" s="24" t="s">
        <v>1626</v>
      </c>
      <c r="D296" s="24" t="s">
        <v>689</v>
      </c>
      <c r="E296" s="24" t="s">
        <v>689</v>
      </c>
      <c r="F296" s="24" t="s">
        <v>1627</v>
      </c>
      <c r="G296" s="24" t="s">
        <v>539</v>
      </c>
      <c r="H296" s="25">
        <v>235182.78690000001</v>
      </c>
      <c r="I296" s="25">
        <v>141430.94750000001</v>
      </c>
      <c r="J296" s="25">
        <v>160861.46599999999</v>
      </c>
      <c r="K296" s="25">
        <v>235248.93890000001</v>
      </c>
      <c r="L296" s="25">
        <v>169995.8187</v>
      </c>
      <c r="M296" s="25">
        <v>168554.9952</v>
      </c>
      <c r="N296" s="25">
        <v>1258993.841</v>
      </c>
      <c r="O296" s="25">
        <v>886932.53489999997</v>
      </c>
      <c r="P296" s="25">
        <v>318628.89449999999</v>
      </c>
      <c r="Q296" s="25">
        <v>1127500.115</v>
      </c>
      <c r="R296" s="25">
        <v>493539.68530000001</v>
      </c>
      <c r="S296" s="25">
        <v>676127.75430000003</v>
      </c>
      <c r="T296" s="25">
        <v>1.6284903188340629</v>
      </c>
      <c r="U296" s="25">
        <v>9.2764552903204251E-3</v>
      </c>
      <c r="V296" s="25">
        <v>4.5601584669743483E-2</v>
      </c>
      <c r="W296" s="25">
        <v>4.2849186974728983</v>
      </c>
      <c r="X296" s="25">
        <v>2.0992678307402399</v>
      </c>
      <c r="Y296" s="24" t="s">
        <v>540</v>
      </c>
    </row>
    <row r="297" spans="1:25" x14ac:dyDescent="0.4">
      <c r="A297" s="16" t="s">
        <v>1628</v>
      </c>
      <c r="B297" s="24" t="s">
        <v>696</v>
      </c>
      <c r="C297" s="24" t="s">
        <v>1629</v>
      </c>
      <c r="D297" s="24" t="s">
        <v>689</v>
      </c>
      <c r="E297" s="24" t="s">
        <v>689</v>
      </c>
      <c r="F297" s="24" t="s">
        <v>1630</v>
      </c>
      <c r="G297" s="24" t="s">
        <v>539</v>
      </c>
      <c r="H297" s="25">
        <v>151672.7641</v>
      </c>
      <c r="I297" s="25">
        <v>191607.3523</v>
      </c>
      <c r="J297" s="25">
        <v>177825.80919999999</v>
      </c>
      <c r="K297" s="25">
        <v>202165.9283</v>
      </c>
      <c r="L297" s="25">
        <v>144563.22640000001</v>
      </c>
      <c r="M297" s="25">
        <v>152805.4595</v>
      </c>
      <c r="N297" s="25">
        <v>821545.86320000002</v>
      </c>
      <c r="O297" s="25">
        <v>300179.56760000001</v>
      </c>
      <c r="P297" s="25">
        <v>340542.80080000003</v>
      </c>
      <c r="Q297" s="25">
        <v>529709.60710000002</v>
      </c>
      <c r="R297" s="25">
        <v>418297.25209999998</v>
      </c>
      <c r="S297" s="25">
        <v>467587.66700000002</v>
      </c>
      <c r="T297" s="25">
        <v>1.6183141775339269</v>
      </c>
      <c r="U297" s="25">
        <v>9.4636915021033882E-3</v>
      </c>
      <c r="V297" s="25">
        <v>4.5841198349212998E-2</v>
      </c>
      <c r="W297" s="25">
        <v>2.8196633835100582</v>
      </c>
      <c r="X297" s="25">
        <v>1.495522941373163</v>
      </c>
      <c r="Y297" s="24" t="s">
        <v>540</v>
      </c>
    </row>
    <row r="298" spans="1:25" x14ac:dyDescent="0.4">
      <c r="A298" s="16" t="s">
        <v>1631</v>
      </c>
      <c r="B298" s="24" t="s">
        <v>1632</v>
      </c>
      <c r="C298" s="24" t="s">
        <v>1633</v>
      </c>
      <c r="D298" s="24" t="s">
        <v>689</v>
      </c>
      <c r="E298" s="24" t="s">
        <v>689</v>
      </c>
      <c r="F298" s="24" t="s">
        <v>1634</v>
      </c>
      <c r="G298" s="24" t="s">
        <v>539</v>
      </c>
      <c r="H298" s="25">
        <v>132354.4699</v>
      </c>
      <c r="I298" s="25">
        <v>232740.736</v>
      </c>
      <c r="J298" s="25">
        <v>291212.56709999999</v>
      </c>
      <c r="K298" s="25">
        <v>209364.06789999999</v>
      </c>
      <c r="L298" s="25">
        <v>154731.8701</v>
      </c>
      <c r="M298" s="25">
        <v>294684.07059999998</v>
      </c>
      <c r="N298" s="25">
        <v>38345.505870000001</v>
      </c>
      <c r="O298" s="25">
        <v>70888.712650000001</v>
      </c>
      <c r="P298" s="25">
        <v>69477.665559999994</v>
      </c>
      <c r="Q298" s="25">
        <v>66805.881789999999</v>
      </c>
      <c r="R298" s="25">
        <v>55084.936670000003</v>
      </c>
      <c r="S298" s="25">
        <v>84143.760620000001</v>
      </c>
      <c r="T298" s="25">
        <v>1.6476765427219049</v>
      </c>
      <c r="U298" s="25">
        <v>2.0158039410593199E-3</v>
      </c>
      <c r="V298" s="25">
        <v>2.2172907154914261E-2</v>
      </c>
      <c r="W298" s="25">
        <v>0.29256333192594852</v>
      </c>
      <c r="X298" s="25">
        <v>-1.773179132531902</v>
      </c>
      <c r="Y298" s="24" t="s">
        <v>557</v>
      </c>
    </row>
    <row r="299" spans="1:25" x14ac:dyDescent="0.4">
      <c r="A299" s="16" t="s">
        <v>1635</v>
      </c>
      <c r="B299" s="24" t="s">
        <v>588</v>
      </c>
      <c r="C299" s="24" t="s">
        <v>1636</v>
      </c>
      <c r="D299" s="24" t="s">
        <v>689</v>
      </c>
      <c r="E299" s="24" t="s">
        <v>689</v>
      </c>
      <c r="F299" s="24" t="s">
        <v>1637</v>
      </c>
      <c r="G299" s="24" t="s">
        <v>549</v>
      </c>
      <c r="H299" s="25">
        <v>465133.26289999997</v>
      </c>
      <c r="I299" s="25">
        <v>834808.97560000001</v>
      </c>
      <c r="J299" s="25">
        <v>580662.97580000001</v>
      </c>
      <c r="K299" s="25">
        <v>1211933.42</v>
      </c>
      <c r="L299" s="25">
        <v>523121.02360000001</v>
      </c>
      <c r="M299" s="25">
        <v>572831.5612</v>
      </c>
      <c r="N299" s="25">
        <v>1291212.747</v>
      </c>
      <c r="O299" s="25">
        <v>977451.83929999999</v>
      </c>
      <c r="P299" s="25">
        <v>1190847.4609999999</v>
      </c>
      <c r="Q299" s="25">
        <v>1488354.909</v>
      </c>
      <c r="R299" s="25">
        <v>1321930.9680000001</v>
      </c>
      <c r="S299" s="25">
        <v>1187347.318</v>
      </c>
      <c r="T299" s="25">
        <v>1.4047108567152271</v>
      </c>
      <c r="U299" s="25">
        <v>3.4671286429319142E-3</v>
      </c>
      <c r="V299" s="25">
        <v>2.689733392524524E-2</v>
      </c>
      <c r="W299" s="25">
        <v>1.7803893698749</v>
      </c>
      <c r="X299" s="25">
        <v>0.83219279206629482</v>
      </c>
      <c r="Y299" s="24" t="s">
        <v>540</v>
      </c>
    </row>
    <row r="300" spans="1:25" x14ac:dyDescent="0.4">
      <c r="A300" s="16" t="s">
        <v>1638</v>
      </c>
      <c r="B300" s="24" t="s">
        <v>1300</v>
      </c>
      <c r="C300" s="24" t="s">
        <v>1639</v>
      </c>
      <c r="D300" s="24" t="s">
        <v>689</v>
      </c>
      <c r="E300" s="24" t="s">
        <v>689</v>
      </c>
      <c r="F300" s="24" t="s">
        <v>1640</v>
      </c>
      <c r="G300" s="24" t="s">
        <v>549</v>
      </c>
      <c r="H300" s="25">
        <v>1483365.2709999999</v>
      </c>
      <c r="I300" s="25">
        <v>1153137.473</v>
      </c>
      <c r="J300" s="25">
        <v>1913202.8589999999</v>
      </c>
      <c r="K300" s="25">
        <v>1170065.1869999999</v>
      </c>
      <c r="L300" s="25">
        <v>1352708.0649999999</v>
      </c>
      <c r="M300" s="25">
        <v>1356323.6070000001</v>
      </c>
      <c r="N300" s="25">
        <v>844156.54169999994</v>
      </c>
      <c r="O300" s="25">
        <v>1037743.675</v>
      </c>
      <c r="P300" s="25">
        <v>822375.0416</v>
      </c>
      <c r="Q300" s="25">
        <v>920451.49899999995</v>
      </c>
      <c r="R300" s="25">
        <v>1325329.4240000001</v>
      </c>
      <c r="S300" s="25">
        <v>1305928.2390000001</v>
      </c>
      <c r="T300" s="25">
        <v>1.140083116613142</v>
      </c>
      <c r="U300" s="25">
        <v>3.3594305604066642E-2</v>
      </c>
      <c r="V300" s="25">
        <v>0.1002949468065869</v>
      </c>
      <c r="W300" s="25">
        <v>0.74221509502733918</v>
      </c>
      <c r="X300" s="25">
        <v>-0.43009075230028071</v>
      </c>
      <c r="Y300" s="24" t="s">
        <v>557</v>
      </c>
    </row>
    <row r="301" spans="1:25" x14ac:dyDescent="0.4">
      <c r="A301" s="16" t="s">
        <v>1641</v>
      </c>
      <c r="B301" s="24" t="s">
        <v>1642</v>
      </c>
      <c r="C301" s="24" t="s">
        <v>1643</v>
      </c>
      <c r="D301" s="24" t="s">
        <v>689</v>
      </c>
      <c r="E301" s="24" t="s">
        <v>689</v>
      </c>
      <c r="F301" s="25">
        <v>36320</v>
      </c>
      <c r="G301" s="24" t="s">
        <v>549</v>
      </c>
      <c r="H301" s="25">
        <v>954182.92500000005</v>
      </c>
      <c r="I301" s="25">
        <v>563477.32790000003</v>
      </c>
      <c r="J301" s="25">
        <v>502298.88689999998</v>
      </c>
      <c r="K301" s="25">
        <v>658252.29870000004</v>
      </c>
      <c r="L301" s="25">
        <v>576847.87179999996</v>
      </c>
      <c r="M301" s="25">
        <v>474015.85139999999</v>
      </c>
      <c r="N301" s="25">
        <v>401529.53200000001</v>
      </c>
      <c r="O301" s="25">
        <v>366520.83299999998</v>
      </c>
      <c r="P301" s="25">
        <v>404681.88189999998</v>
      </c>
      <c r="Q301" s="25">
        <v>333369.61989999999</v>
      </c>
      <c r="R301" s="25">
        <v>440380.64439999999</v>
      </c>
      <c r="S301" s="25">
        <v>420838.39289999998</v>
      </c>
      <c r="T301" s="25">
        <v>1.3804324166661279</v>
      </c>
      <c r="U301" s="25">
        <v>2.375126920727343E-2</v>
      </c>
      <c r="V301" s="25">
        <v>7.9679088928454447E-2</v>
      </c>
      <c r="W301" s="25">
        <v>0.63482788666045353</v>
      </c>
      <c r="X301" s="25">
        <v>-0.65556259074848655</v>
      </c>
      <c r="Y301" s="24" t="s">
        <v>557</v>
      </c>
    </row>
    <row r="302" spans="1:25" x14ac:dyDescent="0.4">
      <c r="A302" s="16" t="s">
        <v>1644</v>
      </c>
      <c r="B302" s="24" t="s">
        <v>1585</v>
      </c>
      <c r="C302" s="24" t="s">
        <v>1645</v>
      </c>
      <c r="D302" s="24" t="s">
        <v>689</v>
      </c>
      <c r="E302" s="24" t="s">
        <v>689</v>
      </c>
      <c r="F302" s="24" t="s">
        <v>1646</v>
      </c>
      <c r="G302" s="24" t="s">
        <v>549</v>
      </c>
      <c r="H302" s="25">
        <v>469381.16759999999</v>
      </c>
      <c r="I302" s="25">
        <v>375338.97560000001</v>
      </c>
      <c r="J302" s="25">
        <v>626814.47580000001</v>
      </c>
      <c r="K302" s="25">
        <v>487439.76390000002</v>
      </c>
      <c r="L302" s="25">
        <v>452550.49119999999</v>
      </c>
      <c r="M302" s="25">
        <v>512049.55489999999</v>
      </c>
      <c r="N302" s="25">
        <v>955191.32909999997</v>
      </c>
      <c r="O302" s="25">
        <v>885289.59900000005</v>
      </c>
      <c r="P302" s="25">
        <v>1104456.3659999999</v>
      </c>
      <c r="Q302" s="25">
        <v>1173733.4939999999</v>
      </c>
      <c r="R302" s="25">
        <v>1047225.898</v>
      </c>
      <c r="S302" s="25">
        <v>1168595.121</v>
      </c>
      <c r="T302" s="25">
        <v>1.6972796952667339</v>
      </c>
      <c r="U302" s="25">
        <v>4.4899744896153274E-6</v>
      </c>
      <c r="V302" s="25">
        <v>7.3239638499803038E-4</v>
      </c>
      <c r="W302" s="25">
        <v>2.166694216595229</v>
      </c>
      <c r="X302" s="25">
        <v>1.11549556167807</v>
      </c>
      <c r="Y302" s="24" t="s">
        <v>540</v>
      </c>
    </row>
    <row r="303" spans="1:25" x14ac:dyDescent="0.4">
      <c r="A303" s="16" t="s">
        <v>1647</v>
      </c>
      <c r="B303" s="24" t="s">
        <v>1616</v>
      </c>
      <c r="C303" s="24" t="s">
        <v>1648</v>
      </c>
      <c r="D303" s="24" t="s">
        <v>689</v>
      </c>
      <c r="E303" s="24" t="s">
        <v>689</v>
      </c>
      <c r="F303" s="24" t="s">
        <v>1649</v>
      </c>
      <c r="G303" s="24" t="s">
        <v>549</v>
      </c>
      <c r="H303" s="25">
        <v>280935.56949999998</v>
      </c>
      <c r="I303" s="25">
        <v>69447.311260000002</v>
      </c>
      <c r="J303" s="25">
        <v>216576.69289999999</v>
      </c>
      <c r="K303" s="25">
        <v>205846.62479999999</v>
      </c>
      <c r="L303" s="25">
        <v>247646.4975</v>
      </c>
      <c r="M303" s="25">
        <v>177714.3922</v>
      </c>
      <c r="N303" s="25">
        <v>541162.23690000002</v>
      </c>
      <c r="O303" s="25">
        <v>880397.60719999997</v>
      </c>
      <c r="P303" s="25">
        <v>448462.15409999999</v>
      </c>
      <c r="Q303" s="25">
        <v>906403.60660000006</v>
      </c>
      <c r="R303" s="25">
        <v>562144.31149999995</v>
      </c>
      <c r="S303" s="25">
        <v>1018041.063</v>
      </c>
      <c r="T303" s="25">
        <v>1.5796809940831991</v>
      </c>
      <c r="U303" s="25">
        <v>2.0542874705459339E-3</v>
      </c>
      <c r="V303" s="25">
        <v>2.2172907154914261E-2</v>
      </c>
      <c r="W303" s="25">
        <v>3.6360629684715811</v>
      </c>
      <c r="X303" s="25">
        <v>1.8623771839971099</v>
      </c>
      <c r="Y303" s="24" t="s">
        <v>540</v>
      </c>
    </row>
    <row r="304" spans="1:25" x14ac:dyDescent="0.4">
      <c r="A304" s="16" t="s">
        <v>1650</v>
      </c>
      <c r="B304" s="24" t="s">
        <v>1597</v>
      </c>
      <c r="C304" s="24" t="s">
        <v>1651</v>
      </c>
      <c r="D304" s="24" t="s">
        <v>689</v>
      </c>
      <c r="E304" s="24" t="s">
        <v>689</v>
      </c>
      <c r="F304" s="25">
        <v>422955</v>
      </c>
      <c r="G304" s="24" t="s">
        <v>539</v>
      </c>
      <c r="H304" s="25">
        <v>9991984.4480000008</v>
      </c>
      <c r="I304" s="25">
        <v>3311997.0809999998</v>
      </c>
      <c r="J304" s="25">
        <v>4530536.6950000003</v>
      </c>
      <c r="K304" s="25">
        <v>6855703.0429999996</v>
      </c>
      <c r="L304" s="25">
        <v>5201386.6469999999</v>
      </c>
      <c r="M304" s="25">
        <v>3922933.1839999999</v>
      </c>
      <c r="N304" s="25">
        <v>547341.38769999996</v>
      </c>
      <c r="O304" s="25">
        <v>2014373.422</v>
      </c>
      <c r="P304" s="25">
        <v>850926.22840000002</v>
      </c>
      <c r="Q304" s="25">
        <v>1639694.7649999999</v>
      </c>
      <c r="R304" s="25">
        <v>707650.53339999996</v>
      </c>
      <c r="S304" s="25">
        <v>1580147.767</v>
      </c>
      <c r="T304" s="25">
        <v>1.5415547581150419</v>
      </c>
      <c r="U304" s="25">
        <v>6.1637032886303006E-3</v>
      </c>
      <c r="V304" s="25">
        <v>3.7320471741523711E-2</v>
      </c>
      <c r="W304" s="25">
        <v>0.21707034503964159</v>
      </c>
      <c r="X304" s="25">
        <v>-2.2037654485589369</v>
      </c>
      <c r="Y304" s="24" t="s">
        <v>557</v>
      </c>
    </row>
    <row r="305" spans="1:25" x14ac:dyDescent="0.4">
      <c r="A305" s="16" t="s">
        <v>1652</v>
      </c>
      <c r="B305" s="24" t="s">
        <v>1653</v>
      </c>
      <c r="C305" s="24" t="s">
        <v>1654</v>
      </c>
      <c r="D305" s="24" t="s">
        <v>689</v>
      </c>
      <c r="E305" s="24" t="s">
        <v>689</v>
      </c>
      <c r="F305" s="24" t="s">
        <v>1655</v>
      </c>
      <c r="G305" s="24" t="s">
        <v>549</v>
      </c>
      <c r="H305" s="25">
        <v>465157.99469999998</v>
      </c>
      <c r="I305" s="25">
        <v>323672.20870000002</v>
      </c>
      <c r="J305" s="25">
        <v>395664.20130000002</v>
      </c>
      <c r="K305" s="25">
        <v>428471.72639999999</v>
      </c>
      <c r="L305" s="25">
        <v>331251.82049999997</v>
      </c>
      <c r="M305" s="25">
        <v>375671.53</v>
      </c>
      <c r="N305" s="25">
        <v>332234.7415</v>
      </c>
      <c r="O305" s="25">
        <v>266260.62839999999</v>
      </c>
      <c r="P305" s="25">
        <v>265023.22019999998</v>
      </c>
      <c r="Q305" s="25">
        <v>330855.04190000001</v>
      </c>
      <c r="R305" s="25">
        <v>278236.75189999997</v>
      </c>
      <c r="S305" s="25">
        <v>287005.08600000001</v>
      </c>
      <c r="T305" s="25">
        <v>1.3200050325137691</v>
      </c>
      <c r="U305" s="25">
        <v>6.9345376173785937E-3</v>
      </c>
      <c r="V305" s="25">
        <v>3.9574688816419207E-2</v>
      </c>
      <c r="W305" s="25">
        <v>0.75849107634490165</v>
      </c>
      <c r="X305" s="25">
        <v>-0.39879588763679219</v>
      </c>
      <c r="Y305" s="24" t="s">
        <v>557</v>
      </c>
    </row>
    <row r="306" spans="1:25" x14ac:dyDescent="0.4">
      <c r="A306" s="16" t="s">
        <v>1656</v>
      </c>
      <c r="B306" s="24" t="s">
        <v>1657</v>
      </c>
      <c r="C306" s="24" t="s">
        <v>1658</v>
      </c>
      <c r="D306" s="24" t="s">
        <v>689</v>
      </c>
      <c r="E306" s="24" t="s">
        <v>689</v>
      </c>
      <c r="F306" s="24" t="s">
        <v>1659</v>
      </c>
      <c r="G306" s="24" t="s">
        <v>539</v>
      </c>
      <c r="H306" s="25">
        <v>970257.42359999998</v>
      </c>
      <c r="I306" s="25">
        <v>1050938.6429999999</v>
      </c>
      <c r="J306" s="25">
        <v>1055086.048</v>
      </c>
      <c r="K306" s="25">
        <v>1031291.338</v>
      </c>
      <c r="L306" s="25">
        <v>974873.86780000001</v>
      </c>
      <c r="M306" s="25">
        <v>980044.35439999995</v>
      </c>
      <c r="N306" s="25">
        <v>1506116.74</v>
      </c>
      <c r="O306" s="25">
        <v>1369867.3149999999</v>
      </c>
      <c r="P306" s="25">
        <v>1310300.4709999999</v>
      </c>
      <c r="Q306" s="25">
        <v>1416839.132</v>
      </c>
      <c r="R306" s="25">
        <v>1175055.6029999999</v>
      </c>
      <c r="S306" s="25">
        <v>1382134.3189999999</v>
      </c>
      <c r="T306" s="25">
        <v>1.6718236574915999</v>
      </c>
      <c r="U306" s="25">
        <v>2.888655308563905E-4</v>
      </c>
      <c r="V306" s="25">
        <v>9.8851060922511315E-3</v>
      </c>
      <c r="W306" s="25">
        <v>1.346032954390689</v>
      </c>
      <c r="X306" s="25">
        <v>0.42871373131080642</v>
      </c>
      <c r="Y306" s="24" t="s">
        <v>540</v>
      </c>
    </row>
    <row r="307" spans="1:25" x14ac:dyDescent="0.4">
      <c r="A307" s="16" t="s">
        <v>1660</v>
      </c>
      <c r="B307" s="24" t="s">
        <v>1661</v>
      </c>
      <c r="C307" s="24" t="s">
        <v>1662</v>
      </c>
      <c r="D307" s="24" t="s">
        <v>689</v>
      </c>
      <c r="E307" s="24" t="s">
        <v>689</v>
      </c>
      <c r="F307" s="24" t="s">
        <v>1663</v>
      </c>
      <c r="G307" s="24" t="s">
        <v>549</v>
      </c>
      <c r="H307" s="25">
        <v>5831588.5480000004</v>
      </c>
      <c r="I307" s="25">
        <v>4709263.415</v>
      </c>
      <c r="J307" s="25">
        <v>5660697.665</v>
      </c>
      <c r="K307" s="25">
        <v>4736204.1440000003</v>
      </c>
      <c r="L307" s="25">
        <v>3839523.5970000001</v>
      </c>
      <c r="M307" s="25">
        <v>6158067.7860000003</v>
      </c>
      <c r="N307" s="25">
        <v>2042322.5759999999</v>
      </c>
      <c r="O307" s="25">
        <v>3970428.5970000001</v>
      </c>
      <c r="P307" s="25">
        <v>4085040.3730000001</v>
      </c>
      <c r="Q307" s="25">
        <v>3863243.9989999998</v>
      </c>
      <c r="R307" s="25">
        <v>2640867.7009999999</v>
      </c>
      <c r="S307" s="25">
        <v>3035622.986</v>
      </c>
      <c r="T307" s="25">
        <v>1.3479404024348201</v>
      </c>
      <c r="U307" s="25">
        <v>3.3879763934537479E-3</v>
      </c>
      <c r="V307" s="25">
        <v>2.689733392524524E-2</v>
      </c>
      <c r="W307" s="25">
        <v>0.63479253693815774</v>
      </c>
      <c r="X307" s="25">
        <v>-0.65564292793922196</v>
      </c>
      <c r="Y307" s="24" t="s">
        <v>557</v>
      </c>
    </row>
    <row r="308" spans="1:25" x14ac:dyDescent="0.4">
      <c r="A308" s="16" t="s">
        <v>1664</v>
      </c>
      <c r="B308" s="24" t="s">
        <v>1665</v>
      </c>
      <c r="C308" s="24" t="s">
        <v>1666</v>
      </c>
      <c r="D308" s="24" t="s">
        <v>689</v>
      </c>
      <c r="E308" s="24" t="s">
        <v>689</v>
      </c>
      <c r="F308" s="24" t="s">
        <v>1667</v>
      </c>
      <c r="G308" s="24" t="s">
        <v>549</v>
      </c>
      <c r="H308" s="25">
        <v>576519.03630000004</v>
      </c>
      <c r="I308" s="25">
        <v>445810.45760000002</v>
      </c>
      <c r="J308" s="25">
        <v>953626.60400000005</v>
      </c>
      <c r="K308" s="25">
        <v>524361.14130000002</v>
      </c>
      <c r="L308" s="25">
        <v>553693.33330000006</v>
      </c>
      <c r="M308" s="25">
        <v>720523.72230000002</v>
      </c>
      <c r="N308" s="25">
        <v>1201460.041</v>
      </c>
      <c r="O308" s="25">
        <v>995109.30319999997</v>
      </c>
      <c r="P308" s="25">
        <v>775480.5</v>
      </c>
      <c r="Q308" s="25">
        <v>1545346.942</v>
      </c>
      <c r="R308" s="25">
        <v>832414.48710000003</v>
      </c>
      <c r="S308" s="25">
        <v>1234867.8470000001</v>
      </c>
      <c r="T308" s="25">
        <v>1.3942545861278099</v>
      </c>
      <c r="U308" s="25">
        <v>9.0999397525279233E-3</v>
      </c>
      <c r="V308" s="25">
        <v>4.5192989212736769E-2</v>
      </c>
      <c r="W308" s="25">
        <v>1.744501071131187</v>
      </c>
      <c r="X308" s="25">
        <v>0.80281448335354111</v>
      </c>
      <c r="Y308" s="24" t="s">
        <v>540</v>
      </c>
    </row>
    <row r="309" spans="1:25" x14ac:dyDescent="0.4">
      <c r="A309" s="16" t="s">
        <v>1668</v>
      </c>
      <c r="B309" s="24" t="s">
        <v>588</v>
      </c>
      <c r="C309" s="24" t="s">
        <v>1669</v>
      </c>
      <c r="D309" s="24" t="s">
        <v>689</v>
      </c>
      <c r="E309" s="24" t="s">
        <v>689</v>
      </c>
      <c r="F309" s="24" t="s">
        <v>1670</v>
      </c>
      <c r="G309" s="24" t="s">
        <v>549</v>
      </c>
      <c r="H309" s="25">
        <v>104671.58010000001</v>
      </c>
      <c r="I309" s="25">
        <v>90640.70938</v>
      </c>
      <c r="J309" s="25">
        <v>98798.695189999999</v>
      </c>
      <c r="K309" s="25">
        <v>86470.647429999997</v>
      </c>
      <c r="L309" s="25">
        <v>93043.438819999996</v>
      </c>
      <c r="M309" s="25">
        <v>123019.6257</v>
      </c>
      <c r="N309" s="25">
        <v>177180.69190000001</v>
      </c>
      <c r="O309" s="25">
        <v>90713.296619999994</v>
      </c>
      <c r="P309" s="25">
        <v>162040.26509999999</v>
      </c>
      <c r="Q309" s="25">
        <v>138333.0001</v>
      </c>
      <c r="R309" s="25">
        <v>155054.6875</v>
      </c>
      <c r="S309" s="25">
        <v>105049.1825</v>
      </c>
      <c r="T309" s="25">
        <v>1.113922266227086</v>
      </c>
      <c r="U309" s="25">
        <v>3.76527913736735E-2</v>
      </c>
      <c r="V309" s="25">
        <v>0.1065791698123324</v>
      </c>
      <c r="W309" s="25">
        <v>1.388382614330997</v>
      </c>
      <c r="X309" s="25">
        <v>0.47340520460972407</v>
      </c>
      <c r="Y309" s="24" t="s">
        <v>540</v>
      </c>
    </row>
    <row r="310" spans="1:25" x14ac:dyDescent="0.4">
      <c r="A310" s="16" t="s">
        <v>1671</v>
      </c>
      <c r="B310" s="24" t="s">
        <v>1593</v>
      </c>
      <c r="C310" s="24" t="s">
        <v>1672</v>
      </c>
      <c r="D310" s="24" t="s">
        <v>689</v>
      </c>
      <c r="E310" s="24" t="s">
        <v>689</v>
      </c>
      <c r="F310" s="24" t="s">
        <v>1673</v>
      </c>
      <c r="G310" s="24" t="s">
        <v>539</v>
      </c>
      <c r="H310" s="25">
        <v>3479910.3969999999</v>
      </c>
      <c r="I310" s="25">
        <v>152108.78279999999</v>
      </c>
      <c r="J310" s="25">
        <v>717771.93570000003</v>
      </c>
      <c r="K310" s="25">
        <v>2119117.16</v>
      </c>
      <c r="L310" s="25">
        <v>1729428.3030000001</v>
      </c>
      <c r="M310" s="25">
        <v>456061.07510000002</v>
      </c>
      <c r="N310" s="25">
        <v>9495720.0030000005</v>
      </c>
      <c r="O310" s="25">
        <v>6611689.1140000001</v>
      </c>
      <c r="P310" s="25">
        <v>2939404.682</v>
      </c>
      <c r="Q310" s="25">
        <v>7492482.4620000003</v>
      </c>
      <c r="R310" s="25">
        <v>5865432.9790000003</v>
      </c>
      <c r="S310" s="25">
        <v>7079375.9550000001</v>
      </c>
      <c r="T310" s="25">
        <v>1.4347107452971419</v>
      </c>
      <c r="U310" s="25">
        <v>9.9553204839633483E-4</v>
      </c>
      <c r="V310" s="25">
        <v>1.6520861420824689E-2</v>
      </c>
      <c r="W310" s="25">
        <v>4.5623169601613647</v>
      </c>
      <c r="X310" s="25">
        <v>2.1897666792165298</v>
      </c>
      <c r="Y310" s="24" t="s">
        <v>540</v>
      </c>
    </row>
    <row r="311" spans="1:25" x14ac:dyDescent="0.4">
      <c r="A311" s="16" t="s">
        <v>1674</v>
      </c>
      <c r="B311" s="24" t="s">
        <v>1675</v>
      </c>
      <c r="C311" s="24" t="s">
        <v>1676</v>
      </c>
      <c r="D311" s="24" t="s">
        <v>689</v>
      </c>
      <c r="E311" s="24" t="s">
        <v>689</v>
      </c>
      <c r="F311" s="24" t="s">
        <v>1677</v>
      </c>
      <c r="G311" s="24" t="s">
        <v>539</v>
      </c>
      <c r="H311" s="25">
        <v>5435667.4220000003</v>
      </c>
      <c r="I311" s="25">
        <v>9153833.4859999996</v>
      </c>
      <c r="J311" s="25">
        <v>12240191.52</v>
      </c>
      <c r="K311" s="25">
        <v>8380694.4189999998</v>
      </c>
      <c r="L311" s="25">
        <v>9067412.3650000002</v>
      </c>
      <c r="M311" s="25">
        <v>11009153.609999999</v>
      </c>
      <c r="N311" s="25">
        <v>12705864.25</v>
      </c>
      <c r="O311" s="25">
        <v>10676611.33</v>
      </c>
      <c r="P311" s="25">
        <v>10186073.689999999</v>
      </c>
      <c r="Q311" s="25">
        <v>12288200.800000001</v>
      </c>
      <c r="R311" s="25">
        <v>13015618.439999999</v>
      </c>
      <c r="S311" s="25">
        <v>11984609.02</v>
      </c>
      <c r="T311" s="25">
        <v>1.03355111496182</v>
      </c>
      <c r="U311" s="25">
        <v>4.3411393161793377E-2</v>
      </c>
      <c r="V311" s="25">
        <v>0.11778009128322629</v>
      </c>
      <c r="W311" s="25">
        <v>1.281622044863437</v>
      </c>
      <c r="X311" s="25">
        <v>0.3579708685128416</v>
      </c>
      <c r="Y311" s="24" t="s">
        <v>540</v>
      </c>
    </row>
    <row r="312" spans="1:25" x14ac:dyDescent="0.4">
      <c r="A312" s="16" t="s">
        <v>1678</v>
      </c>
      <c r="B312" s="24" t="s">
        <v>1679</v>
      </c>
      <c r="C312" s="24" t="s">
        <v>1680</v>
      </c>
      <c r="D312" s="24" t="s">
        <v>689</v>
      </c>
      <c r="E312" s="24" t="s">
        <v>689</v>
      </c>
      <c r="F312" s="24" t="s">
        <v>1681</v>
      </c>
      <c r="G312" s="24" t="s">
        <v>539</v>
      </c>
      <c r="H312" s="25">
        <v>973199.94090000005</v>
      </c>
      <c r="I312" s="25">
        <v>449954.44160000002</v>
      </c>
      <c r="J312" s="25">
        <v>766450.68590000004</v>
      </c>
      <c r="K312" s="25">
        <v>805903.50179999997</v>
      </c>
      <c r="L312" s="25">
        <v>714032.35179999995</v>
      </c>
      <c r="M312" s="25">
        <v>590460.38650000002</v>
      </c>
      <c r="N312" s="25">
        <v>2711782.1910000001</v>
      </c>
      <c r="O312" s="25">
        <v>2280594.5589999999</v>
      </c>
      <c r="P312" s="25">
        <v>1391039.79</v>
      </c>
      <c r="Q312" s="25">
        <v>2808523.2570000002</v>
      </c>
      <c r="R312" s="25">
        <v>1809451.317</v>
      </c>
      <c r="S312" s="25">
        <v>2260427.7940000002</v>
      </c>
      <c r="T312" s="25">
        <v>1.684462312562877</v>
      </c>
      <c r="U312" s="25">
        <v>6.1369767854521694E-4</v>
      </c>
      <c r="V312" s="25">
        <v>1.420716078233894E-2</v>
      </c>
      <c r="W312" s="25">
        <v>3.0841429935811382</v>
      </c>
      <c r="X312" s="25">
        <v>1.624869656092099</v>
      </c>
      <c r="Y312" s="24" t="s">
        <v>540</v>
      </c>
    </row>
    <row r="313" spans="1:25" x14ac:dyDescent="0.4">
      <c r="A313" s="16" t="s">
        <v>1682</v>
      </c>
      <c r="B313" s="24" t="s">
        <v>1683</v>
      </c>
      <c r="C313" s="24" t="s">
        <v>1684</v>
      </c>
      <c r="D313" s="24" t="s">
        <v>689</v>
      </c>
      <c r="E313" s="24" t="s">
        <v>689</v>
      </c>
      <c r="F313" s="24" t="s">
        <v>1685</v>
      </c>
      <c r="G313" s="24" t="s">
        <v>539</v>
      </c>
      <c r="H313" s="25">
        <v>70822.697920000006</v>
      </c>
      <c r="I313" s="25">
        <v>59567.472589999998</v>
      </c>
      <c r="J313" s="25">
        <v>81733.288010000004</v>
      </c>
      <c r="K313" s="25">
        <v>58703.057339999999</v>
      </c>
      <c r="L313" s="25">
        <v>54004.994780000001</v>
      </c>
      <c r="M313" s="25">
        <v>25190.364819999999</v>
      </c>
      <c r="N313" s="25">
        <v>137334.14170000001</v>
      </c>
      <c r="O313" s="25">
        <v>107106.64169999999</v>
      </c>
      <c r="P313" s="25">
        <v>136342.1257</v>
      </c>
      <c r="Q313" s="25">
        <v>115215.4832</v>
      </c>
      <c r="R313" s="25">
        <v>106849.2953</v>
      </c>
      <c r="S313" s="25">
        <v>64974.426509999998</v>
      </c>
      <c r="T313" s="25">
        <v>1.322602563937133</v>
      </c>
      <c r="U313" s="25">
        <v>3.1630604547961791E-3</v>
      </c>
      <c r="V313" s="25">
        <v>2.5863639540916281E-2</v>
      </c>
      <c r="W313" s="25">
        <v>1.90794393416796</v>
      </c>
      <c r="X313" s="25">
        <v>0.93201877769233876</v>
      </c>
      <c r="Y313" s="24" t="s">
        <v>540</v>
      </c>
    </row>
    <row r="314" spans="1:25" x14ac:dyDescent="0.4">
      <c r="A314" s="16" t="s">
        <v>1686</v>
      </c>
      <c r="B314" s="24" t="s">
        <v>1616</v>
      </c>
      <c r="C314" s="24" t="s">
        <v>1687</v>
      </c>
      <c r="D314" s="24" t="s">
        <v>689</v>
      </c>
      <c r="E314" s="24" t="s">
        <v>689</v>
      </c>
      <c r="F314" s="24" t="s">
        <v>1688</v>
      </c>
      <c r="G314" s="24" t="s">
        <v>539</v>
      </c>
      <c r="H314" s="25">
        <v>280935.56949999998</v>
      </c>
      <c r="I314" s="25">
        <v>69447.311260000002</v>
      </c>
      <c r="J314" s="25">
        <v>216576.69289999999</v>
      </c>
      <c r="K314" s="25">
        <v>205846.62479999999</v>
      </c>
      <c r="L314" s="25">
        <v>247646.4975</v>
      </c>
      <c r="M314" s="25">
        <v>177714.3922</v>
      </c>
      <c r="N314" s="25">
        <v>541162.23690000002</v>
      </c>
      <c r="O314" s="25">
        <v>880397.60719999997</v>
      </c>
      <c r="P314" s="25">
        <v>448462.15409999999</v>
      </c>
      <c r="Q314" s="25">
        <v>906403.60660000006</v>
      </c>
      <c r="R314" s="25">
        <v>562144.31149999995</v>
      </c>
      <c r="S314" s="25">
        <v>1018041.063</v>
      </c>
      <c r="T314" s="25">
        <v>1.5796809940831991</v>
      </c>
      <c r="U314" s="25">
        <v>2.0542874705459339E-3</v>
      </c>
      <c r="V314" s="25">
        <v>2.2172907154914261E-2</v>
      </c>
      <c r="W314" s="25">
        <v>3.6360629684715811</v>
      </c>
      <c r="X314" s="25">
        <v>1.8623771839971099</v>
      </c>
      <c r="Y314" s="24" t="s">
        <v>540</v>
      </c>
    </row>
    <row r="315" spans="1:25" x14ac:dyDescent="0.4">
      <c r="A315" s="16" t="s">
        <v>1689</v>
      </c>
      <c r="B315" s="24" t="s">
        <v>734</v>
      </c>
      <c r="C315" s="24" t="s">
        <v>1690</v>
      </c>
      <c r="D315" s="24" t="s">
        <v>689</v>
      </c>
      <c r="E315" s="24" t="s">
        <v>689</v>
      </c>
      <c r="F315" s="24" t="s">
        <v>1691</v>
      </c>
      <c r="G315" s="24" t="s">
        <v>539</v>
      </c>
      <c r="H315" s="25">
        <v>3500793.7769999998</v>
      </c>
      <c r="I315" s="25">
        <v>2745409.929</v>
      </c>
      <c r="J315" s="25">
        <v>2610780.3190000001</v>
      </c>
      <c r="K315" s="25">
        <v>3127542.0980000002</v>
      </c>
      <c r="L315" s="25">
        <v>2264506.1970000002</v>
      </c>
      <c r="M315" s="25">
        <v>3110569.7080000001</v>
      </c>
      <c r="N315" s="25">
        <v>355952.21470000001</v>
      </c>
      <c r="O315" s="25">
        <v>790631.59360000002</v>
      </c>
      <c r="P315" s="25">
        <v>746690.69319999998</v>
      </c>
      <c r="Q315" s="25">
        <v>709337.09849999996</v>
      </c>
      <c r="R315" s="25">
        <v>612646.0111</v>
      </c>
      <c r="S315" s="25">
        <v>811110.71169999999</v>
      </c>
      <c r="T315" s="25">
        <v>1.719707623077539</v>
      </c>
      <c r="U315" s="25">
        <v>1.511644596068302E-5</v>
      </c>
      <c r="V315" s="25">
        <v>1.8109627422811859E-3</v>
      </c>
      <c r="W315" s="25">
        <v>0.23193897626833321</v>
      </c>
      <c r="X315" s="25">
        <v>-2.1081828163260261</v>
      </c>
      <c r="Y315" s="24" t="s">
        <v>557</v>
      </c>
    </row>
    <row r="316" spans="1:25" x14ac:dyDescent="0.4">
      <c r="A316" s="16" t="s">
        <v>1692</v>
      </c>
      <c r="B316" s="24" t="s">
        <v>1693</v>
      </c>
      <c r="C316" s="24" t="s">
        <v>1694</v>
      </c>
      <c r="D316" s="24" t="s">
        <v>689</v>
      </c>
      <c r="E316" s="24" t="s">
        <v>689</v>
      </c>
      <c r="F316" s="24" t="s">
        <v>1695</v>
      </c>
      <c r="G316" s="24" t="s">
        <v>549</v>
      </c>
      <c r="H316" s="25">
        <v>1529557.4580000001</v>
      </c>
      <c r="I316" s="25">
        <v>2463413.0950000002</v>
      </c>
      <c r="J316" s="25">
        <v>3597542.057</v>
      </c>
      <c r="K316" s="25">
        <v>1799900.57</v>
      </c>
      <c r="L316" s="25">
        <v>1643758.023</v>
      </c>
      <c r="M316" s="25">
        <v>2965555.7170000002</v>
      </c>
      <c r="N316" s="25">
        <v>1101456.328</v>
      </c>
      <c r="O316" s="25">
        <v>567710.62439999997</v>
      </c>
      <c r="P316" s="25">
        <v>1730499.7549999999</v>
      </c>
      <c r="Q316" s="25">
        <v>917198.63930000004</v>
      </c>
      <c r="R316" s="25">
        <v>1604458.61</v>
      </c>
      <c r="S316" s="25">
        <v>1233489.388</v>
      </c>
      <c r="T316" s="25">
        <v>1.310040164507833</v>
      </c>
      <c r="U316" s="25">
        <v>1.843506805740738E-2</v>
      </c>
      <c r="V316" s="25">
        <v>6.7006451781580045E-2</v>
      </c>
      <c r="W316" s="25">
        <v>0.51106806479765243</v>
      </c>
      <c r="X316" s="25">
        <v>-0.96841265067799154</v>
      </c>
      <c r="Y316" s="24" t="s">
        <v>557</v>
      </c>
    </row>
    <row r="317" spans="1:25" x14ac:dyDescent="0.4">
      <c r="A317" s="16" t="s">
        <v>1696</v>
      </c>
      <c r="B317" s="24" t="s">
        <v>1260</v>
      </c>
      <c r="C317" s="24" t="s">
        <v>1697</v>
      </c>
      <c r="D317" s="24" t="s">
        <v>689</v>
      </c>
      <c r="E317" s="24" t="s">
        <v>689</v>
      </c>
      <c r="F317" s="24" t="s">
        <v>1698</v>
      </c>
      <c r="G317" s="24" t="s">
        <v>539</v>
      </c>
      <c r="H317" s="25">
        <v>535381.38230000006</v>
      </c>
      <c r="I317" s="25">
        <v>378217.82280000002</v>
      </c>
      <c r="J317" s="25">
        <v>511767.16600000003</v>
      </c>
      <c r="K317" s="25">
        <v>466221.58870000002</v>
      </c>
      <c r="L317" s="25">
        <v>371460.52279999998</v>
      </c>
      <c r="M317" s="25">
        <v>411151.26679999998</v>
      </c>
      <c r="N317" s="25">
        <v>637198.41009999998</v>
      </c>
      <c r="O317" s="25">
        <v>479751.01949999999</v>
      </c>
      <c r="P317" s="25">
        <v>533203.05759999994</v>
      </c>
      <c r="Q317" s="25">
        <v>552870.78240000003</v>
      </c>
      <c r="R317" s="25">
        <v>517649.28749999998</v>
      </c>
      <c r="S317" s="25">
        <v>502490.3432</v>
      </c>
      <c r="T317" s="25">
        <v>1.1662290591743429</v>
      </c>
      <c r="U317" s="25">
        <v>3.0973134042842979E-2</v>
      </c>
      <c r="V317" s="25">
        <v>9.5944746429766539E-2</v>
      </c>
      <c r="W317" s="25">
        <v>1.205281281259251</v>
      </c>
      <c r="X317" s="25">
        <v>0.26936987319565009</v>
      </c>
      <c r="Y317" s="24" t="s">
        <v>540</v>
      </c>
    </row>
    <row r="318" spans="1:25" x14ac:dyDescent="0.4">
      <c r="A318" s="16" t="s">
        <v>1699</v>
      </c>
      <c r="B318" s="24" t="s">
        <v>1245</v>
      </c>
      <c r="C318" s="24" t="s">
        <v>1700</v>
      </c>
      <c r="D318" s="24" t="s">
        <v>689</v>
      </c>
      <c r="E318" s="24" t="s">
        <v>689</v>
      </c>
      <c r="F318" s="24" t="s">
        <v>1701</v>
      </c>
      <c r="G318" s="24" t="s">
        <v>549</v>
      </c>
      <c r="H318" s="25">
        <v>5244133.2920000004</v>
      </c>
      <c r="I318" s="25">
        <v>5055002.3420000002</v>
      </c>
      <c r="J318" s="25">
        <v>5696090.3629999999</v>
      </c>
      <c r="K318" s="25">
        <v>5464428.5279999999</v>
      </c>
      <c r="L318" s="25">
        <v>4434241.7970000003</v>
      </c>
      <c r="M318" s="25">
        <v>5382686.6200000001</v>
      </c>
      <c r="N318" s="25">
        <v>429437.69400000002</v>
      </c>
      <c r="O318" s="25">
        <v>533367.9473</v>
      </c>
      <c r="P318" s="25">
        <v>2124045.889</v>
      </c>
      <c r="Q318" s="25">
        <v>933309.73699999996</v>
      </c>
      <c r="R318" s="25">
        <v>1686930.537</v>
      </c>
      <c r="S318" s="25">
        <v>1436771.8370000001</v>
      </c>
      <c r="T318" s="25">
        <v>1.623404010903934</v>
      </c>
      <c r="U318" s="25">
        <v>9.5066654821930641E-7</v>
      </c>
      <c r="V318" s="25">
        <v>2.360029705954428E-4</v>
      </c>
      <c r="W318" s="25">
        <v>0.2284093391707061</v>
      </c>
      <c r="X318" s="25">
        <v>-2.1303064542575041</v>
      </c>
      <c r="Y318" s="24" t="s">
        <v>557</v>
      </c>
    </row>
    <row r="319" spans="1:25" x14ac:dyDescent="0.4">
      <c r="A319" s="16" t="s">
        <v>1702</v>
      </c>
      <c r="B319" s="24" t="s">
        <v>1703</v>
      </c>
      <c r="C319" s="24" t="s">
        <v>1704</v>
      </c>
      <c r="D319" s="24" t="s">
        <v>689</v>
      </c>
      <c r="E319" s="24" t="s">
        <v>689</v>
      </c>
      <c r="F319" s="24" t="s">
        <v>1705</v>
      </c>
      <c r="G319" s="24" t="s">
        <v>539</v>
      </c>
      <c r="H319" s="25">
        <v>235691.2788</v>
      </c>
      <c r="I319" s="25">
        <v>154559.1029</v>
      </c>
      <c r="J319" s="25">
        <v>149903.12700000001</v>
      </c>
      <c r="K319" s="25">
        <v>175033.14350000001</v>
      </c>
      <c r="L319" s="25">
        <v>171159.61739999999</v>
      </c>
      <c r="M319" s="25">
        <v>180966.83869999999</v>
      </c>
      <c r="N319" s="25">
        <v>118864.685</v>
      </c>
      <c r="O319" s="25">
        <v>166728.50719999999</v>
      </c>
      <c r="P319" s="25">
        <v>169709.9546</v>
      </c>
      <c r="Q319" s="25">
        <v>135774.51740000001</v>
      </c>
      <c r="R319" s="25">
        <v>121949.14109999999</v>
      </c>
      <c r="S319" s="25">
        <v>126799.6189</v>
      </c>
      <c r="T319" s="25">
        <v>1.140823044932477</v>
      </c>
      <c r="U319" s="25">
        <v>3.7360672176141627E-2</v>
      </c>
      <c r="V319" s="25">
        <v>0.1063012821516007</v>
      </c>
      <c r="W319" s="25">
        <v>0.78686040457018536</v>
      </c>
      <c r="X319" s="25">
        <v>-0.34582038227747441</v>
      </c>
      <c r="Y319" s="24" t="s">
        <v>557</v>
      </c>
    </row>
    <row r="320" spans="1:25" x14ac:dyDescent="0.4">
      <c r="A320" s="16" t="s">
        <v>1706</v>
      </c>
      <c r="B320" s="24" t="s">
        <v>1707</v>
      </c>
      <c r="C320" s="24" t="s">
        <v>1708</v>
      </c>
      <c r="D320" s="24" t="s">
        <v>689</v>
      </c>
      <c r="E320" s="24" t="s">
        <v>706</v>
      </c>
      <c r="F320" s="25">
        <v>20883</v>
      </c>
      <c r="G320" s="24" t="s">
        <v>539</v>
      </c>
      <c r="H320" s="25">
        <v>492833.3015</v>
      </c>
      <c r="I320" s="25">
        <v>379046.40519999998</v>
      </c>
      <c r="J320" s="25">
        <v>345948.19</v>
      </c>
      <c r="K320" s="25">
        <v>406755.78149999998</v>
      </c>
      <c r="L320" s="25">
        <v>498199.21399999998</v>
      </c>
      <c r="M320" s="25">
        <v>441949.97600000002</v>
      </c>
      <c r="N320" s="25">
        <v>571353.26309999998</v>
      </c>
      <c r="O320" s="25">
        <v>489451.25400000002</v>
      </c>
      <c r="P320" s="25">
        <v>567808.34459999995</v>
      </c>
      <c r="Q320" s="25">
        <v>535285.38560000004</v>
      </c>
      <c r="R320" s="25">
        <v>533161.58880000003</v>
      </c>
      <c r="S320" s="25">
        <v>514182.94309999997</v>
      </c>
      <c r="T320" s="25">
        <v>1.355371655401026</v>
      </c>
      <c r="U320" s="25">
        <v>5.8072480904042293E-3</v>
      </c>
      <c r="V320" s="25">
        <v>3.6267907885354722E-2</v>
      </c>
      <c r="W320" s="25">
        <v>1.2520769000998291</v>
      </c>
      <c r="X320" s="25">
        <v>0.32432317248270021</v>
      </c>
      <c r="Y320" s="24" t="s">
        <v>540</v>
      </c>
    </row>
    <row r="321" spans="1:25" x14ac:dyDescent="0.4">
      <c r="A321" s="16" t="s">
        <v>1709</v>
      </c>
      <c r="B321" s="24" t="s">
        <v>1710</v>
      </c>
      <c r="C321" s="24" t="s">
        <v>1711</v>
      </c>
      <c r="D321" s="24" t="s">
        <v>689</v>
      </c>
      <c r="E321" s="24" t="s">
        <v>689</v>
      </c>
      <c r="F321" s="24" t="s">
        <v>1712</v>
      </c>
      <c r="G321" s="24" t="s">
        <v>539</v>
      </c>
      <c r="H321" s="25">
        <v>668409.94559999998</v>
      </c>
      <c r="I321" s="25">
        <v>520503.35619999998</v>
      </c>
      <c r="J321" s="25">
        <v>884904.17669999995</v>
      </c>
      <c r="K321" s="25">
        <v>738136.01740000001</v>
      </c>
      <c r="L321" s="25">
        <v>798576.40670000005</v>
      </c>
      <c r="M321" s="25">
        <v>717990.91370000003</v>
      </c>
      <c r="N321" s="25">
        <v>6228422.5719999997</v>
      </c>
      <c r="O321" s="25">
        <v>5459695.693</v>
      </c>
      <c r="P321" s="25">
        <v>2767143.39</v>
      </c>
      <c r="Q321" s="25">
        <v>5145073.4460000005</v>
      </c>
      <c r="R321" s="25">
        <v>4034485.3480000002</v>
      </c>
      <c r="S321" s="25">
        <v>4226320.2769999998</v>
      </c>
      <c r="T321" s="25">
        <v>1.7612879753125339</v>
      </c>
      <c r="U321" s="25">
        <v>5.0401044745569689E-4</v>
      </c>
      <c r="V321" s="25">
        <v>1.2849605453495E-2</v>
      </c>
      <c r="W321" s="25">
        <v>6.4366424255331589</v>
      </c>
      <c r="X321" s="25">
        <v>2.686308325110033</v>
      </c>
      <c r="Y321" s="24" t="s">
        <v>540</v>
      </c>
    </row>
    <row r="322" spans="1:25" x14ac:dyDescent="0.4">
      <c r="A322" s="16" t="s">
        <v>1713</v>
      </c>
      <c r="B322" s="24" t="s">
        <v>1260</v>
      </c>
      <c r="C322" s="24" t="s">
        <v>1714</v>
      </c>
      <c r="D322" s="24" t="s">
        <v>689</v>
      </c>
      <c r="E322" s="24" t="s">
        <v>689</v>
      </c>
      <c r="F322" s="24" t="s">
        <v>1715</v>
      </c>
      <c r="G322" s="24" t="s">
        <v>549</v>
      </c>
      <c r="H322" s="25">
        <v>52637.34547</v>
      </c>
      <c r="I322" s="25">
        <v>16166.01893</v>
      </c>
      <c r="J322" s="25">
        <v>25528.899290000001</v>
      </c>
      <c r="K322" s="25">
        <v>36601.505949999999</v>
      </c>
      <c r="L322" s="25">
        <v>31188.284599999999</v>
      </c>
      <c r="M322" s="25">
        <v>24564.294730000001</v>
      </c>
      <c r="N322" s="25">
        <v>122527.8965</v>
      </c>
      <c r="O322" s="25">
        <v>97303.470010000005</v>
      </c>
      <c r="P322" s="25">
        <v>66214.699689999994</v>
      </c>
      <c r="Q322" s="25">
        <v>132115.45929999999</v>
      </c>
      <c r="R322" s="25">
        <v>96006.608919999999</v>
      </c>
      <c r="S322" s="25">
        <v>114216.0827</v>
      </c>
      <c r="T322" s="25">
        <v>1.6502394901462589</v>
      </c>
      <c r="U322" s="25">
        <v>1.7814887584640611E-4</v>
      </c>
      <c r="V322" s="25">
        <v>6.5519197672400456E-3</v>
      </c>
      <c r="W322" s="25">
        <v>3.3659891073287831</v>
      </c>
      <c r="X322" s="25">
        <v>1.7510305079726229</v>
      </c>
      <c r="Y322" s="24" t="s">
        <v>540</v>
      </c>
    </row>
    <row r="323" spans="1:25" x14ac:dyDescent="0.4">
      <c r="A323" s="16" t="s">
        <v>1716</v>
      </c>
      <c r="B323" s="24" t="s">
        <v>546</v>
      </c>
      <c r="C323" s="24" t="s">
        <v>1717</v>
      </c>
      <c r="D323" s="24" t="s">
        <v>689</v>
      </c>
      <c r="E323" s="24" t="s">
        <v>689</v>
      </c>
      <c r="F323" s="24" t="s">
        <v>1718</v>
      </c>
      <c r="G323" s="24" t="s">
        <v>539</v>
      </c>
      <c r="H323" s="25">
        <v>3632006.9720000001</v>
      </c>
      <c r="I323" s="25">
        <v>3280761.6090000002</v>
      </c>
      <c r="J323" s="25">
        <v>918689.03220000002</v>
      </c>
      <c r="K323" s="25">
        <v>5038711.8320000004</v>
      </c>
      <c r="L323" s="25">
        <v>2418270.9309999999</v>
      </c>
      <c r="M323" s="25">
        <v>2795302.4279999998</v>
      </c>
      <c r="N323" s="25">
        <v>10263562.699999999</v>
      </c>
      <c r="O323" s="25">
        <v>5297459.9369999999</v>
      </c>
      <c r="P323" s="25">
        <v>10052823.84</v>
      </c>
      <c r="Q323" s="25">
        <v>6431794.1619999995</v>
      </c>
      <c r="R323" s="25">
        <v>13791717.98</v>
      </c>
      <c r="S323" s="25">
        <v>5560396.1780000003</v>
      </c>
      <c r="T323" s="25">
        <v>1.366185636974766</v>
      </c>
      <c r="U323" s="25">
        <v>8.0430038323062465E-3</v>
      </c>
      <c r="V323" s="25">
        <v>4.2482461731277149E-2</v>
      </c>
      <c r="W323" s="25">
        <v>2.8422077969977941</v>
      </c>
      <c r="X323" s="25">
        <v>1.507012035488172</v>
      </c>
      <c r="Y323" s="24" t="s">
        <v>540</v>
      </c>
    </row>
    <row r="324" spans="1:25" x14ac:dyDescent="0.4">
      <c r="A324" s="16" t="s">
        <v>1719</v>
      </c>
      <c r="B324" s="24" t="s">
        <v>1194</v>
      </c>
      <c r="C324" s="24" t="s">
        <v>1720</v>
      </c>
      <c r="D324" s="24" t="s">
        <v>689</v>
      </c>
      <c r="E324" s="24" t="s">
        <v>689</v>
      </c>
      <c r="F324" s="24" t="s">
        <v>1721</v>
      </c>
      <c r="G324" s="24" t="s">
        <v>549</v>
      </c>
      <c r="H324" s="25">
        <v>535279.80319999997</v>
      </c>
      <c r="I324" s="25">
        <v>180443.54639999999</v>
      </c>
      <c r="J324" s="25">
        <v>549587.93180000002</v>
      </c>
      <c r="K324" s="25">
        <v>416416.30440000002</v>
      </c>
      <c r="L324" s="25">
        <v>416842.80489999999</v>
      </c>
      <c r="M324" s="25">
        <v>321711.29350000003</v>
      </c>
      <c r="N324" s="25">
        <v>1332273.564</v>
      </c>
      <c r="O324" s="25">
        <v>2705826.7439999999</v>
      </c>
      <c r="P324" s="25">
        <v>1198729.06</v>
      </c>
      <c r="Q324" s="25">
        <v>2477937.1690000002</v>
      </c>
      <c r="R324" s="25">
        <v>1325628.155</v>
      </c>
      <c r="S324" s="25">
        <v>2429764.1290000002</v>
      </c>
      <c r="T324" s="25">
        <v>1.6539331720604229</v>
      </c>
      <c r="U324" s="25">
        <v>2.7168597453153878E-3</v>
      </c>
      <c r="V324" s="25">
        <v>2.4252618365655759E-2</v>
      </c>
      <c r="W324" s="25">
        <v>4.739183416492013</v>
      </c>
      <c r="X324" s="25">
        <v>2.2446384974218359</v>
      </c>
      <c r="Y324" s="24" t="s">
        <v>540</v>
      </c>
    </row>
    <row r="325" spans="1:25" x14ac:dyDescent="0.4">
      <c r="A325" s="16" t="s">
        <v>1722</v>
      </c>
      <c r="B325" s="24" t="s">
        <v>1723</v>
      </c>
      <c r="C325" s="24" t="s">
        <v>1724</v>
      </c>
      <c r="D325" s="24" t="s">
        <v>689</v>
      </c>
      <c r="E325" s="24" t="s">
        <v>689</v>
      </c>
      <c r="F325" s="24" t="s">
        <v>1725</v>
      </c>
      <c r="G325" s="24" t="s">
        <v>549</v>
      </c>
      <c r="H325" s="25">
        <v>109391.4191</v>
      </c>
      <c r="I325" s="25">
        <v>19985.530279999999</v>
      </c>
      <c r="J325" s="25">
        <v>30168.401620000001</v>
      </c>
      <c r="K325" s="25">
        <v>46766.575210000003</v>
      </c>
      <c r="L325" s="25">
        <v>56113.040520000002</v>
      </c>
      <c r="M325" s="25">
        <v>78609.923360000001</v>
      </c>
      <c r="N325" s="25">
        <v>136580.93150000001</v>
      </c>
      <c r="O325" s="25">
        <v>566781.85620000004</v>
      </c>
      <c r="P325" s="25">
        <v>124865.5591</v>
      </c>
      <c r="Q325" s="25">
        <v>582103.28980000003</v>
      </c>
      <c r="R325" s="25">
        <v>148976.8719</v>
      </c>
      <c r="S325" s="25">
        <v>455496.20069999999</v>
      </c>
      <c r="T325" s="25">
        <v>1.4713626025477591</v>
      </c>
      <c r="U325" s="25">
        <v>2.7258326281280668E-2</v>
      </c>
      <c r="V325" s="25">
        <v>8.7608976897877694E-2</v>
      </c>
      <c r="W325" s="25">
        <v>5.9079137289099286</v>
      </c>
      <c r="X325" s="25">
        <v>2.5626487591117479</v>
      </c>
      <c r="Y325" s="24" t="s">
        <v>540</v>
      </c>
    </row>
    <row r="326" spans="1:25" x14ac:dyDescent="0.4">
      <c r="A326" s="16" t="s">
        <v>1726</v>
      </c>
      <c r="B326" s="24" t="s">
        <v>1727</v>
      </c>
      <c r="C326" s="24" t="s">
        <v>1728</v>
      </c>
      <c r="D326" s="24" t="s">
        <v>689</v>
      </c>
      <c r="E326" s="24" t="s">
        <v>689</v>
      </c>
      <c r="F326" s="24" t="s">
        <v>1729</v>
      </c>
      <c r="G326" s="24" t="s">
        <v>549</v>
      </c>
      <c r="H326" s="25">
        <v>403093.26299999998</v>
      </c>
      <c r="I326" s="25">
        <v>368937.19329999998</v>
      </c>
      <c r="J326" s="25">
        <v>540561.81790000002</v>
      </c>
      <c r="K326" s="25">
        <v>447501.2267</v>
      </c>
      <c r="L326" s="25">
        <v>458392.26909999998</v>
      </c>
      <c r="M326" s="25">
        <v>485277.81760000001</v>
      </c>
      <c r="N326" s="25">
        <v>818309.59970000002</v>
      </c>
      <c r="O326" s="25">
        <v>783354.42189999996</v>
      </c>
      <c r="P326" s="25">
        <v>1053312.0870000001</v>
      </c>
      <c r="Q326" s="25">
        <v>912022.39009999996</v>
      </c>
      <c r="R326" s="25">
        <v>1000780.414</v>
      </c>
      <c r="S326" s="25">
        <v>1013655.482</v>
      </c>
      <c r="T326" s="25">
        <v>1.689309342049234</v>
      </c>
      <c r="U326" s="25">
        <v>1.8237288441905199E-5</v>
      </c>
      <c r="V326" s="25">
        <v>1.8109627422811859E-3</v>
      </c>
      <c r="W326" s="25">
        <v>2.0643204236855519</v>
      </c>
      <c r="X326" s="25">
        <v>1.045666923175522</v>
      </c>
      <c r="Y326" s="24" t="s">
        <v>540</v>
      </c>
    </row>
    <row r="327" spans="1:25" x14ac:dyDescent="0.4">
      <c r="A327" s="16" t="s">
        <v>1730</v>
      </c>
      <c r="B327" s="24" t="s">
        <v>713</v>
      </c>
      <c r="C327" s="24" t="s">
        <v>1731</v>
      </c>
      <c r="D327" s="24" t="s">
        <v>689</v>
      </c>
      <c r="E327" s="24" t="s">
        <v>689</v>
      </c>
      <c r="F327" s="24" t="s">
        <v>1732</v>
      </c>
      <c r="G327" s="24" t="s">
        <v>539</v>
      </c>
      <c r="H327" s="25">
        <v>22221038.52</v>
      </c>
      <c r="I327" s="25">
        <v>6028529.7800000003</v>
      </c>
      <c r="J327" s="25">
        <v>14659201.699999999</v>
      </c>
      <c r="K327" s="25">
        <v>17170595.739999998</v>
      </c>
      <c r="L327" s="25">
        <v>13450020.130000001</v>
      </c>
      <c r="M327" s="25">
        <v>11023286.41</v>
      </c>
      <c r="N327" s="25">
        <v>73560894.730000004</v>
      </c>
      <c r="O327" s="25">
        <v>61885312.100000001</v>
      </c>
      <c r="P327" s="25">
        <v>38199862.590000004</v>
      </c>
      <c r="Q327" s="25">
        <v>77678776.769999996</v>
      </c>
      <c r="R327" s="25">
        <v>48900996.609999999</v>
      </c>
      <c r="S327" s="25">
        <v>60152647.810000002</v>
      </c>
      <c r="T327" s="25">
        <v>1.6728841521315201</v>
      </c>
      <c r="U327" s="25">
        <v>2.9864368858764748E-4</v>
      </c>
      <c r="V327" s="25">
        <v>9.8851060922511315E-3</v>
      </c>
      <c r="W327" s="25">
        <v>4.262177420207256</v>
      </c>
      <c r="X327" s="25">
        <v>2.091590648945497</v>
      </c>
      <c r="Y327" s="24" t="s">
        <v>540</v>
      </c>
    </row>
    <row r="328" spans="1:25" x14ac:dyDescent="0.4">
      <c r="A328" s="16" t="s">
        <v>1733</v>
      </c>
      <c r="B328" s="24" t="s">
        <v>1734</v>
      </c>
      <c r="C328" s="24" t="s">
        <v>1735</v>
      </c>
      <c r="D328" s="24" t="s">
        <v>689</v>
      </c>
      <c r="E328" s="24" t="s">
        <v>1613</v>
      </c>
      <c r="F328" s="24" t="s">
        <v>1736</v>
      </c>
      <c r="G328" s="24" t="s">
        <v>539</v>
      </c>
      <c r="H328" s="25">
        <v>80148.321559999997</v>
      </c>
      <c r="I328" s="25">
        <v>42271.837460000002</v>
      </c>
      <c r="J328" s="25">
        <v>41611.52635</v>
      </c>
      <c r="K328" s="25">
        <v>58574.011570000002</v>
      </c>
      <c r="L328" s="25">
        <v>26195.934539999998</v>
      </c>
      <c r="M328" s="25">
        <v>42240.506800000003</v>
      </c>
      <c r="N328" s="25">
        <v>82157.29002</v>
      </c>
      <c r="O328" s="25">
        <v>52597.36623</v>
      </c>
      <c r="P328" s="25">
        <v>61664.060310000001</v>
      </c>
      <c r="Q328" s="25">
        <v>77982.48749</v>
      </c>
      <c r="R328" s="25">
        <v>75469.218049999996</v>
      </c>
      <c r="S328" s="25">
        <v>83021.851250000007</v>
      </c>
      <c r="T328" s="25">
        <v>1.1494894794356589</v>
      </c>
      <c r="U328" s="25">
        <v>2.9625944183089611E-2</v>
      </c>
      <c r="V328" s="25">
        <v>9.2511203062289257E-2</v>
      </c>
      <c r="W328" s="25">
        <v>1.48738693272495</v>
      </c>
      <c r="X328" s="25">
        <v>0.57278000267477713</v>
      </c>
      <c r="Y328" s="24" t="s">
        <v>540</v>
      </c>
    </row>
    <row r="329" spans="1:25" x14ac:dyDescent="0.4">
      <c r="A329" s="16" t="s">
        <v>1737</v>
      </c>
      <c r="B329" s="24" t="s">
        <v>731</v>
      </c>
      <c r="C329" s="24" t="s">
        <v>1738</v>
      </c>
      <c r="D329" s="24" t="s">
        <v>689</v>
      </c>
      <c r="E329" s="24" t="s">
        <v>689</v>
      </c>
      <c r="F329" s="24" t="s">
        <v>1739</v>
      </c>
      <c r="G329" s="24" t="s">
        <v>539</v>
      </c>
      <c r="H329" s="25">
        <v>581204.61670000001</v>
      </c>
      <c r="I329" s="25">
        <v>282011.4755</v>
      </c>
      <c r="J329" s="25">
        <v>1021613.99</v>
      </c>
      <c r="K329" s="25">
        <v>436095.62589999998</v>
      </c>
      <c r="L329" s="25">
        <v>666589.21479999996</v>
      </c>
      <c r="M329" s="25">
        <v>619402.03940000001</v>
      </c>
      <c r="N329" s="25">
        <v>46168.477019999998</v>
      </c>
      <c r="O329" s="25">
        <v>178231.01740000001</v>
      </c>
      <c r="P329" s="25">
        <v>242412.6783</v>
      </c>
      <c r="Q329" s="25">
        <v>159158.84659999999</v>
      </c>
      <c r="R329" s="25">
        <v>186813.96119999999</v>
      </c>
      <c r="S329" s="25">
        <v>250319.18040000001</v>
      </c>
      <c r="T329" s="25">
        <v>1.4304013396640189</v>
      </c>
      <c r="U329" s="25">
        <v>7.5033042826989664E-3</v>
      </c>
      <c r="V329" s="25">
        <v>4.1164536755359513E-2</v>
      </c>
      <c r="W329" s="25">
        <v>0.29474040351682979</v>
      </c>
      <c r="X329" s="25">
        <v>-1.7624832537741451</v>
      </c>
      <c r="Y329" s="24" t="s">
        <v>557</v>
      </c>
    </row>
    <row r="330" spans="1:25" x14ac:dyDescent="0.4">
      <c r="A330" s="16" t="s">
        <v>1740</v>
      </c>
      <c r="B330" s="24" t="s">
        <v>1194</v>
      </c>
      <c r="C330" s="24" t="s">
        <v>1741</v>
      </c>
      <c r="D330" s="24" t="s">
        <v>689</v>
      </c>
      <c r="E330" s="24" t="s">
        <v>689</v>
      </c>
      <c r="F330" s="24" t="s">
        <v>1742</v>
      </c>
      <c r="G330" s="24" t="s">
        <v>539</v>
      </c>
      <c r="H330" s="25">
        <v>461818.57290000003</v>
      </c>
      <c r="I330" s="25">
        <v>39548.524530000002</v>
      </c>
      <c r="J330" s="25">
        <v>94685.837140000003</v>
      </c>
      <c r="K330" s="25">
        <v>268774.08289999998</v>
      </c>
      <c r="L330" s="25">
        <v>176884.9779</v>
      </c>
      <c r="M330" s="25">
        <v>60042.767950000001</v>
      </c>
      <c r="N330" s="25">
        <v>782134.67009999999</v>
      </c>
      <c r="O330" s="25">
        <v>618796.61190000002</v>
      </c>
      <c r="P330" s="25">
        <v>428066.0135</v>
      </c>
      <c r="Q330" s="25">
        <v>760910.93</v>
      </c>
      <c r="R330" s="25">
        <v>493886.17670000001</v>
      </c>
      <c r="S330" s="25">
        <v>601109.3469</v>
      </c>
      <c r="T330" s="25">
        <v>1.439843831133149</v>
      </c>
      <c r="U330" s="25">
        <v>6.1521441454237091E-4</v>
      </c>
      <c r="V330" s="25">
        <v>1.420716078233894E-2</v>
      </c>
      <c r="W330" s="25">
        <v>3.344577098079434</v>
      </c>
      <c r="X330" s="25">
        <v>1.7418238021746919</v>
      </c>
      <c r="Y330" s="24" t="s">
        <v>540</v>
      </c>
    </row>
    <row r="331" spans="1:25" x14ac:dyDescent="0.4">
      <c r="A331" s="16" t="s">
        <v>1743</v>
      </c>
      <c r="B331" s="24" t="s">
        <v>1597</v>
      </c>
      <c r="C331" s="24" t="s">
        <v>1744</v>
      </c>
      <c r="D331" s="24" t="s">
        <v>689</v>
      </c>
      <c r="E331" s="24" t="s">
        <v>689</v>
      </c>
      <c r="F331" s="24" t="s">
        <v>1745</v>
      </c>
      <c r="G331" s="24" t="s">
        <v>549</v>
      </c>
      <c r="H331" s="25">
        <v>9991984.4480000008</v>
      </c>
      <c r="I331" s="25">
        <v>3311997.0809999998</v>
      </c>
      <c r="J331" s="25">
        <v>4530536.6950000003</v>
      </c>
      <c r="K331" s="25">
        <v>6855703.0429999996</v>
      </c>
      <c r="L331" s="25">
        <v>5201386.6469999999</v>
      </c>
      <c r="M331" s="25">
        <v>3922933.1839999999</v>
      </c>
      <c r="N331" s="25">
        <v>547341.38769999996</v>
      </c>
      <c r="O331" s="25">
        <v>2014373.422</v>
      </c>
      <c r="P331" s="25">
        <v>850926.22840000002</v>
      </c>
      <c r="Q331" s="25">
        <v>1639694.7649999999</v>
      </c>
      <c r="R331" s="25">
        <v>707650.53339999996</v>
      </c>
      <c r="S331" s="25">
        <v>1580147.767</v>
      </c>
      <c r="T331" s="25">
        <v>1.5415547581150419</v>
      </c>
      <c r="U331" s="25">
        <v>6.1637032886303006E-3</v>
      </c>
      <c r="V331" s="25">
        <v>3.7320471741523711E-2</v>
      </c>
      <c r="W331" s="25">
        <v>0.21707034503964159</v>
      </c>
      <c r="X331" s="25">
        <v>-2.2037654485589369</v>
      </c>
      <c r="Y331" s="24" t="s">
        <v>557</v>
      </c>
    </row>
    <row r="332" spans="1:25" x14ac:dyDescent="0.4">
      <c r="A332" s="16" t="s">
        <v>1746</v>
      </c>
      <c r="B332" s="24" t="s">
        <v>1003</v>
      </c>
      <c r="C332" s="24" t="s">
        <v>1747</v>
      </c>
      <c r="D332" s="24" t="s">
        <v>689</v>
      </c>
      <c r="E332" s="24" t="s">
        <v>689</v>
      </c>
      <c r="F332" s="24" t="s">
        <v>1748</v>
      </c>
      <c r="G332" s="24" t="s">
        <v>549</v>
      </c>
      <c r="H332" s="25">
        <v>2030529.676</v>
      </c>
      <c r="I332" s="25">
        <v>1448369.6869999999</v>
      </c>
      <c r="J332" s="25">
        <v>1054662.58</v>
      </c>
      <c r="K332" s="25">
        <v>1859145.048</v>
      </c>
      <c r="L332" s="25">
        <v>1208930.5390000001</v>
      </c>
      <c r="M332" s="25">
        <v>1370837.8370000001</v>
      </c>
      <c r="N332" s="25">
        <v>390950.77889999998</v>
      </c>
      <c r="O332" s="25">
        <v>796043.23149999999</v>
      </c>
      <c r="P332" s="25">
        <v>502102.1262</v>
      </c>
      <c r="Q332" s="25">
        <v>678575.10649999999</v>
      </c>
      <c r="R332" s="25">
        <v>573732.12589999998</v>
      </c>
      <c r="S332" s="25">
        <v>732534.50049999997</v>
      </c>
      <c r="T332" s="25">
        <v>1.5729352438053661</v>
      </c>
      <c r="U332" s="25">
        <v>1.3495542286215811E-3</v>
      </c>
      <c r="V332" s="25">
        <v>1.910094392577643E-2</v>
      </c>
      <c r="W332" s="25">
        <v>0.40946759051715309</v>
      </c>
      <c r="X332" s="25">
        <v>-1.2881788282483</v>
      </c>
      <c r="Y332" s="24" t="s">
        <v>557</v>
      </c>
    </row>
    <row r="333" spans="1:25" x14ac:dyDescent="0.4">
      <c r="A333" s="16" t="s">
        <v>1749</v>
      </c>
      <c r="B333" s="24" t="s">
        <v>1750</v>
      </c>
      <c r="C333" s="24" t="s">
        <v>1751</v>
      </c>
      <c r="D333" s="24" t="s">
        <v>689</v>
      </c>
      <c r="E333" s="24" t="s">
        <v>689</v>
      </c>
      <c r="F333" s="24" t="s">
        <v>1752</v>
      </c>
      <c r="G333" s="24" t="s">
        <v>549</v>
      </c>
      <c r="H333" s="25">
        <v>11634015.140000001</v>
      </c>
      <c r="I333" s="25">
        <v>8247946.1169999996</v>
      </c>
      <c r="J333" s="25">
        <v>8849930.3719999995</v>
      </c>
      <c r="K333" s="25">
        <v>9005041.7329999991</v>
      </c>
      <c r="L333" s="25">
        <v>7202504.3830000004</v>
      </c>
      <c r="M333" s="25">
        <v>8541473.0170000009</v>
      </c>
      <c r="N333" s="25">
        <v>19344109.170000002</v>
      </c>
      <c r="O333" s="25">
        <v>10672058.52</v>
      </c>
      <c r="P333" s="25">
        <v>14119683.66</v>
      </c>
      <c r="Q333" s="25">
        <v>16068674.5</v>
      </c>
      <c r="R333" s="25">
        <v>13909417.98</v>
      </c>
      <c r="S333" s="25">
        <v>13040515.67</v>
      </c>
      <c r="T333" s="25">
        <v>1.4973747467111189</v>
      </c>
      <c r="U333" s="25">
        <v>3.6920375637730669E-3</v>
      </c>
      <c r="V333" s="25">
        <v>2.7986208403256909E-2</v>
      </c>
      <c r="W333" s="25">
        <v>1.6296367855037761</v>
      </c>
      <c r="X333" s="25">
        <v>0.70455045148473583</v>
      </c>
      <c r="Y333" s="24" t="s">
        <v>540</v>
      </c>
    </row>
    <row r="334" spans="1:25" x14ac:dyDescent="0.4">
      <c r="A334" s="16" t="s">
        <v>1753</v>
      </c>
      <c r="B334" s="24" t="s">
        <v>1194</v>
      </c>
      <c r="C334" s="24" t="s">
        <v>1754</v>
      </c>
      <c r="D334" s="24" t="s">
        <v>689</v>
      </c>
      <c r="E334" s="24" t="s">
        <v>689</v>
      </c>
      <c r="F334" s="24" t="s">
        <v>1755</v>
      </c>
      <c r="G334" s="24" t="s">
        <v>549</v>
      </c>
      <c r="H334" s="25">
        <v>461818.57290000003</v>
      </c>
      <c r="I334" s="25">
        <v>39548.524530000002</v>
      </c>
      <c r="J334" s="25">
        <v>94685.837140000003</v>
      </c>
      <c r="K334" s="25">
        <v>268774.08289999998</v>
      </c>
      <c r="L334" s="25">
        <v>176884.9779</v>
      </c>
      <c r="M334" s="25">
        <v>60042.767950000001</v>
      </c>
      <c r="N334" s="25">
        <v>782134.67009999999</v>
      </c>
      <c r="O334" s="25">
        <v>618796.61190000002</v>
      </c>
      <c r="P334" s="25">
        <v>428066.0135</v>
      </c>
      <c r="Q334" s="25">
        <v>760910.93</v>
      </c>
      <c r="R334" s="25">
        <v>493886.17670000001</v>
      </c>
      <c r="S334" s="25">
        <v>601109.3469</v>
      </c>
      <c r="T334" s="25">
        <v>1.439843831133149</v>
      </c>
      <c r="U334" s="25">
        <v>6.1521441454237091E-4</v>
      </c>
      <c r="V334" s="25">
        <v>1.420716078233894E-2</v>
      </c>
      <c r="W334" s="25">
        <v>3.344577098079434</v>
      </c>
      <c r="X334" s="25">
        <v>1.7418238021746919</v>
      </c>
      <c r="Y334" s="24" t="s">
        <v>540</v>
      </c>
    </row>
    <row r="335" spans="1:25" x14ac:dyDescent="0.4">
      <c r="A335" s="16" t="s">
        <v>1756</v>
      </c>
      <c r="B335" s="24" t="s">
        <v>1757</v>
      </c>
      <c r="C335" s="24" t="s">
        <v>1758</v>
      </c>
      <c r="D335" s="24" t="s">
        <v>689</v>
      </c>
      <c r="E335" s="24" t="s">
        <v>689</v>
      </c>
      <c r="F335" s="24" t="s">
        <v>1759</v>
      </c>
      <c r="G335" s="24" t="s">
        <v>549</v>
      </c>
      <c r="H335" s="25">
        <v>9</v>
      </c>
      <c r="I335" s="25">
        <v>9</v>
      </c>
      <c r="J335" s="25">
        <v>9</v>
      </c>
      <c r="K335" s="25">
        <v>9</v>
      </c>
      <c r="L335" s="25">
        <v>9</v>
      </c>
      <c r="M335" s="25">
        <v>9</v>
      </c>
      <c r="N335" s="25">
        <v>330477.56290000002</v>
      </c>
      <c r="O335" s="25">
        <v>220013.34640000001</v>
      </c>
      <c r="P335" s="25">
        <v>67177.758730000001</v>
      </c>
      <c r="Q335" s="25">
        <v>328110.21220000001</v>
      </c>
      <c r="R335" s="25">
        <v>140990.47159999999</v>
      </c>
      <c r="S335" s="25">
        <v>191593.391</v>
      </c>
      <c r="T335" s="25">
        <v>1.787044902338196</v>
      </c>
      <c r="U335" s="25">
        <v>4.030682454378748E-3</v>
      </c>
      <c r="V335" s="25">
        <v>2.9647908719985901E-2</v>
      </c>
      <c r="W335" s="25">
        <v>23673.38412648148</v>
      </c>
      <c r="X335" s="25">
        <v>14.530978334608649</v>
      </c>
      <c r="Y335" s="24" t="s">
        <v>540</v>
      </c>
    </row>
    <row r="336" spans="1:25" x14ac:dyDescent="0.4">
      <c r="A336" s="16" t="s">
        <v>1760</v>
      </c>
      <c r="B336" s="24" t="s">
        <v>709</v>
      </c>
      <c r="C336" s="24" t="s">
        <v>1761</v>
      </c>
      <c r="D336" s="24" t="s">
        <v>689</v>
      </c>
      <c r="E336" s="24" t="s">
        <v>689</v>
      </c>
      <c r="F336" s="24" t="s">
        <v>1762</v>
      </c>
      <c r="G336" s="24" t="s">
        <v>539</v>
      </c>
      <c r="H336" s="25">
        <v>2590944.8849999998</v>
      </c>
      <c r="I336" s="25">
        <v>1264814.513</v>
      </c>
      <c r="J336" s="25">
        <v>1315776.27</v>
      </c>
      <c r="K336" s="25">
        <v>2101388.898</v>
      </c>
      <c r="L336" s="25">
        <v>1426444.9450000001</v>
      </c>
      <c r="M336" s="25">
        <v>1361426.8</v>
      </c>
      <c r="N336" s="25">
        <v>854679.26980000001</v>
      </c>
      <c r="O336" s="25">
        <v>1048230.563</v>
      </c>
      <c r="P336" s="25">
        <v>1276070.172</v>
      </c>
      <c r="Q336" s="25">
        <v>1075054.561</v>
      </c>
      <c r="R336" s="25">
        <v>1036411.346</v>
      </c>
      <c r="S336" s="25">
        <v>1345243.32</v>
      </c>
      <c r="T336" s="25">
        <v>1.181109878066984</v>
      </c>
      <c r="U336" s="25">
        <v>4.9796132571966752E-2</v>
      </c>
      <c r="V336" s="25">
        <v>0.12744216403083239</v>
      </c>
      <c r="W336" s="25">
        <v>0.65955904748263816</v>
      </c>
      <c r="X336" s="25">
        <v>-0.60042627135136151</v>
      </c>
      <c r="Y336" s="24" t="s">
        <v>557</v>
      </c>
    </row>
    <row r="337" spans="1:25" x14ac:dyDescent="0.4">
      <c r="A337" s="16" t="s">
        <v>1763</v>
      </c>
      <c r="B337" s="24" t="s">
        <v>1764</v>
      </c>
      <c r="C337" s="24" t="s">
        <v>1765</v>
      </c>
      <c r="D337" s="24" t="s">
        <v>689</v>
      </c>
      <c r="E337" s="24" t="s">
        <v>1613</v>
      </c>
      <c r="F337" s="24" t="s">
        <v>1766</v>
      </c>
      <c r="G337" s="24" t="s">
        <v>549</v>
      </c>
      <c r="H337" s="25">
        <v>37531.298790000001</v>
      </c>
      <c r="I337" s="25">
        <v>72089.524470000004</v>
      </c>
      <c r="J337" s="25">
        <v>9367.6776260000006</v>
      </c>
      <c r="K337" s="25">
        <v>55027.720450000001</v>
      </c>
      <c r="L337" s="25">
        <v>18398.000929999998</v>
      </c>
      <c r="M337" s="25">
        <v>56930.355880000003</v>
      </c>
      <c r="N337" s="25">
        <v>462150.33549999999</v>
      </c>
      <c r="O337" s="25">
        <v>60082.21946</v>
      </c>
      <c r="P337" s="25">
        <v>127591.39290000001</v>
      </c>
      <c r="Q337" s="25">
        <v>235082.2066</v>
      </c>
      <c r="R337" s="25">
        <v>212799.2157</v>
      </c>
      <c r="S337" s="25">
        <v>121791.8343</v>
      </c>
      <c r="T337" s="25">
        <v>1.3592305789674219</v>
      </c>
      <c r="U337" s="25">
        <v>3.8093407672098151E-2</v>
      </c>
      <c r="V337" s="25">
        <v>0.1074623688022542</v>
      </c>
      <c r="W337" s="25">
        <v>4.8908109954808872</v>
      </c>
      <c r="X337" s="25">
        <v>2.290073713060262</v>
      </c>
      <c r="Y337" s="24" t="s">
        <v>540</v>
      </c>
    </row>
    <row r="338" spans="1:25" x14ac:dyDescent="0.4">
      <c r="A338" s="16" t="s">
        <v>1767</v>
      </c>
      <c r="B338" s="24" t="s">
        <v>1616</v>
      </c>
      <c r="C338" s="24" t="s">
        <v>1768</v>
      </c>
      <c r="D338" s="24" t="s">
        <v>689</v>
      </c>
      <c r="E338" s="24" t="s">
        <v>689</v>
      </c>
      <c r="F338" s="24" t="s">
        <v>1769</v>
      </c>
      <c r="G338" s="24" t="s">
        <v>539</v>
      </c>
      <c r="H338" s="25">
        <v>2043171.8330000001</v>
      </c>
      <c r="I338" s="25">
        <v>498674.45419999998</v>
      </c>
      <c r="J338" s="25">
        <v>1137701.379</v>
      </c>
      <c r="K338" s="25">
        <v>1430366.004</v>
      </c>
      <c r="L338" s="25">
        <v>1053963.8529999999</v>
      </c>
      <c r="M338" s="25">
        <v>876791.30160000001</v>
      </c>
      <c r="N338" s="25">
        <v>6919897.4670000002</v>
      </c>
      <c r="O338" s="25">
        <v>6991249.5760000004</v>
      </c>
      <c r="P338" s="25">
        <v>4026148.3640000001</v>
      </c>
      <c r="Q338" s="25">
        <v>7114315.733</v>
      </c>
      <c r="R338" s="25">
        <v>5052815.3140000002</v>
      </c>
      <c r="S338" s="25">
        <v>6554667.9380000001</v>
      </c>
      <c r="T338" s="25">
        <v>1.694639682652388</v>
      </c>
      <c r="U338" s="25">
        <v>6.7137443441514958E-5</v>
      </c>
      <c r="V338" s="25">
        <v>3.697968969353151E-3</v>
      </c>
      <c r="W338" s="25">
        <v>5.2067630653031536</v>
      </c>
      <c r="X338" s="25">
        <v>2.3803867581225489</v>
      </c>
      <c r="Y338" s="24" t="s">
        <v>540</v>
      </c>
    </row>
    <row r="339" spans="1:25" x14ac:dyDescent="0.4">
      <c r="A339" s="16" t="s">
        <v>1770</v>
      </c>
      <c r="B339" s="24" t="s">
        <v>1241</v>
      </c>
      <c r="C339" s="24" t="s">
        <v>1771</v>
      </c>
      <c r="D339" s="24" t="s">
        <v>719</v>
      </c>
      <c r="E339" s="24" t="s">
        <v>1772</v>
      </c>
      <c r="F339" s="24" t="s">
        <v>1773</v>
      </c>
      <c r="G339" s="24" t="s">
        <v>549</v>
      </c>
      <c r="H339" s="25">
        <v>13136222.73</v>
      </c>
      <c r="I339" s="25">
        <v>11099122.74</v>
      </c>
      <c r="J339" s="25">
        <v>12866587.380000001</v>
      </c>
      <c r="K339" s="25">
        <v>14106352.710000001</v>
      </c>
      <c r="L339" s="25">
        <v>9095614.1150000002</v>
      </c>
      <c r="M339" s="25">
        <v>12734118.51</v>
      </c>
      <c r="N339" s="25">
        <v>18408915.960000001</v>
      </c>
      <c r="O339" s="25">
        <v>11802078.57</v>
      </c>
      <c r="P339" s="25">
        <v>14069430.5</v>
      </c>
      <c r="Q339" s="25">
        <v>14805771.640000001</v>
      </c>
      <c r="R339" s="25">
        <v>18393031.98</v>
      </c>
      <c r="S339" s="25">
        <v>16456557.060000001</v>
      </c>
      <c r="T339" s="25">
        <v>1.1450182753343441</v>
      </c>
      <c r="U339" s="25">
        <v>2.4643470372124419E-2</v>
      </c>
      <c r="V339" s="25">
        <v>8.1842695918125555E-2</v>
      </c>
      <c r="W339" s="25">
        <v>1.286121776635115</v>
      </c>
      <c r="X339" s="25">
        <v>0.36302725093169202</v>
      </c>
      <c r="Y339" s="24" t="s">
        <v>540</v>
      </c>
    </row>
    <row r="340" spans="1:25" x14ac:dyDescent="0.4">
      <c r="A340" s="16" t="s">
        <v>1774</v>
      </c>
      <c r="B340" s="24" t="s">
        <v>1775</v>
      </c>
      <c r="C340" s="24" t="s">
        <v>1776</v>
      </c>
      <c r="D340" s="24" t="s">
        <v>719</v>
      </c>
      <c r="E340" s="24" t="s">
        <v>719</v>
      </c>
      <c r="F340" s="24" t="s">
        <v>1777</v>
      </c>
      <c r="G340" s="24" t="s">
        <v>539</v>
      </c>
      <c r="H340" s="25">
        <v>6102204.4230000004</v>
      </c>
      <c r="I340" s="25">
        <v>3895159.7080000001</v>
      </c>
      <c r="J340" s="25">
        <v>4985680.4929999998</v>
      </c>
      <c r="K340" s="25">
        <v>3847259.639</v>
      </c>
      <c r="L340" s="25">
        <v>3548185.7510000002</v>
      </c>
      <c r="M340" s="25">
        <v>4208550.841</v>
      </c>
      <c r="N340" s="25">
        <v>3258659.412</v>
      </c>
      <c r="O340" s="25">
        <v>3360153.1460000002</v>
      </c>
      <c r="P340" s="25">
        <v>3730827.0619999999</v>
      </c>
      <c r="Q340" s="25">
        <v>3548432.0980000002</v>
      </c>
      <c r="R340" s="25">
        <v>2608119.7250000001</v>
      </c>
      <c r="S340" s="25">
        <v>3213893.96</v>
      </c>
      <c r="T340" s="25">
        <v>1.2143344465952379</v>
      </c>
      <c r="U340" s="25">
        <v>3.1436623890261417E-2</v>
      </c>
      <c r="V340" s="25">
        <v>9.6645719885540535E-2</v>
      </c>
      <c r="W340" s="25">
        <v>0.74171794862576479</v>
      </c>
      <c r="X340" s="25">
        <v>-0.43105741407528242</v>
      </c>
      <c r="Y340" s="24" t="s">
        <v>557</v>
      </c>
    </row>
    <row r="341" spans="1:25" x14ac:dyDescent="0.4">
      <c r="A341" s="16" t="s">
        <v>1778</v>
      </c>
      <c r="B341" s="24" t="s">
        <v>1779</v>
      </c>
      <c r="C341" s="24" t="s">
        <v>1780</v>
      </c>
      <c r="D341" s="24" t="s">
        <v>719</v>
      </c>
      <c r="E341" s="24" t="s">
        <v>1772</v>
      </c>
      <c r="F341" s="24" t="s">
        <v>1781</v>
      </c>
      <c r="G341" s="24" t="s">
        <v>549</v>
      </c>
      <c r="H341" s="25">
        <v>164365.96919999999</v>
      </c>
      <c r="I341" s="25">
        <v>282133.53950000001</v>
      </c>
      <c r="J341" s="25">
        <v>260796.296</v>
      </c>
      <c r="K341" s="25">
        <v>249953.5509</v>
      </c>
      <c r="L341" s="25">
        <v>165113.3952</v>
      </c>
      <c r="M341" s="25">
        <v>182523.06909999999</v>
      </c>
      <c r="N341" s="25">
        <v>125537.03660000001</v>
      </c>
      <c r="O341" s="25">
        <v>69078.961020000002</v>
      </c>
      <c r="P341" s="25">
        <v>110717.61470000001</v>
      </c>
      <c r="Q341" s="25">
        <v>103182.8844</v>
      </c>
      <c r="R341" s="25">
        <v>77863.828049999996</v>
      </c>
      <c r="S341" s="25">
        <v>83417.334640000001</v>
      </c>
      <c r="T341" s="25">
        <v>1.5853068290664609</v>
      </c>
      <c r="U341" s="25">
        <v>1.377782721394183E-3</v>
      </c>
      <c r="V341" s="25">
        <v>1.910094392577643E-2</v>
      </c>
      <c r="W341" s="25">
        <v>0.43666476462566389</v>
      </c>
      <c r="X341" s="25">
        <v>-1.1954019730907171</v>
      </c>
      <c r="Y341" s="24" t="s">
        <v>557</v>
      </c>
    </row>
    <row r="342" spans="1:25" x14ac:dyDescent="0.4">
      <c r="A342" s="16" t="s">
        <v>1782</v>
      </c>
      <c r="B342" s="24" t="s">
        <v>1783</v>
      </c>
      <c r="C342" s="24" t="s">
        <v>1784</v>
      </c>
      <c r="D342" s="24" t="s">
        <v>719</v>
      </c>
      <c r="E342" s="24" t="s">
        <v>1772</v>
      </c>
      <c r="F342" s="24" t="s">
        <v>1785</v>
      </c>
      <c r="G342" s="24" t="s">
        <v>549</v>
      </c>
      <c r="H342" s="25">
        <v>6225007.4330000002</v>
      </c>
      <c r="I342" s="25">
        <v>3951854.1370000001</v>
      </c>
      <c r="J342" s="25">
        <v>2778251.4819999998</v>
      </c>
      <c r="K342" s="25">
        <v>4521904.5290000001</v>
      </c>
      <c r="L342" s="25">
        <v>2532612.2940000002</v>
      </c>
      <c r="M342" s="25">
        <v>3715798.1970000002</v>
      </c>
      <c r="N342" s="25">
        <v>754538.64419999998</v>
      </c>
      <c r="O342" s="25">
        <v>3276643.2259999998</v>
      </c>
      <c r="P342" s="25">
        <v>2587866.6290000002</v>
      </c>
      <c r="Q342" s="25">
        <v>2818468.0449999999</v>
      </c>
      <c r="R342" s="25">
        <v>2670046.8190000001</v>
      </c>
      <c r="S342" s="25">
        <v>1605613.352</v>
      </c>
      <c r="T342" s="25">
        <v>1.072080308781781</v>
      </c>
      <c r="U342" s="25">
        <v>3.3503409437127131E-2</v>
      </c>
      <c r="V342" s="25">
        <v>0.1002949468065869</v>
      </c>
      <c r="W342" s="25">
        <v>0.57799491219228449</v>
      </c>
      <c r="X342" s="25">
        <v>-0.79087130144733553</v>
      </c>
      <c r="Y342" s="24" t="s">
        <v>557</v>
      </c>
    </row>
    <row r="343" spans="1:25" x14ac:dyDescent="0.4">
      <c r="A343" s="16" t="s">
        <v>1786</v>
      </c>
      <c r="B343" s="24" t="s">
        <v>1787</v>
      </c>
      <c r="C343" s="24" t="s">
        <v>1788</v>
      </c>
      <c r="D343" s="24" t="s">
        <v>719</v>
      </c>
      <c r="E343" s="24" t="s">
        <v>719</v>
      </c>
      <c r="F343" s="24" t="s">
        <v>1789</v>
      </c>
      <c r="G343" s="24" t="s">
        <v>549</v>
      </c>
      <c r="H343" s="25">
        <v>1063997.7860000001</v>
      </c>
      <c r="I343" s="25">
        <v>953447.85710000002</v>
      </c>
      <c r="J343" s="25">
        <v>343485.34850000002</v>
      </c>
      <c r="K343" s="25">
        <v>899469.95239999995</v>
      </c>
      <c r="L343" s="25">
        <v>822708.09699999995</v>
      </c>
      <c r="M343" s="25">
        <v>1038732.809</v>
      </c>
      <c r="N343" s="25">
        <v>3767698.7859999998</v>
      </c>
      <c r="O343" s="25">
        <v>4400075.7230000002</v>
      </c>
      <c r="P343" s="25">
        <v>686662.47329999995</v>
      </c>
      <c r="Q343" s="25">
        <v>3097384.656</v>
      </c>
      <c r="R343" s="25">
        <v>2171992.517</v>
      </c>
      <c r="S343" s="25">
        <v>2590556.9139999999</v>
      </c>
      <c r="T343" s="25">
        <v>1.3520685643200021</v>
      </c>
      <c r="U343" s="25">
        <v>1.4192569701919251E-2</v>
      </c>
      <c r="V343" s="25">
        <v>5.8746911069762368E-2</v>
      </c>
      <c r="W343" s="25">
        <v>3.2633516533315059</v>
      </c>
      <c r="X343" s="25">
        <v>1.7063544582180259</v>
      </c>
      <c r="Y343" s="24" t="s">
        <v>540</v>
      </c>
    </row>
    <row r="344" spans="1:25" x14ac:dyDescent="0.4">
      <c r="A344" s="16" t="s">
        <v>1790</v>
      </c>
      <c r="B344" s="24" t="s">
        <v>1791</v>
      </c>
      <c r="C344" s="24" t="s">
        <v>1792</v>
      </c>
      <c r="D344" s="24" t="s">
        <v>719</v>
      </c>
      <c r="E344" s="24" t="s">
        <v>1793</v>
      </c>
      <c r="F344" s="24" t="s">
        <v>1794</v>
      </c>
      <c r="G344" s="24" t="s">
        <v>549</v>
      </c>
      <c r="H344" s="25">
        <v>4114220.8309999998</v>
      </c>
      <c r="I344" s="25">
        <v>900762.55989999999</v>
      </c>
      <c r="J344" s="25">
        <v>2103551.517</v>
      </c>
      <c r="K344" s="25">
        <v>2732242.338</v>
      </c>
      <c r="L344" s="25">
        <v>2289937.1669999999</v>
      </c>
      <c r="M344" s="25">
        <v>1423097.236</v>
      </c>
      <c r="N344" s="25">
        <v>496599.74599999998</v>
      </c>
      <c r="O344" s="25">
        <v>557906.81999999995</v>
      </c>
      <c r="P344" s="25">
        <v>747308.14890000003</v>
      </c>
      <c r="Q344" s="25">
        <v>521257.61829999997</v>
      </c>
      <c r="R344" s="25">
        <v>591101.09360000002</v>
      </c>
      <c r="S344" s="25">
        <v>635322.63470000005</v>
      </c>
      <c r="T344" s="25">
        <v>1.5315606374753099</v>
      </c>
      <c r="U344" s="25">
        <v>1.442364153736451E-2</v>
      </c>
      <c r="V344" s="25">
        <v>5.8941053689724132E-2</v>
      </c>
      <c r="W344" s="25">
        <v>0.2616886870283146</v>
      </c>
      <c r="X344" s="25">
        <v>-1.9340765377957609</v>
      </c>
      <c r="Y344" s="24" t="s">
        <v>557</v>
      </c>
    </row>
    <row r="345" spans="1:25" x14ac:dyDescent="0.4">
      <c r="A345" s="16" t="s">
        <v>1795</v>
      </c>
      <c r="B345" s="24" t="s">
        <v>1423</v>
      </c>
      <c r="C345" s="24" t="s">
        <v>1796</v>
      </c>
      <c r="D345" s="24" t="s">
        <v>719</v>
      </c>
      <c r="E345" s="24" t="s">
        <v>719</v>
      </c>
      <c r="F345" s="24" t="s">
        <v>1797</v>
      </c>
      <c r="G345" s="24" t="s">
        <v>549</v>
      </c>
      <c r="H345" s="25">
        <v>132464.872</v>
      </c>
      <c r="I345" s="25">
        <v>151625.2077</v>
      </c>
      <c r="J345" s="25">
        <v>64899.544090000003</v>
      </c>
      <c r="K345" s="25">
        <v>165326.57370000001</v>
      </c>
      <c r="L345" s="25">
        <v>102765.5313</v>
      </c>
      <c r="M345" s="25">
        <v>68783.839810000005</v>
      </c>
      <c r="N345" s="25">
        <v>37721.917249999999</v>
      </c>
      <c r="O345" s="25">
        <v>91902.520180000007</v>
      </c>
      <c r="P345" s="25">
        <v>50038.073539999998</v>
      </c>
      <c r="Q345" s="25">
        <v>82449.754539999994</v>
      </c>
      <c r="R345" s="25">
        <v>32665.374159999999</v>
      </c>
      <c r="S345" s="25">
        <v>83286.848270000002</v>
      </c>
      <c r="T345" s="25">
        <v>1.0877983584092661</v>
      </c>
      <c r="U345" s="25">
        <v>3.4277446896738922E-2</v>
      </c>
      <c r="V345" s="25">
        <v>0.10070267682976849</v>
      </c>
      <c r="W345" s="25">
        <v>0.55122243373684932</v>
      </c>
      <c r="X345" s="25">
        <v>-0.85929349062183902</v>
      </c>
      <c r="Y345" s="24" t="s">
        <v>557</v>
      </c>
    </row>
    <row r="346" spans="1:25" x14ac:dyDescent="0.4">
      <c r="A346" s="16" t="s">
        <v>1798</v>
      </c>
      <c r="B346" s="24" t="s">
        <v>1779</v>
      </c>
      <c r="C346" s="24" t="s">
        <v>1799</v>
      </c>
      <c r="D346" s="24" t="s">
        <v>719</v>
      </c>
      <c r="E346" s="24" t="s">
        <v>1800</v>
      </c>
      <c r="F346" s="24" t="s">
        <v>1801</v>
      </c>
      <c r="G346" s="24" t="s">
        <v>549</v>
      </c>
      <c r="H346" s="25">
        <v>164365.96919999999</v>
      </c>
      <c r="I346" s="25">
        <v>282133.53950000001</v>
      </c>
      <c r="J346" s="25">
        <v>260796.296</v>
      </c>
      <c r="K346" s="25">
        <v>249953.5509</v>
      </c>
      <c r="L346" s="25">
        <v>165113.3952</v>
      </c>
      <c r="M346" s="25">
        <v>182523.06909999999</v>
      </c>
      <c r="N346" s="25">
        <v>125537.03660000001</v>
      </c>
      <c r="O346" s="25">
        <v>69078.961020000002</v>
      </c>
      <c r="P346" s="25">
        <v>110717.61470000001</v>
      </c>
      <c r="Q346" s="25">
        <v>103182.8844</v>
      </c>
      <c r="R346" s="25">
        <v>77863.828049999996</v>
      </c>
      <c r="S346" s="25">
        <v>83417.334640000001</v>
      </c>
      <c r="T346" s="25">
        <v>1.5853068290664609</v>
      </c>
      <c r="U346" s="25">
        <v>1.377782721394183E-3</v>
      </c>
      <c r="V346" s="25">
        <v>1.910094392577643E-2</v>
      </c>
      <c r="W346" s="25">
        <v>0.43666476462566389</v>
      </c>
      <c r="X346" s="25">
        <v>-1.1954019730907171</v>
      </c>
      <c r="Y346" s="24" t="s">
        <v>557</v>
      </c>
    </row>
    <row r="347" spans="1:25" x14ac:dyDescent="0.4">
      <c r="A347" s="16" t="s">
        <v>1802</v>
      </c>
      <c r="B347" s="24" t="s">
        <v>1803</v>
      </c>
      <c r="C347" s="24" t="s">
        <v>1804</v>
      </c>
      <c r="D347" s="24" t="s">
        <v>719</v>
      </c>
      <c r="E347" s="24" t="s">
        <v>719</v>
      </c>
      <c r="F347" s="24" t="s">
        <v>1805</v>
      </c>
      <c r="G347" s="24" t="s">
        <v>539</v>
      </c>
      <c r="H347" s="25">
        <v>427790.49599999998</v>
      </c>
      <c r="I347" s="25">
        <v>601878.20389999996</v>
      </c>
      <c r="J347" s="25">
        <v>485165.62310000003</v>
      </c>
      <c r="K347" s="25">
        <v>482777.13020000001</v>
      </c>
      <c r="L347" s="25">
        <v>325864.78460000001</v>
      </c>
      <c r="M347" s="25">
        <v>561555.02130000002</v>
      </c>
      <c r="N347" s="25">
        <v>197114.34969999999</v>
      </c>
      <c r="O347" s="25">
        <v>446273.78739999997</v>
      </c>
      <c r="P347" s="25">
        <v>309223.2781</v>
      </c>
      <c r="Q347" s="25">
        <v>434633.0172</v>
      </c>
      <c r="R347" s="25">
        <v>255147.0454</v>
      </c>
      <c r="S347" s="25">
        <v>423964.19059999997</v>
      </c>
      <c r="T347" s="25">
        <v>1.0395883462134781</v>
      </c>
      <c r="U347" s="25">
        <v>4.2905594103788823E-2</v>
      </c>
      <c r="V347" s="25">
        <v>0.1170632482999997</v>
      </c>
      <c r="W347" s="25">
        <v>0.71623337247465735</v>
      </c>
      <c r="X347" s="25">
        <v>-0.48149835313202671</v>
      </c>
      <c r="Y347" s="24" t="s">
        <v>557</v>
      </c>
    </row>
    <row r="348" spans="1:25" x14ac:dyDescent="0.4">
      <c r="A348" s="16" t="s">
        <v>1806</v>
      </c>
      <c r="B348" s="24" t="s">
        <v>1807</v>
      </c>
      <c r="C348" s="24" t="s">
        <v>1808</v>
      </c>
      <c r="D348" s="24" t="s">
        <v>719</v>
      </c>
      <c r="E348" s="24" t="s">
        <v>1793</v>
      </c>
      <c r="F348" s="24" t="s">
        <v>1809</v>
      </c>
      <c r="G348" s="24" t="s">
        <v>539</v>
      </c>
      <c r="H348" s="25">
        <v>175457.50279999999</v>
      </c>
      <c r="I348" s="25">
        <v>271862.12219999998</v>
      </c>
      <c r="J348" s="25">
        <v>54059.834029999998</v>
      </c>
      <c r="K348" s="25">
        <v>199854.4705</v>
      </c>
      <c r="L348" s="25">
        <v>97415.360000000001</v>
      </c>
      <c r="M348" s="25">
        <v>190321.0624</v>
      </c>
      <c r="N348" s="25">
        <v>104537.75139999999</v>
      </c>
      <c r="O348" s="25">
        <v>62704.401709999998</v>
      </c>
      <c r="P348" s="25">
        <v>50393.63869</v>
      </c>
      <c r="Q348" s="25">
        <v>84569.256160000004</v>
      </c>
      <c r="R348" s="25">
        <v>62803.860090000002</v>
      </c>
      <c r="S348" s="25">
        <v>62466.919130000002</v>
      </c>
      <c r="T348" s="25">
        <v>1.187969805676738</v>
      </c>
      <c r="U348" s="25">
        <v>3.1015371202371661E-2</v>
      </c>
      <c r="V348" s="25">
        <v>9.5944746429766539E-2</v>
      </c>
      <c r="W348" s="25">
        <v>0.43224331886771977</v>
      </c>
      <c r="X348" s="25">
        <v>-1.210084430408819</v>
      </c>
      <c r="Y348" s="24" t="s">
        <v>557</v>
      </c>
    </row>
    <row r="349" spans="1:25" x14ac:dyDescent="0.4">
      <c r="A349" s="16" t="s">
        <v>1810</v>
      </c>
      <c r="B349" s="24" t="s">
        <v>1811</v>
      </c>
      <c r="C349" s="24" t="s">
        <v>1812</v>
      </c>
      <c r="D349" s="24" t="s">
        <v>719</v>
      </c>
      <c r="E349" s="24" t="s">
        <v>719</v>
      </c>
      <c r="F349" s="24" t="s">
        <v>1813</v>
      </c>
      <c r="G349" s="24" t="s">
        <v>539</v>
      </c>
      <c r="H349" s="25">
        <v>29264181.93</v>
      </c>
      <c r="I349" s="25">
        <v>64708717.090000004</v>
      </c>
      <c r="J349" s="25">
        <v>68995366.269999996</v>
      </c>
      <c r="K349" s="25">
        <v>29078413.050000001</v>
      </c>
      <c r="L349" s="25">
        <v>46782970.259999998</v>
      </c>
      <c r="M349" s="25">
        <v>48366057.799999997</v>
      </c>
      <c r="N349" s="25">
        <v>58666798.979999997</v>
      </c>
      <c r="O349" s="25">
        <v>98934222.030000001</v>
      </c>
      <c r="P349" s="25">
        <v>80530233.030000001</v>
      </c>
      <c r="Q349" s="25">
        <v>75284000.549999997</v>
      </c>
      <c r="R349" s="25">
        <v>58795646.229999997</v>
      </c>
      <c r="S349" s="25">
        <v>57455056.369999997</v>
      </c>
      <c r="T349" s="25">
        <v>1.0680301023555949</v>
      </c>
      <c r="U349" s="25">
        <v>3.3869824026695597E-2</v>
      </c>
      <c r="V349" s="25">
        <v>0.1002949468065869</v>
      </c>
      <c r="W349" s="25">
        <v>1.4960737490677189</v>
      </c>
      <c r="X349" s="25">
        <v>0.58118129473877933</v>
      </c>
      <c r="Y349" s="24" t="s">
        <v>540</v>
      </c>
    </row>
    <row r="350" spans="1:25" x14ac:dyDescent="0.4">
      <c r="A350" s="16" t="s">
        <v>1814</v>
      </c>
      <c r="B350" s="24" t="s">
        <v>1815</v>
      </c>
      <c r="C350" s="24" t="s">
        <v>1816</v>
      </c>
      <c r="D350" s="24" t="s">
        <v>719</v>
      </c>
      <c r="E350" s="24" t="s">
        <v>1793</v>
      </c>
      <c r="F350" s="24" t="s">
        <v>1817</v>
      </c>
      <c r="G350" s="24" t="s">
        <v>549</v>
      </c>
      <c r="H350" s="25">
        <v>4535332.318</v>
      </c>
      <c r="I350" s="25">
        <v>3342290.7760000001</v>
      </c>
      <c r="J350" s="25">
        <v>2167952.7069999999</v>
      </c>
      <c r="K350" s="25">
        <v>3108317.1179999998</v>
      </c>
      <c r="L350" s="25">
        <v>2207800.227</v>
      </c>
      <c r="M350" s="25">
        <v>2501571.2400000002</v>
      </c>
      <c r="N350" s="25">
        <v>593100.79249999998</v>
      </c>
      <c r="O350" s="25">
        <v>1394295.8149999999</v>
      </c>
      <c r="P350" s="25">
        <v>1721537.7579999999</v>
      </c>
      <c r="Q350" s="25">
        <v>1313228.3030000001</v>
      </c>
      <c r="R350" s="25">
        <v>1155648.0109999999</v>
      </c>
      <c r="S350" s="25">
        <v>1294220.263</v>
      </c>
      <c r="T350" s="25">
        <v>1.5056312720116121</v>
      </c>
      <c r="U350" s="25">
        <v>3.7523599545030801E-3</v>
      </c>
      <c r="V350" s="25">
        <v>2.8015740111440288E-2</v>
      </c>
      <c r="W350" s="25">
        <v>0.4182903405021573</v>
      </c>
      <c r="X350" s="25">
        <v>-1.2574234123979819</v>
      </c>
      <c r="Y350" s="24" t="s">
        <v>557</v>
      </c>
    </row>
    <row r="351" spans="1:25" x14ac:dyDescent="0.4">
      <c r="A351" s="16" t="s">
        <v>1818</v>
      </c>
      <c r="B351" s="24" t="s">
        <v>1819</v>
      </c>
      <c r="C351" s="24" t="s">
        <v>1820</v>
      </c>
      <c r="D351" s="24" t="s">
        <v>719</v>
      </c>
      <c r="E351" s="24" t="s">
        <v>1793</v>
      </c>
      <c r="F351" s="24" t="s">
        <v>1821</v>
      </c>
      <c r="G351" s="24" t="s">
        <v>539</v>
      </c>
      <c r="H351" s="25">
        <v>633557.56099999999</v>
      </c>
      <c r="I351" s="25">
        <v>213058.98929999999</v>
      </c>
      <c r="J351" s="25">
        <v>273719.56929999997</v>
      </c>
      <c r="K351" s="25">
        <v>357513.61580000003</v>
      </c>
      <c r="L351" s="25">
        <v>319070.4964</v>
      </c>
      <c r="M351" s="25">
        <v>240232.60519999999</v>
      </c>
      <c r="N351" s="25">
        <v>35909.652119999999</v>
      </c>
      <c r="O351" s="25">
        <v>139280.71160000001</v>
      </c>
      <c r="P351" s="25">
        <v>73546.523589999997</v>
      </c>
      <c r="Q351" s="25">
        <v>115027.7482</v>
      </c>
      <c r="R351" s="25">
        <v>53740.616589999998</v>
      </c>
      <c r="S351" s="25">
        <v>94780.709109999996</v>
      </c>
      <c r="T351" s="25">
        <v>1.5240052683863869</v>
      </c>
      <c r="U351" s="25">
        <v>8.6509432339094677E-3</v>
      </c>
      <c r="V351" s="25">
        <v>4.4053264775754372E-2</v>
      </c>
      <c r="W351" s="25">
        <v>0.25147154003644362</v>
      </c>
      <c r="X351" s="25">
        <v>-1.991532960747618</v>
      </c>
      <c r="Y351" s="24" t="s">
        <v>557</v>
      </c>
    </row>
    <row r="352" spans="1:25" x14ac:dyDescent="0.4">
      <c r="A352" s="16" t="s">
        <v>1822</v>
      </c>
      <c r="B352" s="24" t="s">
        <v>1823</v>
      </c>
      <c r="C352" s="24" t="s">
        <v>1824</v>
      </c>
      <c r="D352" s="24" t="s">
        <v>719</v>
      </c>
      <c r="E352" s="24" t="s">
        <v>1793</v>
      </c>
      <c r="F352" s="24" t="s">
        <v>1825</v>
      </c>
      <c r="G352" s="24" t="s">
        <v>549</v>
      </c>
      <c r="H352" s="25">
        <v>763043.75470000005</v>
      </c>
      <c r="I352" s="25">
        <v>589657.05740000005</v>
      </c>
      <c r="J352" s="25">
        <v>421176.13870000001</v>
      </c>
      <c r="K352" s="25">
        <v>743116.73759999999</v>
      </c>
      <c r="L352" s="25">
        <v>493548.3039</v>
      </c>
      <c r="M352" s="25">
        <v>600798.15430000005</v>
      </c>
      <c r="N352" s="25">
        <v>215717.0184</v>
      </c>
      <c r="O352" s="25">
        <v>569938.93980000005</v>
      </c>
      <c r="P352" s="25">
        <v>114095.76390000001</v>
      </c>
      <c r="Q352" s="25">
        <v>511222.23839999997</v>
      </c>
      <c r="R352" s="25">
        <v>235143.31229999999</v>
      </c>
      <c r="S352" s="25">
        <v>375998.7034</v>
      </c>
      <c r="T352" s="25">
        <v>1.090056283473396</v>
      </c>
      <c r="U352" s="25">
        <v>1.7252876924350981E-2</v>
      </c>
      <c r="V352" s="25">
        <v>6.6403514673955513E-2</v>
      </c>
      <c r="W352" s="25">
        <v>0.55993506402430115</v>
      </c>
      <c r="X352" s="25">
        <v>-0.83666856814949453</v>
      </c>
      <c r="Y352" s="24" t="s">
        <v>557</v>
      </c>
    </row>
    <row r="353" spans="1:25" x14ac:dyDescent="0.4">
      <c r="A353" s="16" t="s">
        <v>1826</v>
      </c>
      <c r="B353" s="24" t="s">
        <v>1241</v>
      </c>
      <c r="C353" s="24" t="s">
        <v>1827</v>
      </c>
      <c r="D353" s="24" t="s">
        <v>719</v>
      </c>
      <c r="E353" s="24" t="s">
        <v>1772</v>
      </c>
      <c r="F353" s="24" t="s">
        <v>1828</v>
      </c>
      <c r="G353" s="24" t="s">
        <v>549</v>
      </c>
      <c r="H353" s="25">
        <v>646268.73499999999</v>
      </c>
      <c r="I353" s="25">
        <v>645228.01749999996</v>
      </c>
      <c r="J353" s="25">
        <v>708471.09719999996</v>
      </c>
      <c r="K353" s="25">
        <v>624601.62399999995</v>
      </c>
      <c r="L353" s="25">
        <v>496471.04210000002</v>
      </c>
      <c r="M353" s="25">
        <v>577617.0122</v>
      </c>
      <c r="N353" s="25">
        <v>949984.47080000001</v>
      </c>
      <c r="O353" s="25">
        <v>570648.76890000002</v>
      </c>
      <c r="P353" s="25">
        <v>867814.69920000003</v>
      </c>
      <c r="Q353" s="25">
        <v>784157.02159999998</v>
      </c>
      <c r="R353" s="25">
        <v>783744.4327</v>
      </c>
      <c r="S353" s="25">
        <v>733590.48439999996</v>
      </c>
      <c r="T353" s="25">
        <v>1.140634368005131</v>
      </c>
      <c r="U353" s="25">
        <v>2.566312487784117E-2</v>
      </c>
      <c r="V353" s="25">
        <v>8.479988658935543E-2</v>
      </c>
      <c r="W353" s="25">
        <v>1.26801139118604</v>
      </c>
      <c r="X353" s="25">
        <v>0.34256770599292907</v>
      </c>
      <c r="Y353" s="24" t="s">
        <v>540</v>
      </c>
    </row>
    <row r="354" spans="1:25" x14ac:dyDescent="0.4">
      <c r="A354" s="16" t="s">
        <v>1829</v>
      </c>
      <c r="B354" s="24" t="s">
        <v>1830</v>
      </c>
      <c r="C354" s="24" t="s">
        <v>1831</v>
      </c>
      <c r="D354" s="24" t="s">
        <v>719</v>
      </c>
      <c r="E354" s="24" t="s">
        <v>719</v>
      </c>
      <c r="F354" s="24" t="s">
        <v>1832</v>
      </c>
      <c r="G354" s="24" t="s">
        <v>539</v>
      </c>
      <c r="H354" s="25">
        <v>5211851.148</v>
      </c>
      <c r="I354" s="25">
        <v>5010416.9160000002</v>
      </c>
      <c r="J354" s="25">
        <v>4543339.1579999998</v>
      </c>
      <c r="K354" s="25">
        <v>5205604.0990000004</v>
      </c>
      <c r="L354" s="25">
        <v>4265800.165</v>
      </c>
      <c r="M354" s="25">
        <v>5701882.7869999995</v>
      </c>
      <c r="N354" s="25">
        <v>7310737.7359999996</v>
      </c>
      <c r="O354" s="25">
        <v>7708234.6619999995</v>
      </c>
      <c r="P354" s="25">
        <v>6498775.4179999996</v>
      </c>
      <c r="Q354" s="25">
        <v>7825572.4220000003</v>
      </c>
      <c r="R354" s="25">
        <v>4840584.3990000002</v>
      </c>
      <c r="S354" s="25">
        <v>5554593.767</v>
      </c>
      <c r="T354" s="25">
        <v>1.2627125282035889</v>
      </c>
      <c r="U354" s="25">
        <v>2.0244918855763822E-2</v>
      </c>
      <c r="V354" s="25">
        <v>7.0785931069624913E-2</v>
      </c>
      <c r="W354" s="25">
        <v>1.327320175609747</v>
      </c>
      <c r="X354" s="25">
        <v>0.40851641897363189</v>
      </c>
      <c r="Y354" s="24" t="s">
        <v>540</v>
      </c>
    </row>
    <row r="355" spans="1:25" x14ac:dyDescent="0.4">
      <c r="A355" s="16" t="s">
        <v>1833</v>
      </c>
      <c r="B355" s="24" t="s">
        <v>1834</v>
      </c>
      <c r="C355" s="24" t="s">
        <v>1835</v>
      </c>
      <c r="D355" s="24" t="s">
        <v>719</v>
      </c>
      <c r="E355" s="24" t="s">
        <v>719</v>
      </c>
      <c r="F355" s="24" t="s">
        <v>1836</v>
      </c>
      <c r="G355" s="24" t="s">
        <v>539</v>
      </c>
      <c r="H355" s="25">
        <v>851681.62560000003</v>
      </c>
      <c r="I355" s="25">
        <v>556512.33189999999</v>
      </c>
      <c r="J355" s="25">
        <v>485360.1666</v>
      </c>
      <c r="K355" s="25">
        <v>694687.58700000006</v>
      </c>
      <c r="L355" s="25">
        <v>609361.98360000004</v>
      </c>
      <c r="M355" s="25">
        <v>617313.85530000005</v>
      </c>
      <c r="N355" s="25">
        <v>423231.63909999997</v>
      </c>
      <c r="O355" s="25">
        <v>146003.45939999999</v>
      </c>
      <c r="P355" s="25">
        <v>481489.27409999998</v>
      </c>
      <c r="Q355" s="25">
        <v>427589.37290000002</v>
      </c>
      <c r="R355" s="25">
        <v>445169.31679999997</v>
      </c>
      <c r="S355" s="25">
        <v>417586.05940000003</v>
      </c>
      <c r="T355" s="25">
        <v>1.1660362092011709</v>
      </c>
      <c r="U355" s="25">
        <v>6.4992823948664931E-3</v>
      </c>
      <c r="V355" s="25">
        <v>3.8188091231375322E-2</v>
      </c>
      <c r="W355" s="25">
        <v>0.613661787185938</v>
      </c>
      <c r="X355" s="25">
        <v>-0.70448434545751382</v>
      </c>
      <c r="Y355" s="24" t="s">
        <v>557</v>
      </c>
    </row>
    <row r="356" spans="1:25" x14ac:dyDescent="0.4">
      <c r="A356" s="16" t="s">
        <v>1837</v>
      </c>
      <c r="B356" s="24" t="s">
        <v>1838</v>
      </c>
      <c r="C356" s="24" t="s">
        <v>1839</v>
      </c>
      <c r="D356" s="24" t="s">
        <v>724</v>
      </c>
      <c r="E356" s="24" t="s">
        <v>725</v>
      </c>
      <c r="F356" s="24" t="s">
        <v>310</v>
      </c>
      <c r="G356" s="24" t="s">
        <v>539</v>
      </c>
      <c r="H356" s="25">
        <v>125941.3404</v>
      </c>
      <c r="I356" s="25">
        <v>33140.128040000003</v>
      </c>
      <c r="J356" s="25">
        <v>63739.626949999998</v>
      </c>
      <c r="K356" s="25">
        <v>75386.741500000004</v>
      </c>
      <c r="L356" s="25">
        <v>108198.96309999999</v>
      </c>
      <c r="M356" s="25">
        <v>62400.505640000003</v>
      </c>
      <c r="N356" s="25">
        <v>17198.3665</v>
      </c>
      <c r="O356" s="25">
        <v>38992.347020000001</v>
      </c>
      <c r="P356" s="25">
        <v>31159.463599999999</v>
      </c>
      <c r="Q356" s="25">
        <v>28443.80256</v>
      </c>
      <c r="R356" s="25">
        <v>38513.832060000001</v>
      </c>
      <c r="S356" s="25">
        <v>32033.461650000001</v>
      </c>
      <c r="T356" s="25">
        <v>1.3536991432760419</v>
      </c>
      <c r="U356" s="25">
        <v>1.7707725391388839E-2</v>
      </c>
      <c r="V356" s="25">
        <v>6.6405908185394547E-2</v>
      </c>
      <c r="W356" s="25">
        <v>0.3974794572358209</v>
      </c>
      <c r="X356" s="25">
        <v>-1.3310477947667241</v>
      </c>
      <c r="Y356" s="24" t="s">
        <v>557</v>
      </c>
    </row>
    <row r="357" spans="1:25" x14ac:dyDescent="0.4">
      <c r="A357" s="16" t="s">
        <v>1840</v>
      </c>
      <c r="B357" s="24" t="s">
        <v>731</v>
      </c>
      <c r="C357" s="24" t="s">
        <v>1841</v>
      </c>
      <c r="D357" s="24" t="s">
        <v>724</v>
      </c>
      <c r="E357" s="24" t="s">
        <v>725</v>
      </c>
      <c r="F357" s="24" t="s">
        <v>1842</v>
      </c>
      <c r="G357" s="24" t="s">
        <v>549</v>
      </c>
      <c r="H357" s="25">
        <v>3357824.497</v>
      </c>
      <c r="I357" s="25">
        <v>2244306.2510000002</v>
      </c>
      <c r="J357" s="25">
        <v>3945744.4730000002</v>
      </c>
      <c r="K357" s="25">
        <v>2586662.412</v>
      </c>
      <c r="L357" s="25">
        <v>2552479.943</v>
      </c>
      <c r="M357" s="25">
        <v>2921797.392</v>
      </c>
      <c r="N357" s="25">
        <v>391345.65370000002</v>
      </c>
      <c r="O357" s="25">
        <v>1839061.7760000001</v>
      </c>
      <c r="P357" s="25">
        <v>1140180.29</v>
      </c>
      <c r="Q357" s="25">
        <v>1470340.6580000001</v>
      </c>
      <c r="R357" s="25">
        <v>955233.60239999997</v>
      </c>
      <c r="S357" s="25">
        <v>1600787.4920000001</v>
      </c>
      <c r="T357" s="25">
        <v>1.393792492186974</v>
      </c>
      <c r="U357" s="25">
        <v>4.8904463734973647E-4</v>
      </c>
      <c r="V357" s="25">
        <v>1.2849605453495E-2</v>
      </c>
      <c r="W357" s="25">
        <v>0.42007082734086693</v>
      </c>
      <c r="X357" s="25">
        <v>-1.251295496427949</v>
      </c>
      <c r="Y357" s="24" t="s">
        <v>557</v>
      </c>
    </row>
    <row r="358" spans="1:25" x14ac:dyDescent="0.4">
      <c r="A358" s="16" t="s">
        <v>1843</v>
      </c>
      <c r="B358" s="24" t="s">
        <v>722</v>
      </c>
      <c r="C358" s="24" t="s">
        <v>1844</v>
      </c>
      <c r="D358" s="24" t="s">
        <v>724</v>
      </c>
      <c r="E358" s="24" t="s">
        <v>725</v>
      </c>
      <c r="F358" s="24" t="s">
        <v>1845</v>
      </c>
      <c r="G358" s="24" t="s">
        <v>549</v>
      </c>
      <c r="H358" s="25">
        <v>788107.44609999994</v>
      </c>
      <c r="I358" s="25">
        <v>292395.80540000001</v>
      </c>
      <c r="J358" s="25">
        <v>174541.5906</v>
      </c>
      <c r="K358" s="25">
        <v>492897.92139999999</v>
      </c>
      <c r="L358" s="25">
        <v>285287.53529999999</v>
      </c>
      <c r="M358" s="25">
        <v>287611.7047</v>
      </c>
      <c r="N358" s="25">
        <v>47034.458330000001</v>
      </c>
      <c r="O358" s="25">
        <v>126575.5558</v>
      </c>
      <c r="P358" s="25">
        <v>105998.136</v>
      </c>
      <c r="Q358" s="25">
        <v>162903.56849999999</v>
      </c>
      <c r="R358" s="25">
        <v>99946.019409999994</v>
      </c>
      <c r="S358" s="25">
        <v>139006.728</v>
      </c>
      <c r="T358" s="25">
        <v>1.420176721780773</v>
      </c>
      <c r="U358" s="25">
        <v>2.895237058187311E-2</v>
      </c>
      <c r="V358" s="25">
        <v>9.123425550773491E-2</v>
      </c>
      <c r="W358" s="25">
        <v>0.29362811643890518</v>
      </c>
      <c r="X358" s="25">
        <v>-1.767937974441822</v>
      </c>
      <c r="Y358" s="24" t="s">
        <v>557</v>
      </c>
    </row>
    <row r="359" spans="1:25" x14ac:dyDescent="0.4">
      <c r="A359" s="16" t="s">
        <v>1846</v>
      </c>
      <c r="B359" s="24" t="s">
        <v>734</v>
      </c>
      <c r="C359" s="24" t="s">
        <v>1847</v>
      </c>
      <c r="D359" s="24" t="s">
        <v>724</v>
      </c>
      <c r="E359" s="24" t="s">
        <v>725</v>
      </c>
      <c r="F359" s="24" t="s">
        <v>1848</v>
      </c>
      <c r="G359" s="24" t="s">
        <v>549</v>
      </c>
      <c r="H359" s="25">
        <v>185624.4718</v>
      </c>
      <c r="I359" s="25">
        <v>59178.058199999999</v>
      </c>
      <c r="J359" s="25">
        <v>50534.353389999997</v>
      </c>
      <c r="K359" s="25">
        <v>91902.752810000005</v>
      </c>
      <c r="L359" s="25">
        <v>76482.372029999999</v>
      </c>
      <c r="M359" s="25">
        <v>55748.441120000003</v>
      </c>
      <c r="N359" s="25">
        <v>8466.4499390000001</v>
      </c>
      <c r="O359" s="25">
        <v>30569.083549999999</v>
      </c>
      <c r="P359" s="25">
        <v>22628.04652</v>
      </c>
      <c r="Q359" s="25">
        <v>55217.589070000002</v>
      </c>
      <c r="R359" s="25">
        <v>19360.328089999999</v>
      </c>
      <c r="S359" s="25">
        <v>34143.224670000003</v>
      </c>
      <c r="T359" s="25">
        <v>1.3145638186375841</v>
      </c>
      <c r="U359" s="25">
        <v>3.70363758161881E-2</v>
      </c>
      <c r="V359" s="25">
        <v>0.1056813827168816</v>
      </c>
      <c r="W359" s="25">
        <v>0.32799694776131733</v>
      </c>
      <c r="X359" s="25">
        <v>-1.6082457052577219</v>
      </c>
      <c r="Y359" s="24" t="s">
        <v>557</v>
      </c>
    </row>
    <row r="360" spans="1:25" x14ac:dyDescent="0.4">
      <c r="A360" s="16" t="s">
        <v>1849</v>
      </c>
      <c r="B360" s="24" t="s">
        <v>1838</v>
      </c>
      <c r="C360" s="24" t="s">
        <v>1850</v>
      </c>
      <c r="D360" s="24" t="s">
        <v>724</v>
      </c>
      <c r="E360" s="24" t="s">
        <v>1851</v>
      </c>
      <c r="F360" s="24" t="s">
        <v>1852</v>
      </c>
      <c r="G360" s="24" t="s">
        <v>549</v>
      </c>
      <c r="H360" s="25">
        <v>460076.88949999999</v>
      </c>
      <c r="I360" s="25">
        <v>650413.43839999998</v>
      </c>
      <c r="J360" s="25">
        <v>666702.44010000001</v>
      </c>
      <c r="K360" s="25">
        <v>559772.74860000005</v>
      </c>
      <c r="L360" s="25">
        <v>443619.92839999998</v>
      </c>
      <c r="M360" s="25">
        <v>694730.21380000003</v>
      </c>
      <c r="N360" s="25">
        <v>929715.21409999998</v>
      </c>
      <c r="O360" s="25">
        <v>736323.20259999996</v>
      </c>
      <c r="P360" s="25">
        <v>1805509.35</v>
      </c>
      <c r="Q360" s="25">
        <v>992072.17819999997</v>
      </c>
      <c r="R360" s="25">
        <v>1466059.03</v>
      </c>
      <c r="S360" s="25">
        <v>1277294.9350000001</v>
      </c>
      <c r="T360" s="25">
        <v>1.403029490877834</v>
      </c>
      <c r="U360" s="25">
        <v>1.0486735191064901E-2</v>
      </c>
      <c r="V360" s="25">
        <v>4.8551680704000531E-2</v>
      </c>
      <c r="W360" s="25">
        <v>2.0737609522320382</v>
      </c>
      <c r="X360" s="25">
        <v>1.0522496005610651</v>
      </c>
      <c r="Y360" s="24" t="s">
        <v>540</v>
      </c>
    </row>
    <row r="361" spans="1:25" x14ac:dyDescent="0.4">
      <c r="A361" s="16" t="s">
        <v>1853</v>
      </c>
      <c r="B361" s="24" t="s">
        <v>734</v>
      </c>
      <c r="C361" s="24" t="s">
        <v>1854</v>
      </c>
      <c r="D361" s="24" t="s">
        <v>724</v>
      </c>
      <c r="E361" s="24" t="s">
        <v>725</v>
      </c>
      <c r="F361" s="24" t="s">
        <v>1855</v>
      </c>
      <c r="G361" s="24" t="s">
        <v>549</v>
      </c>
      <c r="H361" s="25">
        <v>121528.1964</v>
      </c>
      <c r="I361" s="25">
        <v>34085.534729999999</v>
      </c>
      <c r="J361" s="25">
        <v>25733.479480000002</v>
      </c>
      <c r="K361" s="25">
        <v>72037.533800000005</v>
      </c>
      <c r="L361" s="25">
        <v>56937.192260000003</v>
      </c>
      <c r="M361" s="25">
        <v>33467.536749999999</v>
      </c>
      <c r="N361" s="25">
        <v>5463.1848620000001</v>
      </c>
      <c r="O361" s="25">
        <v>17815.619259999999</v>
      </c>
      <c r="P361" s="25">
        <v>9731.4914150000004</v>
      </c>
      <c r="Q361" s="25">
        <v>28812.80862</v>
      </c>
      <c r="R361" s="25">
        <v>7441.7428440000003</v>
      </c>
      <c r="S361" s="25">
        <v>19130.457729999998</v>
      </c>
      <c r="T361" s="25">
        <v>1.356304418917162</v>
      </c>
      <c r="U361" s="25">
        <v>3.2712007437211282E-2</v>
      </c>
      <c r="V361" s="25">
        <v>9.9640984799844109E-2</v>
      </c>
      <c r="W361" s="25">
        <v>0.25712045180339022</v>
      </c>
      <c r="X361" s="25">
        <v>-1.9594837257043991</v>
      </c>
      <c r="Y361" s="24" t="s">
        <v>557</v>
      </c>
    </row>
    <row r="362" spans="1:25" x14ac:dyDescent="0.4">
      <c r="A362" s="16" t="s">
        <v>1856</v>
      </c>
      <c r="B362" s="24" t="s">
        <v>731</v>
      </c>
      <c r="C362" s="24" t="s">
        <v>1857</v>
      </c>
      <c r="D362" s="24" t="s">
        <v>724</v>
      </c>
      <c r="E362" s="24" t="s">
        <v>725</v>
      </c>
      <c r="F362" s="24" t="s">
        <v>1858</v>
      </c>
      <c r="G362" s="24" t="s">
        <v>539</v>
      </c>
      <c r="H362" s="25">
        <v>2772445.517</v>
      </c>
      <c r="I362" s="25">
        <v>2329046.8879999998</v>
      </c>
      <c r="J362" s="25">
        <v>4862313.9349999996</v>
      </c>
      <c r="K362" s="25">
        <v>3186532.7409999999</v>
      </c>
      <c r="L362" s="25">
        <v>2854569.4950000001</v>
      </c>
      <c r="M362" s="25">
        <v>3535203.6260000002</v>
      </c>
      <c r="N362" s="25">
        <v>497556.05450000003</v>
      </c>
      <c r="O362" s="25">
        <v>1433036.9790000001</v>
      </c>
      <c r="P362" s="25">
        <v>1240286.648</v>
      </c>
      <c r="Q362" s="25">
        <v>1851165.2849999999</v>
      </c>
      <c r="R362" s="25">
        <v>878924.74129999999</v>
      </c>
      <c r="S362" s="25">
        <v>1378504.32</v>
      </c>
      <c r="T362" s="25">
        <v>1.4880543843895819</v>
      </c>
      <c r="U362" s="25">
        <v>1.22862227797439E-3</v>
      </c>
      <c r="V362" s="25">
        <v>1.9062842531696388E-2</v>
      </c>
      <c r="W362" s="25">
        <v>0.37254003214244191</v>
      </c>
      <c r="X362" s="25">
        <v>-1.424532632882463</v>
      </c>
      <c r="Y362" s="24" t="s">
        <v>557</v>
      </c>
    </row>
    <row r="363" spans="1:25" x14ac:dyDescent="0.4">
      <c r="A363" s="16" t="s">
        <v>1859</v>
      </c>
      <c r="B363" s="24" t="s">
        <v>1860</v>
      </c>
      <c r="C363" s="24" t="s">
        <v>1861</v>
      </c>
      <c r="D363" s="24" t="s">
        <v>724</v>
      </c>
      <c r="E363" s="24" t="s">
        <v>1862</v>
      </c>
      <c r="F363" s="24" t="s">
        <v>310</v>
      </c>
      <c r="G363" s="24" t="s">
        <v>549</v>
      </c>
      <c r="H363" s="25">
        <v>9622.1943269999992</v>
      </c>
      <c r="I363" s="25">
        <v>17155.489420000002</v>
      </c>
      <c r="J363" s="25">
        <v>15727.0563</v>
      </c>
      <c r="K363" s="25">
        <v>12589.59655</v>
      </c>
      <c r="L363" s="25">
        <v>7495.7851090000004</v>
      </c>
      <c r="M363" s="25">
        <v>16355.13796</v>
      </c>
      <c r="N363" s="25">
        <v>5984.2554659999996</v>
      </c>
      <c r="O363" s="25">
        <v>8954.3404289999999</v>
      </c>
      <c r="P363" s="25">
        <v>8974.0092050000003</v>
      </c>
      <c r="Q363" s="25">
        <v>9371.0774039999997</v>
      </c>
      <c r="R363" s="25">
        <v>4149.0082460000003</v>
      </c>
      <c r="S363" s="25">
        <v>9988.496255</v>
      </c>
      <c r="T363" s="25">
        <v>1.164321882307038</v>
      </c>
      <c r="U363" s="25">
        <v>2.2369416942366421E-2</v>
      </c>
      <c r="V363" s="25">
        <v>7.6071339122499498E-2</v>
      </c>
      <c r="W363" s="25">
        <v>0.60068441354970004</v>
      </c>
      <c r="X363" s="25">
        <v>-0.73532086532677177</v>
      </c>
      <c r="Y363" s="24" t="s">
        <v>557</v>
      </c>
    </row>
    <row r="364" spans="1:25" x14ac:dyDescent="0.4">
      <c r="A364" s="16" t="s">
        <v>1863</v>
      </c>
      <c r="B364" s="24" t="s">
        <v>1864</v>
      </c>
      <c r="C364" s="24" t="s">
        <v>1865</v>
      </c>
      <c r="D364" s="24" t="s">
        <v>724</v>
      </c>
      <c r="E364" s="24" t="s">
        <v>1851</v>
      </c>
      <c r="F364" s="24" t="s">
        <v>1866</v>
      </c>
      <c r="G364" s="24" t="s">
        <v>549</v>
      </c>
      <c r="H364" s="25">
        <v>5082667.5369999995</v>
      </c>
      <c r="I364" s="25">
        <v>8935855.0409999993</v>
      </c>
      <c r="J364" s="25">
        <v>10507315.25</v>
      </c>
      <c r="K364" s="25">
        <v>7848354.6869999999</v>
      </c>
      <c r="L364" s="25">
        <v>6298173.7819999997</v>
      </c>
      <c r="M364" s="25">
        <v>10400117.32</v>
      </c>
      <c r="N364" s="25">
        <v>15780806.73</v>
      </c>
      <c r="O364" s="25">
        <v>11570250.810000001</v>
      </c>
      <c r="P364" s="25">
        <v>10722740.24</v>
      </c>
      <c r="Q364" s="25">
        <v>15076402.84</v>
      </c>
      <c r="R364" s="25">
        <v>12649217.93</v>
      </c>
      <c r="S364" s="25">
        <v>14205446.74</v>
      </c>
      <c r="T364" s="25">
        <v>1.3773758288068181</v>
      </c>
      <c r="U364" s="25">
        <v>1.7461693446886111E-3</v>
      </c>
      <c r="V364" s="25">
        <v>2.167432699094738E-2</v>
      </c>
      <c r="W364" s="25">
        <v>1.6303406592260641</v>
      </c>
      <c r="X364" s="25">
        <v>0.70517344668120774</v>
      </c>
      <c r="Y364" s="24" t="s">
        <v>540</v>
      </c>
    </row>
    <row r="365" spans="1:25" x14ac:dyDescent="0.4">
      <c r="A365" s="16" t="s">
        <v>1867</v>
      </c>
      <c r="B365" s="24" t="s">
        <v>1868</v>
      </c>
      <c r="C365" s="24" t="s">
        <v>1869</v>
      </c>
      <c r="D365" s="24" t="s">
        <v>724</v>
      </c>
      <c r="E365" s="24" t="s">
        <v>1851</v>
      </c>
      <c r="F365" s="24" t="s">
        <v>1870</v>
      </c>
      <c r="G365" s="24" t="s">
        <v>539</v>
      </c>
      <c r="H365" s="25">
        <v>14070.311949999999</v>
      </c>
      <c r="I365" s="25">
        <v>14212.794819999999</v>
      </c>
      <c r="J365" s="25">
        <v>15448.7611</v>
      </c>
      <c r="K365" s="25">
        <v>11950.473330000001</v>
      </c>
      <c r="L365" s="25">
        <v>11005.907020000001</v>
      </c>
      <c r="M365" s="25">
        <v>13770.46435</v>
      </c>
      <c r="N365" s="25">
        <v>30444.173889999998</v>
      </c>
      <c r="O365" s="25">
        <v>17148.16187</v>
      </c>
      <c r="P365" s="25">
        <v>24400.01612</v>
      </c>
      <c r="Q365" s="25">
        <v>23241.757369999999</v>
      </c>
      <c r="R365" s="25">
        <v>20476.515609999999</v>
      </c>
      <c r="S365" s="25">
        <v>23766.99668</v>
      </c>
      <c r="T365" s="25">
        <v>1.5619913961382621</v>
      </c>
      <c r="U365" s="25">
        <v>1.895212141004108E-3</v>
      </c>
      <c r="V365" s="25">
        <v>2.179924844713731E-2</v>
      </c>
      <c r="W365" s="25">
        <v>1.733530367126529</v>
      </c>
      <c r="X365" s="25">
        <v>0.7937131091794094</v>
      </c>
      <c r="Y365" s="24" t="s">
        <v>540</v>
      </c>
    </row>
    <row r="366" spans="1:25" x14ac:dyDescent="0.4">
      <c r="A366" s="16" t="s">
        <v>1871</v>
      </c>
      <c r="B366" s="24" t="s">
        <v>1872</v>
      </c>
      <c r="C366" s="24" t="s">
        <v>1873</v>
      </c>
      <c r="D366" s="24" t="s">
        <v>724</v>
      </c>
      <c r="E366" s="24" t="s">
        <v>1851</v>
      </c>
      <c r="F366" s="24" t="s">
        <v>1874</v>
      </c>
      <c r="G366" s="24" t="s">
        <v>539</v>
      </c>
      <c r="H366" s="25">
        <v>57148.501539999997</v>
      </c>
      <c r="I366" s="25">
        <v>57099.020909999999</v>
      </c>
      <c r="J366" s="25">
        <v>63769.894059999999</v>
      </c>
      <c r="K366" s="25">
        <v>55487.503170000004</v>
      </c>
      <c r="L366" s="25">
        <v>49708.02173</v>
      </c>
      <c r="M366" s="25">
        <v>64070.796049999997</v>
      </c>
      <c r="N366" s="25">
        <v>130930.7874</v>
      </c>
      <c r="O366" s="25">
        <v>86265.596449999997</v>
      </c>
      <c r="P366" s="25">
        <v>120589.24</v>
      </c>
      <c r="Q366" s="25">
        <v>115644.3299</v>
      </c>
      <c r="R366" s="25">
        <v>117428.4183</v>
      </c>
      <c r="S366" s="25">
        <v>114963.83689999999</v>
      </c>
      <c r="T366" s="25">
        <v>1.6893726348860461</v>
      </c>
      <c r="U366" s="25">
        <v>9.750165072619057E-5</v>
      </c>
      <c r="V366" s="25">
        <v>4.2095277900481409E-3</v>
      </c>
      <c r="W366" s="25">
        <v>1.9748180953304579</v>
      </c>
      <c r="X366" s="25">
        <v>0.9817197697196548</v>
      </c>
      <c r="Y366" s="24" t="s">
        <v>540</v>
      </c>
    </row>
    <row r="367" spans="1:25" x14ac:dyDescent="0.4">
      <c r="A367" s="16" t="s">
        <v>1875</v>
      </c>
      <c r="B367" s="24" t="s">
        <v>1876</v>
      </c>
      <c r="C367" s="24" t="s">
        <v>1877</v>
      </c>
      <c r="D367" s="24" t="s">
        <v>724</v>
      </c>
      <c r="E367" s="24" t="s">
        <v>1851</v>
      </c>
      <c r="F367" s="24" t="s">
        <v>1878</v>
      </c>
      <c r="G367" s="24" t="s">
        <v>549</v>
      </c>
      <c r="H367" s="25">
        <v>4110918.395</v>
      </c>
      <c r="I367" s="25">
        <v>5138342.7019999996</v>
      </c>
      <c r="J367" s="25">
        <v>5863471.7019999996</v>
      </c>
      <c r="K367" s="25">
        <v>4280825.4450000003</v>
      </c>
      <c r="L367" s="25">
        <v>3605925.0720000002</v>
      </c>
      <c r="M367" s="25">
        <v>5441013.5999999996</v>
      </c>
      <c r="N367" s="25">
        <v>7894332.9309999999</v>
      </c>
      <c r="O367" s="25">
        <v>6880300.3150000004</v>
      </c>
      <c r="P367" s="25">
        <v>15306542.74</v>
      </c>
      <c r="Q367" s="25">
        <v>7204085.4500000002</v>
      </c>
      <c r="R367" s="25">
        <v>11050879.25</v>
      </c>
      <c r="S367" s="25">
        <v>10280145.34</v>
      </c>
      <c r="T367" s="25">
        <v>1.4282837098266741</v>
      </c>
      <c r="U367" s="25">
        <v>1.066114205377972E-2</v>
      </c>
      <c r="V367" s="25">
        <v>4.9011639163903983E-2</v>
      </c>
      <c r="W367" s="25">
        <v>2.061014833852068</v>
      </c>
      <c r="X367" s="25">
        <v>1.043354888500557</v>
      </c>
      <c r="Y367" s="24" t="s">
        <v>540</v>
      </c>
    </row>
    <row r="368" spans="1:25" x14ac:dyDescent="0.4">
      <c r="A368" s="16" t="s">
        <v>1879</v>
      </c>
      <c r="B368" s="24" t="s">
        <v>1880</v>
      </c>
      <c r="C368" s="24" t="s">
        <v>1881</v>
      </c>
      <c r="D368" s="24" t="s">
        <v>724</v>
      </c>
      <c r="E368" s="24" t="s">
        <v>1851</v>
      </c>
      <c r="F368" s="24" t="s">
        <v>1882</v>
      </c>
      <c r="G368" s="24" t="s">
        <v>539</v>
      </c>
      <c r="H368" s="25">
        <v>1547696.281</v>
      </c>
      <c r="I368" s="25">
        <v>1445144.1810000001</v>
      </c>
      <c r="J368" s="25">
        <v>1470564.101</v>
      </c>
      <c r="K368" s="25">
        <v>1479716.523</v>
      </c>
      <c r="L368" s="25">
        <v>1174560.1429999999</v>
      </c>
      <c r="M368" s="25">
        <v>1613303.588</v>
      </c>
      <c r="N368" s="25">
        <v>1807564.757</v>
      </c>
      <c r="O368" s="25">
        <v>1691905.531</v>
      </c>
      <c r="P368" s="25">
        <v>1646863.202</v>
      </c>
      <c r="Q368" s="25">
        <v>1931525.997</v>
      </c>
      <c r="R368" s="25">
        <v>1747334.98</v>
      </c>
      <c r="S368" s="25">
        <v>1962577.8929999999</v>
      </c>
      <c r="T368" s="25">
        <v>1.40613420180249</v>
      </c>
      <c r="U368" s="25">
        <v>1.783143517415337E-3</v>
      </c>
      <c r="V368" s="25">
        <v>2.169009987337352E-2</v>
      </c>
      <c r="W368" s="25">
        <v>1.235573373005443</v>
      </c>
      <c r="X368" s="25">
        <v>0.30518068588158592</v>
      </c>
      <c r="Y368" s="24" t="s">
        <v>540</v>
      </c>
    </row>
    <row r="369" spans="1:25" x14ac:dyDescent="0.4">
      <c r="A369" s="16" t="s">
        <v>1883</v>
      </c>
      <c r="B369" s="24" t="s">
        <v>1884</v>
      </c>
      <c r="C369" s="24" t="s">
        <v>1885</v>
      </c>
      <c r="D369" s="24" t="s">
        <v>724</v>
      </c>
      <c r="E369" s="24" t="s">
        <v>1851</v>
      </c>
      <c r="F369" s="24" t="s">
        <v>1886</v>
      </c>
      <c r="G369" s="24" t="s">
        <v>549</v>
      </c>
      <c r="H369" s="25">
        <v>22836.97481</v>
      </c>
      <c r="I369" s="25">
        <v>33534.699280000001</v>
      </c>
      <c r="J369" s="25">
        <v>35636.541570000001</v>
      </c>
      <c r="K369" s="25">
        <v>30423.553500000002</v>
      </c>
      <c r="L369" s="25">
        <v>24813.194039999998</v>
      </c>
      <c r="M369" s="25">
        <v>31258.136610000001</v>
      </c>
      <c r="N369" s="25">
        <v>63252.231090000001</v>
      </c>
      <c r="O369" s="25">
        <v>32912.674850000003</v>
      </c>
      <c r="P369" s="25">
        <v>42632.416799999999</v>
      </c>
      <c r="Q369" s="25">
        <v>42423.267809999998</v>
      </c>
      <c r="R369" s="25">
        <v>49873.491119999999</v>
      </c>
      <c r="S369" s="25">
        <v>38322.887549999999</v>
      </c>
      <c r="T369" s="25">
        <v>1.313176089562579</v>
      </c>
      <c r="U369" s="25">
        <v>1.529931585837988E-2</v>
      </c>
      <c r="V369" s="25">
        <v>6.1506966183689137E-2</v>
      </c>
      <c r="W369" s="25">
        <v>1.5093125525930331</v>
      </c>
      <c r="X369" s="25">
        <v>0.59389159405815795</v>
      </c>
      <c r="Y369" s="24" t="s">
        <v>540</v>
      </c>
    </row>
    <row r="370" spans="1:25" x14ac:dyDescent="0.4">
      <c r="A370" s="16" t="s">
        <v>1887</v>
      </c>
      <c r="B370" s="24" t="s">
        <v>1888</v>
      </c>
      <c r="C370" s="24" t="s">
        <v>1889</v>
      </c>
      <c r="D370" s="24" t="s">
        <v>724</v>
      </c>
      <c r="E370" s="24" t="s">
        <v>725</v>
      </c>
      <c r="F370" s="24" t="s">
        <v>1890</v>
      </c>
      <c r="G370" s="24" t="s">
        <v>549</v>
      </c>
      <c r="H370" s="25">
        <v>112374.0662</v>
      </c>
      <c r="I370" s="25">
        <v>52014.38162</v>
      </c>
      <c r="J370" s="25">
        <v>46092.488510000003</v>
      </c>
      <c r="K370" s="25">
        <v>114236.11380000001</v>
      </c>
      <c r="L370" s="25">
        <v>65862.436839999995</v>
      </c>
      <c r="M370" s="25">
        <v>45479.41358</v>
      </c>
      <c r="N370" s="25">
        <v>8133.6202830000002</v>
      </c>
      <c r="O370" s="25">
        <v>23981.827590000001</v>
      </c>
      <c r="P370" s="25">
        <v>23632.311839999998</v>
      </c>
      <c r="Q370" s="25">
        <v>45904.410819999997</v>
      </c>
      <c r="R370" s="25">
        <v>19652.057809999998</v>
      </c>
      <c r="S370" s="25">
        <v>32463.220580000001</v>
      </c>
      <c r="T370" s="25">
        <v>1.339711653125099</v>
      </c>
      <c r="U370" s="25">
        <v>1.422037365022381E-2</v>
      </c>
      <c r="V370" s="25">
        <v>5.8746911069762368E-2</v>
      </c>
      <c r="W370" s="25">
        <v>0.3526299972986528</v>
      </c>
      <c r="X370" s="25">
        <v>-1.503772888768047</v>
      </c>
      <c r="Y370" s="24" t="s">
        <v>557</v>
      </c>
    </row>
    <row r="371" spans="1:25" x14ac:dyDescent="0.4">
      <c r="A371" s="16" t="s">
        <v>1891</v>
      </c>
      <c r="B371" s="24" t="s">
        <v>1888</v>
      </c>
      <c r="C371" s="24" t="s">
        <v>1892</v>
      </c>
      <c r="D371" s="24" t="s">
        <v>724</v>
      </c>
      <c r="E371" s="24" t="s">
        <v>725</v>
      </c>
      <c r="F371" s="24" t="s">
        <v>1893</v>
      </c>
      <c r="G371" s="24" t="s">
        <v>539</v>
      </c>
      <c r="H371" s="25">
        <v>158865.9552</v>
      </c>
      <c r="I371" s="25">
        <v>141750.71299999999</v>
      </c>
      <c r="J371" s="25">
        <v>70725.310150000005</v>
      </c>
      <c r="K371" s="25">
        <v>145921.2414</v>
      </c>
      <c r="L371" s="25">
        <v>117577.6746</v>
      </c>
      <c r="M371" s="25">
        <v>110439.2724</v>
      </c>
      <c r="N371" s="25">
        <v>19723.53629</v>
      </c>
      <c r="O371" s="25">
        <v>38885.91532</v>
      </c>
      <c r="P371" s="25">
        <v>33140.569179999999</v>
      </c>
      <c r="Q371" s="25">
        <v>57656.534699999997</v>
      </c>
      <c r="R371" s="25">
        <v>27864.448090000002</v>
      </c>
      <c r="S371" s="25">
        <v>32708.186389999999</v>
      </c>
      <c r="T371" s="25">
        <v>1.6141527815372401</v>
      </c>
      <c r="U371" s="25">
        <v>4.8988370712399541E-4</v>
      </c>
      <c r="V371" s="25">
        <v>1.2849605453495E-2</v>
      </c>
      <c r="W371" s="25">
        <v>0.28174530778897849</v>
      </c>
      <c r="X371" s="25">
        <v>-1.8275365110593089</v>
      </c>
      <c r="Y371" s="24" t="s">
        <v>557</v>
      </c>
    </row>
    <row r="372" spans="1:25" x14ac:dyDescent="0.4">
      <c r="A372" s="16" t="s">
        <v>1894</v>
      </c>
      <c r="B372" s="24" t="s">
        <v>1895</v>
      </c>
      <c r="C372" s="24" t="s">
        <v>1896</v>
      </c>
      <c r="D372" s="24" t="s">
        <v>724</v>
      </c>
      <c r="E372" s="24" t="s">
        <v>1408</v>
      </c>
      <c r="F372" s="24" t="s">
        <v>1897</v>
      </c>
      <c r="G372" s="24" t="s">
        <v>539</v>
      </c>
      <c r="H372" s="25">
        <v>54503.306989999997</v>
      </c>
      <c r="I372" s="25">
        <v>37185.317759999998</v>
      </c>
      <c r="J372" s="25">
        <v>41606.651409999999</v>
      </c>
      <c r="K372" s="25">
        <v>48045.579949999999</v>
      </c>
      <c r="L372" s="25">
        <v>36080.509870000002</v>
      </c>
      <c r="M372" s="25">
        <v>45795.09276</v>
      </c>
      <c r="N372" s="25">
        <v>117597.10860000001</v>
      </c>
      <c r="O372" s="25">
        <v>82093.398289999997</v>
      </c>
      <c r="P372" s="25">
        <v>64821.460489999998</v>
      </c>
      <c r="Q372" s="25">
        <v>114877.1318</v>
      </c>
      <c r="R372" s="25">
        <v>79479.514429999996</v>
      </c>
      <c r="S372" s="25">
        <v>88206.429889999999</v>
      </c>
      <c r="T372" s="25">
        <v>1.638118829747595</v>
      </c>
      <c r="U372" s="25">
        <v>1.8006710112303029E-3</v>
      </c>
      <c r="V372" s="25">
        <v>2.169009987337352E-2</v>
      </c>
      <c r="W372" s="25">
        <v>2.0784226264528161</v>
      </c>
      <c r="X372" s="25">
        <v>1.0554890416786411</v>
      </c>
      <c r="Y372" s="24" t="s">
        <v>540</v>
      </c>
    </row>
  </sheetData>
  <mergeCells count="1">
    <mergeCell ref="A1:Y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Table S1</vt:lpstr>
      <vt:lpstr>Table S2</vt:lpstr>
      <vt:lpstr>Table S3</vt:lpstr>
      <vt:lpstr>Table S4 </vt:lpstr>
      <vt:lpstr>Table S5 </vt:lpstr>
      <vt:lpstr>Table S6 </vt:lpstr>
      <vt:lpstr>Table S7</vt:lpstr>
      <vt:lpstr>Table S8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Qiao Li</dc:creator>
  <cp:lastModifiedBy>Qiao Li</cp:lastModifiedBy>
  <dcterms:created xsi:type="dcterms:W3CDTF">2015-06-05T18:19:34Z</dcterms:created>
  <dcterms:modified xsi:type="dcterms:W3CDTF">2024-08-12T02:17:09Z</dcterms:modified>
</cp:coreProperties>
</file>