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45" windowWidth="19875" windowHeight="7725"/>
  </bookViews>
  <sheets>
    <sheet name="Table S2" sheetId="2" r:id="rId1"/>
  </sheets>
  <calcPr calcId="145621"/>
</workbook>
</file>

<file path=xl/calcChain.xml><?xml version="1.0" encoding="utf-8"?>
<calcChain xmlns="http://schemas.openxmlformats.org/spreadsheetml/2006/main">
  <c r="B89" i="2" l="1"/>
  <c r="B88" i="2"/>
  <c r="B91" i="2" l="1"/>
  <c r="B94" i="2"/>
  <c r="B95" i="2"/>
  <c r="B92" i="2"/>
  <c r="B90" i="2"/>
  <c r="B93" i="2"/>
  <c r="B96" i="2"/>
  <c r="B100" i="2" l="1"/>
  <c r="B99" i="2"/>
  <c r="B98" i="2"/>
  <c r="B97" i="2"/>
</calcChain>
</file>

<file path=xl/sharedStrings.xml><?xml version="1.0" encoding="utf-8"?>
<sst xmlns="http://schemas.openxmlformats.org/spreadsheetml/2006/main" count="230" uniqueCount="121">
  <si>
    <t>Bacteroides ovatus An161</t>
  </si>
  <si>
    <t>Lactobacillus reuteri An71</t>
  </si>
  <si>
    <t>Pseudoflavonifractor capillosus An85</t>
  </si>
  <si>
    <t>L10</t>
  </si>
  <si>
    <t>6. Lactobacillus aviarius  An347</t>
  </si>
  <si>
    <t>C10</t>
  </si>
  <si>
    <t>Clost/PRAS</t>
  </si>
  <si>
    <t>Lactobacillus gallinarum An115</t>
  </si>
  <si>
    <t>Lactobacillus coleohominis  An526</t>
  </si>
  <si>
    <t>Lactobacillus salivarius An63</t>
  </si>
  <si>
    <t>Lactobacillus aviarius  An347</t>
  </si>
  <si>
    <t>Enterococcus cecorum An69</t>
  </si>
  <si>
    <t>Bacillus licheniformis  An441</t>
  </si>
  <si>
    <t>Bacteroides dorei An41</t>
  </si>
  <si>
    <t>Desulfovibrio piger An401</t>
  </si>
  <si>
    <t>Parabacteroides johnsonii An42</t>
  </si>
  <si>
    <t>Alistipes senegalensis An66</t>
  </si>
  <si>
    <t>Megamonas hypermegale An288</t>
  </si>
  <si>
    <t>Megasphaera elsdenii An286</t>
  </si>
  <si>
    <t>Veillonella magna An354</t>
  </si>
  <si>
    <t>Anaerotruncus colihominis An174</t>
  </si>
  <si>
    <t>Butyricicoccus pullicaecorum An179</t>
  </si>
  <si>
    <t>Blautia producta An81</t>
  </si>
  <si>
    <t>[Clostridium] lactatifermentans An75</t>
  </si>
  <si>
    <t>[Eubacterium] contortum An118</t>
  </si>
  <si>
    <t>Oscillibacter valericigenes An411</t>
  </si>
  <si>
    <t>Clost/water</t>
  </si>
  <si>
    <t>number of all groups</t>
  </si>
  <si>
    <t>number of control groups</t>
  </si>
  <si>
    <t>number of different experiments</t>
  </si>
  <si>
    <t>number of inoculated groups</t>
  </si>
  <si>
    <t>total number of chicks used in this study</t>
  </si>
  <si>
    <t>Group/Anaerobe</t>
  </si>
  <si>
    <t>Experiment</t>
  </si>
  <si>
    <t>number of chicks sacrificed after Salmonella infection</t>
  </si>
  <si>
    <t>number of control chicks sacrificed prior Salmonella infection</t>
  </si>
  <si>
    <t>number of control chicks sacrificed after Salmonella infection</t>
  </si>
  <si>
    <t>number of experimental chicks sacrificed prior Salmonella infection</t>
  </si>
  <si>
    <t>number of experimental chicks sacrificed after Salmonella infection</t>
  </si>
  <si>
    <t>number of chicks sacrificed prior Salmonella infection</t>
  </si>
  <si>
    <t>Age when sacrificed for microbiota compostion prior Salmonella infection (days)</t>
  </si>
  <si>
    <t>Age when sacrificed after Salmonella infection for Salmonella counts (days)</t>
  </si>
  <si>
    <t>total number of chicks sacrificed prior Salmonella infection</t>
  </si>
  <si>
    <t>total number of chicks sacrificed after Salmonella infection</t>
  </si>
  <si>
    <t>number of all inoculated i.e. experimental chicks</t>
  </si>
  <si>
    <t>number of all control, i.e. non-inoculated chicks</t>
  </si>
  <si>
    <t>Exp1</t>
  </si>
  <si>
    <t>Exp2</t>
  </si>
  <si>
    <t>Exp3</t>
  </si>
  <si>
    <t>Exp4</t>
  </si>
  <si>
    <t>Exp5</t>
  </si>
  <si>
    <t>Exp6</t>
  </si>
  <si>
    <t>Exp7</t>
  </si>
  <si>
    <t>Exp8</t>
  </si>
  <si>
    <t>Exp9</t>
  </si>
  <si>
    <t>Exp10</t>
  </si>
  <si>
    <t>Cont Exp 1</t>
  </si>
  <si>
    <t>Cont Exp 2</t>
  </si>
  <si>
    <t>Cont Exp 3</t>
  </si>
  <si>
    <t>Cont Exp 4</t>
  </si>
  <si>
    <t>Cont Exp 5</t>
  </si>
  <si>
    <t>Cont Exp 6</t>
  </si>
  <si>
    <t>Cont Exp 7</t>
  </si>
  <si>
    <t>Cont Exp 9</t>
  </si>
  <si>
    <t>Cont Exp 10</t>
  </si>
  <si>
    <t>Bacteroides xylanisolvens An109</t>
  </si>
  <si>
    <t>Gemmiger formicilis An120</t>
  </si>
  <si>
    <t>Faecalibacterium prausnitzii An122</t>
  </si>
  <si>
    <t>Bacteroides xylanisolvens An126</t>
  </si>
  <si>
    <t>Parabacteroides johnsonii An127</t>
  </si>
  <si>
    <t>Massiliomicrobiota timonensis An13</t>
  </si>
  <si>
    <t>[Eubacterium] fissicatena An131</t>
  </si>
  <si>
    <t>[Clostridium] saccharolyticum An14</t>
  </si>
  <si>
    <t>Alistipes onderdonkii An140</t>
  </si>
  <si>
    <t>[Clostridium] spiroforme An15</t>
  </si>
  <si>
    <t>Pseudoflavonifractor capillosus An176</t>
  </si>
  <si>
    <t>Enorma timonensis An18</t>
  </si>
  <si>
    <t>Butyricicoccus pullicaecorum An180</t>
  </si>
  <si>
    <t>Faecalibacterium prausnitzii An192</t>
  </si>
  <si>
    <t>[Clostridium] saccharolyticum An196</t>
  </si>
  <si>
    <t>Parabacteroides distasonis An199</t>
  </si>
  <si>
    <t>Mediterranea massiliensis An20</t>
  </si>
  <si>
    <t>Drancourtella massiliensis An210</t>
  </si>
  <si>
    <t>Barnesiella viscericola An22</t>
  </si>
  <si>
    <t>Cloacibacillus porcorum An23</t>
  </si>
  <si>
    <t>Gordonibacter urolithinfaciens An234A</t>
  </si>
  <si>
    <t>Flavonifractor plautii An248</t>
  </si>
  <si>
    <t>Blautia schinkii An249</t>
  </si>
  <si>
    <t>Anaerotruncus colihominis An251</t>
  </si>
  <si>
    <t>Anaeromassilibacillus senegalensis An259</t>
  </si>
  <si>
    <t>[Clostridium] spiroforme An26</t>
  </si>
  <si>
    <t>Olsenella uli An270</t>
  </si>
  <si>
    <t>Elusimicrobium minutum An273</t>
  </si>
  <si>
    <t>Desulfovibrio desulfuricans An276</t>
  </si>
  <si>
    <t>Parabacteroides merdae An277</t>
  </si>
  <si>
    <t>[Eubacterium] hallii An3</t>
  </si>
  <si>
    <t>Alistipes senegalensis An31A</t>
  </si>
  <si>
    <t>Barnesiella viscericola An36</t>
  </si>
  <si>
    <t>Flavonifractor plautii An4</t>
  </si>
  <si>
    <t>Bacteroides clarus An43</t>
  </si>
  <si>
    <t>Odoribacter splanchnicus An45</t>
  </si>
  <si>
    <t>Mediterranea massiliensis An47</t>
  </si>
  <si>
    <t>Enorma timonensis An5</t>
  </si>
  <si>
    <t>Gemmiger formicilis An50</t>
  </si>
  <si>
    <t>Flavonifractor plautii An52</t>
  </si>
  <si>
    <t>Drancourtella massiliensis An57</t>
  </si>
  <si>
    <t>Faecalibacterium prausnitzii An58</t>
  </si>
  <si>
    <t>Butyricimonas paravirosa An62</t>
  </si>
  <si>
    <t>[Eubacterium] cylindroides An64</t>
  </si>
  <si>
    <t>Bacteroides uniformis An67</t>
  </si>
  <si>
    <t>Bacteroides caecicola  An768</t>
  </si>
  <si>
    <t>Megamonas funiformis  An776</t>
  </si>
  <si>
    <t>Akkermansia muciniphila An78</t>
  </si>
  <si>
    <t>Massiliomicrobiota timonensis An80</t>
  </si>
  <si>
    <t>Flavonifractor plautii An82</t>
  </si>
  <si>
    <t>Gemmiger formicilis An87</t>
  </si>
  <si>
    <t>Flavonifractor plautii An9</t>
  </si>
  <si>
    <t>Alistipes onderdonkii An90</t>
  </si>
  <si>
    <t>Flavonifractor plautii An91</t>
  </si>
  <si>
    <t>BVL/Clostr</t>
  </si>
  <si>
    <t>Table S2. Bacterial strains and numbers of chicks used in different experiments.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</si>
</sst>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66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Font="1" applyFill="1"/>
    <xf numFmtId="0" fontId="1" fillId="0" borderId="1" xfId="0" applyFont="1" applyFill="1" applyBorder="1"/>
    <xf numFmtId="0" fontId="2" fillId="0" borderId="0" xfId="0" applyFont="1" applyFill="1" applyAlignment="1">
      <alignment horizontal="center"/>
    </xf>
    <xf numFmtId="0" fontId="2" fillId="2" borderId="0" xfId="0" applyFont="1" applyFill="1" applyAlignment="1">
      <alignment horizontal="center"/>
    </xf>
    <xf numFmtId="0" fontId="0" fillId="2" borderId="0" xfId="0" applyFont="1" applyFill="1"/>
    <xf numFmtId="0" fontId="0" fillId="0" borderId="0" xfId="0" applyFont="1"/>
    <xf numFmtId="0" fontId="0" fillId="0" borderId="0" xfId="0" applyFont="1" applyFill="1" applyAlignment="1">
      <alignment horizontal="center"/>
    </xf>
    <xf numFmtId="0" fontId="0" fillId="0" borderId="0" xfId="0" applyFont="1" applyAlignment="1">
      <alignment vertical="center"/>
    </xf>
    <xf numFmtId="0" fontId="0" fillId="4" borderId="0" xfId="0" applyFont="1" applyFill="1"/>
    <xf numFmtId="0" fontId="0" fillId="3" borderId="0" xfId="0" applyFont="1" applyFill="1" applyAlignment="1"/>
    <xf numFmtId="0" fontId="0" fillId="0" borderId="0" xfId="0" applyFont="1" applyFill="1" applyAlignment="1"/>
    <xf numFmtId="0" fontId="3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1" fillId="0" borderId="0" xfId="0" applyFont="1"/>
    <xf numFmtId="0" fontId="1" fillId="0" borderId="0" xfId="0" applyFont="1" applyFill="1" applyBorder="1" applyAlignment="1">
      <alignment horizontal="right"/>
    </xf>
    <xf numFmtId="0" fontId="1" fillId="0" borderId="1" xfId="0" applyFont="1" applyBorder="1"/>
    <xf numFmtId="0" fontId="0" fillId="2" borderId="0" xfId="0" applyFont="1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CC"/>
      <color rgb="FFFFCC66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100"/>
  <sheetViews>
    <sheetView tabSelected="1" workbookViewId="0"/>
  </sheetViews>
  <sheetFormatPr defaultRowHeight="15" x14ac:dyDescent="0.25"/>
  <cols>
    <col min="1" max="1" width="39" style="6" bestFit="1" customWidth="1"/>
    <col min="2" max="5" width="9.140625" style="6"/>
    <col min="6" max="6" width="14.140625" style="6" customWidth="1"/>
    <col min="7" max="7" width="34.42578125" style="6" bestFit="1" customWidth="1"/>
    <col min="8" max="8" width="31.28515625" style="6" bestFit="1" customWidth="1"/>
    <col min="9" max="9" width="33" style="6" customWidth="1"/>
    <col min="10" max="10" width="30.42578125" style="6" bestFit="1" customWidth="1"/>
    <col min="11" max="11" width="34.5703125" style="6" bestFit="1" customWidth="1"/>
    <col min="12" max="12" width="29.85546875" style="6" bestFit="1" customWidth="1"/>
    <col min="13" max="13" width="30.7109375" style="6" bestFit="1" customWidth="1"/>
    <col min="14" max="14" width="24.28515625" style="6" bestFit="1" customWidth="1"/>
    <col min="15" max="16" width="26.42578125" style="6" bestFit="1" customWidth="1"/>
    <col min="17" max="17" width="34.42578125" style="6" bestFit="1" customWidth="1"/>
    <col min="18" max="18" width="31.28515625" style="6" bestFit="1" customWidth="1"/>
    <col min="19" max="19" width="33" style="6" bestFit="1" customWidth="1"/>
    <col min="20" max="20" width="20.5703125" style="6" bestFit="1" customWidth="1"/>
    <col min="21" max="21" width="34.5703125" style="6" bestFit="1" customWidth="1"/>
    <col min="22" max="22" width="29.85546875" style="6" bestFit="1" customWidth="1"/>
    <col min="23" max="23" width="30.7109375" style="6" bestFit="1" customWidth="1"/>
    <col min="24" max="16384" width="9.140625" style="6"/>
  </cols>
  <sheetData>
    <row r="1" spans="1:10" x14ac:dyDescent="0.25">
      <c r="A1" s="14" t="s">
        <v>120</v>
      </c>
    </row>
    <row r="3" spans="1:10" x14ac:dyDescent="0.25">
      <c r="A3" s="2" t="s">
        <v>32</v>
      </c>
      <c r="B3" s="2" t="s">
        <v>33</v>
      </c>
      <c r="C3" s="2" t="s">
        <v>40</v>
      </c>
      <c r="D3" s="2" t="s">
        <v>41</v>
      </c>
      <c r="E3" s="16" t="s">
        <v>39</v>
      </c>
      <c r="F3" s="16" t="s">
        <v>34</v>
      </c>
    </row>
    <row r="4" spans="1:10" x14ac:dyDescent="0.25">
      <c r="A4" t="s">
        <v>70</v>
      </c>
      <c r="B4" s="1" t="s">
        <v>46</v>
      </c>
      <c r="C4" s="7">
        <v>8</v>
      </c>
      <c r="D4" s="7">
        <v>12</v>
      </c>
      <c r="E4" s="3">
        <v>3</v>
      </c>
      <c r="F4" s="3">
        <v>3</v>
      </c>
    </row>
    <row r="5" spans="1:10" x14ac:dyDescent="0.25">
      <c r="A5" t="s">
        <v>84</v>
      </c>
      <c r="B5" s="1" t="s">
        <v>46</v>
      </c>
      <c r="C5" s="7">
        <v>8</v>
      </c>
      <c r="D5" s="7">
        <v>12</v>
      </c>
      <c r="E5" s="3">
        <v>3</v>
      </c>
      <c r="F5" s="3">
        <v>3</v>
      </c>
      <c r="J5" s="14"/>
    </row>
    <row r="6" spans="1:10" x14ac:dyDescent="0.25">
      <c r="A6" t="s">
        <v>95</v>
      </c>
      <c r="B6" s="1" t="s">
        <v>46</v>
      </c>
      <c r="C6" s="7">
        <v>8</v>
      </c>
      <c r="D6" s="7">
        <v>12</v>
      </c>
      <c r="E6" s="3">
        <v>3</v>
      </c>
      <c r="F6" s="3">
        <v>3</v>
      </c>
      <c r="J6" s="14"/>
    </row>
    <row r="7" spans="1:10" x14ac:dyDescent="0.25">
      <c r="A7" t="s">
        <v>98</v>
      </c>
      <c r="B7" s="1" t="s">
        <v>46</v>
      </c>
      <c r="C7" s="7">
        <v>8</v>
      </c>
      <c r="D7" s="7">
        <v>12</v>
      </c>
      <c r="E7" s="3">
        <v>3</v>
      </c>
      <c r="F7" s="3">
        <v>3</v>
      </c>
    </row>
    <row r="8" spans="1:10" x14ac:dyDescent="0.25">
      <c r="A8" t="s">
        <v>13</v>
      </c>
      <c r="B8" s="1" t="s">
        <v>46</v>
      </c>
      <c r="C8" s="7">
        <v>8</v>
      </c>
      <c r="D8" s="7">
        <v>12</v>
      </c>
      <c r="E8" s="3">
        <v>3</v>
      </c>
      <c r="F8" s="3">
        <v>3</v>
      </c>
    </row>
    <row r="9" spans="1:10" x14ac:dyDescent="0.25">
      <c r="A9" t="s">
        <v>15</v>
      </c>
      <c r="B9" s="1" t="s">
        <v>46</v>
      </c>
      <c r="C9" s="7">
        <v>8</v>
      </c>
      <c r="D9" s="7">
        <v>12</v>
      </c>
      <c r="E9" s="3">
        <v>3</v>
      </c>
      <c r="F9" s="3">
        <v>3</v>
      </c>
    </row>
    <row r="10" spans="1:10" x14ac:dyDescent="0.25">
      <c r="A10" t="s">
        <v>100</v>
      </c>
      <c r="B10" s="1" t="s">
        <v>46</v>
      </c>
      <c r="C10" s="7">
        <v>8</v>
      </c>
      <c r="D10" s="7">
        <v>12</v>
      </c>
      <c r="E10" s="3">
        <v>3</v>
      </c>
      <c r="F10" s="3">
        <v>3</v>
      </c>
    </row>
    <row r="11" spans="1:10" x14ac:dyDescent="0.25">
      <c r="A11" t="s">
        <v>105</v>
      </c>
      <c r="B11" s="1" t="s">
        <v>46</v>
      </c>
      <c r="C11" s="7">
        <v>8</v>
      </c>
      <c r="D11" s="7">
        <v>12</v>
      </c>
      <c r="E11" s="3">
        <v>3</v>
      </c>
      <c r="F11" s="3">
        <v>3</v>
      </c>
    </row>
    <row r="12" spans="1:10" x14ac:dyDescent="0.25">
      <c r="A12" t="s">
        <v>16</v>
      </c>
      <c r="B12" s="1" t="s">
        <v>46</v>
      </c>
      <c r="C12" s="7">
        <v>8</v>
      </c>
      <c r="D12" s="7">
        <v>12</v>
      </c>
      <c r="E12" s="3">
        <v>3</v>
      </c>
      <c r="F12" s="3">
        <v>3</v>
      </c>
    </row>
    <row r="13" spans="1:10" x14ac:dyDescent="0.25">
      <c r="A13" t="s">
        <v>109</v>
      </c>
      <c r="B13" s="1" t="s">
        <v>46</v>
      </c>
      <c r="C13" s="7">
        <v>8</v>
      </c>
      <c r="D13" s="7">
        <v>12</v>
      </c>
      <c r="E13" s="3">
        <v>3</v>
      </c>
      <c r="F13" s="3">
        <v>3</v>
      </c>
    </row>
    <row r="14" spans="1:10" x14ac:dyDescent="0.25">
      <c r="A14" t="s">
        <v>97</v>
      </c>
      <c r="B14" s="1" t="s">
        <v>46</v>
      </c>
      <c r="C14" s="7">
        <v>8</v>
      </c>
      <c r="D14" s="7">
        <v>12</v>
      </c>
      <c r="E14" s="3">
        <v>3</v>
      </c>
      <c r="F14" s="3">
        <v>3</v>
      </c>
      <c r="J14" s="14"/>
    </row>
    <row r="15" spans="1:10" x14ac:dyDescent="0.25">
      <c r="A15" t="s">
        <v>101</v>
      </c>
      <c r="B15" s="1" t="s">
        <v>46</v>
      </c>
      <c r="C15" s="7">
        <v>8</v>
      </c>
      <c r="D15" s="7">
        <v>12</v>
      </c>
      <c r="E15" s="3">
        <v>3</v>
      </c>
      <c r="F15" s="3">
        <v>3</v>
      </c>
      <c r="J15" s="14"/>
    </row>
    <row r="16" spans="1:10" x14ac:dyDescent="0.25">
      <c r="A16" s="5" t="s">
        <v>56</v>
      </c>
      <c r="B16" s="5" t="s">
        <v>46</v>
      </c>
      <c r="C16" s="17">
        <v>8</v>
      </c>
      <c r="D16" s="17">
        <v>12</v>
      </c>
      <c r="E16" s="4">
        <v>6</v>
      </c>
      <c r="F16" s="4">
        <v>6</v>
      </c>
      <c r="J16" s="14"/>
    </row>
    <row r="17" spans="1:10" x14ac:dyDescent="0.25">
      <c r="A17" t="s">
        <v>72</v>
      </c>
      <c r="B17" s="1" t="s">
        <v>47</v>
      </c>
      <c r="C17" s="7">
        <v>8</v>
      </c>
      <c r="D17" s="7">
        <v>12</v>
      </c>
      <c r="E17" s="3">
        <v>3</v>
      </c>
      <c r="F17" s="3">
        <v>3</v>
      </c>
      <c r="J17" s="14"/>
    </row>
    <row r="18" spans="1:10" x14ac:dyDescent="0.25">
      <c r="A18" t="s">
        <v>90</v>
      </c>
      <c r="B18" s="1" t="s">
        <v>47</v>
      </c>
      <c r="C18" s="7">
        <v>8</v>
      </c>
      <c r="D18" s="7">
        <v>12</v>
      </c>
      <c r="E18" s="3">
        <v>3</v>
      </c>
      <c r="F18" s="3">
        <v>3</v>
      </c>
    </row>
    <row r="19" spans="1:10" x14ac:dyDescent="0.25">
      <c r="A19" t="s">
        <v>103</v>
      </c>
      <c r="B19" s="1" t="s">
        <v>47</v>
      </c>
      <c r="C19" s="7">
        <v>8</v>
      </c>
      <c r="D19" s="7">
        <v>12</v>
      </c>
      <c r="E19" s="3">
        <v>3</v>
      </c>
      <c r="F19" s="3">
        <v>3</v>
      </c>
    </row>
    <row r="20" spans="1:10" x14ac:dyDescent="0.25">
      <c r="A20" t="s">
        <v>104</v>
      </c>
      <c r="B20" s="1" t="s">
        <v>47</v>
      </c>
      <c r="C20" s="7">
        <v>8</v>
      </c>
      <c r="D20" s="7">
        <v>12</v>
      </c>
      <c r="E20" s="3">
        <v>3</v>
      </c>
      <c r="F20" s="3">
        <v>3</v>
      </c>
    </row>
    <row r="21" spans="1:10" x14ac:dyDescent="0.25">
      <c r="A21" t="s">
        <v>106</v>
      </c>
      <c r="B21" s="1" t="s">
        <v>47</v>
      </c>
      <c r="C21" s="7">
        <v>8</v>
      </c>
      <c r="D21" s="7">
        <v>12</v>
      </c>
      <c r="E21" s="3">
        <v>3</v>
      </c>
      <c r="F21" s="3">
        <v>3</v>
      </c>
    </row>
    <row r="22" spans="1:10" x14ac:dyDescent="0.25">
      <c r="A22" t="s">
        <v>107</v>
      </c>
      <c r="B22" s="1" t="s">
        <v>47</v>
      </c>
      <c r="C22" s="7">
        <v>8</v>
      </c>
      <c r="D22" s="7">
        <v>12</v>
      </c>
      <c r="E22" s="3">
        <v>3</v>
      </c>
      <c r="F22" s="3">
        <v>3</v>
      </c>
    </row>
    <row r="23" spans="1:10" x14ac:dyDescent="0.25">
      <c r="A23" t="s">
        <v>9</v>
      </c>
      <c r="B23" s="1" t="s">
        <v>47</v>
      </c>
      <c r="C23" s="7">
        <v>8</v>
      </c>
      <c r="D23" s="7">
        <v>12</v>
      </c>
      <c r="E23" s="3">
        <v>3</v>
      </c>
      <c r="F23" s="3">
        <v>3</v>
      </c>
    </row>
    <row r="24" spans="1:10" x14ac:dyDescent="0.25">
      <c r="A24" t="s">
        <v>108</v>
      </c>
      <c r="B24" s="1" t="s">
        <v>47</v>
      </c>
      <c r="C24" s="7">
        <v>8</v>
      </c>
      <c r="D24" s="7">
        <v>12</v>
      </c>
      <c r="E24" s="3">
        <v>3</v>
      </c>
      <c r="F24" s="3">
        <v>3</v>
      </c>
    </row>
    <row r="25" spans="1:10" x14ac:dyDescent="0.25">
      <c r="A25" t="s">
        <v>76</v>
      </c>
      <c r="B25" s="1" t="s">
        <v>47</v>
      </c>
      <c r="C25" s="7">
        <v>8</v>
      </c>
      <c r="D25" s="7">
        <v>12</v>
      </c>
      <c r="E25" s="3">
        <v>3</v>
      </c>
      <c r="F25" s="3">
        <v>3</v>
      </c>
    </row>
    <row r="26" spans="1:10" x14ac:dyDescent="0.25">
      <c r="A26" s="5" t="s">
        <v>57</v>
      </c>
      <c r="B26" s="5" t="s">
        <v>47</v>
      </c>
      <c r="C26" s="17">
        <v>8</v>
      </c>
      <c r="D26" s="17">
        <v>12</v>
      </c>
      <c r="E26" s="4">
        <v>3</v>
      </c>
      <c r="F26" s="4">
        <v>3</v>
      </c>
    </row>
    <row r="27" spans="1:10" x14ac:dyDescent="0.25">
      <c r="A27" t="s">
        <v>7</v>
      </c>
      <c r="B27" s="1" t="s">
        <v>48</v>
      </c>
      <c r="C27" s="7">
        <v>8</v>
      </c>
      <c r="D27" s="7">
        <v>12</v>
      </c>
      <c r="E27" s="3">
        <v>4</v>
      </c>
      <c r="F27" s="3">
        <v>4</v>
      </c>
    </row>
    <row r="28" spans="1:10" x14ac:dyDescent="0.25">
      <c r="A28" t="s">
        <v>66</v>
      </c>
      <c r="B28" s="1" t="s">
        <v>48</v>
      </c>
      <c r="C28" s="7">
        <v>8</v>
      </c>
      <c r="D28" s="7">
        <v>12</v>
      </c>
      <c r="E28" s="3">
        <v>4</v>
      </c>
      <c r="F28" s="3">
        <v>4</v>
      </c>
    </row>
    <row r="29" spans="1:10" x14ac:dyDescent="0.25">
      <c r="A29" t="s">
        <v>113</v>
      </c>
      <c r="B29" s="1" t="s">
        <v>48</v>
      </c>
      <c r="C29" s="7">
        <v>8</v>
      </c>
      <c r="D29" s="7">
        <v>12</v>
      </c>
      <c r="E29" s="3">
        <v>4</v>
      </c>
      <c r="F29" s="3">
        <v>4</v>
      </c>
    </row>
    <row r="30" spans="1:10" x14ac:dyDescent="0.25">
      <c r="A30" t="s">
        <v>114</v>
      </c>
      <c r="B30" s="1" t="s">
        <v>48</v>
      </c>
      <c r="C30" s="7">
        <v>8</v>
      </c>
      <c r="D30" s="7">
        <v>12</v>
      </c>
      <c r="E30" s="3">
        <v>4</v>
      </c>
      <c r="F30" s="3">
        <v>4</v>
      </c>
    </row>
    <row r="31" spans="1:10" x14ac:dyDescent="0.25">
      <c r="A31" t="s">
        <v>115</v>
      </c>
      <c r="B31" s="1" t="s">
        <v>48</v>
      </c>
      <c r="C31" s="7">
        <v>8</v>
      </c>
      <c r="D31" s="7">
        <v>12</v>
      </c>
      <c r="E31" s="3">
        <v>4</v>
      </c>
      <c r="F31" s="3">
        <v>4</v>
      </c>
    </row>
    <row r="32" spans="1:10" x14ac:dyDescent="0.25">
      <c r="A32" t="s">
        <v>69</v>
      </c>
      <c r="B32" s="1" t="s">
        <v>48</v>
      </c>
      <c r="C32" s="7">
        <v>8</v>
      </c>
      <c r="D32" s="7">
        <v>12</v>
      </c>
      <c r="E32" s="3">
        <v>4</v>
      </c>
      <c r="F32" s="3">
        <v>4</v>
      </c>
    </row>
    <row r="33" spans="1:6" x14ac:dyDescent="0.25">
      <c r="A33" s="5" t="s">
        <v>58</v>
      </c>
      <c r="B33" s="5" t="s">
        <v>48</v>
      </c>
      <c r="C33" s="17">
        <v>8</v>
      </c>
      <c r="D33" s="17">
        <v>12</v>
      </c>
      <c r="E33" s="4">
        <v>4</v>
      </c>
      <c r="F33" s="4">
        <v>4</v>
      </c>
    </row>
    <row r="34" spans="1:6" x14ac:dyDescent="0.25">
      <c r="A34" t="s">
        <v>71</v>
      </c>
      <c r="B34" s="1" t="s">
        <v>49</v>
      </c>
      <c r="C34" s="7">
        <v>8</v>
      </c>
      <c r="D34" s="7">
        <v>12</v>
      </c>
      <c r="E34" s="3">
        <v>3</v>
      </c>
      <c r="F34" s="3">
        <v>3</v>
      </c>
    </row>
    <row r="35" spans="1:6" x14ac:dyDescent="0.25">
      <c r="A35" t="s">
        <v>74</v>
      </c>
      <c r="B35" s="1" t="s">
        <v>49</v>
      </c>
      <c r="C35" s="7">
        <v>8</v>
      </c>
      <c r="D35" s="7">
        <v>12</v>
      </c>
      <c r="E35" s="3">
        <v>3</v>
      </c>
      <c r="F35" s="3">
        <v>3</v>
      </c>
    </row>
    <row r="36" spans="1:6" x14ac:dyDescent="0.25">
      <c r="A36" t="s">
        <v>11</v>
      </c>
      <c r="B36" s="1" t="s">
        <v>49</v>
      </c>
      <c r="C36" s="7">
        <v>8</v>
      </c>
      <c r="D36" s="7">
        <v>12</v>
      </c>
      <c r="E36" s="3">
        <v>3</v>
      </c>
      <c r="F36" s="3">
        <v>3</v>
      </c>
    </row>
    <row r="37" spans="1:6" x14ac:dyDescent="0.25">
      <c r="A37" t="s">
        <v>23</v>
      </c>
      <c r="B37" s="1" t="s">
        <v>49</v>
      </c>
      <c r="C37" s="7">
        <v>8</v>
      </c>
      <c r="D37" s="7">
        <v>12</v>
      </c>
      <c r="E37" s="3">
        <v>3</v>
      </c>
      <c r="F37" s="3">
        <v>3</v>
      </c>
    </row>
    <row r="38" spans="1:6" x14ac:dyDescent="0.25">
      <c r="A38" t="s">
        <v>112</v>
      </c>
      <c r="B38" s="1" t="s">
        <v>49</v>
      </c>
      <c r="C38" s="7">
        <v>8</v>
      </c>
      <c r="D38" s="7">
        <v>12</v>
      </c>
      <c r="E38" s="3">
        <v>3</v>
      </c>
      <c r="F38" s="3">
        <v>3</v>
      </c>
    </row>
    <row r="39" spans="1:6" x14ac:dyDescent="0.25">
      <c r="A39" t="s">
        <v>73</v>
      </c>
      <c r="B39" s="1" t="s">
        <v>49</v>
      </c>
      <c r="C39" s="7">
        <v>8</v>
      </c>
      <c r="D39" s="7">
        <v>12</v>
      </c>
      <c r="E39" s="3">
        <v>3</v>
      </c>
      <c r="F39" s="3">
        <v>3</v>
      </c>
    </row>
    <row r="40" spans="1:6" x14ac:dyDescent="0.25">
      <c r="A40" s="5" t="s">
        <v>59</v>
      </c>
      <c r="B40" s="5" t="s">
        <v>49</v>
      </c>
      <c r="C40" s="17">
        <v>8</v>
      </c>
      <c r="D40" s="17">
        <v>12</v>
      </c>
      <c r="E40" s="4">
        <v>3</v>
      </c>
      <c r="F40" s="4">
        <v>3</v>
      </c>
    </row>
    <row r="41" spans="1:6" x14ac:dyDescent="0.25">
      <c r="A41" t="s">
        <v>24</v>
      </c>
      <c r="B41" s="1" t="s">
        <v>50</v>
      </c>
      <c r="C41" s="7">
        <v>8</v>
      </c>
      <c r="D41" s="7">
        <v>12</v>
      </c>
      <c r="E41" s="3">
        <v>3</v>
      </c>
      <c r="F41" s="3">
        <v>3</v>
      </c>
    </row>
    <row r="42" spans="1:6" x14ac:dyDescent="0.25">
      <c r="A42" t="s">
        <v>67</v>
      </c>
      <c r="B42" s="1" t="s">
        <v>50</v>
      </c>
      <c r="C42" s="7">
        <v>8</v>
      </c>
      <c r="D42" s="7">
        <v>12</v>
      </c>
      <c r="E42" s="3">
        <v>3</v>
      </c>
      <c r="F42" s="3">
        <v>3</v>
      </c>
    </row>
    <row r="43" spans="1:6" x14ac:dyDescent="0.25">
      <c r="A43" t="s">
        <v>20</v>
      </c>
      <c r="B43" s="1" t="s">
        <v>50</v>
      </c>
      <c r="C43" s="7">
        <v>8</v>
      </c>
      <c r="D43" s="7">
        <v>12</v>
      </c>
      <c r="E43" s="3">
        <v>3</v>
      </c>
      <c r="F43" s="3">
        <v>3</v>
      </c>
    </row>
    <row r="44" spans="1:6" x14ac:dyDescent="0.25">
      <c r="A44" t="s">
        <v>75</v>
      </c>
      <c r="B44" s="1" t="s">
        <v>50</v>
      </c>
      <c r="C44" s="7">
        <v>8</v>
      </c>
      <c r="D44" s="7">
        <v>12</v>
      </c>
      <c r="E44" s="3">
        <v>3</v>
      </c>
      <c r="F44" s="3">
        <v>3</v>
      </c>
    </row>
    <row r="45" spans="1:6" x14ac:dyDescent="0.25">
      <c r="A45" t="s">
        <v>79</v>
      </c>
      <c r="B45" s="1" t="s">
        <v>50</v>
      </c>
      <c r="C45" s="7">
        <v>8</v>
      </c>
      <c r="D45" s="7">
        <v>12</v>
      </c>
      <c r="E45" s="3">
        <v>3</v>
      </c>
      <c r="F45" s="3">
        <v>3</v>
      </c>
    </row>
    <row r="46" spans="1:6" x14ac:dyDescent="0.25">
      <c r="A46" t="s">
        <v>82</v>
      </c>
      <c r="B46" s="1" t="s">
        <v>50</v>
      </c>
      <c r="C46" s="7">
        <v>8</v>
      </c>
      <c r="D46" s="7">
        <v>12</v>
      </c>
      <c r="E46" s="3">
        <v>3</v>
      </c>
      <c r="F46" s="3">
        <v>3</v>
      </c>
    </row>
    <row r="47" spans="1:6" x14ac:dyDescent="0.25">
      <c r="A47" t="s">
        <v>86</v>
      </c>
      <c r="B47" s="1" t="s">
        <v>50</v>
      </c>
      <c r="C47" s="7">
        <v>8</v>
      </c>
      <c r="D47" s="7">
        <v>12</v>
      </c>
      <c r="E47" s="3">
        <v>3</v>
      </c>
      <c r="F47" s="3">
        <v>3</v>
      </c>
    </row>
    <row r="48" spans="1:6" x14ac:dyDescent="0.25">
      <c r="A48" t="s">
        <v>87</v>
      </c>
      <c r="B48" s="1" t="s">
        <v>50</v>
      </c>
      <c r="C48" s="7">
        <v>8</v>
      </c>
      <c r="D48" s="7">
        <v>12</v>
      </c>
      <c r="E48" s="3">
        <v>3</v>
      </c>
      <c r="F48" s="3">
        <v>3</v>
      </c>
    </row>
    <row r="49" spans="1:6" x14ac:dyDescent="0.25">
      <c r="A49" t="s">
        <v>88</v>
      </c>
      <c r="B49" s="1" t="s">
        <v>50</v>
      </c>
      <c r="C49" s="7">
        <v>8</v>
      </c>
      <c r="D49" s="7">
        <v>12</v>
      </c>
      <c r="E49" s="3">
        <v>3</v>
      </c>
      <c r="F49" s="3">
        <v>3</v>
      </c>
    </row>
    <row r="50" spans="1:6" x14ac:dyDescent="0.25">
      <c r="A50" t="s">
        <v>116</v>
      </c>
      <c r="B50" s="1" t="s">
        <v>50</v>
      </c>
      <c r="C50" s="7">
        <v>8</v>
      </c>
      <c r="D50" s="7">
        <v>12</v>
      </c>
      <c r="E50" s="3">
        <v>3</v>
      </c>
      <c r="F50" s="3">
        <v>3</v>
      </c>
    </row>
    <row r="51" spans="1:6" x14ac:dyDescent="0.25">
      <c r="A51" t="s">
        <v>118</v>
      </c>
      <c r="B51" s="1" t="s">
        <v>50</v>
      </c>
      <c r="C51" s="7">
        <v>8</v>
      </c>
      <c r="D51" s="7">
        <v>12</v>
      </c>
      <c r="E51" s="3">
        <v>3</v>
      </c>
      <c r="F51" s="3">
        <v>3</v>
      </c>
    </row>
    <row r="52" spans="1:6" x14ac:dyDescent="0.25">
      <c r="A52" t="s">
        <v>89</v>
      </c>
      <c r="B52" s="1" t="s">
        <v>50</v>
      </c>
      <c r="C52" s="7">
        <v>8</v>
      </c>
      <c r="D52" s="7">
        <v>12</v>
      </c>
      <c r="E52" s="3">
        <v>3</v>
      </c>
      <c r="F52" s="3">
        <v>3</v>
      </c>
    </row>
    <row r="53" spans="1:6" x14ac:dyDescent="0.25">
      <c r="A53" s="5" t="s">
        <v>60</v>
      </c>
      <c r="B53" s="5" t="s">
        <v>50</v>
      </c>
      <c r="C53" s="17">
        <v>8</v>
      </c>
      <c r="D53" s="17">
        <v>12</v>
      </c>
      <c r="E53" s="4">
        <v>3</v>
      </c>
      <c r="F53" s="4">
        <v>3</v>
      </c>
    </row>
    <row r="54" spans="1:6" x14ac:dyDescent="0.25">
      <c r="A54" t="s">
        <v>21</v>
      </c>
      <c r="B54" s="1" t="s">
        <v>51</v>
      </c>
      <c r="C54" s="7">
        <v>8</v>
      </c>
      <c r="D54" s="7">
        <v>12</v>
      </c>
      <c r="E54" s="3">
        <v>3</v>
      </c>
      <c r="F54" s="3">
        <v>3</v>
      </c>
    </row>
    <row r="55" spans="1:6" x14ac:dyDescent="0.25">
      <c r="A55" t="s">
        <v>77</v>
      </c>
      <c r="B55" s="1" t="s">
        <v>51</v>
      </c>
      <c r="C55" s="7">
        <v>8</v>
      </c>
      <c r="D55" s="7">
        <v>12</v>
      </c>
      <c r="E55" s="3">
        <v>3</v>
      </c>
      <c r="F55" s="3">
        <v>3</v>
      </c>
    </row>
    <row r="56" spans="1:6" x14ac:dyDescent="0.25">
      <c r="A56" t="s">
        <v>78</v>
      </c>
      <c r="B56" s="1" t="s">
        <v>51</v>
      </c>
      <c r="C56" s="7">
        <v>8</v>
      </c>
      <c r="D56" s="7">
        <v>12</v>
      </c>
      <c r="E56" s="3">
        <v>3</v>
      </c>
      <c r="F56" s="3">
        <v>3</v>
      </c>
    </row>
    <row r="57" spans="1:6" x14ac:dyDescent="0.25">
      <c r="A57" t="s">
        <v>92</v>
      </c>
      <c r="B57" s="1" t="s">
        <v>51</v>
      </c>
      <c r="C57" s="7">
        <v>8</v>
      </c>
      <c r="D57" s="7">
        <v>12</v>
      </c>
      <c r="E57" s="3">
        <v>3</v>
      </c>
      <c r="F57" s="3">
        <v>3</v>
      </c>
    </row>
    <row r="58" spans="1:6" x14ac:dyDescent="0.25">
      <c r="A58" t="s">
        <v>93</v>
      </c>
      <c r="B58" s="1" t="s">
        <v>51</v>
      </c>
      <c r="C58" s="7">
        <v>8</v>
      </c>
      <c r="D58" s="7">
        <v>12</v>
      </c>
      <c r="E58" s="3">
        <v>3</v>
      </c>
      <c r="F58" s="3">
        <v>3</v>
      </c>
    </row>
    <row r="59" spans="1:6" x14ac:dyDescent="0.25">
      <c r="A59" t="s">
        <v>94</v>
      </c>
      <c r="B59" s="1" t="s">
        <v>51</v>
      </c>
      <c r="C59" s="7">
        <v>8</v>
      </c>
      <c r="D59" s="7">
        <v>12</v>
      </c>
      <c r="E59" s="3">
        <v>3</v>
      </c>
      <c r="F59" s="3">
        <v>3</v>
      </c>
    </row>
    <row r="60" spans="1:6" x14ac:dyDescent="0.25">
      <c r="A60" t="s">
        <v>18</v>
      </c>
      <c r="B60" s="1" t="s">
        <v>51</v>
      </c>
      <c r="C60" s="7">
        <v>8</v>
      </c>
      <c r="D60" s="7">
        <v>12</v>
      </c>
      <c r="E60" s="3">
        <v>3</v>
      </c>
      <c r="F60" s="3">
        <v>3</v>
      </c>
    </row>
    <row r="61" spans="1:6" x14ac:dyDescent="0.25">
      <c r="A61" t="s">
        <v>17</v>
      </c>
      <c r="B61" s="1" t="s">
        <v>51</v>
      </c>
      <c r="C61" s="7">
        <v>8</v>
      </c>
      <c r="D61" s="7">
        <v>12</v>
      </c>
      <c r="E61" s="3">
        <v>3</v>
      </c>
      <c r="F61" s="3">
        <v>3</v>
      </c>
    </row>
    <row r="62" spans="1:6" x14ac:dyDescent="0.25">
      <c r="A62" t="s">
        <v>68</v>
      </c>
      <c r="B62" s="1" t="s">
        <v>51</v>
      </c>
      <c r="C62" s="7">
        <v>8</v>
      </c>
      <c r="D62" s="7">
        <v>12</v>
      </c>
      <c r="E62" s="3">
        <v>3</v>
      </c>
      <c r="F62" s="3">
        <v>3</v>
      </c>
    </row>
    <row r="63" spans="1:6" x14ac:dyDescent="0.25">
      <c r="A63" s="5" t="s">
        <v>61</v>
      </c>
      <c r="B63" s="5" t="s">
        <v>51</v>
      </c>
      <c r="C63" s="17">
        <v>8</v>
      </c>
      <c r="D63" s="17">
        <v>12</v>
      </c>
      <c r="E63" s="4">
        <v>3</v>
      </c>
      <c r="F63" s="4">
        <v>3</v>
      </c>
    </row>
    <row r="64" spans="1:6" x14ac:dyDescent="0.25">
      <c r="A64" t="s">
        <v>65</v>
      </c>
      <c r="B64" s="1" t="s">
        <v>52</v>
      </c>
      <c r="C64" s="7">
        <v>8</v>
      </c>
      <c r="D64" s="7">
        <v>12</v>
      </c>
      <c r="E64" s="3">
        <v>3</v>
      </c>
      <c r="F64" s="3">
        <v>3</v>
      </c>
    </row>
    <row r="65" spans="1:24" x14ac:dyDescent="0.25">
      <c r="A65" t="s">
        <v>0</v>
      </c>
      <c r="B65" s="1" t="s">
        <v>52</v>
      </c>
      <c r="C65" s="7">
        <v>8</v>
      </c>
      <c r="D65" s="7">
        <v>12</v>
      </c>
      <c r="E65" s="3">
        <v>3</v>
      </c>
      <c r="F65" s="3">
        <v>3</v>
      </c>
    </row>
    <row r="66" spans="1:24" x14ac:dyDescent="0.25">
      <c r="A66" t="s">
        <v>80</v>
      </c>
      <c r="B66" s="1" t="s">
        <v>52</v>
      </c>
      <c r="C66" s="7">
        <v>8</v>
      </c>
      <c r="D66" s="7">
        <v>12</v>
      </c>
      <c r="E66" s="3">
        <v>3</v>
      </c>
      <c r="F66" s="3">
        <v>3</v>
      </c>
    </row>
    <row r="67" spans="1:24" x14ac:dyDescent="0.25">
      <c r="A67" t="s">
        <v>81</v>
      </c>
      <c r="B67" s="1" t="s">
        <v>52</v>
      </c>
      <c r="C67" s="7">
        <v>8</v>
      </c>
      <c r="D67" s="7">
        <v>12</v>
      </c>
      <c r="E67" s="3">
        <v>3</v>
      </c>
      <c r="F67" s="3">
        <v>3</v>
      </c>
    </row>
    <row r="68" spans="1:24" x14ac:dyDescent="0.25">
      <c r="A68" t="s">
        <v>83</v>
      </c>
      <c r="B68" s="1" t="s">
        <v>52</v>
      </c>
      <c r="C68" s="7">
        <v>8</v>
      </c>
      <c r="D68" s="7">
        <v>12</v>
      </c>
      <c r="E68" s="3">
        <v>3</v>
      </c>
      <c r="F68" s="3">
        <v>3</v>
      </c>
    </row>
    <row r="69" spans="1:24" x14ac:dyDescent="0.25">
      <c r="A69" t="s">
        <v>85</v>
      </c>
      <c r="B69" s="1" t="s">
        <v>52</v>
      </c>
      <c r="C69" s="7">
        <v>8</v>
      </c>
      <c r="D69" s="7">
        <v>12</v>
      </c>
      <c r="E69" s="3">
        <v>3</v>
      </c>
      <c r="F69" s="3">
        <v>3</v>
      </c>
    </row>
    <row r="70" spans="1:24" x14ac:dyDescent="0.25">
      <c r="A70" t="s">
        <v>91</v>
      </c>
      <c r="B70" s="1" t="s">
        <v>52</v>
      </c>
      <c r="C70" s="7">
        <v>8</v>
      </c>
      <c r="D70" s="7">
        <v>12</v>
      </c>
      <c r="E70" s="3">
        <v>3</v>
      </c>
      <c r="F70" s="3">
        <v>3</v>
      </c>
    </row>
    <row r="71" spans="1:24" x14ac:dyDescent="0.25">
      <c r="A71" t="s">
        <v>96</v>
      </c>
      <c r="B71" s="1" t="s">
        <v>52</v>
      </c>
      <c r="C71" s="7">
        <v>8</v>
      </c>
      <c r="D71" s="7">
        <v>12</v>
      </c>
      <c r="E71" s="3">
        <v>3</v>
      </c>
      <c r="F71" s="3">
        <v>3</v>
      </c>
      <c r="H71" s="8"/>
    </row>
    <row r="72" spans="1:24" x14ac:dyDescent="0.25">
      <c r="A72" t="s">
        <v>99</v>
      </c>
      <c r="B72" s="1" t="s">
        <v>52</v>
      </c>
      <c r="C72" s="7">
        <v>8</v>
      </c>
      <c r="D72" s="7">
        <v>12</v>
      </c>
      <c r="E72" s="3">
        <v>3</v>
      </c>
      <c r="F72" s="3">
        <v>3</v>
      </c>
    </row>
    <row r="73" spans="1:24" x14ac:dyDescent="0.25">
      <c r="A73" t="s">
        <v>102</v>
      </c>
      <c r="B73" s="1" t="s">
        <v>52</v>
      </c>
      <c r="C73" s="7">
        <v>8</v>
      </c>
      <c r="D73" s="7">
        <v>12</v>
      </c>
      <c r="E73" s="3">
        <v>3</v>
      </c>
      <c r="F73" s="3">
        <v>3</v>
      </c>
    </row>
    <row r="74" spans="1:24" x14ac:dyDescent="0.25">
      <c r="A74" t="s">
        <v>1</v>
      </c>
      <c r="B74" s="1" t="s">
        <v>52</v>
      </c>
      <c r="C74" s="7">
        <v>8</v>
      </c>
      <c r="D74" s="7">
        <v>12</v>
      </c>
      <c r="E74" s="3">
        <v>3</v>
      </c>
      <c r="F74" s="3">
        <v>3</v>
      </c>
    </row>
    <row r="75" spans="1:24" x14ac:dyDescent="0.25">
      <c r="A75" t="s">
        <v>2</v>
      </c>
      <c r="B75" s="1" t="s">
        <v>52</v>
      </c>
      <c r="C75" s="7">
        <v>8</v>
      </c>
      <c r="D75" s="7">
        <v>12</v>
      </c>
      <c r="E75" s="3">
        <v>3</v>
      </c>
      <c r="F75" s="3">
        <v>3</v>
      </c>
    </row>
    <row r="76" spans="1:24" x14ac:dyDescent="0.25">
      <c r="A76" t="s">
        <v>117</v>
      </c>
      <c r="B76" s="1" t="s">
        <v>52</v>
      </c>
      <c r="C76" s="7">
        <v>8</v>
      </c>
      <c r="D76" s="7">
        <v>12</v>
      </c>
      <c r="E76" s="3">
        <v>3</v>
      </c>
      <c r="F76" s="3">
        <v>3</v>
      </c>
      <c r="G76" s="12"/>
      <c r="H76" s="12"/>
      <c r="I76" s="12"/>
      <c r="J76" s="12"/>
      <c r="K76" s="12"/>
      <c r="L76" s="12"/>
      <c r="M76" s="12"/>
    </row>
    <row r="77" spans="1:24" x14ac:dyDescent="0.25">
      <c r="A77" s="5" t="s">
        <v>62</v>
      </c>
      <c r="B77" s="5" t="s">
        <v>52</v>
      </c>
      <c r="C77" s="17">
        <v>8</v>
      </c>
      <c r="D77" s="17">
        <v>12</v>
      </c>
      <c r="E77" s="4">
        <v>3</v>
      </c>
      <c r="F77" s="4">
        <v>3</v>
      </c>
    </row>
    <row r="78" spans="1:24" x14ac:dyDescent="0.25">
      <c r="A78" s="1" t="s">
        <v>3</v>
      </c>
      <c r="B78" s="1" t="s">
        <v>53</v>
      </c>
      <c r="C78" s="7">
        <v>8</v>
      </c>
      <c r="D78" s="7">
        <v>12</v>
      </c>
      <c r="E78" s="3">
        <v>3</v>
      </c>
      <c r="F78" s="3">
        <v>3</v>
      </c>
      <c r="G78" s="8" t="s">
        <v>7</v>
      </c>
      <c r="H78" s="8" t="s">
        <v>1</v>
      </c>
      <c r="I78" s="8" t="s">
        <v>8</v>
      </c>
      <c r="J78" s="8" t="s">
        <v>9</v>
      </c>
      <c r="K78" s="8" t="s">
        <v>4</v>
      </c>
      <c r="L78" s="8" t="s">
        <v>11</v>
      </c>
      <c r="M78" s="8" t="s">
        <v>12</v>
      </c>
      <c r="N78" s="1"/>
    </row>
    <row r="79" spans="1:24" x14ac:dyDescent="0.25">
      <c r="A79" s="1" t="s">
        <v>5</v>
      </c>
      <c r="B79" s="1" t="s">
        <v>53</v>
      </c>
      <c r="C79" s="7">
        <v>8</v>
      </c>
      <c r="D79" s="7">
        <v>12</v>
      </c>
      <c r="E79" s="3">
        <v>3</v>
      </c>
      <c r="F79" s="3">
        <v>3</v>
      </c>
      <c r="G79" s="12" t="s">
        <v>2</v>
      </c>
      <c r="H79" s="12" t="s">
        <v>20</v>
      </c>
      <c r="I79" s="12" t="s">
        <v>21</v>
      </c>
      <c r="J79" s="12" t="s">
        <v>22</v>
      </c>
      <c r="K79" s="12" t="s">
        <v>23</v>
      </c>
      <c r="L79" s="12" t="s">
        <v>24</v>
      </c>
      <c r="M79" s="8"/>
    </row>
    <row r="80" spans="1:24" x14ac:dyDescent="0.25">
      <c r="A80" s="1" t="s">
        <v>119</v>
      </c>
      <c r="B80" s="1" t="s">
        <v>54</v>
      </c>
      <c r="C80" s="7">
        <v>15</v>
      </c>
      <c r="D80" s="7">
        <v>19</v>
      </c>
      <c r="E80" s="3">
        <v>4</v>
      </c>
      <c r="F80" s="3">
        <v>4</v>
      </c>
      <c r="G80" s="9" t="s">
        <v>16</v>
      </c>
      <c r="H80" s="9" t="s">
        <v>13</v>
      </c>
      <c r="I80" s="9" t="s">
        <v>0</v>
      </c>
      <c r="J80" s="9" t="s">
        <v>17</v>
      </c>
      <c r="K80" s="9" t="s">
        <v>18</v>
      </c>
      <c r="L80" s="9" t="s">
        <v>15</v>
      </c>
      <c r="M80" s="9" t="s">
        <v>19</v>
      </c>
      <c r="N80" s="9" t="s">
        <v>14</v>
      </c>
      <c r="O80" s="9" t="s">
        <v>9</v>
      </c>
      <c r="P80" s="9" t="s">
        <v>10</v>
      </c>
      <c r="Q80" s="13" t="s">
        <v>2</v>
      </c>
      <c r="R80" s="13" t="s">
        <v>20</v>
      </c>
      <c r="S80" s="13" t="s">
        <v>21</v>
      </c>
      <c r="T80" s="13" t="s">
        <v>22</v>
      </c>
      <c r="U80" s="13" t="s">
        <v>23</v>
      </c>
      <c r="V80" s="13" t="s">
        <v>24</v>
      </c>
      <c r="W80" s="10" t="s">
        <v>25</v>
      </c>
      <c r="X80" s="11"/>
    </row>
    <row r="81" spans="1:13" x14ac:dyDescent="0.25">
      <c r="A81" s="5" t="s">
        <v>63</v>
      </c>
      <c r="B81" s="5" t="s">
        <v>54</v>
      </c>
      <c r="C81" s="17">
        <v>15</v>
      </c>
      <c r="D81" s="17">
        <v>19</v>
      </c>
      <c r="E81" s="4">
        <v>4</v>
      </c>
      <c r="F81" s="4">
        <v>4</v>
      </c>
    </row>
    <row r="82" spans="1:13" x14ac:dyDescent="0.25">
      <c r="A82" t="s">
        <v>110</v>
      </c>
      <c r="B82" s="1" t="s">
        <v>55</v>
      </c>
      <c r="C82" s="7">
        <v>8</v>
      </c>
      <c r="D82" s="7">
        <v>12</v>
      </c>
      <c r="E82" s="3">
        <v>5</v>
      </c>
      <c r="F82" s="3">
        <v>5</v>
      </c>
    </row>
    <row r="83" spans="1:13" x14ac:dyDescent="0.25">
      <c r="A83" t="s">
        <v>111</v>
      </c>
      <c r="B83" s="1" t="s">
        <v>55</v>
      </c>
      <c r="C83" s="7">
        <v>8</v>
      </c>
      <c r="D83" s="7">
        <v>12</v>
      </c>
      <c r="E83" s="3">
        <v>5</v>
      </c>
      <c r="F83" s="3">
        <v>5</v>
      </c>
    </row>
    <row r="84" spans="1:13" x14ac:dyDescent="0.25">
      <c r="A84" s="1" t="s">
        <v>6</v>
      </c>
      <c r="B84" s="1" t="s">
        <v>55</v>
      </c>
      <c r="C84" s="7">
        <v>8</v>
      </c>
      <c r="D84" s="7">
        <v>12</v>
      </c>
      <c r="E84" s="3">
        <v>5</v>
      </c>
      <c r="F84" s="3">
        <v>5</v>
      </c>
      <c r="G84" s="12" t="s">
        <v>2</v>
      </c>
      <c r="H84" s="12" t="s">
        <v>20</v>
      </c>
      <c r="I84" s="12" t="s">
        <v>21</v>
      </c>
      <c r="J84" s="12" t="s">
        <v>22</v>
      </c>
      <c r="K84" s="12" t="s">
        <v>23</v>
      </c>
      <c r="L84" s="12" t="s">
        <v>24</v>
      </c>
      <c r="M84" s="11" t="s">
        <v>25</v>
      </c>
    </row>
    <row r="85" spans="1:13" x14ac:dyDescent="0.25">
      <c r="A85" s="1" t="s">
        <v>26</v>
      </c>
      <c r="B85" s="1" t="s">
        <v>55</v>
      </c>
      <c r="C85" s="7">
        <v>8</v>
      </c>
      <c r="D85" s="7">
        <v>12</v>
      </c>
      <c r="E85" s="3">
        <v>5</v>
      </c>
      <c r="F85" s="3">
        <v>5</v>
      </c>
      <c r="G85" s="12" t="s">
        <v>2</v>
      </c>
      <c r="H85" s="12" t="s">
        <v>20</v>
      </c>
      <c r="I85" s="12" t="s">
        <v>21</v>
      </c>
      <c r="J85" s="12" t="s">
        <v>22</v>
      </c>
      <c r="K85" s="12" t="s">
        <v>23</v>
      </c>
      <c r="L85" s="12" t="s">
        <v>24</v>
      </c>
      <c r="M85" s="11" t="s">
        <v>25</v>
      </c>
    </row>
    <row r="86" spans="1:13" x14ac:dyDescent="0.25">
      <c r="A86" s="5" t="s">
        <v>64</v>
      </c>
      <c r="B86" s="5" t="s">
        <v>55</v>
      </c>
      <c r="C86" s="17">
        <v>8</v>
      </c>
      <c r="D86" s="17">
        <v>12</v>
      </c>
      <c r="E86" s="4">
        <v>5</v>
      </c>
      <c r="F86" s="4">
        <v>5</v>
      </c>
    </row>
    <row r="87" spans="1:13" x14ac:dyDescent="0.25">
      <c r="J87" s="12"/>
    </row>
    <row r="88" spans="1:13" x14ac:dyDescent="0.25">
      <c r="A88" s="14" t="s">
        <v>31</v>
      </c>
      <c r="B88" s="14">
        <f>SUM(E4:F86)</f>
        <v>542</v>
      </c>
      <c r="J88" s="12"/>
      <c r="K88" s="1"/>
      <c r="L88" s="1"/>
      <c r="M88" s="1"/>
    </row>
    <row r="89" spans="1:13" x14ac:dyDescent="0.25">
      <c r="A89" s="14" t="s">
        <v>42</v>
      </c>
      <c r="B89" s="15">
        <f>SUM(E4:E86)</f>
        <v>271</v>
      </c>
      <c r="G89" s="12"/>
      <c r="I89" s="1"/>
      <c r="J89" s="12"/>
      <c r="K89" s="1"/>
      <c r="L89" s="1"/>
      <c r="M89" s="1"/>
    </row>
    <row r="90" spans="1:13" x14ac:dyDescent="0.25">
      <c r="A90" s="14" t="s">
        <v>43</v>
      </c>
      <c r="B90" s="15">
        <f>SUM(F4:F86)</f>
        <v>271</v>
      </c>
    </row>
    <row r="91" spans="1:13" x14ac:dyDescent="0.25">
      <c r="A91" s="14" t="s">
        <v>44</v>
      </c>
      <c r="B91" s="14">
        <f>SUM(E4:F15,E17:F25,E27:F32,E34:F39,E41:F52,E54:F62,E64:F76,E78:F80,E82:F85)</f>
        <v>474</v>
      </c>
    </row>
    <row r="92" spans="1:13" x14ac:dyDescent="0.25">
      <c r="A92" s="14" t="s">
        <v>37</v>
      </c>
      <c r="B92" s="14">
        <f>SUM(E4:E15,E17:E25,E27:E32,E34:E39,E41:E52,E54:E62,E64:E76,E78:E80,E82:E85)</f>
        <v>237</v>
      </c>
    </row>
    <row r="93" spans="1:13" x14ac:dyDescent="0.25">
      <c r="A93" s="14" t="s">
        <v>38</v>
      </c>
      <c r="B93" s="14">
        <f>SUM(F4:F15,F17:F25,F27:F32,F34:F39,F41:F52,F54:F62,F64:F76,F78:F80,F82:F85)</f>
        <v>237</v>
      </c>
    </row>
    <row r="94" spans="1:13" x14ac:dyDescent="0.25">
      <c r="A94" s="14" t="s">
        <v>45</v>
      </c>
      <c r="B94" s="14">
        <f>SUM(E16:F16,E26:F26,E33:F33,E40:F40,E53:F53,E63:F63,E77:F77,E81:F81,E86:F86)</f>
        <v>68</v>
      </c>
    </row>
    <row r="95" spans="1:13" x14ac:dyDescent="0.25">
      <c r="A95" s="14" t="s">
        <v>35</v>
      </c>
      <c r="B95" s="14">
        <f>SUM(E16,E26,E33,E40,E53,E63,E77,E81,E86)</f>
        <v>34</v>
      </c>
    </row>
    <row r="96" spans="1:13" x14ac:dyDescent="0.25">
      <c r="A96" s="14" t="s">
        <v>36</v>
      </c>
      <c r="B96" s="14">
        <f>SUM(E16,E26,E33,E40,E53,E63,E77,E81,E86)</f>
        <v>34</v>
      </c>
    </row>
    <row r="97" spans="1:2" x14ac:dyDescent="0.25">
      <c r="A97" s="14" t="s">
        <v>27</v>
      </c>
      <c r="B97" s="14">
        <f>COUNT(C4:C86)</f>
        <v>83</v>
      </c>
    </row>
    <row r="98" spans="1:2" x14ac:dyDescent="0.25">
      <c r="A98" s="14" t="s">
        <v>30</v>
      </c>
      <c r="B98" s="14">
        <f>COUNT(C4:C15,C17:C25,C27:C32,C34:C39,C41:C52,C54:C62,C64:C76,C78:C80,C82:C85)</f>
        <v>74</v>
      </c>
    </row>
    <row r="99" spans="1:2" x14ac:dyDescent="0.25">
      <c r="A99" s="14" t="s">
        <v>28</v>
      </c>
      <c r="B99" s="14">
        <f>COUNT(C16,C26,C33,C40,C53,C63,C77,C81,C86)</f>
        <v>9</v>
      </c>
    </row>
    <row r="100" spans="1:2" x14ac:dyDescent="0.25">
      <c r="A100" s="14" t="s">
        <v>29</v>
      </c>
      <c r="B100" s="14">
        <f>COUNT(E4,E17,E27,E34,E41,E54,E64,E78,E80,E82)</f>
        <v>10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S2</vt:lpstr>
    </vt:vector>
  </TitlesOfParts>
  <Company>VÚVeL Brno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Ivan Rychlík</dc:creator>
  <cp:lastModifiedBy>Ivan Rychlík</cp:lastModifiedBy>
  <cp:lastPrinted>2018-12-20T16:29:19Z</cp:lastPrinted>
  <dcterms:created xsi:type="dcterms:W3CDTF">2018-10-28T20:28:41Z</dcterms:created>
  <dcterms:modified xsi:type="dcterms:W3CDTF">2019-10-28T20:51:03Z</dcterms:modified>
</cp:coreProperties>
</file>