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1125" yWindow="1275" windowWidth="14925" windowHeight="11385" tabRatio="523" firstSheet="2" activeTab="4"/>
  </bookViews>
  <sheets>
    <sheet name="Table legend" sheetId="1" r:id="rId1"/>
    <sheet name="a) GO S. epidermidis SE11Ad" sheetId="2" r:id="rId2"/>
    <sheet name="b) GO S. epidermidis SE18To" sheetId="3" r:id="rId3"/>
    <sheet name="c) KEGG S.epidermidis SE11Ad" sheetId="4" r:id="rId4"/>
    <sheet name="d) KEGG S.epidermidis SE18To" sheetId="5" r:id="rId5"/>
  </sheets>
  <definedNames>
    <definedName name="_xlnm._FilterDatabase" localSheetId="1" hidden="1">'a) GO S. epidermidis SE11Ad'!$A$1:$R$1</definedName>
    <definedName name="_xlnm._FilterDatabase" localSheetId="2" hidden="1">'b) GO S. epidermidis SE18To'!$A$1:$I$43</definedName>
    <definedName name="_xlnm._FilterDatabase" localSheetId="3" hidden="1">'c) KEGG S.epidermidis SE11Ad'!$A$1:$G$222</definedName>
    <definedName name="_xlnm._FilterDatabase" localSheetId="4" hidden="1">'d) KEGG S.epidermidis SE18To'!$A$1:$K$77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3" i="5"/>
  <c r="F2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34" i="5"/>
  <c r="D3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" i="5"/>
  <c r="D2" i="5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3" i="4"/>
  <c r="F2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85" i="4"/>
  <c r="D84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3" i="4"/>
  <c r="D2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3" i="3"/>
  <c r="F2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24" i="3"/>
  <c r="D2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3" i="3"/>
  <c r="D2" i="3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3" i="2"/>
  <c r="F2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40" i="2"/>
  <c r="D39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" i="2"/>
  <c r="D2" i="2"/>
</calcChain>
</file>

<file path=xl/sharedStrings.xml><?xml version="1.0" encoding="utf-8"?>
<sst xmlns="http://schemas.openxmlformats.org/spreadsheetml/2006/main" count="1717" uniqueCount="657">
  <si>
    <t>P-value</t>
  </si>
  <si>
    <t>Fold change</t>
  </si>
  <si>
    <t xml:space="preserve">Product </t>
  </si>
  <si>
    <t>Gene ontology (molecular function)</t>
  </si>
  <si>
    <t>Gene ontology (biological process)</t>
  </si>
  <si>
    <t>Gene ontology (cellular component)</t>
  </si>
  <si>
    <t>SE1070</t>
  </si>
  <si>
    <t>thioredoxine reductase</t>
  </si>
  <si>
    <t>phosphate ion binding</t>
  </si>
  <si>
    <t>phosphate ion transport</t>
  </si>
  <si>
    <t>plasma membrane</t>
  </si>
  <si>
    <t>SE1069</t>
  </si>
  <si>
    <t>phosphate ABC transporter</t>
  </si>
  <si>
    <t>inorganic phosphate transmembrane transporter activity</t>
  </si>
  <si>
    <t>plasma membrane; integral component of membrane</t>
  </si>
  <si>
    <t>SE2046</t>
  </si>
  <si>
    <t>gluconate operon transcriptional repressor</t>
  </si>
  <si>
    <t>DNA binding; DNA-binding transcription factor activity</t>
  </si>
  <si>
    <t>cytosol</t>
  </si>
  <si>
    <t>SE0228</t>
  </si>
  <si>
    <t>carbamate kinase</t>
  </si>
  <si>
    <t>ATP binding; carbamate kinase activity</t>
  </si>
  <si>
    <t>arginine metabolic process; carbamoyl phosphate catabolic process</t>
  </si>
  <si>
    <t xml:space="preserve">cytoplasm </t>
  </si>
  <si>
    <t>SE2321</t>
  </si>
  <si>
    <t>ABC transporter permease</t>
  </si>
  <si>
    <t>transporter activity</t>
  </si>
  <si>
    <t>transmembrane transport</t>
  </si>
  <si>
    <t>integral component of membrane; plasma membrane</t>
  </si>
  <si>
    <t>sat</t>
  </si>
  <si>
    <t>sulfate adenylyltransferase</t>
  </si>
  <si>
    <t>sulfate adenylyltransferase (ATP) activity; ATP binding</t>
  </si>
  <si>
    <t>hydrogen sulfide biosynthetic process; sulfate assimilation</t>
  </si>
  <si>
    <t xml:space="preserve">cytosol </t>
  </si>
  <si>
    <t>SE0226</t>
  </si>
  <si>
    <t>tributyrin esterase</t>
  </si>
  <si>
    <t>S-formylglutathione hydrolase activity</t>
  </si>
  <si>
    <t>nuclear-transcribed mRNA catabolic process</t>
  </si>
  <si>
    <t>thiG</t>
  </si>
  <si>
    <t>thiazole synthase</t>
  </si>
  <si>
    <t>sulfurtransferase activity</t>
  </si>
  <si>
    <t>thiamine biosynthetic process; thiamine diphosphate biosynthetic process</t>
  </si>
  <si>
    <t>cytoplasm</t>
  </si>
  <si>
    <t>SE2197</t>
  </si>
  <si>
    <t>alkaline phosphatase</t>
  </si>
  <si>
    <t>phosphatase activity</t>
  </si>
  <si>
    <t>metabolic process; dephosphorylation</t>
  </si>
  <si>
    <t>extracellular region</t>
  </si>
  <si>
    <t>SE0334</t>
  </si>
  <si>
    <t>arsenic efflux pump protein</t>
  </si>
  <si>
    <t>arsenite transmembrane transporter activity</t>
  </si>
  <si>
    <t>arsenite transport; response to arsenic-containing substance</t>
  </si>
  <si>
    <t>integral component of membrane</t>
  </si>
  <si>
    <t>uhpT</t>
  </si>
  <si>
    <t>transmembrane transporter activity</t>
  </si>
  <si>
    <t>integral component of plasma membrane</t>
  </si>
  <si>
    <t>SE1660</t>
  </si>
  <si>
    <t>isopropylmalate isomerase large subunit</t>
  </si>
  <si>
    <t>3-isopropylmalate dehydratase activity; 4 iron, 4 sulfur cluster binding; metal ion binding</t>
  </si>
  <si>
    <t>leucine biosynthetic process</t>
  </si>
  <si>
    <t>3-isopropylmalate dehydratase complex</t>
  </si>
  <si>
    <t>SE0623</t>
  </si>
  <si>
    <t>sugar phosphate antiporter</t>
  </si>
  <si>
    <t>SE1906</t>
  </si>
  <si>
    <t>amino acid amidohydrolase</t>
  </si>
  <si>
    <t>hydrolase activity</t>
  </si>
  <si>
    <t>SE1992</t>
  </si>
  <si>
    <t>SE1973</t>
  </si>
  <si>
    <t>nitrate reductase subunit delta</t>
  </si>
  <si>
    <t>unfolded protein binding</t>
  </si>
  <si>
    <t>chaperone-mediated protein complex assembly</t>
  </si>
  <si>
    <t>SE0592</t>
  </si>
  <si>
    <t>3-dehydroquinase</t>
  </si>
  <si>
    <t>3-dehydroquinate dehydratase activity</t>
  </si>
  <si>
    <t>aromatic amino acid family biosynthetic process; chorismate biosynthetic process</t>
  </si>
  <si>
    <t>ispD</t>
  </si>
  <si>
    <t>2-C-methyl-D-erythritol 4-phosphate cytidylyltransferase</t>
  </si>
  <si>
    <t>D-ribitol-5-phosphate cytidylyltransferase activity</t>
  </si>
  <si>
    <t>cell wall organization; isoprenoid biosynthetic process; poly(ribitol phosphate) teichoic acid biosynthetic process</t>
  </si>
  <si>
    <t>SE0681</t>
  </si>
  <si>
    <t>oligopeptide transport system permease OppC</t>
  </si>
  <si>
    <t>SE1654</t>
  </si>
  <si>
    <t>dihydroxy-acid dehydratase</t>
  </si>
  <si>
    <t>4 iron, 4 sulfur cluster binding; dihydroxy-acid dehydratase activity; metal ion binding</t>
  </si>
  <si>
    <t>isoleucine biosynthetic process; valine biosynthetic process</t>
  </si>
  <si>
    <t>SE2048</t>
  </si>
  <si>
    <t>MerR family transcriptional regulator</t>
  </si>
  <si>
    <t>DNA binding</t>
  </si>
  <si>
    <t>regulation of transcription, DNA-templated</t>
  </si>
  <si>
    <t>SE1067</t>
  </si>
  <si>
    <t>phosphate transporter ATP-binding protein</t>
  </si>
  <si>
    <t>inorganic phosphate transmembrane transporter activity; ATPase-coupled phosphate ion transmembrane transporter activity; ATPase activity; ATP binding</t>
  </si>
  <si>
    <t>SE1564</t>
  </si>
  <si>
    <t>aminopeptidase</t>
  </si>
  <si>
    <t>aminopeptidase activity</t>
  </si>
  <si>
    <t>proteolysis</t>
  </si>
  <si>
    <t>SE0373</t>
  </si>
  <si>
    <t>PP family ATPase</t>
  </si>
  <si>
    <t>SE2174</t>
  </si>
  <si>
    <t>adenylyl-sulfate kinase</t>
  </si>
  <si>
    <t>adenylylsulfate kinase activity; ATP binding</t>
  </si>
  <si>
    <t>SE2333</t>
  </si>
  <si>
    <t>NADH dehydrogenase subunit 5</t>
  </si>
  <si>
    <t>NADH dehydrogenase (ubiquinone) activity</t>
  </si>
  <si>
    <t>mitochondrial electron transport, NADH to ubiquinone; ubiquinone biosynthetic process; sodium ion transport</t>
  </si>
  <si>
    <t>SE2323</t>
  </si>
  <si>
    <t>cystathionine gamma-synthase</t>
  </si>
  <si>
    <t>catalytic activity; pyridoxal phosphate binding</t>
  </si>
  <si>
    <t>transsulfuration</t>
  </si>
  <si>
    <t>SE1591</t>
  </si>
  <si>
    <t>geranylgeranylglyceryl phosphate synthase-like protein</t>
  </si>
  <si>
    <t>magnesium ion binding; polyprenyltransferase activity</t>
  </si>
  <si>
    <t>glycerophospholipid biosynthetic process</t>
  </si>
  <si>
    <t>SE1161</t>
  </si>
  <si>
    <t>glycerol-3-phosphate dehydrogenase</t>
  </si>
  <si>
    <t>glycerol-3-phosphate dehydrogenase [NAD(P)+] activity; glycerol-3-phosphate dehydrogenase [NAD+] activity; NAD binding</t>
  </si>
  <si>
    <t>carbohydrate metabolic process; glycerol-3-phosphate biosynthetic process; glycerol-3-phosphate catabolic process; glycerophospholipid metabolic process; phospholipid biosynthetic process</t>
  </si>
  <si>
    <t>glycerol-3-phosphate dehydrogenase complex; cytoplasm</t>
  </si>
  <si>
    <t>SE0250</t>
  </si>
  <si>
    <t>rarD protein</t>
  </si>
  <si>
    <t>SE0626</t>
  </si>
  <si>
    <t>D-alanine--poly(phosphoribitol) ligase subunit 2</t>
  </si>
  <si>
    <t>D-alanyl carrier activity</t>
  </si>
  <si>
    <t>cell wall organization; lipoteichoic acid biosynthetic process</t>
  </si>
  <si>
    <t>SE1270</t>
  </si>
  <si>
    <t>coproporphyrinogen III oxidase</t>
  </si>
  <si>
    <t>4 iron, 4 sulfur cluster binding; coproporphyrinogen oxidase activity; metal ion binding</t>
  </si>
  <si>
    <t>porphyrin-containing compound biosynthetic process</t>
  </si>
  <si>
    <t>SE1643</t>
  </si>
  <si>
    <t>sucrose operon repressor</t>
  </si>
  <si>
    <t>SE2322</t>
  </si>
  <si>
    <t>ABC transporter ATP-binding protein</t>
  </si>
  <si>
    <t>ATPase activity; ATPase-coupled amino acid transmembrane transporter activity; ATP binding</t>
  </si>
  <si>
    <t>methionine transport</t>
  </si>
  <si>
    <t>SE1856</t>
  </si>
  <si>
    <t>biotin biosynthesis protein</t>
  </si>
  <si>
    <t>biotin transmembrane transporter activity</t>
  </si>
  <si>
    <t>transport</t>
  </si>
  <si>
    <t>SE1019</t>
  </si>
  <si>
    <t>guanosine 5'-monophosphate oxidoreductase</t>
  </si>
  <si>
    <t>GMP reductase activity</t>
  </si>
  <si>
    <t>purine nucleotide metabolic process</t>
  </si>
  <si>
    <t>GMP reductase complex</t>
  </si>
  <si>
    <t>SE1209</t>
  </si>
  <si>
    <t>acetylornithine aminotransferase</t>
  </si>
  <si>
    <t>N2-acetyl-L-ornithine:2-oxoglutarate 5-aminotransferase activity; pyridoxal phosphate binding</t>
  </si>
  <si>
    <t>arginine biosynthetic process</t>
  </si>
  <si>
    <t>SE1865</t>
  </si>
  <si>
    <t>urease accessory protein UreF</t>
  </si>
  <si>
    <t>nickel cation binding</t>
  </si>
  <si>
    <t>nitrogen compound metabolic process</t>
  </si>
  <si>
    <t>SE0400</t>
  </si>
  <si>
    <t>monovalent cation/H+ antiporter subunit D</t>
  </si>
  <si>
    <t>antiporter activity; NADH dehydrogenase (ubiquinone) activity</t>
  </si>
  <si>
    <t>ATP synthesis coupled electron transport; ion transport</t>
  </si>
  <si>
    <t>SE1738</t>
  </si>
  <si>
    <t>general stress protein 20U</t>
  </si>
  <si>
    <t>ferric iron binding; oxidoreductase activity, oxidizing metal ions</t>
  </si>
  <si>
    <t>cellular iron ion homeostasis</t>
  </si>
  <si>
    <t>membrane</t>
  </si>
  <si>
    <t>SE1015</t>
  </si>
  <si>
    <t>gamma-aminobutyrate permease</t>
  </si>
  <si>
    <t>amino acid transport</t>
  </si>
  <si>
    <t>SE1317</t>
  </si>
  <si>
    <t>adenine phosphoribosyltransferase</t>
  </si>
  <si>
    <t>adenine phosphoribosyltransferase activity</t>
  </si>
  <si>
    <t>adenine salvage; purine ribonucleoside salvage; AMP salvage</t>
  </si>
  <si>
    <t>SE1573</t>
  </si>
  <si>
    <t>methionine aminopeptidase</t>
  </si>
  <si>
    <t>metal ion binding; metalloaminopeptidase activity</t>
  </si>
  <si>
    <t>protein initiator methionine removal</t>
  </si>
  <si>
    <t>SE1177</t>
  </si>
  <si>
    <t>ribosomal large subunit pseudouridine synthase B</t>
  </si>
  <si>
    <t>pseudouridine synthase activity; RNA binding</t>
  </si>
  <si>
    <t>pseudouridine synthesis</t>
  </si>
  <si>
    <t>SE0910</t>
  </si>
  <si>
    <t>signal recognition particle</t>
  </si>
  <si>
    <t>GTPase activity; GTP binding</t>
  </si>
  <si>
    <t>SRP-dependent cotranslational protein targeting to membrane</t>
  </si>
  <si>
    <t>SE2243</t>
  </si>
  <si>
    <t>accessory Sec system glycosyltransferase GtfA</t>
  </si>
  <si>
    <t>transferase activity, transferring glycosyl groups; nucleotide binding</t>
  </si>
  <si>
    <t>protein O-linked glycosylation via serine</t>
  </si>
  <si>
    <t>Cytoplasm; plasma membrane ; protein complex</t>
  </si>
  <si>
    <t>SE1153</t>
  </si>
  <si>
    <t>3-phosphoshikimate 1-carboxyvinyltransferase</t>
  </si>
  <si>
    <t>3-phosphoshikimate 1-carboxyvinyltransferase activity</t>
  </si>
  <si>
    <t>SE2287</t>
  </si>
  <si>
    <t>pur operon repressor</t>
  </si>
  <si>
    <t>negative regulation of purine nucleobase metabolic process; negative regulation of transcription, DNA-templated; nucleoside metabolic process</t>
  </si>
  <si>
    <t>SE1344</t>
  </si>
  <si>
    <t>uroporphyrinogen III synthase</t>
  </si>
  <si>
    <t>uroporphyrinogen-III synthase activity</t>
  </si>
  <si>
    <t>protoporphyrinogen IX biosynthetic process; uroporphyrinogen III biosynthetic process</t>
  </si>
  <si>
    <t>rpmH</t>
  </si>
  <si>
    <t>50S ribosomal protein L34</t>
  </si>
  <si>
    <t>structural constituent of ribosome</t>
  </si>
  <si>
    <t>translation</t>
  </si>
  <si>
    <t>ribosome</t>
  </si>
  <si>
    <t>SE2036</t>
  </si>
  <si>
    <t>oxidoreductase</t>
  </si>
  <si>
    <t>oxidoreductase activity</t>
  </si>
  <si>
    <t>oxidation-reduction process</t>
  </si>
  <si>
    <t>SE1224</t>
  </si>
  <si>
    <t>shikimate kinase</t>
  </si>
  <si>
    <t>shikimate kinase activity; magnesium ion binding; ATP binding</t>
  </si>
  <si>
    <t>SE1545</t>
  </si>
  <si>
    <t>FUR family transcriptional regulator</t>
  </si>
  <si>
    <t>metal ion binding; DNA-binding transcription factor activity; DNA binding</t>
  </si>
  <si>
    <t>SE2170</t>
  </si>
  <si>
    <t>anaerobic C4-dicarboxylate transporter</t>
  </si>
  <si>
    <t>C4-dicarboxylate transmembrane transporter activity</t>
  </si>
  <si>
    <t>SE2172</t>
  </si>
  <si>
    <t>anaerobic ribonucleoside triphosphate reductase</t>
  </si>
  <si>
    <t>ribonucleoside-triphosphate reductase activity</t>
  </si>
  <si>
    <t>DNA replication; oxidation-reduction process; pyrimidine nucleobase metabolic process</t>
  </si>
  <si>
    <t>SE1299</t>
  </si>
  <si>
    <t>Holliday junction resolvase-like protein</t>
  </si>
  <si>
    <t>nuclease activity</t>
  </si>
  <si>
    <t>rRNA 5'-end processing</t>
  </si>
  <si>
    <t>SE1143</t>
  </si>
  <si>
    <t>dinG protein</t>
  </si>
  <si>
    <t>3'-5' exonuclease activity; ATP binding; DNA binding;DNA-directed DNA polymerase activity; helicase activity</t>
  </si>
  <si>
    <t>DNA replication</t>
  </si>
  <si>
    <t>SE0756</t>
  </si>
  <si>
    <t>quinol oxidase polypeptide IV QoxD</t>
  </si>
  <si>
    <t>oxidoreductase activity, acting on diphenols and related substances as donors, oxygen as acceptor</t>
  </si>
  <si>
    <t>ATP synthesis coupled electron transport</t>
  </si>
  <si>
    <t>SE0433</t>
  </si>
  <si>
    <t>secretory antigen SsaA</t>
  </si>
  <si>
    <t>prmA</t>
  </si>
  <si>
    <t>ribosomal protein L11 methyltransferase</t>
  </si>
  <si>
    <t>protein methyltransferase activity</t>
  </si>
  <si>
    <t>protein methylation</t>
  </si>
  <si>
    <t xml:space="preserve"> ribosome</t>
  </si>
  <si>
    <t>SE0763</t>
  </si>
  <si>
    <t>5-(carboxyamino)imidazole ribonucleotide synthase</t>
  </si>
  <si>
    <t>phosphoribosylaminoimidazole carboxylase activity; 5-(carboxyamino)imidazole ribonucleotide synthase activity; NAD binding; metal ion binding; ATP binding</t>
  </si>
  <si>
    <t>de novo' IMP biosynthetic process; oxidation-reduction process</t>
  </si>
  <si>
    <t>SE0698</t>
  </si>
  <si>
    <t>Mg2+ transporter</t>
  </si>
  <si>
    <t>magnesium ion transmembrane transporter activity; metal ion binding</t>
  </si>
  <si>
    <t>Transport</t>
  </si>
  <si>
    <t>SE2098</t>
  </si>
  <si>
    <t>sorbitol dehydrogenase-like protein</t>
  </si>
  <si>
    <t>oxidoreductase activity; zinc ion binding</t>
  </si>
  <si>
    <t>rho</t>
  </si>
  <si>
    <t>molecular chaperone GroEL</t>
  </si>
  <si>
    <t>RNA-dependent ATPase activity; helicase activity; RNA binding; ATP binding</t>
  </si>
  <si>
    <t>DNA-templated transcription, termination</t>
  </si>
  <si>
    <t>nadE</t>
  </si>
  <si>
    <t>NAD synthetase</t>
  </si>
  <si>
    <t>NAD+ synthase activity; metal ion binding; NAD+ synthase (glutamine-hydrolyzing) activity; glutaminase activity; ATP binding</t>
  </si>
  <si>
    <t>NAD biosynthetic process</t>
  </si>
  <si>
    <t>SE1951</t>
  </si>
  <si>
    <t>attachment to host cells and virulence</t>
  </si>
  <si>
    <t>glucosamine 6-phosphate N-acetyltransferase activity</t>
  </si>
  <si>
    <t>UDP-N-acetylglucosamine biosynthetic process</t>
  </si>
  <si>
    <t>SE1022</t>
  </si>
  <si>
    <t>lexa repressor</t>
  </si>
  <si>
    <t>hydrolase activity; DNA binding</t>
  </si>
  <si>
    <t>DNA repair; regulation of transcription, DNA-templated; SOS response</t>
  </si>
  <si>
    <t>SE0641</t>
  </si>
  <si>
    <t>monovalent cation/H+ antiporter subunit F</t>
  </si>
  <si>
    <t>antiporter activity; ion transmembrane transporter activity</t>
  </si>
  <si>
    <t>sodium ion transport</t>
  </si>
  <si>
    <t>SE0457</t>
  </si>
  <si>
    <t>transcriptional regulator</t>
  </si>
  <si>
    <t>murQ</t>
  </si>
  <si>
    <t>N-acetylmuramic acid-6-phosphate etherase</t>
  </si>
  <si>
    <t>carbohydrate derivative binding; carbon-oxygen lyase activity</t>
  </si>
  <si>
    <t>carbohydrate metabolic process; N-acetylmuramic acid catabolic process</t>
  </si>
  <si>
    <t>SE0980</t>
  </si>
  <si>
    <t>lysophospholipase</t>
  </si>
  <si>
    <t>SE0986</t>
  </si>
  <si>
    <t>glutamine synthetase repressor</t>
  </si>
  <si>
    <t>SE0948</t>
  </si>
  <si>
    <t>tRNA pseudouridine synthase B</t>
  </si>
  <si>
    <t>RNA binding; ◾tRNA pseudouridine synthase activity</t>
  </si>
  <si>
    <t>tRNA pseudouridine synthesis</t>
  </si>
  <si>
    <t>SE1759</t>
  </si>
  <si>
    <t>multidrug transporter</t>
  </si>
  <si>
    <t>SE0814</t>
  </si>
  <si>
    <t>heme synthase</t>
  </si>
  <si>
    <t>oxidoreductase activity, acting on the CH-CH group of donors</t>
  </si>
  <si>
    <t>heme a biosynthetic process</t>
  </si>
  <si>
    <t xml:space="preserve">Cell membrane </t>
  </si>
  <si>
    <t>SE1305</t>
  </si>
  <si>
    <t>iron-sulfur cofactor synthesis protein-like protein</t>
  </si>
  <si>
    <t>catalytic activity</t>
  </si>
  <si>
    <t>nrdF</t>
  </si>
  <si>
    <t>ribonucleotide-diphosphate reductase subunit beta</t>
  </si>
  <si>
    <t>ribonucleoside-diphosphate reductase activity, thioredoxin disulfide as acceptor</t>
  </si>
  <si>
    <t>deoxyribonucleotide biosynthetic process</t>
  </si>
  <si>
    <t>ribonucleoside-diphosphate reductase complex</t>
  </si>
  <si>
    <t>miaA</t>
  </si>
  <si>
    <t>tRNA delta(2)-isopentenylpyrophosphate transferase</t>
  </si>
  <si>
    <t>ATP binding; ◾tRNA dimethylallyltransferase activity</t>
  </si>
  <si>
    <t>tRNA processing</t>
  </si>
  <si>
    <t>SE0545</t>
  </si>
  <si>
    <t>O-acetyltransferase</t>
  </si>
  <si>
    <t>transferase activity</t>
  </si>
  <si>
    <t>SE1199</t>
  </si>
  <si>
    <t>dihydrolipoamide dehydrogenase</t>
  </si>
  <si>
    <t>dihydrolipoyl dehydrogenase activity; electron transfer activity; flavin adenine dinucleotide binding</t>
  </si>
  <si>
    <t>cell redox homeostasis</t>
  </si>
  <si>
    <t>SE1756</t>
  </si>
  <si>
    <t>ATP-binding Mrp-like protein</t>
  </si>
  <si>
    <t>ATPase activity; ATP binding; iron-sulfur cluster binding; metal ion binding</t>
  </si>
  <si>
    <t>SE0184</t>
  </si>
  <si>
    <t>staphopain,cysteine proteinase</t>
  </si>
  <si>
    <t>cysteine-type peptidase activity</t>
  </si>
  <si>
    <t>pathogenesis</t>
  </si>
  <si>
    <t>SE0470</t>
  </si>
  <si>
    <t>transcription repressor of fructose operon</t>
  </si>
  <si>
    <t>SE0349</t>
  </si>
  <si>
    <t>phosphomethylpyrimidine kinase</t>
  </si>
  <si>
    <t>ATP binding; metal ion binding; phosphomethylpyrimidine kinase activity; pyridoxal kinase activity</t>
  </si>
  <si>
    <t>thiamine biosynthetic process</t>
  </si>
  <si>
    <t>xseA</t>
  </si>
  <si>
    <t>exodeoxyribonuclease VII large subunit</t>
  </si>
  <si>
    <t>exodeoxyribonuclease VII activity; nucleic acid binding</t>
  </si>
  <si>
    <t>DNA catabolic process</t>
  </si>
  <si>
    <t>cytoplasm; exodeoxyribonuclease VII complex</t>
  </si>
  <si>
    <t>hemC</t>
  </si>
  <si>
    <t>porphobilinogen deaminase</t>
  </si>
  <si>
    <t>hydroxymethylbilane synthase activity</t>
  </si>
  <si>
    <t>peptidyl-pyrromethane cofactor linkage; protoporphyrinogen IX biosynthetic process</t>
  </si>
  <si>
    <t>recR</t>
  </si>
  <si>
    <t>recombination protein RecR</t>
  </si>
  <si>
    <t>DNA binding; metal ion binding</t>
  </si>
  <si>
    <t>DNA recombination; DNA repair</t>
  </si>
  <si>
    <t>gltD</t>
  </si>
  <si>
    <t>glutamate synthase subunit beta</t>
  </si>
  <si>
    <t>glutamate synthase (NADPH) activity; iron-sulfur cluster binding</t>
  </si>
  <si>
    <t>glutamate biosynthetic process</t>
  </si>
  <si>
    <t>SE2081</t>
  </si>
  <si>
    <t>beta-subunit of L-serine dehydratas</t>
  </si>
  <si>
    <t>4 iron, 4 sulfur cluster binding; ◾L-serine ammonia-lyase activity</t>
  </si>
  <si>
    <t>gluconeogenesis</t>
  </si>
  <si>
    <t>SE1427</t>
  </si>
  <si>
    <t>spore cortex protein-like protein</t>
  </si>
  <si>
    <t>mraY</t>
  </si>
  <si>
    <t>phospho-N-acetylmuramoyl-pentapeptide- transferase</t>
  </si>
  <si>
    <t>phospho-N-acetylmuramoyl-pentapeptide-transferase activity; ◾UDP-N-acetylmuramoyl-L-alanyl-D-glutamyl-meso-2,6-diaminopimelyl-D-alanyl-D-alanine:undecaprenyl-phosphate transferase activity</t>
  </si>
  <si>
    <t>cell cycle; cell division; cell wall organization; peptidoglycan biosynthetic process; regulation of cell shape</t>
  </si>
  <si>
    <t>SE1090</t>
  </si>
  <si>
    <t>branched-chain amino acid carrier protein</t>
  </si>
  <si>
    <t>branched-chain amino acid transmembrane transporter activity</t>
  </si>
  <si>
    <t>SE1782</t>
  </si>
  <si>
    <t>lactose-specificiibc component</t>
  </si>
  <si>
    <t>kinase activity; protein-N(PI)-phosphohistidine-lactose phosphotransferase system transporter activity</t>
  </si>
  <si>
    <t>phosphoenolpyruvate-dependent sugar phosphotransferase system</t>
  </si>
  <si>
    <t>SE0439</t>
  </si>
  <si>
    <t>cell wall biosynthesis protein ScdA</t>
  </si>
  <si>
    <t>metal ion binding</t>
  </si>
  <si>
    <t>protein repair; response to nitrosative stress; response to oxidative stress</t>
  </si>
  <si>
    <t>ipk</t>
  </si>
  <si>
    <t>4-diphosphocytidyl-2C-methyl-D-erythritol kinase</t>
  </si>
  <si>
    <t>4-(cytidine 5'-diphospho)-2-C-methyl-D-erythritol kinase activity; ATP binding</t>
  </si>
  <si>
    <t>terpenoid biosynthetic process</t>
  </si>
  <si>
    <t>SE0243</t>
  </si>
  <si>
    <t>surfactin synthetase</t>
  </si>
  <si>
    <t>SE0408</t>
  </si>
  <si>
    <t>iron dependent repressor</t>
  </si>
  <si>
    <t>DNA binding; DNA-binding transcription factor activity; protein dimerization activity; transition metal ion binding</t>
  </si>
  <si>
    <t>SE1599</t>
  </si>
  <si>
    <t>chorismate mutase</t>
  </si>
  <si>
    <t>prephenate dehydratase activity</t>
  </si>
  <si>
    <t>L-phenylalanine biosynthetic process</t>
  </si>
  <si>
    <t>SE1637</t>
  </si>
  <si>
    <t>accessory gene regulator C</t>
  </si>
  <si>
    <t>SE1638</t>
  </si>
  <si>
    <t>accessory gene regulator A</t>
  </si>
  <si>
    <t>phosphorelay signal transduction system</t>
  </si>
  <si>
    <t>SE0407</t>
  </si>
  <si>
    <t>ATPase activity; ATP binding</t>
  </si>
  <si>
    <t>SE0848</t>
  </si>
  <si>
    <t>phenol soluble modulin beta 1/beta 2</t>
  </si>
  <si>
    <t>SE1636</t>
  </si>
  <si>
    <t>AgrD protein</t>
  </si>
  <si>
    <t>SE0185</t>
  </si>
  <si>
    <t>glycerol ester hydrolase</t>
  </si>
  <si>
    <t>SE1543</t>
  </si>
  <si>
    <t>V8 protease</t>
  </si>
  <si>
    <t>serine-type endopeptidase activity</t>
  </si>
  <si>
    <t>SE0090</t>
  </si>
  <si>
    <t>transposase for IS-like element</t>
  </si>
  <si>
    <t>nucleic acid binding</t>
  </si>
  <si>
    <t>DNA integration</t>
  </si>
  <si>
    <t>SE0405</t>
  </si>
  <si>
    <t>lipoprotein</t>
  </si>
  <si>
    <t>cell adhesion; metal ion transport</t>
  </si>
  <si>
    <t>SE0079</t>
  </si>
  <si>
    <t>BUM85_RS13055</t>
  </si>
  <si>
    <t>TetR/AcrR family transcriptional regulator</t>
  </si>
  <si>
    <t>BUM85_RS12985</t>
  </si>
  <si>
    <t>replication initiator protein A</t>
  </si>
  <si>
    <t>DNA binding; DNA topoisomerase activity</t>
  </si>
  <si>
    <t>DNA replication initiation</t>
  </si>
  <si>
    <t>BUM85_RS13075</t>
  </si>
  <si>
    <t>IS6 family transposase</t>
  </si>
  <si>
    <t>SE0875</t>
  </si>
  <si>
    <t>uracil permease</t>
  </si>
  <si>
    <t>SE1934</t>
  </si>
  <si>
    <t>secY_2</t>
  </si>
  <si>
    <t>Accessory Sec system protein translocase subunit SecY2</t>
  </si>
  <si>
    <t>SE2373</t>
  </si>
  <si>
    <t>1,4-beta-N-acetylmuramidase</t>
  </si>
  <si>
    <t>hisH</t>
  </si>
  <si>
    <t>imidazole glycerol phosphate synthase subunit HisH</t>
  </si>
  <si>
    <t>SE2392</t>
  </si>
  <si>
    <t>ribosomal-protein-serine N-acetyltransferase</t>
  </si>
  <si>
    <t>SE0242</t>
  </si>
  <si>
    <t>integral membrane protein LmrP</t>
  </si>
  <si>
    <t>SE0873</t>
  </si>
  <si>
    <t>bifunctional pyrimidine regulatory protein PyrR uracil phosphoribosyltransferase</t>
  </si>
  <si>
    <t>SE1242</t>
  </si>
  <si>
    <t>ABC transporter</t>
  </si>
  <si>
    <t>SE1972</t>
  </si>
  <si>
    <t>nitrate reductase subunit gamma</t>
  </si>
  <si>
    <t>SE2396</t>
  </si>
  <si>
    <t>transporter</t>
  </si>
  <si>
    <t>SE2108</t>
  </si>
  <si>
    <t>SE0134</t>
  </si>
  <si>
    <t>arsenate reductase</t>
  </si>
  <si>
    <t>SE0135</t>
  </si>
  <si>
    <t>rpsP</t>
  </si>
  <si>
    <t>30S ribosomal protein S16</t>
  </si>
  <si>
    <t>SE1606</t>
  </si>
  <si>
    <t>penicillinase repressor</t>
  </si>
  <si>
    <t>rpmG_2</t>
  </si>
  <si>
    <t>50S ribosomal protein L33 2</t>
  </si>
  <si>
    <t>lspA</t>
  </si>
  <si>
    <t>lipoprotein signal peptidase</t>
  </si>
  <si>
    <t>SE0510</t>
  </si>
  <si>
    <t>7-cyano-7-deazaguanine reductase</t>
  </si>
  <si>
    <t>SE0587</t>
  </si>
  <si>
    <t>phosphoglycerate mutase</t>
  </si>
  <si>
    <t>SE2220</t>
  </si>
  <si>
    <t>succinyl-diaminopimelate desuccinylase</t>
  </si>
  <si>
    <t>SE0041</t>
  </si>
  <si>
    <t>Abi-alpha protein</t>
  </si>
  <si>
    <t>SE1079</t>
  </si>
  <si>
    <t>alanine racemase</t>
  </si>
  <si>
    <t>SE0181</t>
  </si>
  <si>
    <t>8-amino-7-oxononanoate synthase</t>
  </si>
  <si>
    <t>SE0175</t>
  </si>
  <si>
    <t>accumulation-associated protein</t>
  </si>
  <si>
    <t>SE1746</t>
  </si>
  <si>
    <t>repressor protein</t>
  </si>
  <si>
    <t>SE1000</t>
  </si>
  <si>
    <t>two-component sensor histidine kinase</t>
  </si>
  <si>
    <t>SE2400</t>
  </si>
  <si>
    <t>vraD protein</t>
  </si>
  <si>
    <t>SE0486</t>
  </si>
  <si>
    <t>6-pyruvoyl tetrahydrobiopterin synthase</t>
  </si>
  <si>
    <t>SE1657</t>
  </si>
  <si>
    <t>ketol-acid reductoisomerase</t>
  </si>
  <si>
    <t>SE0107</t>
  </si>
  <si>
    <t>arginine repressor ArgR</t>
  </si>
  <si>
    <t>SE2380</t>
  </si>
  <si>
    <t>cystathionine beta-lyase</t>
  </si>
  <si>
    <t>SE2255</t>
  </si>
  <si>
    <t>transport system protein</t>
  </si>
  <si>
    <t>SE0488</t>
  </si>
  <si>
    <t>anthranilate synthase component II</t>
  </si>
  <si>
    <t>SE0275</t>
  </si>
  <si>
    <t>1-(5-phosphoribosyl)-5-[(5- phosphoribosylamino)methylideneamino] imidazole-4-carboxamide isomerase</t>
  </si>
  <si>
    <t>SE0401</t>
  </si>
  <si>
    <t>monovalent cation/H+ antiporter subunit E</t>
  </si>
  <si>
    <t>SE0320</t>
  </si>
  <si>
    <t>xylitol dehydrogenase</t>
  </si>
  <si>
    <t>SE1172</t>
  </si>
  <si>
    <t>ferredoxin</t>
  </si>
  <si>
    <t>SE1693</t>
  </si>
  <si>
    <t>transcriptional activator TenA</t>
  </si>
  <si>
    <t>rpoZ</t>
  </si>
  <si>
    <t>DNA-directed RNA polymerase subunit omega</t>
  </si>
  <si>
    <t>glutaminase activity; imidazoleglycerol-phosphate synthase activity; lyase activity</t>
  </si>
  <si>
    <t>arsenate reductase (thioredoxin) activity; protein tyrosine phosphatase activity</t>
  </si>
  <si>
    <t>oxidoreductase activity, acting on other nitrogenous compounds as donors, with NAD or NADP as acceptor; preQ1 synthase activity</t>
  </si>
  <si>
    <t>N-acetyltransferase activity</t>
  </si>
  <si>
    <t>ATPase-coupled transmembrane transporter activity</t>
  </si>
  <si>
    <t>uracil transmembrane transporter activity</t>
  </si>
  <si>
    <t>nitrate reductase activity</t>
  </si>
  <si>
    <t>aspartic-type endopeptidase activity</t>
  </si>
  <si>
    <t>lysozyme activity</t>
  </si>
  <si>
    <t>RNA binding; uracil phosphoribosyltransferase activity</t>
  </si>
  <si>
    <t>arginine binding; DNA binding; DNA-binding transcription factor activity</t>
  </si>
  <si>
    <t>1-(5-phosphoribosyl)-5-[(5-phosphoribosylamino)methylideneamino]imidazole-4-carboxamide isomerase activity</t>
  </si>
  <si>
    <t>phosphorelay sensor kinase activity; protein dimerization activity</t>
  </si>
  <si>
    <t>antiporter activity; cation transmembrane transporter activity</t>
  </si>
  <si>
    <t>ATPase activity; ATPase-coupled organic phosphonate transmembrane transporter activity; ATP binding</t>
  </si>
  <si>
    <t>metal ion binding; metallopeptidase activity</t>
  </si>
  <si>
    <t>alanine racemase activity; pyridoxal phosphate binding</t>
  </si>
  <si>
    <t>catalytic activity; pyridoxal phosphate binding</t>
  </si>
  <si>
    <t>DNA-binding transcription factor activity</t>
  </si>
  <si>
    <t>ATPase activity; ATP binding</t>
  </si>
  <si>
    <t>6-carboxy-5,6,7,8-tetrahydropterin synthase activity; metal ion binding</t>
  </si>
  <si>
    <t>ketol-acid reductoisomerase activity; magnesium ion binding; NADP binding</t>
  </si>
  <si>
    <t>lyase activity; pyridoxal phosphate binding</t>
  </si>
  <si>
    <t xml:space="preserve">anthranilate synthase activity; 4-amino-4-deoxychorismate synthase activity 
 </t>
  </si>
  <si>
    <t>ribitol-5-phosphate 2-dehydrogenase activity; zinc ion binding</t>
  </si>
  <si>
    <t>electron transfer activity; iron ion binding</t>
  </si>
  <si>
    <t>thiaminase activity</t>
  </si>
  <si>
    <t>DNA binding; DNA-directed 5'-3' RNA polymerase activity</t>
  </si>
  <si>
    <t>Membrane transport</t>
  </si>
  <si>
    <t>Metabolism; Oxidoreductase; Respiratory nitrate reductase</t>
  </si>
  <si>
    <t>Pathogenesis; Signal peptide</t>
  </si>
  <si>
    <t>Transcriptional regulator</t>
  </si>
  <si>
    <t>Transporters</t>
  </si>
  <si>
    <t>Membrane transport ABC transporters, ABC-2 transporters, bacitracin transporter</t>
  </si>
  <si>
    <t xml:space="preserve">Membrane transport, ABC transporters, Phosphate and amino acid transporters, </t>
  </si>
  <si>
    <t>Metabolism, Amino acid metabolism, Lysine biosynthesis, Hydrolases, cting on carbon-nitrogen bonds, other than peptide bonds, In linear amides, succinyl-diaminopimelate desuccinylase</t>
  </si>
  <si>
    <t>Metabolism, metabolism of cofactors and vitamins, folate biosynthesis; Transferases, Transferring nitrogenous groups, Transaminases, glutamine metabolic process</t>
  </si>
  <si>
    <t>Metabolism, protein kinases, Transferases, Transferring phosphorus-containing groups, Protein-histidine kinases; Two-component system, DesK-DesR (membrane lipid fluidity regulation)</t>
  </si>
  <si>
    <t>signaling and cellular processes, Transporters, Other transporters, Electrochemical potential-driven transporters</t>
  </si>
  <si>
    <t>Surface protein G, adhesion factor</t>
  </si>
  <si>
    <t>Unclassified: metabolism, Energy metabolism, fer; ferredoxin</t>
  </si>
  <si>
    <t>ATP-binding cassette (ABC) transporter complex; integral component of plasma membrane</t>
  </si>
  <si>
    <t>integral component of membrane; nitrate reductase complex</t>
  </si>
  <si>
    <t>integral component of membrane; plasma membrane</t>
  </si>
  <si>
    <t>Extracellular region (S. aureus)</t>
  </si>
  <si>
    <t>cell wall; extracellular region; membrane</t>
  </si>
  <si>
    <t>Transcription, transcription regulation</t>
  </si>
  <si>
    <r>
      <t>Phosphate transport</t>
    </r>
    <r>
      <rPr>
        <sz val="10"/>
        <color rgb="FF222222"/>
        <rFont val="Verdana"/>
        <family val="2"/>
        <charset val="238"/>
      </rPr>
      <t>, transport</t>
    </r>
  </si>
  <si>
    <t>Transcription, transcription regulattion</t>
  </si>
  <si>
    <t>Amino-acid transport, transport</t>
  </si>
  <si>
    <t>Product</t>
  </si>
  <si>
    <t>KEGG pathway</t>
  </si>
  <si>
    <t>ABC transporters</t>
  </si>
  <si>
    <t>Two-component system</t>
  </si>
  <si>
    <t xml:space="preserve">Purine metabolism </t>
  </si>
  <si>
    <t xml:space="preserve">Microbial metabolism in diverse environments </t>
  </si>
  <si>
    <t xml:space="preserve">Nitrogen metabolism </t>
  </si>
  <si>
    <t>Carbon metabolism</t>
  </si>
  <si>
    <t>Metabolic pathways</t>
  </si>
  <si>
    <t>Biosynthesis of antibiotics</t>
  </si>
  <si>
    <t xml:space="preserve"> Sulfur metabolism</t>
  </si>
  <si>
    <t xml:space="preserve"> Microbial metabolism in diverse environments </t>
  </si>
  <si>
    <t xml:space="preserve">Monobactam biosynthesis </t>
  </si>
  <si>
    <t xml:space="preserve">Selenocompound metabolism </t>
  </si>
  <si>
    <t>Thiamine metabolism</t>
  </si>
  <si>
    <t xml:space="preserve">Metabolic pathways </t>
  </si>
  <si>
    <t xml:space="preserve">Thiamine metabolism </t>
  </si>
  <si>
    <t xml:space="preserve"> Folate biosynthesis</t>
  </si>
  <si>
    <t>Biosynthesis of secondary metabolites</t>
  </si>
  <si>
    <t>Oxocarboxylic acid metabolism</t>
  </si>
  <si>
    <t>C5-Branched dibasic acid metabolism</t>
  </si>
  <si>
    <t>Pentose and glucuronate interconversions</t>
  </si>
  <si>
    <t xml:space="preserve"> beta-Lactam resistance </t>
  </si>
  <si>
    <t>Quorum sensing</t>
  </si>
  <si>
    <t>Biosynthesis of amino acids</t>
  </si>
  <si>
    <t xml:space="preserve">Pantothenate and CoA biosynthesis </t>
  </si>
  <si>
    <t>Oxidative phosphorylation</t>
  </si>
  <si>
    <t xml:space="preserve">Sulfur metabolism </t>
  </si>
  <si>
    <t>Cysteine and methionine metabolism</t>
  </si>
  <si>
    <t xml:space="preserve">Cationic antimicrobial peptide (CAMP) resistance </t>
  </si>
  <si>
    <t xml:space="preserve">Arginine biosynthesis </t>
  </si>
  <si>
    <t xml:space="preserve"> Lysine biosynthesis -</t>
  </si>
  <si>
    <t>Purine metabolism</t>
  </si>
  <si>
    <t xml:space="preserve">Quorum sensing </t>
  </si>
  <si>
    <t>Bacterial secretion system</t>
  </si>
  <si>
    <t xml:space="preserve">Protein export </t>
  </si>
  <si>
    <t xml:space="preserve"> Biosynthesis of antibiotics </t>
  </si>
  <si>
    <t>Microbial metabolism in diverse environments</t>
  </si>
  <si>
    <t>Porphyrin and chlorophyll metabolism</t>
  </si>
  <si>
    <t xml:space="preserve">Ribosome </t>
  </si>
  <si>
    <t xml:space="preserve">Biosynthesis of secondary metabolites </t>
  </si>
  <si>
    <t>Pyrimidine metabolism</t>
  </si>
  <si>
    <t xml:space="preserve">Biosynthesis of antibiotics </t>
  </si>
  <si>
    <t>Propanoate metabolism</t>
  </si>
  <si>
    <t xml:space="preserve">RNA degradation </t>
  </si>
  <si>
    <t xml:space="preserve">Nicotinate and nicotinamide metabolism </t>
  </si>
  <si>
    <t>Amino sugar and nucleotide sugar metabolism</t>
  </si>
  <si>
    <t>Sulfur relay system</t>
  </si>
  <si>
    <t xml:space="preserve">Pyruvate metabolism </t>
  </si>
  <si>
    <t xml:space="preserve"> Citrate cycle (TCA cycle) </t>
  </si>
  <si>
    <t xml:space="preserve">Glyoxylate and dicarboxylate metabolism </t>
  </si>
  <si>
    <t>Tryptophan metabolism</t>
  </si>
  <si>
    <t>Lysine degradation</t>
  </si>
  <si>
    <t xml:space="preserve">Glycolysis / Gluconeogenesis </t>
  </si>
  <si>
    <t>Vitamin B6 metabolism</t>
  </si>
  <si>
    <t>Mismatch repair</t>
  </si>
  <si>
    <t>Homologous recombination</t>
  </si>
  <si>
    <t>Nitrogen metabolism</t>
  </si>
  <si>
    <t xml:space="preserve"> Cysteine and methionine metabolism </t>
  </si>
  <si>
    <t>Vancomycin resistance</t>
  </si>
  <si>
    <t>Peptidoglycan biosynthesis</t>
  </si>
  <si>
    <t>Phosphotransferase system (PTS)</t>
  </si>
  <si>
    <t xml:space="preserve">Terpenoid backbone biosynthesis </t>
  </si>
  <si>
    <t>ABC transporters -</t>
  </si>
  <si>
    <t>Glycerolipid metabolism</t>
  </si>
  <si>
    <t>Histidine metabolism</t>
  </si>
  <si>
    <t>beta-Lactam resistance</t>
  </si>
  <si>
    <t>Folate biosynthesis</t>
  </si>
  <si>
    <t xml:space="preserve">ABC transporters </t>
  </si>
  <si>
    <t>Ribosome</t>
  </si>
  <si>
    <t>not defined</t>
  </si>
  <si>
    <t xml:space="preserve">Biosynthesis of amino acids </t>
  </si>
  <si>
    <t xml:space="preserve">Two-component system </t>
  </si>
  <si>
    <t>Lysine biosynthesis</t>
  </si>
  <si>
    <t>D-Alanine metabolism</t>
  </si>
  <si>
    <t>Biotin metabolism</t>
  </si>
  <si>
    <t>Valine, leucine and isoleucine biosynthesis</t>
  </si>
  <si>
    <t>Pantothenate and CoA biosynthesis</t>
  </si>
  <si>
    <t>Selenocompound metabolism</t>
  </si>
  <si>
    <t xml:space="preserve">Pentose and glucuronate interconversions </t>
  </si>
  <si>
    <t>RNA polymerase</t>
  </si>
  <si>
    <t>Legend:</t>
  </si>
  <si>
    <t>-6,02</t>
  </si>
  <si>
    <t>-20,48</t>
  </si>
  <si>
    <t>-1447,36</t>
  </si>
  <si>
    <t>not defined: no data from UniProt and Blast2Go database or KEGG mapping</t>
  </si>
  <si>
    <t>intracellular protein transmembrane transport; protein targeting</t>
  </si>
  <si>
    <t>cell wall macromolecule catabolic process; peptidoglycan catabolic process</t>
  </si>
  <si>
    <t>glutamine metabolic process; histidine biosynthetic process</t>
  </si>
  <si>
    <t> N-acetyltransferase activity </t>
  </si>
  <si>
    <t>DNA-templated transcription, termination; nucleoside metabolic process</t>
  </si>
  <si>
    <t>response to arsenic-containing substance</t>
  </si>
  <si>
    <t>negative regulation of transcription, DNA-templated; response to antibiotic</t>
  </si>
  <si>
    <t>queuosine biosynthetic process</t>
  </si>
  <si>
    <t>metabolic processes do not include single functions or processes</t>
  </si>
  <si>
    <t>biosynthetic process</t>
  </si>
  <si>
    <t>thiamine biosynthetic process; thiamine diphosphate biosynthetic process</t>
  </si>
  <si>
    <t>isoleucine biosynthetic process; valine biosynthetic process</t>
  </si>
  <si>
    <t>arginine biosynthetic process; protein complex oligomerization</t>
  </si>
  <si>
    <t>glutamine metabolic process</t>
  </si>
  <si>
    <t>histidine biosynthetic process</t>
  </si>
  <si>
    <t>cell wall organization; poly(ribitol phosphate) teichoic acid biosynthetic process</t>
  </si>
  <si>
    <t>transcription, DNA-templated</t>
  </si>
  <si>
    <t>Cytosol</t>
  </si>
  <si>
    <t>anthranilate synthase complex</t>
  </si>
  <si>
    <t>Log(P-value)</t>
  </si>
  <si>
    <t>Log(Fold change)</t>
  </si>
  <si>
    <t xml:space="preserve">Valine. leucine and isoleucine biosynthesis </t>
  </si>
  <si>
    <t xml:space="preserve">Phenylalanine. tyrosine and tryptophan biosynthesis </t>
  </si>
  <si>
    <t>Glycine. serine and threonine metabolism</t>
  </si>
  <si>
    <t xml:space="preserve"> Phenylalanine. tyrosine and tryptophan biosynthesis </t>
  </si>
  <si>
    <t xml:space="preserve"> Valine. leucine and isoleucine degradation </t>
  </si>
  <si>
    <t>staphopain.cysteine proteinase</t>
  </si>
  <si>
    <t>Transcript (gene ID)</t>
  </si>
  <si>
    <t>Transcript product (protein)</t>
  </si>
  <si>
    <t>The fold change in gene expression</t>
  </si>
  <si>
    <t>Logarnitmic value of the fold change in gene expression</t>
  </si>
  <si>
    <t>Standard p-value</t>
  </si>
  <si>
    <t>Logaritmic value of the standard p-value</t>
  </si>
  <si>
    <t>Molecular function of the Product based on gene ontology</t>
  </si>
  <si>
    <t>Biological process of the Product based on gene ontology</t>
  </si>
  <si>
    <t>Cellular component of the Product based on gene ontology</t>
  </si>
  <si>
    <t>Pahway of the Product based on KEGG</t>
  </si>
  <si>
    <t>Gene name</t>
  </si>
  <si>
    <r>
      <t xml:space="preserve">a) Gene ontology (GO) for differentially expressed genes (DEGs) for </t>
    </r>
    <r>
      <rPr>
        <i/>
        <sz val="10"/>
        <color theme="1"/>
        <rFont val="Times New Roman"/>
        <family val="1"/>
        <charset val="238"/>
      </rPr>
      <t>Staphylococcus epidermidis</t>
    </r>
    <r>
      <rPr>
        <sz val="10"/>
        <color theme="1"/>
        <rFont val="Times New Roman"/>
        <family val="1"/>
        <charset val="238"/>
      </rPr>
      <t xml:space="preserve"> SE11 strain obtained from UniProt and Blast2Go database (criterion fold change (FC)&gt;5, p&lt;0.05; no hypothetical proteins)</t>
    </r>
  </si>
  <si>
    <r>
      <t xml:space="preserve">b) Gene ontology (GO) for differentially expressed genes (DEGs) for </t>
    </r>
    <r>
      <rPr>
        <i/>
        <sz val="10"/>
        <color theme="1"/>
        <rFont val="Times New Roman"/>
        <family val="1"/>
        <charset val="238"/>
      </rPr>
      <t>Staphylococcus epidermidis</t>
    </r>
    <r>
      <rPr>
        <sz val="10"/>
        <color theme="1"/>
        <rFont val="Times New Roman"/>
        <family val="1"/>
        <charset val="238"/>
      </rPr>
      <t xml:space="preserve"> SE18 strain obtained from UniProt and Blast2Go database  (criterion fold change (FC)&gt;5, p&lt;0.05; no hypothetical proteins)</t>
    </r>
  </si>
  <si>
    <r>
      <t xml:space="preserve">c) KEGG pathways for differentially expressed genes (DEGs) for </t>
    </r>
    <r>
      <rPr>
        <i/>
        <sz val="10"/>
        <color theme="1"/>
        <rFont val="Times New Roman"/>
        <family val="1"/>
        <charset val="238"/>
      </rPr>
      <t xml:space="preserve">Staphylococcus epidermidis </t>
    </r>
    <r>
      <rPr>
        <sz val="10"/>
        <color theme="1"/>
        <rFont val="Times New Roman"/>
        <family val="1"/>
        <charset val="238"/>
      </rPr>
      <t>SE11 strain (criterion fold change (FC)&gt;5, p&lt;0.05; no hypothetical proteins)</t>
    </r>
  </si>
  <si>
    <r>
      <t xml:space="preserve">d) KEGG pathways for differentially expressed genes (DEGs) for </t>
    </r>
    <r>
      <rPr>
        <i/>
        <sz val="10"/>
        <color theme="1"/>
        <rFont val="Times New Roman"/>
        <family val="1"/>
        <charset val="238"/>
      </rPr>
      <t>Staphylococcus epidermidis</t>
    </r>
    <r>
      <rPr>
        <sz val="10"/>
        <color theme="1"/>
        <rFont val="Times New Roman"/>
        <family val="1"/>
        <charset val="238"/>
      </rPr>
      <t xml:space="preserve"> SE18 strain (criterion fold change (FC)&gt;5, p&lt;0.05; no hypothetical proteins)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</si>
</sst>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"/>
  </numFmts>
  <fonts count="9" x14ac:knownFonts="1"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222222"/>
      <name val="Verdana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5" fillId="0" borderId="1" xfId="0" applyFont="1" applyBorder="1" applyAlignment="1">
      <alignment horizontal="right" vertical="center"/>
    </xf>
    <xf numFmtId="0" fontId="6" fillId="0" borderId="0" xfId="0" applyFont="1" applyBorder="1"/>
    <xf numFmtId="2" fontId="2" fillId="0" borderId="0" xfId="0" applyNumberFormat="1" applyFont="1" applyBorder="1"/>
    <xf numFmtId="2" fontId="1" fillId="0" borderId="0" xfId="0" applyNumberFormat="1" applyFont="1" applyBorder="1"/>
    <xf numFmtId="2" fontId="7" fillId="0" borderId="0" xfId="0" applyNumberFormat="1" applyFont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/>
    <xf numFmtId="2" fontId="2" fillId="0" borderId="0" xfId="0" applyNumberFormat="1" applyFont="1"/>
    <xf numFmtId="164" fontId="1" fillId="0" borderId="0" xfId="0" applyNumberFormat="1" applyFont="1" applyBorder="1"/>
    <xf numFmtId="164" fontId="2" fillId="0" borderId="0" xfId="0" applyNumberFormat="1" applyFont="1" applyBorder="1"/>
    <xf numFmtId="164" fontId="4" fillId="0" borderId="0" xfId="0" applyNumberFormat="1" applyFont="1" applyBorder="1"/>
    <xf numFmtId="11" fontId="7" fillId="0" borderId="0" xfId="0" applyNumberFormat="1" applyFont="1" applyBorder="1" applyAlignment="1">
      <alignment horizontal="right" vertical="center"/>
    </xf>
    <xf numFmtId="11" fontId="7" fillId="0" borderId="0" xfId="0" applyNumberFormat="1" applyFont="1" applyFill="1" applyBorder="1" applyAlignment="1">
      <alignment horizontal="right" vertical="center"/>
    </xf>
    <xf numFmtId="11" fontId="2" fillId="0" borderId="0" xfId="0" applyNumberFormat="1" applyFont="1" applyBorder="1"/>
    <xf numFmtId="11" fontId="2" fillId="0" borderId="0" xfId="0" applyNumberFormat="1" applyFont="1"/>
    <xf numFmtId="0" fontId="0" fillId="0" borderId="0" xfId="0" applyAlignment="1">
      <alignment horizontal="left" inden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6" sqref="A6"/>
    </sheetView>
  </sheetViews>
  <sheetFormatPr defaultColWidth="11" defaultRowHeight="15.75" x14ac:dyDescent="0.25"/>
  <cols>
    <col min="1" max="1" width="29" customWidth="1"/>
  </cols>
  <sheetData>
    <row r="1" spans="1:9" x14ac:dyDescent="0.25">
      <c r="A1" s="2" t="s">
        <v>653</v>
      </c>
      <c r="G1" s="2"/>
      <c r="H1" s="2"/>
      <c r="I1" s="2"/>
    </row>
    <row r="2" spans="1:9" x14ac:dyDescent="0.25">
      <c r="A2" s="2" t="s">
        <v>654</v>
      </c>
      <c r="G2" s="2"/>
      <c r="H2" s="2"/>
      <c r="I2" s="2"/>
    </row>
    <row r="3" spans="1:9" x14ac:dyDescent="0.25">
      <c r="A3" s="2" t="s">
        <v>655</v>
      </c>
      <c r="G3" s="2"/>
      <c r="H3" s="2"/>
      <c r="I3" s="2"/>
    </row>
    <row r="4" spans="1:9" x14ac:dyDescent="0.25">
      <c r="A4" s="2" t="s">
        <v>656</v>
      </c>
      <c r="G4" s="2"/>
      <c r="H4" s="2"/>
      <c r="I4" s="2"/>
    </row>
    <row r="5" spans="1:9" x14ac:dyDescent="0.25">
      <c r="A5" s="2"/>
      <c r="G5" s="2"/>
      <c r="H5" s="2"/>
      <c r="I5" s="2"/>
    </row>
    <row r="6" spans="1:9" x14ac:dyDescent="0.25">
      <c r="A6" s="2" t="s">
        <v>610</v>
      </c>
      <c r="G6" s="2"/>
      <c r="H6" s="2"/>
      <c r="I6" s="2"/>
    </row>
    <row r="7" spans="1:9" x14ac:dyDescent="0.25">
      <c r="A7" s="2" t="s">
        <v>614</v>
      </c>
      <c r="G7" s="2"/>
      <c r="H7" s="2"/>
      <c r="I7" s="2"/>
    </row>
    <row r="8" spans="1:9" x14ac:dyDescent="0.25">
      <c r="A8" s="2" t="s">
        <v>652</v>
      </c>
      <c r="B8" s="2" t="s">
        <v>642</v>
      </c>
      <c r="C8" s="2"/>
      <c r="D8" s="2"/>
      <c r="E8" s="2"/>
      <c r="F8" s="2"/>
      <c r="G8" s="2"/>
      <c r="H8" s="2"/>
      <c r="I8" s="2"/>
    </row>
    <row r="9" spans="1:9" x14ac:dyDescent="0.25">
      <c r="A9" s="3" t="s">
        <v>2</v>
      </c>
      <c r="B9" s="2" t="s">
        <v>643</v>
      </c>
      <c r="C9" s="2"/>
      <c r="D9" s="2"/>
      <c r="E9" s="2"/>
      <c r="F9" s="2"/>
      <c r="G9" s="2"/>
      <c r="H9" s="2"/>
      <c r="I9" s="2"/>
    </row>
    <row r="10" spans="1:9" x14ac:dyDescent="0.25">
      <c r="A10" s="3" t="s">
        <v>1</v>
      </c>
      <c r="B10" s="2" t="s">
        <v>644</v>
      </c>
      <c r="C10" s="2"/>
      <c r="D10" s="2"/>
      <c r="E10" s="2"/>
      <c r="F10" s="2"/>
      <c r="G10" s="2"/>
      <c r="H10" s="2"/>
      <c r="I10" s="2"/>
    </row>
    <row r="11" spans="1:9" x14ac:dyDescent="0.25">
      <c r="A11" s="3" t="s">
        <v>635</v>
      </c>
      <c r="B11" s="2" t="s">
        <v>645</v>
      </c>
      <c r="C11" s="2"/>
      <c r="D11" s="2"/>
      <c r="E11" s="2"/>
      <c r="F11" s="2"/>
      <c r="G11" s="2"/>
      <c r="H11" s="2"/>
      <c r="I11" s="2"/>
    </row>
    <row r="12" spans="1:9" x14ac:dyDescent="0.25">
      <c r="A12" s="3" t="s">
        <v>0</v>
      </c>
      <c r="B12" s="2" t="s">
        <v>646</v>
      </c>
      <c r="C12" s="2"/>
      <c r="D12" s="2"/>
      <c r="E12" s="2"/>
      <c r="F12" s="2"/>
    </row>
    <row r="13" spans="1:9" x14ac:dyDescent="0.25">
      <c r="A13" s="3" t="s">
        <v>634</v>
      </c>
      <c r="B13" s="2" t="s">
        <v>647</v>
      </c>
      <c r="C13" s="2"/>
      <c r="D13" s="2"/>
      <c r="E13" s="2"/>
      <c r="F13" s="2"/>
    </row>
    <row r="14" spans="1:9" x14ac:dyDescent="0.25">
      <c r="A14" s="3" t="s">
        <v>3</v>
      </c>
      <c r="B14" s="2" t="s">
        <v>648</v>
      </c>
      <c r="C14" s="2"/>
      <c r="D14" s="2"/>
      <c r="E14" s="2"/>
      <c r="F14" s="2"/>
    </row>
    <row r="15" spans="1:9" x14ac:dyDescent="0.25">
      <c r="A15" s="3" t="s">
        <v>4</v>
      </c>
      <c r="B15" s="2" t="s">
        <v>649</v>
      </c>
      <c r="C15" s="5"/>
      <c r="D15" s="5"/>
      <c r="E15" s="2"/>
      <c r="F15" s="2"/>
    </row>
    <row r="16" spans="1:9" x14ac:dyDescent="0.25">
      <c r="A16" s="2" t="s">
        <v>5</v>
      </c>
      <c r="B16" s="2" t="s">
        <v>650</v>
      </c>
      <c r="E16" s="22"/>
    </row>
    <row r="17" spans="1:2" x14ac:dyDescent="0.25">
      <c r="A17" s="2" t="s">
        <v>530</v>
      </c>
      <c r="B17" s="2" t="s">
        <v>651</v>
      </c>
    </row>
    <row r="18" spans="1:2" x14ac:dyDescent="0.25">
      <c r="A18" s="2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5"/>
  <sheetViews>
    <sheetView zoomScale="90" zoomScaleNormal="90" workbookViewId="0">
      <selection activeCell="G2" sqref="G2"/>
    </sheetView>
  </sheetViews>
  <sheetFormatPr defaultColWidth="11" defaultRowHeight="15.75" x14ac:dyDescent="0.25"/>
  <cols>
    <col min="1" max="1" width="10.875" style="4"/>
    <col min="2" max="2" width="19.125" style="4" customWidth="1"/>
    <col min="3" max="3" width="10.875" style="4"/>
    <col min="4" max="4" width="17.125" style="4" customWidth="1"/>
    <col min="5" max="6" width="10.125" style="4" customWidth="1"/>
    <col min="7" max="7" width="27.375" style="4" customWidth="1"/>
    <col min="8" max="8" width="36.875" style="4" customWidth="1"/>
    <col min="9" max="9" width="37.5" style="4" customWidth="1"/>
    <col min="12" max="18" width="10.875" style="4"/>
  </cols>
  <sheetData>
    <row r="1" spans="1:15" x14ac:dyDescent="0.25">
      <c r="A1" s="5" t="s">
        <v>652</v>
      </c>
      <c r="B1" s="5" t="s">
        <v>2</v>
      </c>
      <c r="C1" s="5" t="s">
        <v>1</v>
      </c>
      <c r="D1" s="5" t="s">
        <v>635</v>
      </c>
      <c r="E1" s="5" t="s">
        <v>0</v>
      </c>
      <c r="F1" s="5" t="s">
        <v>634</v>
      </c>
      <c r="G1" s="5" t="s">
        <v>3</v>
      </c>
      <c r="H1" s="5" t="s">
        <v>4</v>
      </c>
      <c r="I1" s="1" t="s">
        <v>5</v>
      </c>
      <c r="L1" s="3"/>
      <c r="M1" s="3"/>
      <c r="N1" s="3"/>
      <c r="O1" s="3"/>
    </row>
    <row r="2" spans="1:15" x14ac:dyDescent="0.25">
      <c r="A2" s="3" t="s">
        <v>6</v>
      </c>
      <c r="B2" s="3" t="s">
        <v>7</v>
      </c>
      <c r="C2" s="3">
        <v>124.91</v>
      </c>
      <c r="D2" s="9">
        <f>LOG(C2)</f>
        <v>2.0965972083578941</v>
      </c>
      <c r="E2" s="3">
        <v>7.8299999999999996E-7</v>
      </c>
      <c r="F2" s="9">
        <f>-LOG(E2,10)</f>
        <v>6.1062382379420566</v>
      </c>
      <c r="G2" s="3" t="s">
        <v>8</v>
      </c>
      <c r="H2" s="3" t="s">
        <v>9</v>
      </c>
      <c r="I2" s="3" t="s">
        <v>10</v>
      </c>
      <c r="L2" s="3"/>
      <c r="M2" s="3"/>
      <c r="N2" s="3"/>
      <c r="O2" s="3"/>
    </row>
    <row r="3" spans="1:15" x14ac:dyDescent="0.25">
      <c r="A3" s="3" t="s">
        <v>11</v>
      </c>
      <c r="B3" s="3" t="s">
        <v>12</v>
      </c>
      <c r="C3" s="3">
        <v>38.53</v>
      </c>
      <c r="D3" s="9">
        <f>LOG(C3)</f>
        <v>1.585799009013001</v>
      </c>
      <c r="E3" s="3">
        <v>3.7100000000000002E-4</v>
      </c>
      <c r="F3" s="9">
        <f>-LOG(E3,10)</f>
        <v>3.4306260903849535</v>
      </c>
      <c r="G3" s="3" t="s">
        <v>13</v>
      </c>
      <c r="H3" s="3" t="s">
        <v>9</v>
      </c>
      <c r="I3" s="3" t="s">
        <v>14</v>
      </c>
      <c r="L3" s="3"/>
      <c r="M3" s="3"/>
      <c r="N3" s="3"/>
      <c r="O3" s="3"/>
    </row>
    <row r="4" spans="1:15" x14ac:dyDescent="0.25">
      <c r="A4" s="3" t="s">
        <v>15</v>
      </c>
      <c r="B4" s="3" t="s">
        <v>16</v>
      </c>
      <c r="C4" s="3">
        <v>33.58</v>
      </c>
      <c r="D4" s="9">
        <f t="shared" ref="D4:D38" si="0">LOG(C4)</f>
        <v>1.52608069180203</v>
      </c>
      <c r="E4" s="3">
        <v>1.17E-14</v>
      </c>
      <c r="F4" s="9">
        <f t="shared" ref="F4:F67" si="1">-LOG(E4,10)</f>
        <v>13.931814138253838</v>
      </c>
      <c r="G4" s="3" t="s">
        <v>17</v>
      </c>
      <c r="H4" s="3" t="s">
        <v>525</v>
      </c>
      <c r="I4" s="3" t="s">
        <v>18</v>
      </c>
      <c r="L4" s="3"/>
      <c r="M4" s="3"/>
      <c r="N4" s="3"/>
      <c r="O4" s="3"/>
    </row>
    <row r="5" spans="1:15" x14ac:dyDescent="0.25">
      <c r="A5" s="3" t="s">
        <v>19</v>
      </c>
      <c r="B5" s="3" t="s">
        <v>20</v>
      </c>
      <c r="C5" s="3">
        <v>20.67</v>
      </c>
      <c r="D5" s="9">
        <f t="shared" si="0"/>
        <v>1.3153404766272883</v>
      </c>
      <c r="E5" s="3">
        <v>1.2499999999999999E-7</v>
      </c>
      <c r="F5" s="9">
        <f t="shared" si="1"/>
        <v>6.9030899869919429</v>
      </c>
      <c r="G5" s="3" t="s">
        <v>21</v>
      </c>
      <c r="H5" s="3" t="s">
        <v>22</v>
      </c>
      <c r="I5" s="3" t="s">
        <v>23</v>
      </c>
      <c r="L5" s="3"/>
      <c r="M5" s="3"/>
      <c r="N5" s="3"/>
      <c r="O5" s="3"/>
    </row>
    <row r="6" spans="1:15" x14ac:dyDescent="0.25">
      <c r="A6" s="3" t="s">
        <v>24</v>
      </c>
      <c r="B6" s="3" t="s">
        <v>25</v>
      </c>
      <c r="C6" s="3">
        <v>19.559999999999999</v>
      </c>
      <c r="D6" s="9">
        <f t="shared" si="0"/>
        <v>1.2913688504515826</v>
      </c>
      <c r="E6" s="3">
        <v>2.39E-11</v>
      </c>
      <c r="F6" s="9">
        <f t="shared" si="1"/>
        <v>10.621602099051861</v>
      </c>
      <c r="G6" s="3" t="s">
        <v>26</v>
      </c>
      <c r="H6" s="3" t="s">
        <v>27</v>
      </c>
      <c r="I6" s="3" t="s">
        <v>28</v>
      </c>
      <c r="L6" s="3"/>
      <c r="M6" s="3"/>
      <c r="N6" s="3"/>
      <c r="O6" s="3"/>
    </row>
    <row r="7" spans="1:15" x14ac:dyDescent="0.25">
      <c r="A7" s="3" t="s">
        <v>29</v>
      </c>
      <c r="B7" s="3" t="s">
        <v>30</v>
      </c>
      <c r="C7" s="3">
        <v>17.329999999999998</v>
      </c>
      <c r="D7" s="9">
        <f t="shared" si="0"/>
        <v>1.2387985627139169</v>
      </c>
      <c r="E7" s="3">
        <v>1.13E-13</v>
      </c>
      <c r="F7" s="9">
        <f t="shared" si="1"/>
        <v>12.946921556516578</v>
      </c>
      <c r="G7" s="3" t="s">
        <v>31</v>
      </c>
      <c r="H7" s="3" t="s">
        <v>32</v>
      </c>
      <c r="I7" s="3" t="s">
        <v>33</v>
      </c>
      <c r="L7" s="3"/>
      <c r="M7" s="3"/>
      <c r="N7" s="3"/>
      <c r="O7" s="3"/>
    </row>
    <row r="8" spans="1:15" x14ac:dyDescent="0.25">
      <c r="A8" s="3" t="s">
        <v>34</v>
      </c>
      <c r="B8" s="3" t="s">
        <v>35</v>
      </c>
      <c r="C8" s="3">
        <v>16.28</v>
      </c>
      <c r="D8" s="9">
        <f t="shared" si="0"/>
        <v>1.2116544005531824</v>
      </c>
      <c r="E8" s="3">
        <v>2.1900000000000002E-6</v>
      </c>
      <c r="F8" s="9">
        <f t="shared" si="1"/>
        <v>5.6595558851598815</v>
      </c>
      <c r="G8" s="3" t="s">
        <v>36</v>
      </c>
      <c r="H8" s="3" t="s">
        <v>37</v>
      </c>
      <c r="I8" s="3" t="s">
        <v>18</v>
      </c>
      <c r="L8" s="3"/>
      <c r="M8" s="3"/>
      <c r="N8" s="3"/>
      <c r="O8" s="3"/>
    </row>
    <row r="9" spans="1:15" x14ac:dyDescent="0.25">
      <c r="A9" s="3" t="s">
        <v>38</v>
      </c>
      <c r="B9" s="3" t="s">
        <v>39</v>
      </c>
      <c r="C9" s="3">
        <v>15.71</v>
      </c>
      <c r="D9" s="9">
        <f t="shared" si="0"/>
        <v>1.1961761850399732</v>
      </c>
      <c r="E9" s="3">
        <v>4.7299999999999998E-5</v>
      </c>
      <c r="F9" s="9">
        <f t="shared" si="1"/>
        <v>4.3251388592621876</v>
      </c>
      <c r="G9" s="3" t="s">
        <v>40</v>
      </c>
      <c r="H9" s="3" t="s">
        <v>41</v>
      </c>
      <c r="I9" s="3" t="s">
        <v>42</v>
      </c>
      <c r="L9" s="3"/>
      <c r="M9" s="3"/>
      <c r="N9" s="3"/>
      <c r="O9" s="3"/>
    </row>
    <row r="10" spans="1:15" x14ac:dyDescent="0.25">
      <c r="A10" s="3" t="s">
        <v>43</v>
      </c>
      <c r="B10" s="3" t="s">
        <v>44</v>
      </c>
      <c r="C10" s="3">
        <v>13.36</v>
      </c>
      <c r="D10" s="9">
        <f t="shared" si="0"/>
        <v>1.1258064581395268</v>
      </c>
      <c r="E10" s="3">
        <v>1.88E-5</v>
      </c>
      <c r="F10" s="9">
        <f t="shared" si="1"/>
        <v>4.7258421507363195</v>
      </c>
      <c r="G10" s="3" t="s">
        <v>45</v>
      </c>
      <c r="H10" s="3" t="s">
        <v>46</v>
      </c>
      <c r="I10" s="3" t="s">
        <v>47</v>
      </c>
      <c r="L10" s="3"/>
      <c r="M10" s="3"/>
      <c r="N10" s="3"/>
      <c r="O10" s="3"/>
    </row>
    <row r="11" spans="1:15" x14ac:dyDescent="0.25">
      <c r="A11" s="3" t="s">
        <v>48</v>
      </c>
      <c r="B11" s="3" t="s">
        <v>49</v>
      </c>
      <c r="C11" s="3">
        <v>11.77</v>
      </c>
      <c r="D11" s="9">
        <f t="shared" si="0"/>
        <v>1.0707764628434346</v>
      </c>
      <c r="E11" s="3">
        <v>3.8899999999999998E-3</v>
      </c>
      <c r="F11" s="9">
        <f t="shared" si="1"/>
        <v>2.4100503986742918</v>
      </c>
      <c r="G11" s="3" t="s">
        <v>50</v>
      </c>
      <c r="H11" s="3" t="s">
        <v>51</v>
      </c>
      <c r="I11" s="3" t="s">
        <v>52</v>
      </c>
      <c r="L11" s="3"/>
      <c r="M11" s="3"/>
      <c r="N11" s="3"/>
      <c r="O11" s="3"/>
    </row>
    <row r="12" spans="1:15" x14ac:dyDescent="0.25">
      <c r="A12" s="3" t="s">
        <v>53</v>
      </c>
      <c r="B12" s="3" t="s">
        <v>49</v>
      </c>
      <c r="C12" s="3">
        <v>11.53</v>
      </c>
      <c r="D12" s="9">
        <f t="shared" si="0"/>
        <v>1.0618293072946989</v>
      </c>
      <c r="E12" s="3">
        <v>0.04</v>
      </c>
      <c r="F12" s="9">
        <f t="shared" si="1"/>
        <v>1.3979400086720375</v>
      </c>
      <c r="G12" s="3" t="s">
        <v>54</v>
      </c>
      <c r="H12" s="3" t="s">
        <v>599</v>
      </c>
      <c r="I12" s="3" t="s">
        <v>55</v>
      </c>
      <c r="L12" s="3"/>
      <c r="M12" s="3"/>
      <c r="N12" s="3"/>
      <c r="O12" s="3"/>
    </row>
    <row r="13" spans="1:15" x14ac:dyDescent="0.25">
      <c r="A13" s="3" t="s">
        <v>56</v>
      </c>
      <c r="B13" s="3" t="s">
        <v>57</v>
      </c>
      <c r="C13" s="3">
        <v>11.53</v>
      </c>
      <c r="D13" s="9">
        <f t="shared" si="0"/>
        <v>1.0618293072946989</v>
      </c>
      <c r="E13" s="3">
        <v>0.04</v>
      </c>
      <c r="F13" s="9">
        <f t="shared" si="1"/>
        <v>1.3979400086720375</v>
      </c>
      <c r="G13" s="3" t="s">
        <v>58</v>
      </c>
      <c r="H13" s="3" t="s">
        <v>59</v>
      </c>
      <c r="I13" s="3" t="s">
        <v>60</v>
      </c>
      <c r="L13" s="3"/>
      <c r="M13" s="3"/>
      <c r="N13" s="3"/>
      <c r="O13" s="3"/>
    </row>
    <row r="14" spans="1:15" x14ac:dyDescent="0.25">
      <c r="A14" s="3" t="s">
        <v>61</v>
      </c>
      <c r="B14" s="3" t="s">
        <v>62</v>
      </c>
      <c r="C14" s="3">
        <v>11.53</v>
      </c>
      <c r="D14" s="9">
        <f t="shared" si="0"/>
        <v>1.0618293072946989</v>
      </c>
      <c r="E14" s="3">
        <v>0.04</v>
      </c>
      <c r="F14" s="9">
        <f t="shared" si="1"/>
        <v>1.3979400086720375</v>
      </c>
      <c r="G14" s="3" t="s">
        <v>599</v>
      </c>
      <c r="H14" s="3" t="s">
        <v>599</v>
      </c>
      <c r="I14" s="3" t="s">
        <v>52</v>
      </c>
      <c r="L14" s="3"/>
      <c r="M14" s="3"/>
      <c r="N14" s="3"/>
      <c r="O14" s="3"/>
    </row>
    <row r="15" spans="1:15" x14ac:dyDescent="0.25">
      <c r="A15" s="3" t="s">
        <v>63</v>
      </c>
      <c r="B15" s="3" t="s">
        <v>64</v>
      </c>
      <c r="C15" s="3">
        <v>11.11</v>
      </c>
      <c r="D15" s="9">
        <f t="shared" si="0"/>
        <v>1.0457140589408676</v>
      </c>
      <c r="E15" s="3">
        <v>5.4899999999999995E-7</v>
      </c>
      <c r="F15" s="9">
        <f t="shared" si="1"/>
        <v>6.2604276555499077</v>
      </c>
      <c r="G15" s="3" t="s">
        <v>65</v>
      </c>
      <c r="H15" s="3" t="s">
        <v>599</v>
      </c>
      <c r="I15" s="3" t="s">
        <v>599</v>
      </c>
      <c r="L15" s="3"/>
      <c r="M15" s="3"/>
      <c r="N15" s="3"/>
      <c r="O15" s="3"/>
    </row>
    <row r="16" spans="1:15" x14ac:dyDescent="0.25">
      <c r="A16" s="3" t="s">
        <v>66</v>
      </c>
      <c r="B16" s="3" t="s">
        <v>25</v>
      </c>
      <c r="C16" s="3">
        <v>10.49</v>
      </c>
      <c r="D16" s="9">
        <f t="shared" si="0"/>
        <v>1.0207754881935578</v>
      </c>
      <c r="E16" s="3">
        <v>6.0099999999999999E-10</v>
      </c>
      <c r="F16" s="9">
        <f t="shared" si="1"/>
        <v>9.221125527997259</v>
      </c>
      <c r="G16" s="3" t="s">
        <v>26</v>
      </c>
      <c r="H16" s="3" t="s">
        <v>27</v>
      </c>
      <c r="I16" s="3" t="s">
        <v>28</v>
      </c>
      <c r="L16" s="3"/>
      <c r="M16" s="3"/>
      <c r="N16" s="3"/>
      <c r="O16" s="3"/>
    </row>
    <row r="17" spans="1:15" x14ac:dyDescent="0.25">
      <c r="A17" s="3" t="s">
        <v>67</v>
      </c>
      <c r="B17" s="3" t="s">
        <v>68</v>
      </c>
      <c r="C17" s="3">
        <v>10.43</v>
      </c>
      <c r="D17" s="9">
        <f t="shared" si="0"/>
        <v>1.0182843084265309</v>
      </c>
      <c r="E17" s="3">
        <v>2.0000000000000001E-4</v>
      </c>
      <c r="F17" s="9">
        <f t="shared" si="1"/>
        <v>3.6989700043360187</v>
      </c>
      <c r="G17" s="3" t="s">
        <v>69</v>
      </c>
      <c r="H17" s="3" t="s">
        <v>70</v>
      </c>
      <c r="I17" s="3" t="s">
        <v>599</v>
      </c>
      <c r="L17" s="3"/>
      <c r="M17" s="3"/>
      <c r="N17" s="3"/>
      <c r="O17" s="3"/>
    </row>
    <row r="18" spans="1:15" x14ac:dyDescent="0.25">
      <c r="A18" s="3" t="s">
        <v>71</v>
      </c>
      <c r="B18" s="3" t="s">
        <v>72</v>
      </c>
      <c r="C18" s="3">
        <v>9.7200000000000006</v>
      </c>
      <c r="D18" s="9">
        <f t="shared" si="0"/>
        <v>0.98766626492627463</v>
      </c>
      <c r="E18" s="3">
        <v>4.7199999999999997E-14</v>
      </c>
      <c r="F18" s="9">
        <f t="shared" si="1"/>
        <v>13.32605800136591</v>
      </c>
      <c r="G18" s="3" t="s">
        <v>73</v>
      </c>
      <c r="H18" s="3" t="s">
        <v>74</v>
      </c>
      <c r="I18" s="3" t="s">
        <v>599</v>
      </c>
      <c r="L18" s="3"/>
      <c r="M18" s="3"/>
      <c r="N18" s="3"/>
      <c r="O18" s="3"/>
    </row>
    <row r="19" spans="1:15" x14ac:dyDescent="0.25">
      <c r="A19" s="3" t="s">
        <v>75</v>
      </c>
      <c r="B19" s="3" t="s">
        <v>76</v>
      </c>
      <c r="C19" s="3">
        <v>8.99</v>
      </c>
      <c r="D19" s="9">
        <f t="shared" si="0"/>
        <v>0.95375969173322883</v>
      </c>
      <c r="E19" s="3">
        <v>4.1999999999999998E-5</v>
      </c>
      <c r="F19" s="9">
        <f t="shared" si="1"/>
        <v>4.3767507096020992</v>
      </c>
      <c r="G19" s="3" t="s">
        <v>77</v>
      </c>
      <c r="H19" s="3" t="s">
        <v>78</v>
      </c>
      <c r="I19" s="3" t="s">
        <v>599</v>
      </c>
      <c r="L19" s="3"/>
      <c r="M19" s="3"/>
      <c r="N19" s="3"/>
      <c r="O19" s="3"/>
    </row>
    <row r="20" spans="1:15" x14ac:dyDescent="0.25">
      <c r="A20" s="3" t="s">
        <v>79</v>
      </c>
      <c r="B20" s="3" t="s">
        <v>80</v>
      </c>
      <c r="C20" s="3">
        <v>8.1300000000000008</v>
      </c>
      <c r="D20" s="9">
        <f t="shared" si="0"/>
        <v>0.91009054559406821</v>
      </c>
      <c r="E20" s="3">
        <v>7.6099999999999996E-10</v>
      </c>
      <c r="F20" s="9">
        <f t="shared" si="1"/>
        <v>9.1186153432294272</v>
      </c>
      <c r="G20" s="3" t="s">
        <v>599</v>
      </c>
      <c r="H20" s="3" t="s">
        <v>27</v>
      </c>
      <c r="I20" s="3" t="s">
        <v>28</v>
      </c>
      <c r="L20" s="3"/>
      <c r="M20" s="3"/>
      <c r="N20" s="3"/>
      <c r="O20" s="3"/>
    </row>
    <row r="21" spans="1:15" x14ac:dyDescent="0.25">
      <c r="A21" s="3" t="s">
        <v>81</v>
      </c>
      <c r="B21" s="3" t="s">
        <v>82</v>
      </c>
      <c r="C21" s="3">
        <v>8</v>
      </c>
      <c r="D21" s="9">
        <f t="shared" si="0"/>
        <v>0.90308998699194354</v>
      </c>
      <c r="E21" s="3">
        <v>1.4899999999999999E-4</v>
      </c>
      <c r="F21" s="9">
        <f t="shared" si="1"/>
        <v>3.826813731587726</v>
      </c>
      <c r="G21" s="3" t="s">
        <v>83</v>
      </c>
      <c r="H21" s="3" t="s">
        <v>84</v>
      </c>
      <c r="I21" s="3" t="s">
        <v>599</v>
      </c>
      <c r="L21" s="3"/>
      <c r="M21" s="3"/>
      <c r="N21" s="3"/>
      <c r="O21" s="3"/>
    </row>
    <row r="22" spans="1:15" x14ac:dyDescent="0.25">
      <c r="A22" s="3" t="s">
        <v>85</v>
      </c>
      <c r="B22" s="3" t="s">
        <v>86</v>
      </c>
      <c r="C22" s="3">
        <v>8</v>
      </c>
      <c r="D22" s="9">
        <f t="shared" si="0"/>
        <v>0.90308998699194354</v>
      </c>
      <c r="E22" s="3">
        <v>1.4899999999999999E-4</v>
      </c>
      <c r="F22" s="9">
        <f t="shared" si="1"/>
        <v>3.826813731587726</v>
      </c>
      <c r="G22" s="3" t="s">
        <v>87</v>
      </c>
      <c r="H22" s="3" t="s">
        <v>88</v>
      </c>
      <c r="I22" s="3" t="s">
        <v>52</v>
      </c>
      <c r="L22" s="3"/>
      <c r="M22" s="3"/>
      <c r="N22" s="3"/>
      <c r="O22" s="3"/>
    </row>
    <row r="23" spans="1:15" x14ac:dyDescent="0.25">
      <c r="A23" s="3" t="s">
        <v>89</v>
      </c>
      <c r="B23" s="3" t="s">
        <v>90</v>
      </c>
      <c r="C23" s="3">
        <v>8</v>
      </c>
      <c r="D23" s="9">
        <f t="shared" si="0"/>
        <v>0.90308998699194354</v>
      </c>
      <c r="E23" s="3">
        <v>1.4899999999999999E-4</v>
      </c>
      <c r="F23" s="9">
        <f t="shared" si="1"/>
        <v>3.826813731587726</v>
      </c>
      <c r="G23" s="3" t="s">
        <v>91</v>
      </c>
      <c r="H23" s="3" t="s">
        <v>526</v>
      </c>
      <c r="I23" s="3" t="s">
        <v>10</v>
      </c>
      <c r="L23" s="3"/>
      <c r="M23" s="3"/>
      <c r="N23" s="3"/>
      <c r="O23" s="3"/>
    </row>
    <row r="24" spans="1:15" x14ac:dyDescent="0.25">
      <c r="A24" s="3" t="s">
        <v>92</v>
      </c>
      <c r="B24" s="3" t="s">
        <v>93</v>
      </c>
      <c r="C24" s="3">
        <v>7.96</v>
      </c>
      <c r="D24" s="9">
        <f t="shared" si="0"/>
        <v>0.90091306773766899</v>
      </c>
      <c r="E24" s="3">
        <v>1.11E-16</v>
      </c>
      <c r="F24" s="9">
        <f t="shared" si="1"/>
        <v>15.954677021213341</v>
      </c>
      <c r="G24" s="3" t="s">
        <v>94</v>
      </c>
      <c r="H24" s="3" t="s">
        <v>95</v>
      </c>
      <c r="I24" s="3" t="s">
        <v>599</v>
      </c>
      <c r="L24" s="3"/>
      <c r="M24" s="3"/>
      <c r="N24" s="3"/>
      <c r="O24" s="3"/>
    </row>
    <row r="25" spans="1:15" x14ac:dyDescent="0.25">
      <c r="A25" s="3" t="s">
        <v>96</v>
      </c>
      <c r="B25" s="3" t="s">
        <v>97</v>
      </c>
      <c r="C25" s="3">
        <v>7.51</v>
      </c>
      <c r="D25" s="9">
        <f t="shared" si="0"/>
        <v>0.87563993700416842</v>
      </c>
      <c r="E25" s="3">
        <v>2.7200000000000002E-3</v>
      </c>
      <c r="F25" s="9">
        <f t="shared" si="1"/>
        <v>2.5654310959658009</v>
      </c>
      <c r="G25" s="3" t="s">
        <v>40</v>
      </c>
      <c r="H25" s="3" t="s">
        <v>599</v>
      </c>
      <c r="I25" s="3" t="s">
        <v>599</v>
      </c>
      <c r="L25" s="3"/>
      <c r="M25" s="3"/>
      <c r="N25" s="3"/>
      <c r="O25" s="3"/>
    </row>
    <row r="26" spans="1:15" x14ac:dyDescent="0.25">
      <c r="A26" s="3" t="s">
        <v>98</v>
      </c>
      <c r="B26" s="3" t="s">
        <v>99</v>
      </c>
      <c r="C26" s="3">
        <v>7.11</v>
      </c>
      <c r="D26" s="9">
        <f t="shared" si="0"/>
        <v>0.85186960072976636</v>
      </c>
      <c r="E26" s="3">
        <v>3.89E-6</v>
      </c>
      <c r="F26" s="9">
        <f t="shared" si="1"/>
        <v>5.4100503986742918</v>
      </c>
      <c r="G26" s="3" t="s">
        <v>100</v>
      </c>
      <c r="H26" s="3" t="s">
        <v>32</v>
      </c>
      <c r="I26" s="3" t="s">
        <v>599</v>
      </c>
      <c r="L26" s="3"/>
      <c r="M26" s="3"/>
      <c r="N26" s="3"/>
      <c r="O26" s="3"/>
    </row>
    <row r="27" spans="1:15" x14ac:dyDescent="0.25">
      <c r="A27" s="3" t="s">
        <v>101</v>
      </c>
      <c r="B27" s="3" t="s">
        <v>102</v>
      </c>
      <c r="C27" s="3">
        <v>6.97</v>
      </c>
      <c r="D27" s="9">
        <f t="shared" si="0"/>
        <v>0.84323277809800945</v>
      </c>
      <c r="E27" s="3">
        <v>3.3299999999999999E-16</v>
      </c>
      <c r="F27" s="9">
        <f t="shared" si="1"/>
        <v>15.47755576649368</v>
      </c>
      <c r="G27" s="3" t="s">
        <v>103</v>
      </c>
      <c r="H27" s="3" t="s">
        <v>104</v>
      </c>
      <c r="I27" s="3" t="s">
        <v>52</v>
      </c>
      <c r="L27" s="3"/>
      <c r="M27" s="3"/>
      <c r="N27" s="3"/>
      <c r="O27" s="3"/>
    </row>
    <row r="28" spans="1:15" x14ac:dyDescent="0.25">
      <c r="A28" s="3" t="s">
        <v>105</v>
      </c>
      <c r="B28" s="3" t="s">
        <v>106</v>
      </c>
      <c r="C28" s="3">
        <v>6.45</v>
      </c>
      <c r="D28" s="9">
        <f t="shared" si="0"/>
        <v>0.80955971463526777</v>
      </c>
      <c r="E28" s="3">
        <v>3.1599999999999999E-14</v>
      </c>
      <c r="F28" s="9">
        <f t="shared" si="1"/>
        <v>13.500312917381594</v>
      </c>
      <c r="G28" s="3" t="s">
        <v>107</v>
      </c>
      <c r="H28" s="3" t="s">
        <v>108</v>
      </c>
      <c r="I28" s="3" t="s">
        <v>599</v>
      </c>
      <c r="L28" s="3"/>
      <c r="M28" s="3"/>
      <c r="N28" s="3"/>
      <c r="O28" s="3"/>
    </row>
    <row r="29" spans="1:15" x14ac:dyDescent="0.25">
      <c r="A29" s="3" t="s">
        <v>109</v>
      </c>
      <c r="B29" s="3" t="s">
        <v>110</v>
      </c>
      <c r="C29" s="3">
        <v>6.37</v>
      </c>
      <c r="D29" s="9">
        <f t="shared" si="0"/>
        <v>0.80413943233535046</v>
      </c>
      <c r="E29" s="3">
        <v>2.2399999999999999E-7</v>
      </c>
      <c r="F29" s="9">
        <f t="shared" si="1"/>
        <v>6.6497519816658368</v>
      </c>
      <c r="G29" s="3" t="s">
        <v>111</v>
      </c>
      <c r="H29" s="3" t="s">
        <v>112</v>
      </c>
      <c r="I29" s="3" t="s">
        <v>599</v>
      </c>
      <c r="L29" s="3"/>
      <c r="M29" s="3"/>
      <c r="N29" s="3"/>
      <c r="O29" s="3"/>
    </row>
    <row r="30" spans="1:15" x14ac:dyDescent="0.25">
      <c r="A30" s="3" t="s">
        <v>113</v>
      </c>
      <c r="B30" s="3" t="s">
        <v>114</v>
      </c>
      <c r="C30" s="3">
        <v>6.02</v>
      </c>
      <c r="D30" s="9">
        <f t="shared" si="0"/>
        <v>0.77959649125782449</v>
      </c>
      <c r="E30" s="3">
        <v>5.06E-14</v>
      </c>
      <c r="F30" s="9">
        <f t="shared" si="1"/>
        <v>13.2958494831602</v>
      </c>
      <c r="G30" s="3" t="s">
        <v>115</v>
      </c>
      <c r="H30" s="3" t="s">
        <v>116</v>
      </c>
      <c r="I30" s="3" t="s">
        <v>117</v>
      </c>
      <c r="L30" s="3"/>
      <c r="M30" s="3"/>
      <c r="N30" s="3"/>
      <c r="O30" s="3"/>
    </row>
    <row r="31" spans="1:15" x14ac:dyDescent="0.25">
      <c r="A31" s="3" t="s">
        <v>118</v>
      </c>
      <c r="B31" s="3" t="s">
        <v>119</v>
      </c>
      <c r="C31" s="3">
        <v>6.02</v>
      </c>
      <c r="D31" s="9">
        <f t="shared" si="0"/>
        <v>0.77959649125782449</v>
      </c>
      <c r="E31" s="3">
        <v>1.0900000000000001E-5</v>
      </c>
      <c r="F31" s="9">
        <f t="shared" si="1"/>
        <v>4.9625735020593753</v>
      </c>
      <c r="G31" s="3" t="s">
        <v>599</v>
      </c>
      <c r="H31" s="3" t="s">
        <v>599</v>
      </c>
      <c r="I31" s="3" t="s">
        <v>55</v>
      </c>
      <c r="L31" s="3"/>
      <c r="M31" s="3"/>
      <c r="N31" s="3"/>
      <c r="O31" s="3"/>
    </row>
    <row r="32" spans="1:15" x14ac:dyDescent="0.25">
      <c r="A32" s="3" t="s">
        <v>120</v>
      </c>
      <c r="B32" s="3" t="s">
        <v>121</v>
      </c>
      <c r="C32" s="3">
        <v>5.84</v>
      </c>
      <c r="D32" s="9">
        <f t="shared" si="0"/>
        <v>0.76641284711239943</v>
      </c>
      <c r="E32" s="3">
        <v>8.2900000000000006E-11</v>
      </c>
      <c r="F32" s="9">
        <f t="shared" si="1"/>
        <v>10.081445469449726</v>
      </c>
      <c r="G32" s="3" t="s">
        <v>122</v>
      </c>
      <c r="H32" s="3" t="s">
        <v>123</v>
      </c>
      <c r="I32" s="3" t="s">
        <v>42</v>
      </c>
      <c r="L32" s="3"/>
      <c r="M32" s="3"/>
      <c r="N32" s="3"/>
      <c r="O32" s="3"/>
    </row>
    <row r="33" spans="1:15" x14ac:dyDescent="0.25">
      <c r="A33" s="3" t="s">
        <v>124</v>
      </c>
      <c r="B33" s="3" t="s">
        <v>125</v>
      </c>
      <c r="C33" s="3">
        <v>5.69</v>
      </c>
      <c r="D33" s="9">
        <f t="shared" si="0"/>
        <v>0.75511226639507123</v>
      </c>
      <c r="E33" s="3">
        <v>1.17E-6</v>
      </c>
      <c r="F33" s="9">
        <f t="shared" si="1"/>
        <v>5.9318141382538379</v>
      </c>
      <c r="G33" s="3" t="s">
        <v>126</v>
      </c>
      <c r="H33" s="3" t="s">
        <v>127</v>
      </c>
      <c r="I33" s="3" t="s">
        <v>42</v>
      </c>
      <c r="L33" s="3"/>
      <c r="M33" s="3"/>
      <c r="N33" s="3"/>
      <c r="O33" s="3"/>
    </row>
    <row r="34" spans="1:15" x14ac:dyDescent="0.25">
      <c r="A34" s="3" t="s">
        <v>128</v>
      </c>
      <c r="B34" s="3" t="s">
        <v>129</v>
      </c>
      <c r="C34" s="3">
        <v>5.42</v>
      </c>
      <c r="D34" s="9">
        <f t="shared" si="0"/>
        <v>0.73399928653838686</v>
      </c>
      <c r="E34" s="3">
        <v>9.7499999999999998E-7</v>
      </c>
      <c r="F34" s="9">
        <f t="shared" si="1"/>
        <v>6.010995384301463</v>
      </c>
      <c r="G34" s="3" t="s">
        <v>87</v>
      </c>
      <c r="H34" s="3" t="s">
        <v>88</v>
      </c>
      <c r="I34" s="3" t="s">
        <v>599</v>
      </c>
      <c r="L34" s="3"/>
      <c r="M34" s="3"/>
      <c r="N34" s="3"/>
      <c r="O34" s="3"/>
    </row>
    <row r="35" spans="1:15" x14ac:dyDescent="0.25">
      <c r="A35" s="3" t="s">
        <v>130</v>
      </c>
      <c r="B35" s="3" t="s">
        <v>131</v>
      </c>
      <c r="C35" s="3">
        <v>5.36</v>
      </c>
      <c r="D35" s="9">
        <f t="shared" si="0"/>
        <v>0.7291647896927701</v>
      </c>
      <c r="E35" s="3">
        <v>3.6899999999999998E-6</v>
      </c>
      <c r="F35" s="9">
        <f t="shared" si="1"/>
        <v>5.4329736338409393</v>
      </c>
      <c r="G35" s="3" t="s">
        <v>132</v>
      </c>
      <c r="H35" s="3" t="s">
        <v>133</v>
      </c>
      <c r="I35" s="3" t="s">
        <v>10</v>
      </c>
      <c r="L35" s="3"/>
      <c r="M35" s="3"/>
      <c r="N35" s="3"/>
      <c r="O35" s="3"/>
    </row>
    <row r="36" spans="1:15" x14ac:dyDescent="0.25">
      <c r="A36" s="3" t="s">
        <v>134</v>
      </c>
      <c r="B36" s="3" t="s">
        <v>135</v>
      </c>
      <c r="C36" s="3">
        <v>5.29</v>
      </c>
      <c r="D36" s="9">
        <f t="shared" si="0"/>
        <v>0.72345567203518579</v>
      </c>
      <c r="E36" s="3">
        <v>2.98E-9</v>
      </c>
      <c r="F36" s="9">
        <f t="shared" si="1"/>
        <v>8.5257837359237438</v>
      </c>
      <c r="G36" s="3" t="s">
        <v>136</v>
      </c>
      <c r="H36" s="3" t="s">
        <v>137</v>
      </c>
      <c r="I36" s="3" t="s">
        <v>28</v>
      </c>
      <c r="L36" s="3"/>
      <c r="M36" s="3"/>
      <c r="N36" s="3"/>
      <c r="O36" s="3"/>
    </row>
    <row r="37" spans="1:15" x14ac:dyDescent="0.25">
      <c r="A37" s="3" t="s">
        <v>138</v>
      </c>
      <c r="B37" s="3" t="s">
        <v>139</v>
      </c>
      <c r="C37" s="3">
        <v>5.25</v>
      </c>
      <c r="D37" s="9">
        <f t="shared" si="0"/>
        <v>0.72015930340595691</v>
      </c>
      <c r="E37" s="3">
        <v>1.11E-16</v>
      </c>
      <c r="F37" s="9">
        <f t="shared" si="1"/>
        <v>15.954677021213341</v>
      </c>
      <c r="G37" s="3" t="s">
        <v>140</v>
      </c>
      <c r="H37" s="3" t="s">
        <v>141</v>
      </c>
      <c r="I37" s="3" t="s">
        <v>142</v>
      </c>
      <c r="L37" s="3"/>
      <c r="M37" s="3"/>
      <c r="N37" s="3"/>
      <c r="O37" s="3"/>
    </row>
    <row r="38" spans="1:15" x14ac:dyDescent="0.25">
      <c r="A38" s="3" t="s">
        <v>143</v>
      </c>
      <c r="B38" s="3" t="s">
        <v>144</v>
      </c>
      <c r="C38" s="3">
        <v>5.19</v>
      </c>
      <c r="D38" s="9">
        <f t="shared" si="0"/>
        <v>0.71516735784845786</v>
      </c>
      <c r="E38" s="3">
        <v>3.5000000000000001E-3</v>
      </c>
      <c r="F38" s="9">
        <f t="shared" si="1"/>
        <v>2.4559319556497239</v>
      </c>
      <c r="G38" s="3" t="s">
        <v>145</v>
      </c>
      <c r="H38" s="3" t="s">
        <v>146</v>
      </c>
      <c r="I38" s="3" t="s">
        <v>42</v>
      </c>
      <c r="L38" s="3"/>
      <c r="M38" s="3"/>
      <c r="N38" s="3"/>
      <c r="O38" s="3"/>
    </row>
    <row r="39" spans="1:15" x14ac:dyDescent="0.25">
      <c r="A39" s="8" t="s">
        <v>147</v>
      </c>
      <c r="B39" s="3" t="s">
        <v>148</v>
      </c>
      <c r="C39" s="3">
        <v>-5.2</v>
      </c>
      <c r="D39" s="9">
        <f>-LOG(-C39)</f>
        <v>-0.71600334363479923</v>
      </c>
      <c r="E39" s="3">
        <v>5.7499999999999999E-3</v>
      </c>
      <c r="F39" s="9">
        <f t="shared" si="1"/>
        <v>2.2403321553103694</v>
      </c>
      <c r="G39" s="3" t="s">
        <v>149</v>
      </c>
      <c r="H39" s="3" t="s">
        <v>150</v>
      </c>
      <c r="I39" s="3" t="s">
        <v>42</v>
      </c>
      <c r="L39" s="3"/>
      <c r="M39" s="3"/>
      <c r="N39" s="3"/>
      <c r="O39" s="3"/>
    </row>
    <row r="40" spans="1:15" x14ac:dyDescent="0.25">
      <c r="A40" s="3" t="s">
        <v>151</v>
      </c>
      <c r="B40" s="3" t="s">
        <v>152</v>
      </c>
      <c r="C40" s="3">
        <v>-5.31</v>
      </c>
      <c r="D40" s="9">
        <f>-LOG(-C40)</f>
        <v>-0.72509452108146899</v>
      </c>
      <c r="E40" s="3">
        <v>0.01</v>
      </c>
      <c r="F40" s="9">
        <f t="shared" si="1"/>
        <v>1.9999999999999996</v>
      </c>
      <c r="G40" s="3" t="s">
        <v>153</v>
      </c>
      <c r="H40" s="3" t="s">
        <v>154</v>
      </c>
      <c r="I40" s="3" t="s">
        <v>28</v>
      </c>
      <c r="L40" s="3"/>
      <c r="M40" s="3"/>
      <c r="N40" s="3"/>
      <c r="O40" s="3"/>
    </row>
    <row r="41" spans="1:15" x14ac:dyDescent="0.25">
      <c r="A41" s="3" t="s">
        <v>155</v>
      </c>
      <c r="B41" s="3" t="s">
        <v>156</v>
      </c>
      <c r="C41" s="3">
        <v>-5.33</v>
      </c>
      <c r="D41" s="9">
        <f t="shared" ref="D41:D104" si="2">-LOG(-C41)</f>
        <v>-0.72672720902657229</v>
      </c>
      <c r="E41" s="3">
        <v>7.0700000000000004E-12</v>
      </c>
      <c r="F41" s="9">
        <f t="shared" si="1"/>
        <v>11.1505805862031</v>
      </c>
      <c r="G41" s="3" t="s">
        <v>157</v>
      </c>
      <c r="H41" s="3" t="s">
        <v>158</v>
      </c>
      <c r="I41" s="3" t="s">
        <v>159</v>
      </c>
      <c r="L41" s="3"/>
      <c r="M41" s="3"/>
      <c r="N41" s="3"/>
      <c r="O41" s="3"/>
    </row>
    <row r="42" spans="1:15" x14ac:dyDescent="0.25">
      <c r="A42" s="3" t="s">
        <v>160</v>
      </c>
      <c r="B42" s="3" t="s">
        <v>161</v>
      </c>
      <c r="C42" s="3">
        <v>-5.39</v>
      </c>
      <c r="D42" s="9">
        <f t="shared" si="2"/>
        <v>-0.73158876518673865</v>
      </c>
      <c r="E42" s="3">
        <v>0.02</v>
      </c>
      <c r="F42" s="9">
        <f t="shared" si="1"/>
        <v>1.6989700043360185</v>
      </c>
      <c r="G42" s="3" t="s">
        <v>54</v>
      </c>
      <c r="H42" s="3" t="s">
        <v>162</v>
      </c>
      <c r="I42" s="3" t="s">
        <v>52</v>
      </c>
      <c r="L42" s="3"/>
      <c r="M42" s="3"/>
      <c r="N42" s="3"/>
      <c r="O42" s="3"/>
    </row>
    <row r="43" spans="1:15" x14ac:dyDescent="0.25">
      <c r="A43" s="3" t="s">
        <v>163</v>
      </c>
      <c r="B43" s="3" t="s">
        <v>164</v>
      </c>
      <c r="C43" s="3">
        <v>-5.46</v>
      </c>
      <c r="D43" s="9">
        <f t="shared" si="2"/>
        <v>-0.73719264270473728</v>
      </c>
      <c r="E43" s="3">
        <v>0.02</v>
      </c>
      <c r="F43" s="9">
        <f t="shared" si="1"/>
        <v>1.6989700043360185</v>
      </c>
      <c r="G43" s="3" t="s">
        <v>165</v>
      </c>
      <c r="H43" s="3" t="s">
        <v>166</v>
      </c>
      <c r="I43" s="3" t="s">
        <v>42</v>
      </c>
      <c r="L43" s="3"/>
      <c r="M43" s="3"/>
      <c r="N43" s="3"/>
      <c r="O43" s="3"/>
    </row>
    <row r="44" spans="1:15" x14ac:dyDescent="0.25">
      <c r="A44" s="3" t="s">
        <v>167</v>
      </c>
      <c r="B44" s="3" t="s">
        <v>168</v>
      </c>
      <c r="C44" s="3">
        <v>-5.46</v>
      </c>
      <c r="D44" s="9">
        <f t="shared" si="2"/>
        <v>-0.73719264270473728</v>
      </c>
      <c r="E44" s="3">
        <v>0.03</v>
      </c>
      <c r="F44" s="9">
        <f t="shared" si="1"/>
        <v>1.5228787452803374</v>
      </c>
      <c r="G44" s="3" t="s">
        <v>169</v>
      </c>
      <c r="H44" s="3" t="s">
        <v>170</v>
      </c>
      <c r="I44" s="3" t="s">
        <v>599</v>
      </c>
      <c r="L44" s="3"/>
      <c r="M44" s="3"/>
      <c r="N44" s="3"/>
      <c r="O44" s="3"/>
    </row>
    <row r="45" spans="1:15" x14ac:dyDescent="0.25">
      <c r="A45" s="3" t="s">
        <v>171</v>
      </c>
      <c r="B45" s="3" t="s">
        <v>172</v>
      </c>
      <c r="C45" s="3">
        <v>-5.61</v>
      </c>
      <c r="D45" s="9">
        <f t="shared" si="2"/>
        <v>-0.74896286125616141</v>
      </c>
      <c r="E45" s="3">
        <v>0.04</v>
      </c>
      <c r="F45" s="9">
        <f t="shared" si="1"/>
        <v>1.3979400086720375</v>
      </c>
      <c r="G45" s="3" t="s">
        <v>173</v>
      </c>
      <c r="H45" s="3" t="s">
        <v>174</v>
      </c>
      <c r="I45" s="3" t="s">
        <v>599</v>
      </c>
      <c r="L45" s="3"/>
      <c r="M45" s="3"/>
      <c r="N45" s="3"/>
      <c r="O45" s="3"/>
    </row>
    <row r="46" spans="1:15" x14ac:dyDescent="0.25">
      <c r="A46" s="3" t="s">
        <v>175</v>
      </c>
      <c r="B46" s="3" t="s">
        <v>176</v>
      </c>
      <c r="C46" s="3">
        <v>-5.64</v>
      </c>
      <c r="D46" s="9">
        <f t="shared" si="2"/>
        <v>-0.7512791039833423</v>
      </c>
      <c r="E46" s="3">
        <v>0.04</v>
      </c>
      <c r="F46" s="9">
        <f t="shared" si="1"/>
        <v>1.3979400086720375</v>
      </c>
      <c r="G46" s="3" t="s">
        <v>177</v>
      </c>
      <c r="H46" s="3" t="s">
        <v>178</v>
      </c>
      <c r="I46" s="3" t="s">
        <v>42</v>
      </c>
      <c r="L46" s="3"/>
      <c r="M46" s="3"/>
      <c r="N46" s="3"/>
      <c r="O46" s="3"/>
    </row>
    <row r="47" spans="1:15" x14ac:dyDescent="0.25">
      <c r="A47" s="3" t="s">
        <v>179</v>
      </c>
      <c r="B47" s="3" t="s">
        <v>180</v>
      </c>
      <c r="C47" s="3">
        <v>-5.68</v>
      </c>
      <c r="D47" s="9">
        <f t="shared" si="2"/>
        <v>-0.75434833571101889</v>
      </c>
      <c r="E47" s="3">
        <v>4.0600000000000001E-6</v>
      </c>
      <c r="F47" s="9">
        <f t="shared" si="1"/>
        <v>5.3914739664228053</v>
      </c>
      <c r="G47" s="3" t="s">
        <v>181</v>
      </c>
      <c r="H47" s="3" t="s">
        <v>182</v>
      </c>
      <c r="I47" s="3" t="s">
        <v>183</v>
      </c>
      <c r="L47" s="3"/>
      <c r="M47" s="3"/>
      <c r="N47" s="3"/>
      <c r="O47" s="3"/>
    </row>
    <row r="48" spans="1:15" x14ac:dyDescent="0.25">
      <c r="A48" s="3" t="s">
        <v>184</v>
      </c>
      <c r="B48" s="3" t="s">
        <v>185</v>
      </c>
      <c r="C48" s="3">
        <v>-5.8</v>
      </c>
      <c r="D48" s="9">
        <f t="shared" si="2"/>
        <v>-0.76342799356293722</v>
      </c>
      <c r="E48" s="3">
        <v>1.5900000000000001E-11</v>
      </c>
      <c r="F48" s="9">
        <f t="shared" si="1"/>
        <v>10.798602875679547</v>
      </c>
      <c r="G48" s="3" t="s">
        <v>186</v>
      </c>
      <c r="H48" s="3" t="s">
        <v>74</v>
      </c>
      <c r="I48" s="3" t="s">
        <v>42</v>
      </c>
      <c r="L48" s="3"/>
      <c r="M48" s="3"/>
      <c r="N48" s="3"/>
      <c r="O48" s="3"/>
    </row>
    <row r="49" spans="1:15" x14ac:dyDescent="0.25">
      <c r="A49" s="3" t="s">
        <v>187</v>
      </c>
      <c r="B49" s="3" t="s">
        <v>188</v>
      </c>
      <c r="C49" s="3">
        <v>-5.86</v>
      </c>
      <c r="D49" s="9">
        <f t="shared" si="2"/>
        <v>-0.7678976160180907</v>
      </c>
      <c r="E49" s="3">
        <v>5.5599999999999996E-4</v>
      </c>
      <c r="F49" s="9">
        <f t="shared" si="1"/>
        <v>3.2549252084179425</v>
      </c>
      <c r="G49" s="3" t="s">
        <v>87</v>
      </c>
      <c r="H49" s="3" t="s">
        <v>189</v>
      </c>
      <c r="I49" s="3" t="s">
        <v>599</v>
      </c>
      <c r="L49" s="3"/>
      <c r="M49" s="3"/>
      <c r="N49" s="3"/>
      <c r="O49" s="3"/>
    </row>
    <row r="50" spans="1:15" x14ac:dyDescent="0.25">
      <c r="A50" s="3" t="s">
        <v>190</v>
      </c>
      <c r="B50" s="3" t="s">
        <v>191</v>
      </c>
      <c r="C50" s="3">
        <v>-5.89</v>
      </c>
      <c r="D50" s="9">
        <f t="shared" si="2"/>
        <v>-0.77011529478710161</v>
      </c>
      <c r="E50" s="3">
        <v>6.6600000000000003E-4</v>
      </c>
      <c r="F50" s="9">
        <f t="shared" si="1"/>
        <v>3.1765257708296986</v>
      </c>
      <c r="G50" s="3" t="s">
        <v>192</v>
      </c>
      <c r="H50" s="3" t="s">
        <v>193</v>
      </c>
      <c r="I50" s="3" t="s">
        <v>599</v>
      </c>
      <c r="L50" s="3"/>
      <c r="M50" s="3"/>
      <c r="N50" s="3"/>
      <c r="O50" s="3"/>
    </row>
    <row r="51" spans="1:15" x14ac:dyDescent="0.25">
      <c r="A51" s="3" t="s">
        <v>194</v>
      </c>
      <c r="B51" s="3" t="s">
        <v>195</v>
      </c>
      <c r="C51" s="3">
        <v>-5.97</v>
      </c>
      <c r="D51" s="9">
        <f t="shared" si="2"/>
        <v>-0.77597433112936909</v>
      </c>
      <c r="E51" s="3">
        <v>4.8599999999999998E-10</v>
      </c>
      <c r="F51" s="9">
        <f t="shared" si="1"/>
        <v>9.3133637307377057</v>
      </c>
      <c r="G51" s="3" t="s">
        <v>196</v>
      </c>
      <c r="H51" s="3" t="s">
        <v>197</v>
      </c>
      <c r="I51" s="3" t="s">
        <v>198</v>
      </c>
      <c r="L51" s="3"/>
      <c r="M51" s="3"/>
      <c r="N51" s="3"/>
      <c r="O51" s="3"/>
    </row>
    <row r="52" spans="1:15" x14ac:dyDescent="0.25">
      <c r="A52" s="3" t="s">
        <v>199</v>
      </c>
      <c r="B52" s="3" t="s">
        <v>200</v>
      </c>
      <c r="C52" s="3">
        <v>-6.05</v>
      </c>
      <c r="D52" s="9">
        <f t="shared" si="2"/>
        <v>-0.78175537465246892</v>
      </c>
      <c r="E52" s="3">
        <v>7.4400000000000004E-8</v>
      </c>
      <c r="F52" s="9">
        <f t="shared" si="1"/>
        <v>7.1284270644541214</v>
      </c>
      <c r="G52" s="3" t="s">
        <v>201</v>
      </c>
      <c r="H52" s="3" t="s">
        <v>202</v>
      </c>
      <c r="I52" s="3" t="s">
        <v>599</v>
      </c>
      <c r="L52" s="3"/>
      <c r="M52" s="3"/>
      <c r="N52" s="3"/>
      <c r="O52" s="3"/>
    </row>
    <row r="53" spans="1:15" x14ac:dyDescent="0.25">
      <c r="A53" s="3" t="s">
        <v>203</v>
      </c>
      <c r="B53" s="3" t="s">
        <v>204</v>
      </c>
      <c r="C53" s="3">
        <v>-6.15</v>
      </c>
      <c r="D53" s="9">
        <f t="shared" si="2"/>
        <v>-0.7888751157754168</v>
      </c>
      <c r="E53" s="3">
        <v>1.2899999999999999E-3</v>
      </c>
      <c r="F53" s="9">
        <f t="shared" si="1"/>
        <v>2.8894102897007508</v>
      </c>
      <c r="G53" s="3" t="s">
        <v>205</v>
      </c>
      <c r="H53" s="3" t="s">
        <v>74</v>
      </c>
      <c r="I53" s="3" t="s">
        <v>42</v>
      </c>
      <c r="L53" s="3"/>
      <c r="M53" s="3"/>
      <c r="N53" s="3"/>
      <c r="O53" s="3"/>
    </row>
    <row r="54" spans="1:15" x14ac:dyDescent="0.25">
      <c r="A54" s="3" t="s">
        <v>206</v>
      </c>
      <c r="B54" s="3" t="s">
        <v>207</v>
      </c>
      <c r="C54" s="3">
        <v>-6.15</v>
      </c>
      <c r="D54" s="9">
        <f t="shared" si="2"/>
        <v>-0.7888751157754168</v>
      </c>
      <c r="E54" s="3">
        <v>3.1099999999999999E-3</v>
      </c>
      <c r="F54" s="9">
        <f t="shared" si="1"/>
        <v>2.5072396109731625</v>
      </c>
      <c r="G54" s="3" t="s">
        <v>208</v>
      </c>
      <c r="H54" s="3" t="s">
        <v>527</v>
      </c>
      <c r="I54" s="3" t="s">
        <v>42</v>
      </c>
      <c r="L54" s="3"/>
      <c r="M54" s="3"/>
      <c r="N54" s="3"/>
      <c r="O54" s="3"/>
    </row>
    <row r="55" spans="1:15" x14ac:dyDescent="0.25">
      <c r="A55" s="3" t="s">
        <v>209</v>
      </c>
      <c r="B55" s="3" t="s">
        <v>210</v>
      </c>
      <c r="C55" s="3">
        <v>-6.37</v>
      </c>
      <c r="D55" s="9">
        <f t="shared" si="2"/>
        <v>-0.80413943233535046</v>
      </c>
      <c r="E55" s="3">
        <v>1.19E-6</v>
      </c>
      <c r="F55" s="9">
        <f t="shared" si="1"/>
        <v>5.924453038607469</v>
      </c>
      <c r="G55" s="3" t="s">
        <v>211</v>
      </c>
      <c r="H55" s="3" t="s">
        <v>599</v>
      </c>
      <c r="I55" s="3" t="s">
        <v>52</v>
      </c>
      <c r="L55" s="3"/>
      <c r="M55" s="3"/>
      <c r="N55" s="3"/>
      <c r="O55" s="3"/>
    </row>
    <row r="56" spans="1:15" x14ac:dyDescent="0.25">
      <c r="A56" s="3" t="s">
        <v>212</v>
      </c>
      <c r="B56" s="3" t="s">
        <v>213</v>
      </c>
      <c r="C56" s="3">
        <v>-6.39</v>
      </c>
      <c r="D56" s="9">
        <f t="shared" si="2"/>
        <v>-0.80550085815840011</v>
      </c>
      <c r="E56" s="3">
        <v>4.1399999999999996E-3</v>
      </c>
      <c r="F56" s="9">
        <f t="shared" si="1"/>
        <v>2.3829996588791009</v>
      </c>
      <c r="G56" s="3" t="s">
        <v>214</v>
      </c>
      <c r="H56" s="3" t="s">
        <v>215</v>
      </c>
      <c r="I56" s="3" t="s">
        <v>599</v>
      </c>
      <c r="L56" s="3"/>
      <c r="M56" s="3"/>
      <c r="N56" s="3"/>
      <c r="O56" s="3"/>
    </row>
    <row r="57" spans="1:15" x14ac:dyDescent="0.25">
      <c r="A57" s="3" t="s">
        <v>216</v>
      </c>
      <c r="B57" s="3" t="s">
        <v>217</v>
      </c>
      <c r="C57" s="3">
        <v>-6.45</v>
      </c>
      <c r="D57" s="9">
        <f t="shared" si="2"/>
        <v>-0.80955971463526777</v>
      </c>
      <c r="E57" s="3">
        <v>4.5799999999999999E-3</v>
      </c>
      <c r="F57" s="9">
        <f t="shared" si="1"/>
        <v>2.3391345219961304</v>
      </c>
      <c r="G57" s="3" t="s">
        <v>218</v>
      </c>
      <c r="H57" s="3" t="s">
        <v>219</v>
      </c>
      <c r="I57" s="3" t="s">
        <v>42</v>
      </c>
      <c r="L57" s="3"/>
      <c r="M57" s="3"/>
      <c r="N57" s="3"/>
      <c r="O57" s="3"/>
    </row>
    <row r="58" spans="1:15" x14ac:dyDescent="0.25">
      <c r="A58" s="3" t="s">
        <v>220</v>
      </c>
      <c r="B58" s="3" t="s">
        <v>221</v>
      </c>
      <c r="C58" s="3">
        <v>-6.47</v>
      </c>
      <c r="D58" s="9">
        <f t="shared" si="2"/>
        <v>-0.81090428066870035</v>
      </c>
      <c r="E58" s="3">
        <v>1.25E-4</v>
      </c>
      <c r="F58" s="9">
        <f t="shared" si="1"/>
        <v>3.9030899869919433</v>
      </c>
      <c r="G58" s="3" t="s">
        <v>222</v>
      </c>
      <c r="H58" s="3" t="s">
        <v>223</v>
      </c>
      <c r="I58" s="3" t="s">
        <v>599</v>
      </c>
      <c r="L58" s="3"/>
      <c r="M58" s="3"/>
      <c r="N58" s="3"/>
      <c r="O58" s="3"/>
    </row>
    <row r="59" spans="1:15" x14ac:dyDescent="0.25">
      <c r="A59" s="3" t="s">
        <v>224</v>
      </c>
      <c r="B59" s="3" t="s">
        <v>225</v>
      </c>
      <c r="C59" s="3">
        <v>-6.5</v>
      </c>
      <c r="D59" s="9">
        <f t="shared" si="2"/>
        <v>-0.81291335664285558</v>
      </c>
      <c r="E59" s="3">
        <v>5.2500000000000003E-3</v>
      </c>
      <c r="F59" s="9">
        <f t="shared" si="1"/>
        <v>2.279840696594043</v>
      </c>
      <c r="G59" s="3" t="s">
        <v>226</v>
      </c>
      <c r="H59" s="3" t="s">
        <v>227</v>
      </c>
      <c r="I59" s="3" t="s">
        <v>28</v>
      </c>
      <c r="L59" s="3"/>
      <c r="M59" s="3"/>
      <c r="N59" s="3"/>
      <c r="O59" s="3"/>
    </row>
    <row r="60" spans="1:15" x14ac:dyDescent="0.25">
      <c r="A60" s="3" t="s">
        <v>228</v>
      </c>
      <c r="B60" s="3" t="s">
        <v>229</v>
      </c>
      <c r="C60" s="3">
        <v>-6.55</v>
      </c>
      <c r="D60" s="9">
        <f t="shared" si="2"/>
        <v>-0.81624129999178308</v>
      </c>
      <c r="E60" s="3">
        <v>1.4799999999999999E-4</v>
      </c>
      <c r="F60" s="9">
        <f t="shared" si="1"/>
        <v>3.8297382846050421</v>
      </c>
      <c r="G60" s="3" t="s">
        <v>599</v>
      </c>
      <c r="H60" s="3" t="s">
        <v>599</v>
      </c>
      <c r="I60" s="3" t="s">
        <v>599</v>
      </c>
      <c r="L60" s="3"/>
      <c r="M60" s="3"/>
      <c r="N60" s="3"/>
      <c r="O60" s="3"/>
    </row>
    <row r="61" spans="1:15" x14ac:dyDescent="0.25">
      <c r="A61" s="3" t="s">
        <v>230</v>
      </c>
      <c r="B61" s="3" t="s">
        <v>231</v>
      </c>
      <c r="C61" s="3">
        <v>-6.55</v>
      </c>
      <c r="D61" s="9">
        <f t="shared" si="2"/>
        <v>-0.81624129999178308</v>
      </c>
      <c r="E61" s="3">
        <v>3.6800000000000001E-7</v>
      </c>
      <c r="F61" s="9">
        <f t="shared" si="1"/>
        <v>6.4341521813264819</v>
      </c>
      <c r="G61" s="3" t="s">
        <v>232</v>
      </c>
      <c r="H61" s="3" t="s">
        <v>233</v>
      </c>
      <c r="I61" s="3" t="s">
        <v>234</v>
      </c>
      <c r="L61" s="3"/>
      <c r="M61" s="3"/>
      <c r="N61" s="3"/>
      <c r="O61" s="3"/>
    </row>
    <row r="62" spans="1:15" x14ac:dyDescent="0.25">
      <c r="A62" s="3" t="s">
        <v>235</v>
      </c>
      <c r="B62" s="3" t="s">
        <v>236</v>
      </c>
      <c r="C62" s="3">
        <v>-6.63</v>
      </c>
      <c r="D62" s="9">
        <f t="shared" si="2"/>
        <v>-0.8215135284047731</v>
      </c>
      <c r="E62" s="3">
        <v>2.9399999999999999E-4</v>
      </c>
      <c r="F62" s="9">
        <f t="shared" si="1"/>
        <v>3.5316526695878423</v>
      </c>
      <c r="G62" s="3" t="s">
        <v>237</v>
      </c>
      <c r="H62" s="3" t="s">
        <v>238</v>
      </c>
      <c r="I62" s="3" t="s">
        <v>599</v>
      </c>
      <c r="L62" s="3"/>
      <c r="M62" s="3"/>
      <c r="N62" s="3"/>
      <c r="O62" s="3"/>
    </row>
    <row r="63" spans="1:15" x14ac:dyDescent="0.25">
      <c r="A63" s="3" t="s">
        <v>239</v>
      </c>
      <c r="B63" s="3" t="s">
        <v>240</v>
      </c>
      <c r="C63" s="3">
        <v>-6.63</v>
      </c>
      <c r="D63" s="9">
        <f t="shared" si="2"/>
        <v>-0.8215135284047731</v>
      </c>
      <c r="E63" s="3">
        <v>9.3799999999999994E-3</v>
      </c>
      <c r="F63" s="9">
        <f t="shared" si="1"/>
        <v>2.0277971616209354</v>
      </c>
      <c r="G63" s="3" t="s">
        <v>241</v>
      </c>
      <c r="H63" s="3" t="s">
        <v>242</v>
      </c>
      <c r="I63" s="3" t="s">
        <v>28</v>
      </c>
      <c r="L63" s="3"/>
      <c r="M63" s="3"/>
      <c r="N63" s="3"/>
      <c r="O63" s="3"/>
    </row>
    <row r="64" spans="1:15" x14ac:dyDescent="0.25">
      <c r="A64" s="3" t="s">
        <v>243</v>
      </c>
      <c r="B64" s="3" t="s">
        <v>244</v>
      </c>
      <c r="C64" s="3">
        <v>-6.67</v>
      </c>
      <c r="D64" s="9">
        <f t="shared" si="2"/>
        <v>-0.82412583391654892</v>
      </c>
      <c r="E64" s="3">
        <v>1.9400000000000001E-5</v>
      </c>
      <c r="F64" s="9">
        <f t="shared" si="1"/>
        <v>4.7121982700697735</v>
      </c>
      <c r="G64" s="3" t="s">
        <v>245</v>
      </c>
      <c r="H64" s="3" t="s">
        <v>599</v>
      </c>
      <c r="I64" s="3" t="s">
        <v>599</v>
      </c>
      <c r="L64" s="3"/>
      <c r="M64" s="3"/>
      <c r="N64" s="3"/>
      <c r="O64" s="3"/>
    </row>
    <row r="65" spans="1:15" x14ac:dyDescent="0.25">
      <c r="A65" s="3" t="s">
        <v>246</v>
      </c>
      <c r="B65" s="3" t="s">
        <v>247</v>
      </c>
      <c r="C65" s="3">
        <v>-7</v>
      </c>
      <c r="D65" s="9">
        <f t="shared" si="2"/>
        <v>-0.84509804001425681</v>
      </c>
      <c r="E65" s="3">
        <v>0.01</v>
      </c>
      <c r="F65" s="9">
        <f t="shared" si="1"/>
        <v>1.9999999999999996</v>
      </c>
      <c r="G65" s="3" t="s">
        <v>248</v>
      </c>
      <c r="H65" s="3" t="s">
        <v>249</v>
      </c>
      <c r="I65" s="3" t="s">
        <v>599</v>
      </c>
      <c r="L65" s="3"/>
      <c r="M65" s="3"/>
      <c r="N65" s="3"/>
      <c r="O65" s="3"/>
    </row>
    <row r="66" spans="1:15" x14ac:dyDescent="0.25">
      <c r="A66" s="3" t="s">
        <v>250</v>
      </c>
      <c r="B66" s="3" t="s">
        <v>251</v>
      </c>
      <c r="C66" s="3">
        <v>-7.09</v>
      </c>
      <c r="D66" s="9">
        <f t="shared" si="2"/>
        <v>-0.85064623518306648</v>
      </c>
      <c r="E66" s="3">
        <v>0.01</v>
      </c>
      <c r="F66" s="9">
        <f t="shared" si="1"/>
        <v>1.9999999999999996</v>
      </c>
      <c r="G66" s="3" t="s">
        <v>252</v>
      </c>
      <c r="H66" s="3" t="s">
        <v>253</v>
      </c>
      <c r="I66" s="3" t="s">
        <v>42</v>
      </c>
      <c r="L66" s="3"/>
      <c r="M66" s="3"/>
      <c r="N66" s="3"/>
      <c r="O66" s="3"/>
    </row>
    <row r="67" spans="1:15" x14ac:dyDescent="0.25">
      <c r="A67" s="3" t="s">
        <v>254</v>
      </c>
      <c r="B67" s="3" t="s">
        <v>255</v>
      </c>
      <c r="C67" s="3">
        <v>-7.17</v>
      </c>
      <c r="D67" s="9">
        <f t="shared" si="2"/>
        <v>-0.85551915566780012</v>
      </c>
      <c r="E67" s="3">
        <v>0.01</v>
      </c>
      <c r="F67" s="9">
        <f t="shared" si="1"/>
        <v>1.9999999999999996</v>
      </c>
      <c r="G67" s="3" t="s">
        <v>256</v>
      </c>
      <c r="H67" s="3" t="s">
        <v>257</v>
      </c>
      <c r="I67" s="3" t="s">
        <v>599</v>
      </c>
      <c r="L67" s="3"/>
      <c r="M67" s="3"/>
      <c r="N67" s="3"/>
      <c r="O67" s="3"/>
    </row>
    <row r="68" spans="1:15" x14ac:dyDescent="0.25">
      <c r="A68" s="3" t="s">
        <v>258</v>
      </c>
      <c r="B68" s="3" t="s">
        <v>259</v>
      </c>
      <c r="C68" s="3">
        <v>-7.19</v>
      </c>
      <c r="D68" s="9">
        <f t="shared" si="2"/>
        <v>-0.85672889038288258</v>
      </c>
      <c r="E68" s="3">
        <v>0.01</v>
      </c>
      <c r="F68" s="9">
        <f t="shared" ref="F68:F112" si="3">-LOG(E68,10)</f>
        <v>1.9999999999999996</v>
      </c>
      <c r="G68" s="3" t="s">
        <v>260</v>
      </c>
      <c r="H68" s="3" t="s">
        <v>261</v>
      </c>
      <c r="I68" s="3" t="s">
        <v>599</v>
      </c>
      <c r="L68" s="3"/>
      <c r="M68" s="3"/>
      <c r="N68" s="3"/>
      <c r="O68" s="3"/>
    </row>
    <row r="69" spans="1:15" x14ac:dyDescent="0.25">
      <c r="A69" s="3" t="s">
        <v>262</v>
      </c>
      <c r="B69" s="3" t="s">
        <v>263</v>
      </c>
      <c r="C69" s="3">
        <v>-7.25</v>
      </c>
      <c r="D69" s="9">
        <f t="shared" si="2"/>
        <v>-0.86033800657099369</v>
      </c>
      <c r="E69" s="3">
        <v>1.38E-5</v>
      </c>
      <c r="F69" s="9">
        <f t="shared" si="3"/>
        <v>4.8601209135987631</v>
      </c>
      <c r="G69" s="3" t="s">
        <v>264</v>
      </c>
      <c r="H69" s="3" t="s">
        <v>265</v>
      </c>
      <c r="I69" s="3" t="s">
        <v>28</v>
      </c>
      <c r="L69" s="3"/>
      <c r="M69" s="3"/>
      <c r="N69" s="3"/>
      <c r="O69" s="3"/>
    </row>
    <row r="70" spans="1:15" x14ac:dyDescent="0.25">
      <c r="A70" s="3" t="s">
        <v>266</v>
      </c>
      <c r="B70" s="3" t="s">
        <v>267</v>
      </c>
      <c r="C70" s="3">
        <v>-7.25</v>
      </c>
      <c r="D70" s="9">
        <f t="shared" si="2"/>
        <v>-0.86033800657099369</v>
      </c>
      <c r="E70" s="3">
        <v>1.88E-8</v>
      </c>
      <c r="F70" s="9">
        <f t="shared" si="3"/>
        <v>7.7258421507363195</v>
      </c>
      <c r="G70" s="3" t="s">
        <v>17</v>
      </c>
      <c r="H70" s="3" t="s">
        <v>527</v>
      </c>
      <c r="I70" s="3" t="s">
        <v>42</v>
      </c>
      <c r="L70" s="3"/>
      <c r="M70" s="3"/>
      <c r="N70" s="3"/>
      <c r="O70" s="3"/>
    </row>
    <row r="71" spans="1:15" x14ac:dyDescent="0.25">
      <c r="A71" s="3" t="s">
        <v>268</v>
      </c>
      <c r="B71" s="3" t="s">
        <v>269</v>
      </c>
      <c r="C71" s="3">
        <v>-7.61</v>
      </c>
      <c r="D71" s="9">
        <f t="shared" si="2"/>
        <v>-0.88138465677057287</v>
      </c>
      <c r="E71" s="3">
        <v>0.02</v>
      </c>
      <c r="F71" s="9">
        <f t="shared" si="3"/>
        <v>1.6989700043360185</v>
      </c>
      <c r="G71" s="3" t="s">
        <v>270</v>
      </c>
      <c r="H71" s="3" t="s">
        <v>271</v>
      </c>
      <c r="I71" s="3" t="s">
        <v>599</v>
      </c>
      <c r="L71" s="3"/>
      <c r="M71" s="3"/>
      <c r="N71" s="3"/>
      <c r="O71" s="3"/>
    </row>
    <row r="72" spans="1:15" x14ac:dyDescent="0.25">
      <c r="A72" s="3" t="s">
        <v>272</v>
      </c>
      <c r="B72" s="3" t="s">
        <v>273</v>
      </c>
      <c r="C72" s="3">
        <v>-7.63</v>
      </c>
      <c r="D72" s="9">
        <f t="shared" si="2"/>
        <v>-0.88252453795488051</v>
      </c>
      <c r="E72" s="3">
        <v>2.5100000000000001E-7</v>
      </c>
      <c r="F72" s="9">
        <f t="shared" si="3"/>
        <v>6.6003262785189607</v>
      </c>
      <c r="G72" s="3" t="s">
        <v>65</v>
      </c>
      <c r="H72" s="3" t="s">
        <v>599</v>
      </c>
      <c r="I72" s="3" t="s">
        <v>599</v>
      </c>
      <c r="L72" s="3"/>
      <c r="M72" s="3"/>
      <c r="N72" s="3"/>
      <c r="O72" s="3"/>
    </row>
    <row r="73" spans="1:15" x14ac:dyDescent="0.25">
      <c r="A73" s="3" t="s">
        <v>274</v>
      </c>
      <c r="B73" s="3" t="s">
        <v>275</v>
      </c>
      <c r="C73" s="3">
        <v>-7.92</v>
      </c>
      <c r="D73" s="9">
        <f t="shared" si="2"/>
        <v>-0.89872518158949355</v>
      </c>
      <c r="E73" s="3">
        <v>0.03</v>
      </c>
      <c r="F73" s="9">
        <f t="shared" si="3"/>
        <v>1.5228787452803374</v>
      </c>
      <c r="G73" s="3" t="s">
        <v>87</v>
      </c>
      <c r="H73" s="3" t="s">
        <v>88</v>
      </c>
      <c r="I73" s="3" t="s">
        <v>599</v>
      </c>
      <c r="L73" s="3"/>
      <c r="M73" s="3"/>
      <c r="N73" s="3"/>
      <c r="O73" s="3"/>
    </row>
    <row r="74" spans="1:15" x14ac:dyDescent="0.25">
      <c r="A74" s="3" t="s">
        <v>276</v>
      </c>
      <c r="B74" s="3" t="s">
        <v>277</v>
      </c>
      <c r="C74" s="3">
        <v>-7.92</v>
      </c>
      <c r="D74" s="9">
        <f t="shared" si="2"/>
        <v>-0.89872518158949355</v>
      </c>
      <c r="E74" s="3">
        <v>6.3900000000000004E-7</v>
      </c>
      <c r="F74" s="9">
        <f t="shared" si="3"/>
        <v>6.1944991418415993</v>
      </c>
      <c r="G74" s="3" t="s">
        <v>278</v>
      </c>
      <c r="H74" s="3" t="s">
        <v>279</v>
      </c>
      <c r="I74" s="3" t="s">
        <v>599</v>
      </c>
      <c r="L74" s="3"/>
      <c r="M74" s="3"/>
      <c r="N74" s="3"/>
      <c r="O74" s="3"/>
    </row>
    <row r="75" spans="1:15" x14ac:dyDescent="0.25">
      <c r="A75" s="3" t="s">
        <v>280</v>
      </c>
      <c r="B75" s="3" t="s">
        <v>281</v>
      </c>
      <c r="C75" s="3">
        <v>-8.07</v>
      </c>
      <c r="D75" s="9">
        <f t="shared" si="2"/>
        <v>-0.90687353472207044</v>
      </c>
      <c r="E75" s="3">
        <v>0.03</v>
      </c>
      <c r="F75" s="9">
        <f t="shared" si="3"/>
        <v>1.5228787452803374</v>
      </c>
      <c r="G75" s="3" t="s">
        <v>599</v>
      </c>
      <c r="H75" s="3" t="s">
        <v>27</v>
      </c>
      <c r="I75" s="3" t="s">
        <v>55</v>
      </c>
      <c r="L75" s="3"/>
      <c r="M75" s="3"/>
      <c r="N75" s="3"/>
      <c r="O75" s="3"/>
    </row>
    <row r="76" spans="1:15" x14ac:dyDescent="0.25">
      <c r="A76" s="3" t="s">
        <v>282</v>
      </c>
      <c r="B76" s="3" t="s">
        <v>283</v>
      </c>
      <c r="C76" s="3">
        <v>-8.51</v>
      </c>
      <c r="D76" s="9">
        <f t="shared" si="2"/>
        <v>-0.92992956008458783</v>
      </c>
      <c r="E76" s="3">
        <v>0.03</v>
      </c>
      <c r="F76" s="9">
        <f t="shared" si="3"/>
        <v>1.5228787452803374</v>
      </c>
      <c r="G76" s="3" t="s">
        <v>284</v>
      </c>
      <c r="H76" s="3" t="s">
        <v>285</v>
      </c>
      <c r="I76" s="3" t="s">
        <v>286</v>
      </c>
      <c r="L76" s="3"/>
      <c r="M76" s="3"/>
      <c r="N76" s="3"/>
      <c r="O76" s="3"/>
    </row>
    <row r="77" spans="1:15" x14ac:dyDescent="0.25">
      <c r="A77" s="3" t="s">
        <v>287</v>
      </c>
      <c r="B77" s="3" t="s">
        <v>288</v>
      </c>
      <c r="C77" s="3">
        <v>-8.65</v>
      </c>
      <c r="D77" s="9">
        <f t="shared" si="2"/>
        <v>-0.93701610746481423</v>
      </c>
      <c r="E77" s="3">
        <v>5.5199999999999995E-10</v>
      </c>
      <c r="F77" s="9">
        <f t="shared" si="3"/>
        <v>9.2580609222708006</v>
      </c>
      <c r="G77" s="3" t="s">
        <v>289</v>
      </c>
      <c r="H77" s="3" t="s">
        <v>599</v>
      </c>
      <c r="I77" s="3" t="s">
        <v>599</v>
      </c>
      <c r="L77" s="3"/>
      <c r="M77" s="3"/>
      <c r="N77" s="3"/>
      <c r="O77" s="3"/>
    </row>
    <row r="78" spans="1:15" x14ac:dyDescent="0.25">
      <c r="A78" s="3" t="s">
        <v>290</v>
      </c>
      <c r="B78" s="3" t="s">
        <v>291</v>
      </c>
      <c r="C78" s="3">
        <v>-8.76</v>
      </c>
      <c r="D78" s="9">
        <f t="shared" si="2"/>
        <v>-0.94250410616808067</v>
      </c>
      <c r="E78" s="3">
        <v>4.4600000000000004E-3</v>
      </c>
      <c r="F78" s="9">
        <f t="shared" si="3"/>
        <v>2.3506651412878581</v>
      </c>
      <c r="G78" s="3" t="s">
        <v>292</v>
      </c>
      <c r="H78" s="3" t="s">
        <v>293</v>
      </c>
      <c r="I78" s="3" t="s">
        <v>294</v>
      </c>
      <c r="L78" s="3"/>
      <c r="M78" s="3"/>
      <c r="N78" s="3"/>
      <c r="O78" s="3"/>
    </row>
    <row r="79" spans="1:15" x14ac:dyDescent="0.25">
      <c r="A79" s="3" t="s">
        <v>295</v>
      </c>
      <c r="B79" s="3" t="s">
        <v>296</v>
      </c>
      <c r="C79" s="3">
        <v>-8.89</v>
      </c>
      <c r="D79" s="9">
        <f t="shared" si="2"/>
        <v>-0.94890176097021373</v>
      </c>
      <c r="E79" s="3">
        <v>4.4600000000000004E-3</v>
      </c>
      <c r="F79" s="9">
        <f t="shared" si="3"/>
        <v>2.3506651412878581</v>
      </c>
      <c r="G79" s="3" t="s">
        <v>297</v>
      </c>
      <c r="H79" s="3" t="s">
        <v>298</v>
      </c>
      <c r="I79" s="3" t="s">
        <v>599</v>
      </c>
      <c r="L79" s="3"/>
      <c r="M79" s="3"/>
      <c r="N79" s="3"/>
      <c r="O79" s="3"/>
    </row>
    <row r="80" spans="1:15" x14ac:dyDescent="0.25">
      <c r="A80" s="3" t="s">
        <v>299</v>
      </c>
      <c r="B80" s="3" t="s">
        <v>300</v>
      </c>
      <c r="C80" s="3">
        <v>-10.99</v>
      </c>
      <c r="D80" s="9">
        <f t="shared" si="2"/>
        <v>-1.0409976924234905</v>
      </c>
      <c r="E80" s="3">
        <v>0.04</v>
      </c>
      <c r="F80" s="9">
        <f t="shared" si="3"/>
        <v>1.3979400086720375</v>
      </c>
      <c r="G80" s="3" t="s">
        <v>301</v>
      </c>
      <c r="H80" s="3" t="s">
        <v>599</v>
      </c>
      <c r="I80" s="3" t="s">
        <v>599</v>
      </c>
      <c r="L80" s="3"/>
      <c r="M80" s="3"/>
      <c r="N80" s="3"/>
      <c r="O80" s="3"/>
    </row>
    <row r="81" spans="1:15" x14ac:dyDescent="0.25">
      <c r="A81" s="3" t="s">
        <v>302</v>
      </c>
      <c r="B81" s="3" t="s">
        <v>303</v>
      </c>
      <c r="C81" s="3">
        <v>-11.14</v>
      </c>
      <c r="D81" s="9">
        <f t="shared" si="2"/>
        <v>-1.0468851908377101</v>
      </c>
      <c r="E81" s="3">
        <v>4.6899999999999997E-3</v>
      </c>
      <c r="F81" s="9">
        <f t="shared" si="3"/>
        <v>2.3288271572849166</v>
      </c>
      <c r="G81" s="3" t="s">
        <v>304</v>
      </c>
      <c r="H81" s="3" t="s">
        <v>305</v>
      </c>
      <c r="I81" s="3" t="s">
        <v>159</v>
      </c>
      <c r="L81" s="3"/>
      <c r="M81" s="3"/>
      <c r="N81" s="3"/>
      <c r="O81" s="3"/>
    </row>
    <row r="82" spans="1:15" x14ac:dyDescent="0.25">
      <c r="A82" s="3" t="s">
        <v>306</v>
      </c>
      <c r="B82" s="3" t="s">
        <v>307</v>
      </c>
      <c r="C82" s="3">
        <v>-11.29</v>
      </c>
      <c r="D82" s="9">
        <f t="shared" si="2"/>
        <v>-1.0526939419249679</v>
      </c>
      <c r="E82" s="3">
        <v>4.9300000000000004E-3</v>
      </c>
      <c r="F82" s="9">
        <f t="shared" si="3"/>
        <v>2.3071530807227694</v>
      </c>
      <c r="G82" s="3" t="s">
        <v>308</v>
      </c>
      <c r="H82" s="3" t="s">
        <v>599</v>
      </c>
      <c r="I82" s="3" t="s">
        <v>599</v>
      </c>
      <c r="L82" s="3"/>
      <c r="M82" s="3"/>
      <c r="N82" s="3"/>
      <c r="O82" s="3"/>
    </row>
    <row r="83" spans="1:15" x14ac:dyDescent="0.25">
      <c r="A83" s="3" t="s">
        <v>309</v>
      </c>
      <c r="B83" s="3" t="s">
        <v>310</v>
      </c>
      <c r="C83" s="3">
        <v>-11.43</v>
      </c>
      <c r="D83" s="9">
        <f t="shared" si="2"/>
        <v>-1.0580462303952818</v>
      </c>
      <c r="E83" s="3">
        <v>7.3899999999999997E-4</v>
      </c>
      <c r="F83" s="9">
        <f t="shared" si="3"/>
        <v>3.131355561605174</v>
      </c>
      <c r="G83" s="3" t="s">
        <v>311</v>
      </c>
      <c r="H83" s="3" t="s">
        <v>312</v>
      </c>
      <c r="I83" s="3" t="s">
        <v>47</v>
      </c>
      <c r="L83" s="3"/>
      <c r="M83" s="3"/>
      <c r="N83" s="3"/>
      <c r="O83" s="3"/>
    </row>
    <row r="84" spans="1:15" x14ac:dyDescent="0.25">
      <c r="A84" s="3" t="s">
        <v>313</v>
      </c>
      <c r="B84" s="3" t="s">
        <v>314</v>
      </c>
      <c r="C84" s="3">
        <v>-11.62</v>
      </c>
      <c r="D84" s="9">
        <f t="shared" si="2"/>
        <v>-1.0652061280543119</v>
      </c>
      <c r="E84" s="3">
        <v>9.5799999999999998E-7</v>
      </c>
      <c r="F84" s="9">
        <f t="shared" si="3"/>
        <v>6.0186344909214551</v>
      </c>
      <c r="G84" s="3" t="s">
        <v>17</v>
      </c>
      <c r="H84" s="3" t="s">
        <v>527</v>
      </c>
      <c r="I84" s="3" t="s">
        <v>599</v>
      </c>
      <c r="L84" s="3"/>
      <c r="M84" s="3"/>
      <c r="N84" s="3"/>
      <c r="O84" s="3"/>
    </row>
    <row r="85" spans="1:15" x14ac:dyDescent="0.25">
      <c r="A85" s="3" t="s">
        <v>315</v>
      </c>
      <c r="B85" s="3" t="s">
        <v>316</v>
      </c>
      <c r="C85" s="3">
        <v>-11.87</v>
      </c>
      <c r="D85" s="9">
        <f t="shared" si="2"/>
        <v>-1.0744507189545911</v>
      </c>
      <c r="E85" s="3">
        <v>1.0399999999999999E-3</v>
      </c>
      <c r="F85" s="9">
        <f t="shared" si="3"/>
        <v>2.9829666607012197</v>
      </c>
      <c r="G85" s="3" t="s">
        <v>317</v>
      </c>
      <c r="H85" s="3" t="s">
        <v>318</v>
      </c>
      <c r="I85" s="3" t="s">
        <v>599</v>
      </c>
      <c r="L85" s="3"/>
      <c r="M85" s="3"/>
      <c r="N85" s="3"/>
      <c r="O85" s="3"/>
    </row>
    <row r="86" spans="1:15" x14ac:dyDescent="0.25">
      <c r="A86" s="3" t="s">
        <v>319</v>
      </c>
      <c r="B86" s="3" t="s">
        <v>320</v>
      </c>
      <c r="C86" s="3">
        <v>-12.31</v>
      </c>
      <c r="D86" s="9">
        <f t="shared" si="2"/>
        <v>-1.0902580529313164</v>
      </c>
      <c r="E86" s="3">
        <v>7.1500000000000001E-3</v>
      </c>
      <c r="F86" s="9">
        <f t="shared" si="3"/>
        <v>2.1456939581989194</v>
      </c>
      <c r="G86" s="3" t="s">
        <v>321</v>
      </c>
      <c r="H86" s="3" t="s">
        <v>322</v>
      </c>
      <c r="I86" s="3" t="s">
        <v>323</v>
      </c>
      <c r="L86" s="3"/>
      <c r="M86" s="3"/>
      <c r="N86" s="3"/>
      <c r="O86" s="3"/>
    </row>
    <row r="87" spans="1:15" x14ac:dyDescent="0.25">
      <c r="A87" s="3" t="s">
        <v>324</v>
      </c>
      <c r="B87" s="3" t="s">
        <v>325</v>
      </c>
      <c r="C87" s="3">
        <v>-12.79</v>
      </c>
      <c r="D87" s="9">
        <f t="shared" si="2"/>
        <v>-1.106870544478654</v>
      </c>
      <c r="E87" s="3">
        <v>9.8600000000000003E-9</v>
      </c>
      <c r="F87" s="9">
        <f t="shared" si="3"/>
        <v>8.0061230850587872</v>
      </c>
      <c r="G87" s="3" t="s">
        <v>326</v>
      </c>
      <c r="H87" s="3" t="s">
        <v>327</v>
      </c>
      <c r="I87" s="3" t="s">
        <v>599</v>
      </c>
      <c r="L87" s="3"/>
      <c r="M87" s="3"/>
      <c r="N87" s="3"/>
      <c r="O87" s="3"/>
    </row>
    <row r="88" spans="1:15" x14ac:dyDescent="0.25">
      <c r="A88" s="3" t="s">
        <v>328</v>
      </c>
      <c r="B88" s="3" t="s">
        <v>329</v>
      </c>
      <c r="C88" s="3">
        <v>-13.86</v>
      </c>
      <c r="D88" s="9">
        <f t="shared" si="2"/>
        <v>-1.1417632302757879</v>
      </c>
      <c r="E88" s="3">
        <v>7.5300000000000002E-3</v>
      </c>
      <c r="F88" s="9">
        <f t="shared" si="3"/>
        <v>2.1232050237992994</v>
      </c>
      <c r="G88" s="3" t="s">
        <v>330</v>
      </c>
      <c r="H88" s="3" t="s">
        <v>331</v>
      </c>
      <c r="I88" s="3" t="s">
        <v>599</v>
      </c>
      <c r="L88" s="3"/>
      <c r="M88" s="3"/>
      <c r="N88" s="3"/>
      <c r="O88" s="3"/>
    </row>
    <row r="89" spans="1:15" x14ac:dyDescent="0.25">
      <c r="A89" s="3" t="s">
        <v>332</v>
      </c>
      <c r="B89" s="3" t="s">
        <v>333</v>
      </c>
      <c r="C89" s="3">
        <v>-14.07</v>
      </c>
      <c r="D89" s="9">
        <f t="shared" si="2"/>
        <v>-1.1482940974347458</v>
      </c>
      <c r="E89" s="3">
        <v>1.33E-6</v>
      </c>
      <c r="F89" s="9">
        <f t="shared" si="3"/>
        <v>5.8761483590329133</v>
      </c>
      <c r="G89" s="3" t="s">
        <v>334</v>
      </c>
      <c r="H89" s="3" t="s">
        <v>335</v>
      </c>
      <c r="I89" s="3" t="s">
        <v>599</v>
      </c>
      <c r="L89" s="3"/>
      <c r="M89" s="3"/>
      <c r="N89" s="3"/>
      <c r="O89" s="3"/>
    </row>
    <row r="90" spans="1:15" x14ac:dyDescent="0.25">
      <c r="A90" s="3" t="s">
        <v>336</v>
      </c>
      <c r="B90" s="3" t="s">
        <v>337</v>
      </c>
      <c r="C90" s="3">
        <v>-14.25</v>
      </c>
      <c r="D90" s="9">
        <f t="shared" si="2"/>
        <v>-1.153814864344529</v>
      </c>
      <c r="E90" s="3">
        <v>1.2199999999999999E-3</v>
      </c>
      <c r="F90" s="9">
        <f t="shared" si="3"/>
        <v>2.9136401693252516</v>
      </c>
      <c r="G90" s="3" t="s">
        <v>338</v>
      </c>
      <c r="H90" s="3" t="s">
        <v>339</v>
      </c>
      <c r="I90" s="3" t="s">
        <v>599</v>
      </c>
      <c r="L90" s="3"/>
      <c r="M90" s="3"/>
      <c r="N90" s="3"/>
      <c r="O90" s="3"/>
    </row>
    <row r="91" spans="1:15" x14ac:dyDescent="0.25">
      <c r="A91" s="3" t="s">
        <v>340</v>
      </c>
      <c r="B91" s="3" t="s">
        <v>341</v>
      </c>
      <c r="C91" s="3">
        <v>-14.65</v>
      </c>
      <c r="D91" s="9">
        <f t="shared" si="2"/>
        <v>-1.1658376246901283</v>
      </c>
      <c r="E91" s="3">
        <v>4.0299999999999997E-5</v>
      </c>
      <c r="F91" s="9">
        <f t="shared" si="3"/>
        <v>4.39469495385889</v>
      </c>
      <c r="G91" s="3" t="s">
        <v>599</v>
      </c>
      <c r="H91" s="3" t="s">
        <v>599</v>
      </c>
      <c r="I91" s="3" t="s">
        <v>52</v>
      </c>
      <c r="L91" s="3"/>
      <c r="M91" s="3"/>
      <c r="N91" s="3"/>
      <c r="O91" s="3"/>
    </row>
    <row r="92" spans="1:15" x14ac:dyDescent="0.25">
      <c r="A92" s="3" t="s">
        <v>342</v>
      </c>
      <c r="B92" s="3" t="s">
        <v>343</v>
      </c>
      <c r="C92" s="3">
        <v>-15.09</v>
      </c>
      <c r="D92" s="9">
        <f t="shared" si="2"/>
        <v>-1.1786892397755899</v>
      </c>
      <c r="E92" s="3">
        <v>7.1799999999999994E-8</v>
      </c>
      <c r="F92" s="9">
        <f t="shared" si="3"/>
        <v>7.1438755557576989</v>
      </c>
      <c r="G92" s="3" t="s">
        <v>344</v>
      </c>
      <c r="H92" s="3" t="s">
        <v>345</v>
      </c>
      <c r="I92" s="3" t="s">
        <v>28</v>
      </c>
      <c r="L92" s="3"/>
      <c r="M92" s="3"/>
      <c r="N92" s="3"/>
      <c r="O92" s="3"/>
    </row>
    <row r="93" spans="1:15" x14ac:dyDescent="0.25">
      <c r="A93" s="3" t="s">
        <v>346</v>
      </c>
      <c r="B93" s="3" t="s">
        <v>347</v>
      </c>
      <c r="C93" s="3">
        <v>-16.18</v>
      </c>
      <c r="D93" s="9">
        <f t="shared" si="2"/>
        <v>-1.2089785172762535</v>
      </c>
      <c r="E93" s="3">
        <v>7.9500000000000005E-10</v>
      </c>
      <c r="F93" s="9">
        <f t="shared" si="3"/>
        <v>9.0996328713435286</v>
      </c>
      <c r="G93" s="3" t="s">
        <v>348</v>
      </c>
      <c r="H93" s="3" t="s">
        <v>528</v>
      </c>
      <c r="I93" s="3" t="s">
        <v>28</v>
      </c>
      <c r="L93" s="3"/>
      <c r="M93" s="3"/>
      <c r="N93" s="3"/>
      <c r="O93" s="3"/>
    </row>
    <row r="94" spans="1:15" x14ac:dyDescent="0.25">
      <c r="A94" s="3" t="s">
        <v>349</v>
      </c>
      <c r="B94" s="3" t="s">
        <v>350</v>
      </c>
      <c r="C94" s="3">
        <v>-16.41</v>
      </c>
      <c r="D94" s="9">
        <f t="shared" si="2"/>
        <v>-1.2151085810530933</v>
      </c>
      <c r="E94" s="3">
        <v>2.7499999999999999E-6</v>
      </c>
      <c r="F94" s="9">
        <f t="shared" si="3"/>
        <v>5.5606673061697363</v>
      </c>
      <c r="G94" s="3" t="s">
        <v>351</v>
      </c>
      <c r="H94" s="3" t="s">
        <v>352</v>
      </c>
      <c r="I94" s="3" t="s">
        <v>28</v>
      </c>
      <c r="L94" s="3"/>
      <c r="M94" s="3"/>
      <c r="N94" s="3"/>
      <c r="O94" s="3"/>
    </row>
    <row r="95" spans="1:15" x14ac:dyDescent="0.25">
      <c r="A95" s="3" t="s">
        <v>353</v>
      </c>
      <c r="B95" s="3" t="s">
        <v>354</v>
      </c>
      <c r="C95" s="3">
        <v>-20.95</v>
      </c>
      <c r="D95" s="9">
        <f t="shared" si="2"/>
        <v>-1.3211840273023141</v>
      </c>
      <c r="E95" s="3">
        <v>6.2899999999999997E-5</v>
      </c>
      <c r="F95" s="9">
        <f t="shared" si="3"/>
        <v>4.2013493545547309</v>
      </c>
      <c r="G95" s="3" t="s">
        <v>355</v>
      </c>
      <c r="H95" s="3" t="s">
        <v>356</v>
      </c>
      <c r="I95" s="3" t="s">
        <v>42</v>
      </c>
      <c r="L95" s="3"/>
      <c r="M95" s="3"/>
      <c r="N95" s="3"/>
      <c r="O95" s="3"/>
    </row>
    <row r="96" spans="1:15" x14ac:dyDescent="0.25">
      <c r="A96" s="3" t="s">
        <v>357</v>
      </c>
      <c r="B96" s="3" t="s">
        <v>358</v>
      </c>
      <c r="C96" s="3">
        <v>-21.74</v>
      </c>
      <c r="D96" s="9">
        <f t="shared" si="2"/>
        <v>-1.3372595397502758</v>
      </c>
      <c r="E96" s="3">
        <v>1.8400000000000001E-3</v>
      </c>
      <c r="F96" s="9">
        <f t="shared" si="3"/>
        <v>2.7351821769904632</v>
      </c>
      <c r="G96" s="3" t="s">
        <v>359</v>
      </c>
      <c r="H96" s="3" t="s">
        <v>360</v>
      </c>
      <c r="I96" s="3" t="s">
        <v>599</v>
      </c>
      <c r="L96" s="3"/>
      <c r="M96" s="3"/>
      <c r="N96" s="3"/>
      <c r="O96" s="3"/>
    </row>
    <row r="97" spans="1:15" x14ac:dyDescent="0.25">
      <c r="A97" s="3" t="s">
        <v>361</v>
      </c>
      <c r="B97" s="3" t="s">
        <v>362</v>
      </c>
      <c r="C97" s="3">
        <v>-22.44</v>
      </c>
      <c r="D97" s="9">
        <f t="shared" si="2"/>
        <v>-1.3510228525841239</v>
      </c>
      <c r="E97" s="3">
        <v>5.1200000000000002E-8</v>
      </c>
      <c r="F97" s="9">
        <f t="shared" si="3"/>
        <v>7.2907300390241687</v>
      </c>
      <c r="G97" s="3" t="s">
        <v>289</v>
      </c>
      <c r="H97" s="3" t="s">
        <v>599</v>
      </c>
      <c r="I97" s="3" t="s">
        <v>599</v>
      </c>
      <c r="L97" s="3"/>
      <c r="M97" s="3"/>
      <c r="N97" s="3"/>
      <c r="O97" s="3"/>
    </row>
    <row r="98" spans="1:15" x14ac:dyDescent="0.25">
      <c r="A98" s="3" t="s">
        <v>363</v>
      </c>
      <c r="B98" s="3" t="s">
        <v>364</v>
      </c>
      <c r="C98" s="3">
        <v>-24.9</v>
      </c>
      <c r="D98" s="9">
        <f t="shared" si="2"/>
        <v>-1.3961993470957363</v>
      </c>
      <c r="E98" s="3">
        <v>2.15E-3</v>
      </c>
      <c r="F98" s="9">
        <f t="shared" si="3"/>
        <v>2.6675615400843942</v>
      </c>
      <c r="G98" s="3" t="s">
        <v>365</v>
      </c>
      <c r="H98" s="3" t="s">
        <v>599</v>
      </c>
      <c r="I98" s="3" t="s">
        <v>599</v>
      </c>
      <c r="L98" s="3"/>
      <c r="M98" s="3"/>
      <c r="N98" s="3"/>
      <c r="O98" s="3"/>
    </row>
    <row r="99" spans="1:15" x14ac:dyDescent="0.25">
      <c r="A99" s="3" t="s">
        <v>366</v>
      </c>
      <c r="B99" s="3" t="s">
        <v>367</v>
      </c>
      <c r="C99" s="3">
        <v>-26.07</v>
      </c>
      <c r="D99" s="9">
        <f t="shared" si="2"/>
        <v>-1.4161410311683289</v>
      </c>
      <c r="E99" s="3">
        <v>1.1800000000000001E-9</v>
      </c>
      <c r="F99" s="9">
        <f t="shared" si="3"/>
        <v>8.9281179926938741</v>
      </c>
      <c r="G99" s="3" t="s">
        <v>368</v>
      </c>
      <c r="H99" s="3" t="s">
        <v>369</v>
      </c>
      <c r="I99" s="3" t="s">
        <v>599</v>
      </c>
      <c r="L99" s="3"/>
      <c r="M99" s="3"/>
      <c r="N99" s="3"/>
      <c r="O99" s="3"/>
    </row>
    <row r="100" spans="1:15" x14ac:dyDescent="0.25">
      <c r="A100" s="3" t="s">
        <v>370</v>
      </c>
      <c r="B100" s="3" t="s">
        <v>371</v>
      </c>
      <c r="C100" s="3">
        <v>-77</v>
      </c>
      <c r="D100" s="9">
        <f t="shared" si="2"/>
        <v>-1.8864907251724818</v>
      </c>
      <c r="E100" s="3">
        <v>1.1E-4</v>
      </c>
      <c r="F100" s="9">
        <f t="shared" si="3"/>
        <v>3.9586073148417746</v>
      </c>
      <c r="G100" s="3" t="s">
        <v>599</v>
      </c>
      <c r="H100" s="3" t="s">
        <v>599</v>
      </c>
      <c r="I100" s="3" t="s">
        <v>52</v>
      </c>
      <c r="L100" s="3"/>
      <c r="M100" s="3"/>
      <c r="N100" s="3"/>
      <c r="O100" s="3"/>
    </row>
    <row r="101" spans="1:15" x14ac:dyDescent="0.25">
      <c r="A101" s="3" t="s">
        <v>372</v>
      </c>
      <c r="B101" s="3" t="s">
        <v>373</v>
      </c>
      <c r="C101" s="3">
        <v>-81.25</v>
      </c>
      <c r="D101" s="9">
        <f t="shared" si="2"/>
        <v>-1.9098233696509119</v>
      </c>
      <c r="E101" s="3">
        <v>2.6700000000000001E-3</v>
      </c>
      <c r="F101" s="9">
        <f t="shared" si="3"/>
        <v>2.5734887386354246</v>
      </c>
      <c r="G101" s="3" t="s">
        <v>87</v>
      </c>
      <c r="H101" s="3" t="s">
        <v>374</v>
      </c>
      <c r="I101" s="3" t="s">
        <v>42</v>
      </c>
      <c r="L101" s="3"/>
      <c r="M101" s="3"/>
      <c r="N101" s="3"/>
      <c r="O101" s="3"/>
    </row>
    <row r="102" spans="1:15" x14ac:dyDescent="0.25">
      <c r="A102" s="3" t="s">
        <v>375</v>
      </c>
      <c r="B102" s="3" t="s">
        <v>131</v>
      </c>
      <c r="C102" s="3">
        <v>-250.86</v>
      </c>
      <c r="D102" s="9">
        <f t="shared" si="2"/>
        <v>-2.3994314179340583</v>
      </c>
      <c r="E102" s="3">
        <v>3.3800000000000002E-5</v>
      </c>
      <c r="F102" s="9">
        <f t="shared" si="3"/>
        <v>4.4710832997223449</v>
      </c>
      <c r="G102" s="3" t="s">
        <v>376</v>
      </c>
      <c r="H102" s="3" t="s">
        <v>599</v>
      </c>
      <c r="I102" s="3" t="s">
        <v>599</v>
      </c>
      <c r="L102" s="3"/>
      <c r="M102" s="3"/>
      <c r="N102" s="3"/>
      <c r="O102" s="3"/>
    </row>
    <row r="103" spans="1:15" x14ac:dyDescent="0.25">
      <c r="A103" s="3" t="s">
        <v>377</v>
      </c>
      <c r="B103" s="3" t="s">
        <v>378</v>
      </c>
      <c r="C103" s="3">
        <v>-285.10000000000002</v>
      </c>
      <c r="D103" s="9">
        <f t="shared" si="2"/>
        <v>-2.4549972173094599</v>
      </c>
      <c r="E103" s="3">
        <v>0.01</v>
      </c>
      <c r="F103" s="9">
        <f t="shared" si="3"/>
        <v>1.9999999999999996</v>
      </c>
      <c r="G103" s="3" t="s">
        <v>599</v>
      </c>
      <c r="H103" s="3" t="s">
        <v>312</v>
      </c>
      <c r="I103" s="3" t="s">
        <v>599</v>
      </c>
      <c r="L103" s="3"/>
      <c r="M103" s="3"/>
      <c r="N103" s="3"/>
      <c r="O103" s="3"/>
    </row>
    <row r="104" spans="1:15" x14ac:dyDescent="0.25">
      <c r="A104" s="3" t="s">
        <v>379</v>
      </c>
      <c r="B104" s="3" t="s">
        <v>380</v>
      </c>
      <c r="C104" s="3">
        <v>-391.5</v>
      </c>
      <c r="D104" s="9">
        <f t="shared" si="2"/>
        <v>-2.5927317663939622</v>
      </c>
      <c r="E104" s="3">
        <v>0.02</v>
      </c>
      <c r="F104" s="9">
        <f t="shared" si="3"/>
        <v>1.6989700043360185</v>
      </c>
      <c r="G104" s="3" t="s">
        <v>599</v>
      </c>
      <c r="H104" s="3" t="s">
        <v>599</v>
      </c>
      <c r="I104" s="3" t="s">
        <v>599</v>
      </c>
      <c r="L104" s="3"/>
      <c r="M104" s="3"/>
      <c r="N104" s="3"/>
      <c r="O104" s="3"/>
    </row>
    <row r="105" spans="1:15" x14ac:dyDescent="0.25">
      <c r="A105" s="3" t="s">
        <v>381</v>
      </c>
      <c r="B105" s="3" t="s">
        <v>382</v>
      </c>
      <c r="C105" s="3">
        <v>-495.46</v>
      </c>
      <c r="D105" s="9">
        <f t="shared" ref="D105:D112" si="4">-LOG(-C105)</f>
        <v>-2.695008598315753</v>
      </c>
      <c r="E105" s="3">
        <v>0.02</v>
      </c>
      <c r="F105" s="9">
        <f t="shared" si="3"/>
        <v>1.6989700043360185</v>
      </c>
      <c r="G105" s="3" t="s">
        <v>65</v>
      </c>
      <c r="H105" s="3" t="s">
        <v>599</v>
      </c>
      <c r="I105" s="3" t="s">
        <v>47</v>
      </c>
      <c r="L105" s="3"/>
      <c r="M105" s="3"/>
      <c r="N105" s="3"/>
      <c r="O105" s="3"/>
    </row>
    <row r="106" spans="1:15" x14ac:dyDescent="0.25">
      <c r="A106" s="3" t="s">
        <v>383</v>
      </c>
      <c r="B106" s="3" t="s">
        <v>384</v>
      </c>
      <c r="C106" s="3">
        <v>-534.59</v>
      </c>
      <c r="D106" s="9">
        <f t="shared" si="4"/>
        <v>-2.7280208306168556</v>
      </c>
      <c r="E106" s="3">
        <v>8.5899999999999995E-4</v>
      </c>
      <c r="F106" s="9">
        <f t="shared" si="3"/>
        <v>3.0660068361687576</v>
      </c>
      <c r="G106" s="3" t="s">
        <v>385</v>
      </c>
      <c r="H106" s="3" t="s">
        <v>312</v>
      </c>
      <c r="I106" s="3" t="s">
        <v>47</v>
      </c>
      <c r="L106" s="3"/>
      <c r="M106" s="3"/>
      <c r="N106" s="3"/>
      <c r="O106" s="3"/>
    </row>
    <row r="107" spans="1:15" x14ac:dyDescent="0.25">
      <c r="A107" s="3" t="s">
        <v>386</v>
      </c>
      <c r="B107" s="3" t="s">
        <v>387</v>
      </c>
      <c r="C107" s="3">
        <v>-636.85</v>
      </c>
      <c r="D107" s="9">
        <f t="shared" si="4"/>
        <v>-2.8040371531461421</v>
      </c>
      <c r="E107" s="3">
        <v>1.2300000000000001E-6</v>
      </c>
      <c r="F107" s="9">
        <f t="shared" si="3"/>
        <v>5.9100948885606011</v>
      </c>
      <c r="G107" s="3" t="s">
        <v>388</v>
      </c>
      <c r="H107" s="3" t="s">
        <v>389</v>
      </c>
      <c r="I107" s="3" t="s">
        <v>599</v>
      </c>
      <c r="L107" s="3"/>
      <c r="M107" s="3"/>
      <c r="N107" s="3"/>
      <c r="O107" s="3"/>
    </row>
    <row r="108" spans="1:15" x14ac:dyDescent="0.25">
      <c r="A108" s="3" t="s">
        <v>390</v>
      </c>
      <c r="B108" s="3" t="s">
        <v>391</v>
      </c>
      <c r="C108" s="3">
        <v>-766.96</v>
      </c>
      <c r="D108" s="9">
        <f t="shared" si="4"/>
        <v>-2.8847727143632289</v>
      </c>
      <c r="E108" s="3">
        <v>3.9300000000000003E-3</v>
      </c>
      <c r="F108" s="9">
        <f t="shared" si="3"/>
        <v>2.4056074496245734</v>
      </c>
      <c r="G108" s="3" t="s">
        <v>355</v>
      </c>
      <c r="H108" s="3" t="s">
        <v>392</v>
      </c>
      <c r="I108" s="3" t="s">
        <v>599</v>
      </c>
      <c r="L108" s="3"/>
      <c r="M108" s="3"/>
      <c r="N108" s="3"/>
      <c r="O108" s="3"/>
    </row>
    <row r="109" spans="1:15" x14ac:dyDescent="0.25">
      <c r="A109" s="3" t="s">
        <v>393</v>
      </c>
      <c r="B109" s="3" t="s">
        <v>387</v>
      </c>
      <c r="C109" s="3">
        <v>-1795.51</v>
      </c>
      <c r="D109" s="9">
        <f t="shared" si="4"/>
        <v>-3.2541878282494632</v>
      </c>
      <c r="E109" s="3">
        <v>4.4000000000000003E-3</v>
      </c>
      <c r="F109" s="9">
        <f t="shared" si="3"/>
        <v>2.3565473235138121</v>
      </c>
      <c r="G109" s="3" t="s">
        <v>388</v>
      </c>
      <c r="H109" s="3" t="s">
        <v>389</v>
      </c>
      <c r="I109" s="3" t="s">
        <v>599</v>
      </c>
      <c r="L109" s="3"/>
      <c r="M109" s="3"/>
      <c r="N109" s="3"/>
      <c r="O109" s="3"/>
    </row>
    <row r="110" spans="1:15" ht="16.5" thickBot="1" x14ac:dyDescent="0.3">
      <c r="A110" s="3" t="s">
        <v>394</v>
      </c>
      <c r="B110" s="3" t="s">
        <v>395</v>
      </c>
      <c r="C110" s="7" t="s">
        <v>611</v>
      </c>
      <c r="D110" s="9">
        <f t="shared" si="4"/>
        <v>-0.77959649125782449</v>
      </c>
      <c r="E110" s="3">
        <v>1.01E-4</v>
      </c>
      <c r="F110" s="9">
        <f t="shared" si="3"/>
        <v>3.9956786262173569</v>
      </c>
      <c r="G110" s="3" t="s">
        <v>87</v>
      </c>
      <c r="H110" s="3" t="s">
        <v>599</v>
      </c>
      <c r="I110" s="3" t="s">
        <v>599</v>
      </c>
      <c r="L110" s="3"/>
      <c r="M110" s="3"/>
      <c r="N110" s="3"/>
      <c r="O110" s="3"/>
    </row>
    <row r="111" spans="1:15" ht="16.5" thickBot="1" x14ac:dyDescent="0.3">
      <c r="A111" s="3" t="s">
        <v>396</v>
      </c>
      <c r="B111" s="3" t="s">
        <v>397</v>
      </c>
      <c r="C111" s="7" t="s">
        <v>612</v>
      </c>
      <c r="D111" s="9">
        <f t="shared" si="4"/>
        <v>-1.3113299523037931</v>
      </c>
      <c r="E111" s="3">
        <v>2.3E-3</v>
      </c>
      <c r="F111" s="9">
        <f t="shared" si="3"/>
        <v>2.6382721639824069</v>
      </c>
      <c r="G111" s="3" t="s">
        <v>398</v>
      </c>
      <c r="H111" s="3" t="s">
        <v>399</v>
      </c>
      <c r="I111" s="3" t="s">
        <v>599</v>
      </c>
      <c r="L111" s="3"/>
      <c r="M111" s="3"/>
      <c r="N111" s="3"/>
      <c r="O111" s="3"/>
    </row>
    <row r="112" spans="1:15" ht="16.5" thickBot="1" x14ac:dyDescent="0.3">
      <c r="A112" s="3" t="s">
        <v>400</v>
      </c>
      <c r="B112" s="3" t="s">
        <v>401</v>
      </c>
      <c r="C112" s="7" t="s">
        <v>613</v>
      </c>
      <c r="D112" s="9">
        <f t="shared" si="4"/>
        <v>-3.1605765660658247</v>
      </c>
      <c r="E112" s="3">
        <v>1.43E-13</v>
      </c>
      <c r="F112" s="9">
        <f t="shared" si="3"/>
        <v>12.844663962534938</v>
      </c>
      <c r="G112" s="3" t="s">
        <v>388</v>
      </c>
      <c r="H112" s="3" t="s">
        <v>389</v>
      </c>
      <c r="I112" s="3" t="s">
        <v>599</v>
      </c>
      <c r="L112" s="3"/>
      <c r="M112" s="3"/>
      <c r="N112" s="3"/>
      <c r="O112" s="3"/>
    </row>
    <row r="113" spans="1:15" x14ac:dyDescent="0.25">
      <c r="A113" s="3"/>
      <c r="B113" s="3"/>
      <c r="C113" s="3"/>
      <c r="D113" s="3"/>
      <c r="E113" s="3"/>
      <c r="F113" s="3"/>
      <c r="G113" s="3"/>
      <c r="H113" s="3"/>
      <c r="I113" s="3"/>
      <c r="L113" s="3"/>
      <c r="M113" s="3"/>
      <c r="N113" s="3"/>
      <c r="O113" s="3"/>
    </row>
    <row r="114" spans="1:15" x14ac:dyDescent="0.25">
      <c r="A114" s="3"/>
      <c r="B114" s="3"/>
      <c r="C114" s="3"/>
      <c r="D114" s="3"/>
      <c r="E114" s="3"/>
      <c r="F114" s="3"/>
      <c r="G114" s="3"/>
      <c r="H114" s="3"/>
      <c r="I114" s="3"/>
      <c r="L114" s="3"/>
      <c r="M114" s="3"/>
      <c r="N114" s="3"/>
      <c r="O114" s="3"/>
    </row>
    <row r="115" spans="1:15" x14ac:dyDescent="0.25">
      <c r="A115" s="3"/>
      <c r="B115" s="3"/>
      <c r="C115" s="3"/>
      <c r="D115" s="3"/>
      <c r="E115" s="3"/>
      <c r="F115" s="3"/>
      <c r="G115" s="3"/>
      <c r="H115" s="3"/>
      <c r="I115" s="3"/>
      <c r="L115" s="3"/>
      <c r="M115" s="3"/>
      <c r="N115" s="3"/>
      <c r="O115" s="3"/>
    </row>
    <row r="116" spans="1:15" x14ac:dyDescent="0.25">
      <c r="A116" s="3"/>
      <c r="B116" s="3"/>
      <c r="C116" s="3"/>
      <c r="D116" s="3"/>
      <c r="E116" s="3"/>
      <c r="F116" s="3"/>
      <c r="G116" s="3"/>
      <c r="H116" s="3"/>
      <c r="I116" s="3"/>
      <c r="L116" s="3"/>
      <c r="M116" s="3"/>
      <c r="N116" s="3"/>
      <c r="O116" s="3"/>
    </row>
    <row r="117" spans="1:15" x14ac:dyDescent="0.25">
      <c r="A117" s="3"/>
      <c r="B117" s="3"/>
      <c r="C117" s="3"/>
      <c r="D117" s="3"/>
      <c r="E117" s="3"/>
      <c r="F117" s="3"/>
      <c r="G117" s="3"/>
      <c r="H117" s="3"/>
      <c r="I117" s="3"/>
      <c r="L117" s="3"/>
      <c r="M117" s="3"/>
      <c r="N117" s="3"/>
      <c r="O117" s="3"/>
    </row>
    <row r="118" spans="1:15" x14ac:dyDescent="0.25">
      <c r="A118" s="3"/>
      <c r="B118" s="3"/>
      <c r="C118" s="3"/>
      <c r="D118" s="3"/>
      <c r="E118" s="3"/>
      <c r="F118" s="3"/>
      <c r="G118" s="3"/>
      <c r="H118" s="3"/>
      <c r="I118" s="3"/>
      <c r="L118" s="3"/>
      <c r="M118" s="3"/>
      <c r="N118" s="3"/>
      <c r="O118" s="3"/>
    </row>
    <row r="119" spans="1:15" x14ac:dyDescent="0.25">
      <c r="A119" s="3"/>
      <c r="B119" s="3"/>
      <c r="C119" s="3"/>
      <c r="D119" s="3"/>
      <c r="E119" s="3"/>
      <c r="F119" s="3"/>
      <c r="G119" s="3"/>
      <c r="H119" s="3"/>
      <c r="I119" s="3"/>
      <c r="L119" s="3"/>
      <c r="M119" s="3"/>
      <c r="N119" s="3"/>
      <c r="O119" s="3"/>
    </row>
    <row r="120" spans="1:15" x14ac:dyDescent="0.25">
      <c r="A120" s="3"/>
      <c r="B120" s="3"/>
      <c r="C120" s="3"/>
      <c r="D120" s="3"/>
      <c r="E120" s="3"/>
      <c r="F120" s="3"/>
      <c r="G120" s="3"/>
      <c r="H120" s="3"/>
      <c r="I120" s="3"/>
      <c r="L120" s="3"/>
      <c r="M120" s="3"/>
      <c r="N120" s="3"/>
      <c r="O120" s="3"/>
    </row>
    <row r="121" spans="1:15" x14ac:dyDescent="0.25">
      <c r="A121" s="3"/>
      <c r="B121" s="3"/>
      <c r="C121" s="3"/>
      <c r="D121" s="3"/>
      <c r="E121" s="3"/>
      <c r="F121" s="3"/>
      <c r="G121" s="3"/>
      <c r="H121" s="3"/>
      <c r="I121" s="3"/>
      <c r="L121" s="3"/>
      <c r="M121" s="3"/>
      <c r="N121" s="3"/>
      <c r="O121" s="3"/>
    </row>
    <row r="122" spans="1:15" x14ac:dyDescent="0.25">
      <c r="A122" s="3"/>
      <c r="B122" s="3"/>
      <c r="C122" s="3"/>
      <c r="D122" s="3"/>
      <c r="E122" s="3"/>
      <c r="F122" s="3"/>
      <c r="G122" s="3"/>
      <c r="H122" s="3"/>
      <c r="I122" s="3"/>
      <c r="L122" s="3"/>
      <c r="M122" s="3"/>
      <c r="N122" s="3"/>
      <c r="O122" s="3"/>
    </row>
    <row r="123" spans="1:15" x14ac:dyDescent="0.25">
      <c r="A123" s="3"/>
      <c r="B123" s="3"/>
      <c r="C123" s="3"/>
      <c r="D123" s="3"/>
      <c r="E123" s="3"/>
      <c r="F123" s="3"/>
      <c r="G123" s="3"/>
      <c r="H123" s="3"/>
      <c r="I123" s="3"/>
      <c r="L123" s="3"/>
      <c r="M123" s="3"/>
      <c r="N123" s="3"/>
      <c r="O123" s="3"/>
    </row>
    <row r="124" spans="1:15" x14ac:dyDescent="0.25">
      <c r="A124" s="3"/>
      <c r="B124" s="3"/>
      <c r="C124" s="3"/>
      <c r="D124" s="3"/>
      <c r="E124" s="3"/>
      <c r="F124" s="3"/>
      <c r="G124" s="3"/>
      <c r="H124" s="3"/>
      <c r="I124" s="3"/>
      <c r="L124" s="3"/>
      <c r="M124" s="3"/>
      <c r="N124" s="3"/>
      <c r="O124" s="3"/>
    </row>
    <row r="125" spans="1:15" x14ac:dyDescent="0.25">
      <c r="A125" s="3"/>
      <c r="B125" s="3"/>
      <c r="C125" s="3"/>
      <c r="D125" s="3"/>
      <c r="E125" s="3"/>
      <c r="F125" s="3"/>
      <c r="G125" s="3"/>
      <c r="H125" s="3"/>
      <c r="I125" s="3"/>
      <c r="L125" s="3"/>
      <c r="M125" s="3"/>
      <c r="N125" s="3"/>
      <c r="O125" s="3"/>
    </row>
  </sheetData>
  <pageMargins left="0.7" right="0.7" top="0.75" bottom="0.75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="90" zoomScaleNormal="90" workbookViewId="0">
      <selection activeCell="D14" sqref="D14"/>
    </sheetView>
  </sheetViews>
  <sheetFormatPr defaultColWidth="11" defaultRowHeight="15.75" x14ac:dyDescent="0.25"/>
  <cols>
    <col min="2" max="2" width="26.375" customWidth="1"/>
    <col min="4" max="4" width="14.125" customWidth="1"/>
    <col min="7" max="7" width="37.125" customWidth="1"/>
    <col min="8" max="8" width="55.625" customWidth="1"/>
    <col min="9" max="9" width="23" customWidth="1"/>
  </cols>
  <sheetData>
    <row r="1" spans="1:9" x14ac:dyDescent="0.25">
      <c r="A1" s="1" t="s">
        <v>652</v>
      </c>
      <c r="B1" s="1" t="s">
        <v>2</v>
      </c>
      <c r="C1" s="1" t="s">
        <v>1</v>
      </c>
      <c r="D1" s="1" t="s">
        <v>635</v>
      </c>
      <c r="E1" s="1" t="s">
        <v>0</v>
      </c>
      <c r="F1" s="1" t="s">
        <v>634</v>
      </c>
      <c r="G1" s="1" t="s">
        <v>3</v>
      </c>
      <c r="H1" s="1" t="s">
        <v>4</v>
      </c>
      <c r="I1" s="1" t="s">
        <v>5</v>
      </c>
    </row>
    <row r="2" spans="1:9" x14ac:dyDescent="0.25">
      <c r="A2" s="2" t="s">
        <v>402</v>
      </c>
      <c r="B2" s="2" t="s">
        <v>403</v>
      </c>
      <c r="C2" s="2">
        <v>27.64</v>
      </c>
      <c r="D2" s="14">
        <f>LOG(C2)</f>
        <v>1.4415380387021608</v>
      </c>
      <c r="E2" s="2">
        <v>2.5099999999999999E-13</v>
      </c>
      <c r="F2" s="14">
        <f>-LOG(E2,10)</f>
        <v>12.600326278518962</v>
      </c>
      <c r="G2" s="2" t="s">
        <v>484</v>
      </c>
      <c r="H2" s="2" t="s">
        <v>511</v>
      </c>
      <c r="I2" s="2" t="s">
        <v>52</v>
      </c>
    </row>
    <row r="3" spans="1:9" x14ac:dyDescent="0.25">
      <c r="A3" s="2" t="s">
        <v>66</v>
      </c>
      <c r="B3" s="2" t="s">
        <v>25</v>
      </c>
      <c r="C3" s="2">
        <v>16.04</v>
      </c>
      <c r="D3" s="14">
        <f>LOG(C3)</f>
        <v>1.2052043639481447</v>
      </c>
      <c r="E3" s="2">
        <v>9.2399999999999996E-5</v>
      </c>
      <c r="F3" s="14">
        <f>-LOG(E3,10)</f>
        <v>4.0343280287798935</v>
      </c>
      <c r="G3" s="2" t="s">
        <v>26</v>
      </c>
      <c r="H3" s="2" t="s">
        <v>27</v>
      </c>
      <c r="I3" s="2" t="s">
        <v>522</v>
      </c>
    </row>
    <row r="4" spans="1:9" x14ac:dyDescent="0.25">
      <c r="A4" s="2" t="s">
        <v>404</v>
      </c>
      <c r="B4" s="2" t="s">
        <v>267</v>
      </c>
      <c r="C4" s="2">
        <v>13.72</v>
      </c>
      <c r="D4" s="14">
        <f t="shared" ref="D4:D22" si="0">LOG(C4)</f>
        <v>1.1373541113707328</v>
      </c>
      <c r="E4" s="2">
        <v>2.34E-4</v>
      </c>
      <c r="F4" s="14">
        <f t="shared" ref="F4:F43" si="1">-LOG(E4,10)</f>
        <v>3.6307841425898566</v>
      </c>
      <c r="G4" s="2" t="s">
        <v>87</v>
      </c>
      <c r="H4" s="2" t="s">
        <v>510</v>
      </c>
      <c r="I4" s="2" t="s">
        <v>599</v>
      </c>
    </row>
    <row r="5" spans="1:9" x14ac:dyDescent="0.25">
      <c r="A5" s="2" t="s">
        <v>405</v>
      </c>
      <c r="B5" s="2" t="s">
        <v>406</v>
      </c>
      <c r="C5" s="2">
        <v>11.75</v>
      </c>
      <c r="D5" s="14">
        <f t="shared" si="0"/>
        <v>1.070037866607755</v>
      </c>
      <c r="E5" s="2">
        <v>1.4100000000000001E-7</v>
      </c>
      <c r="F5" s="14">
        <f t="shared" si="1"/>
        <v>6.8507808873446194</v>
      </c>
      <c r="G5" s="2" t="s">
        <v>599</v>
      </c>
      <c r="H5" s="2" t="s">
        <v>615</v>
      </c>
      <c r="I5" s="2" t="s">
        <v>522</v>
      </c>
    </row>
    <row r="6" spans="1:9" x14ac:dyDescent="0.25">
      <c r="A6" s="2" t="s">
        <v>407</v>
      </c>
      <c r="B6" s="2" t="s">
        <v>408</v>
      </c>
      <c r="C6" s="2">
        <v>9.8699999999999992</v>
      </c>
      <c r="D6" s="14">
        <f t="shared" si="0"/>
        <v>0.99431715266963672</v>
      </c>
      <c r="E6" s="2">
        <v>0.02</v>
      </c>
      <c r="F6" s="14">
        <f t="shared" si="1"/>
        <v>1.6989700043360185</v>
      </c>
      <c r="G6" s="2" t="s">
        <v>487</v>
      </c>
      <c r="H6" s="2" t="s">
        <v>616</v>
      </c>
      <c r="I6" s="2" t="s">
        <v>599</v>
      </c>
    </row>
    <row r="7" spans="1:9" x14ac:dyDescent="0.25">
      <c r="A7" s="2" t="s">
        <v>409</v>
      </c>
      <c r="B7" s="2" t="s">
        <v>410</v>
      </c>
      <c r="C7" s="2">
        <v>8.0399999999999991</v>
      </c>
      <c r="D7" s="14">
        <f t="shared" si="0"/>
        <v>0.90525604874845123</v>
      </c>
      <c r="E7" s="2">
        <v>3.8400000000000001E-3</v>
      </c>
      <c r="F7" s="14">
        <f t="shared" si="1"/>
        <v>2.4156687756324691</v>
      </c>
      <c r="G7" s="2" t="s">
        <v>479</v>
      </c>
      <c r="H7" s="2" t="s">
        <v>617</v>
      </c>
      <c r="I7" s="2" t="s">
        <v>42</v>
      </c>
    </row>
    <row r="8" spans="1:9" x14ac:dyDescent="0.25">
      <c r="A8" s="2" t="s">
        <v>411</v>
      </c>
      <c r="B8" s="2" t="s">
        <v>412</v>
      </c>
      <c r="C8" s="2">
        <v>8.0399999999999991</v>
      </c>
      <c r="D8" s="14">
        <f t="shared" si="0"/>
        <v>0.90525604874845123</v>
      </c>
      <c r="E8" s="2">
        <v>3.8400000000000001E-3</v>
      </c>
      <c r="F8" s="14">
        <f t="shared" si="1"/>
        <v>2.4156687756324691</v>
      </c>
      <c r="G8" s="2" t="s">
        <v>482</v>
      </c>
      <c r="H8" s="2" t="s">
        <v>618</v>
      </c>
      <c r="I8" s="2" t="s">
        <v>18</v>
      </c>
    </row>
    <row r="9" spans="1:9" x14ac:dyDescent="0.25">
      <c r="A9" s="2" t="s">
        <v>413</v>
      </c>
      <c r="B9" s="2" t="s">
        <v>414</v>
      </c>
      <c r="C9" s="2">
        <v>7.03</v>
      </c>
      <c r="D9" s="14">
        <f t="shared" si="0"/>
        <v>0.84695532501982396</v>
      </c>
      <c r="E9" s="2">
        <v>5.3699999999999999E-11</v>
      </c>
      <c r="F9" s="14">
        <f t="shared" si="1"/>
        <v>10.270025714300443</v>
      </c>
      <c r="G9" s="2" t="s">
        <v>599</v>
      </c>
      <c r="H9" s="2" t="s">
        <v>27</v>
      </c>
      <c r="I9" s="2" t="s">
        <v>55</v>
      </c>
    </row>
    <row r="10" spans="1:9" x14ac:dyDescent="0.25">
      <c r="A10" s="2" t="s">
        <v>415</v>
      </c>
      <c r="B10" s="2" t="s">
        <v>416</v>
      </c>
      <c r="C10" s="2">
        <v>7</v>
      </c>
      <c r="D10" s="14">
        <f t="shared" si="0"/>
        <v>0.84509804001425681</v>
      </c>
      <c r="E10" s="2">
        <v>1.29E-11</v>
      </c>
      <c r="F10" s="14">
        <f t="shared" si="1"/>
        <v>10.88941028970075</v>
      </c>
      <c r="G10" s="2" t="s">
        <v>488</v>
      </c>
      <c r="H10" s="2" t="s">
        <v>619</v>
      </c>
      <c r="I10" s="2" t="s">
        <v>33</v>
      </c>
    </row>
    <row r="11" spans="1:9" x14ac:dyDescent="0.25">
      <c r="A11" s="2" t="s">
        <v>417</v>
      </c>
      <c r="B11" s="2" t="s">
        <v>418</v>
      </c>
      <c r="C11" s="2">
        <v>6.83</v>
      </c>
      <c r="D11" s="14">
        <f t="shared" si="0"/>
        <v>0.83442070368153254</v>
      </c>
      <c r="E11" s="2">
        <v>2.3199999999999998E-9</v>
      </c>
      <c r="F11" s="14">
        <f t="shared" si="1"/>
        <v>8.6345120151090988</v>
      </c>
      <c r="G11" s="2" t="s">
        <v>483</v>
      </c>
      <c r="H11" s="2" t="s">
        <v>507</v>
      </c>
      <c r="I11" s="2" t="s">
        <v>520</v>
      </c>
    </row>
    <row r="12" spans="1:9" x14ac:dyDescent="0.25">
      <c r="A12" s="2" t="s">
        <v>419</v>
      </c>
      <c r="B12" s="2" t="s">
        <v>420</v>
      </c>
      <c r="C12" s="2">
        <v>6.81</v>
      </c>
      <c r="D12" s="14">
        <f t="shared" si="0"/>
        <v>0.83314711191278512</v>
      </c>
      <c r="E12" s="2">
        <v>7.8300000000000005E-14</v>
      </c>
      <c r="F12" s="14">
        <f t="shared" si="1"/>
        <v>13.106238237942055</v>
      </c>
      <c r="G12" s="2" t="s">
        <v>485</v>
      </c>
      <c r="H12" s="2" t="s">
        <v>508</v>
      </c>
      <c r="I12" s="2" t="s">
        <v>521</v>
      </c>
    </row>
    <row r="13" spans="1:9" x14ac:dyDescent="0.25">
      <c r="A13" s="2" t="s">
        <v>421</v>
      </c>
      <c r="B13" s="2" t="s">
        <v>422</v>
      </c>
      <c r="C13" s="2">
        <v>6.65</v>
      </c>
      <c r="D13" s="14">
        <f t="shared" si="0"/>
        <v>0.82282164530310464</v>
      </c>
      <c r="E13" s="2">
        <v>3.2299999999999999E-4</v>
      </c>
      <c r="F13" s="14">
        <f t="shared" si="1"/>
        <v>3.490797477668897</v>
      </c>
      <c r="G13" s="2" t="s">
        <v>54</v>
      </c>
      <c r="H13" s="2" t="s">
        <v>511</v>
      </c>
      <c r="I13" s="2" t="s">
        <v>52</v>
      </c>
    </row>
    <row r="14" spans="1:9" x14ac:dyDescent="0.25">
      <c r="A14" s="2" t="s">
        <v>423</v>
      </c>
      <c r="B14" s="2" t="s">
        <v>229</v>
      </c>
      <c r="C14" s="2">
        <v>6.24</v>
      </c>
      <c r="D14" s="14">
        <f t="shared" si="0"/>
        <v>0.795184589682424</v>
      </c>
      <c r="E14" s="2">
        <v>8.5900000000000003E-10</v>
      </c>
      <c r="F14" s="14">
        <f t="shared" si="1"/>
        <v>9.0660068361687554</v>
      </c>
      <c r="G14" s="2" t="s">
        <v>599</v>
      </c>
      <c r="H14" s="2" t="s">
        <v>509</v>
      </c>
      <c r="I14" s="2" t="s">
        <v>523</v>
      </c>
    </row>
    <row r="15" spans="1:9" x14ac:dyDescent="0.25">
      <c r="A15" s="2" t="s">
        <v>424</v>
      </c>
      <c r="B15" s="2" t="s">
        <v>425</v>
      </c>
      <c r="C15" s="2">
        <v>6.12</v>
      </c>
      <c r="D15" s="14">
        <f t="shared" si="0"/>
        <v>0.78675142214556115</v>
      </c>
      <c r="E15" s="2">
        <v>2.0900000000000002E-12</v>
      </c>
      <c r="F15" s="14">
        <f t="shared" si="1"/>
        <v>11.679853713888946</v>
      </c>
      <c r="G15" s="2" t="s">
        <v>480</v>
      </c>
      <c r="H15" s="2" t="s">
        <v>620</v>
      </c>
      <c r="I15" s="2" t="s">
        <v>42</v>
      </c>
    </row>
    <row r="16" spans="1:9" x14ac:dyDescent="0.25">
      <c r="A16" s="2" t="s">
        <v>426</v>
      </c>
      <c r="B16" s="2" t="s">
        <v>49</v>
      </c>
      <c r="C16" s="2">
        <v>5.97</v>
      </c>
      <c r="D16" s="14">
        <f t="shared" si="0"/>
        <v>0.77597433112936909</v>
      </c>
      <c r="E16" s="2">
        <v>0.01</v>
      </c>
      <c r="F16" s="14">
        <f t="shared" si="1"/>
        <v>1.9999999999999996</v>
      </c>
      <c r="G16" s="2" t="s">
        <v>50</v>
      </c>
      <c r="H16" s="2" t="s">
        <v>620</v>
      </c>
      <c r="I16" s="2" t="s">
        <v>522</v>
      </c>
    </row>
    <row r="17" spans="1:9" x14ac:dyDescent="0.25">
      <c r="A17" s="2" t="s">
        <v>427</v>
      </c>
      <c r="B17" s="2" t="s">
        <v>428</v>
      </c>
      <c r="C17" s="2">
        <v>5.57</v>
      </c>
      <c r="D17" s="14">
        <f t="shared" si="0"/>
        <v>0.74585519517372889</v>
      </c>
      <c r="E17" s="2">
        <v>4.5500000000000002E-14</v>
      </c>
      <c r="F17" s="14">
        <f t="shared" si="1"/>
        <v>13.341988603342886</v>
      </c>
      <c r="G17" s="2" t="s">
        <v>196</v>
      </c>
      <c r="H17" s="2" t="s">
        <v>197</v>
      </c>
      <c r="I17" s="2" t="s">
        <v>198</v>
      </c>
    </row>
    <row r="18" spans="1:9" x14ac:dyDescent="0.25">
      <c r="A18" s="2" t="s">
        <v>429</v>
      </c>
      <c r="B18" s="2" t="s">
        <v>430</v>
      </c>
      <c r="C18" s="2">
        <v>5.46</v>
      </c>
      <c r="D18" s="14">
        <f t="shared" si="0"/>
        <v>0.73719264270473728</v>
      </c>
      <c r="E18" s="2">
        <v>1.39E-3</v>
      </c>
      <c r="F18" s="14">
        <f t="shared" si="1"/>
        <v>2.856985199745905</v>
      </c>
      <c r="G18" s="2" t="s">
        <v>87</v>
      </c>
      <c r="H18" s="2" t="s">
        <v>621</v>
      </c>
      <c r="I18" s="2" t="s">
        <v>42</v>
      </c>
    </row>
    <row r="19" spans="1:9" x14ac:dyDescent="0.25">
      <c r="A19" s="2" t="s">
        <v>431</v>
      </c>
      <c r="B19" s="2" t="s">
        <v>432</v>
      </c>
      <c r="C19" s="2">
        <v>5.27</v>
      </c>
      <c r="D19" s="14">
        <f t="shared" si="0"/>
        <v>0.72181061521254652</v>
      </c>
      <c r="E19" s="2">
        <v>3.5100000000000001E-9</v>
      </c>
      <c r="F19" s="14">
        <f t="shared" si="1"/>
        <v>8.4546928835341753</v>
      </c>
      <c r="G19" s="2" t="s">
        <v>196</v>
      </c>
      <c r="H19" s="2" t="s">
        <v>197</v>
      </c>
      <c r="I19" s="2" t="s">
        <v>198</v>
      </c>
    </row>
    <row r="20" spans="1:9" x14ac:dyDescent="0.25">
      <c r="A20" s="2" t="s">
        <v>433</v>
      </c>
      <c r="B20" s="2" t="s">
        <v>434</v>
      </c>
      <c r="C20" s="2">
        <v>5.19</v>
      </c>
      <c r="D20" s="14">
        <f t="shared" si="0"/>
        <v>0.71516735784845786</v>
      </c>
      <c r="E20" s="2">
        <v>1.97E-3</v>
      </c>
      <c r="F20" s="14">
        <f t="shared" si="1"/>
        <v>2.7055337738384071</v>
      </c>
      <c r="G20" s="2" t="s">
        <v>486</v>
      </c>
      <c r="H20" s="2" t="s">
        <v>599</v>
      </c>
      <c r="I20" s="2" t="s">
        <v>522</v>
      </c>
    </row>
    <row r="21" spans="1:9" x14ac:dyDescent="0.25">
      <c r="A21" s="2" t="s">
        <v>435</v>
      </c>
      <c r="B21" s="2" t="s">
        <v>436</v>
      </c>
      <c r="C21" s="2">
        <v>5.01</v>
      </c>
      <c r="D21" s="14">
        <f t="shared" si="0"/>
        <v>0.69983772586724569</v>
      </c>
      <c r="E21" s="2">
        <v>2.7099999999999997E-4</v>
      </c>
      <c r="F21" s="14">
        <f t="shared" si="1"/>
        <v>3.5670307091255937</v>
      </c>
      <c r="G21" s="2" t="s">
        <v>481</v>
      </c>
      <c r="H21" s="2" t="s">
        <v>622</v>
      </c>
      <c r="I21" s="2" t="s">
        <v>42</v>
      </c>
    </row>
    <row r="22" spans="1:9" x14ac:dyDescent="0.25">
      <c r="A22" s="2" t="s">
        <v>437</v>
      </c>
      <c r="B22" s="2" t="s">
        <v>438</v>
      </c>
      <c r="C22" s="2">
        <v>5.01</v>
      </c>
      <c r="D22" s="14">
        <f t="shared" si="0"/>
        <v>0.69983772586724569</v>
      </c>
      <c r="E22" s="2">
        <v>1.51E-9</v>
      </c>
      <c r="F22" s="14">
        <f t="shared" si="1"/>
        <v>8.8210230527068294</v>
      </c>
      <c r="G22" s="2" t="s">
        <v>289</v>
      </c>
      <c r="H22" s="2" t="s">
        <v>623</v>
      </c>
      <c r="I22" s="2" t="s">
        <v>18</v>
      </c>
    </row>
    <row r="23" spans="1:9" x14ac:dyDescent="0.25">
      <c r="A23" s="2" t="s">
        <v>439</v>
      </c>
      <c r="B23" s="2" t="s">
        <v>440</v>
      </c>
      <c r="C23" s="2">
        <v>-34.03</v>
      </c>
      <c r="D23" s="14">
        <f>-LOG(-C23)</f>
        <v>-1.5318619490958094</v>
      </c>
      <c r="E23" s="2">
        <v>2.7599999999999999E-4</v>
      </c>
      <c r="F23" s="14">
        <f t="shared" si="1"/>
        <v>3.5590909179347818</v>
      </c>
      <c r="G23" s="2" t="s">
        <v>494</v>
      </c>
      <c r="H23" s="2" t="s">
        <v>632</v>
      </c>
      <c r="I23" s="2" t="s">
        <v>514</v>
      </c>
    </row>
    <row r="24" spans="1:9" x14ac:dyDescent="0.25">
      <c r="A24" s="2" t="s">
        <v>441</v>
      </c>
      <c r="B24" s="2" t="s">
        <v>442</v>
      </c>
      <c r="C24" s="2">
        <v>-21.14</v>
      </c>
      <c r="D24" s="14">
        <f>-LOG(-C24)</f>
        <v>-1.3251049829714074</v>
      </c>
      <c r="E24" s="2">
        <v>1.9499999999999999E-3</v>
      </c>
      <c r="F24" s="14">
        <f t="shared" si="1"/>
        <v>2.7099653886374817</v>
      </c>
      <c r="G24" s="2" t="s">
        <v>599</v>
      </c>
      <c r="H24" s="2" t="s">
        <v>599</v>
      </c>
      <c r="I24" s="2" t="s">
        <v>599</v>
      </c>
    </row>
    <row r="25" spans="1:9" x14ac:dyDescent="0.25">
      <c r="A25" s="2" t="s">
        <v>443</v>
      </c>
      <c r="B25" s="2" t="s">
        <v>444</v>
      </c>
      <c r="C25" s="2">
        <v>-16.89</v>
      </c>
      <c r="D25" s="14">
        <f t="shared" ref="D25:D43" si="2">-LOG(-C25)</f>
        <v>-1.2276296495710086</v>
      </c>
      <c r="E25" s="2">
        <v>1.03E-7</v>
      </c>
      <c r="F25" s="14">
        <f t="shared" si="1"/>
        <v>6.9871627752948271</v>
      </c>
      <c r="G25" s="2" t="s">
        <v>495</v>
      </c>
      <c r="H25" s="2" t="s">
        <v>515</v>
      </c>
      <c r="I25" s="2" t="s">
        <v>599</v>
      </c>
    </row>
    <row r="26" spans="1:9" x14ac:dyDescent="0.25">
      <c r="A26" s="2" t="s">
        <v>445</v>
      </c>
      <c r="B26" s="2" t="s">
        <v>446</v>
      </c>
      <c r="C26" s="2">
        <v>-16.3</v>
      </c>
      <c r="D26" s="14">
        <f t="shared" si="2"/>
        <v>-1.2121876044039579</v>
      </c>
      <c r="E26" s="2">
        <v>5.0800000000000003E-3</v>
      </c>
      <c r="F26" s="14">
        <f t="shared" si="1"/>
        <v>2.2941362877160807</v>
      </c>
      <c r="G26" s="2" t="s">
        <v>496</v>
      </c>
      <c r="H26" s="2" t="s">
        <v>624</v>
      </c>
      <c r="I26" s="2" t="s">
        <v>599</v>
      </c>
    </row>
    <row r="27" spans="1:9" x14ac:dyDescent="0.25">
      <c r="A27" s="2" t="s">
        <v>447</v>
      </c>
      <c r="B27" s="2" t="s">
        <v>448</v>
      </c>
      <c r="C27" s="2">
        <v>-15.54</v>
      </c>
      <c r="D27" s="14">
        <f t="shared" si="2"/>
        <v>-1.1914510144648955</v>
      </c>
      <c r="E27" s="2">
        <v>1.8200000000000001E-4</v>
      </c>
      <c r="F27" s="14">
        <f t="shared" si="1"/>
        <v>3.7399286120149249</v>
      </c>
      <c r="G27" s="2" t="s">
        <v>355</v>
      </c>
      <c r="H27" s="2" t="s">
        <v>518</v>
      </c>
      <c r="I27" s="2" t="s">
        <v>524</v>
      </c>
    </row>
    <row r="28" spans="1:9" x14ac:dyDescent="0.25">
      <c r="A28" s="2" t="s">
        <v>449</v>
      </c>
      <c r="B28" s="2" t="s">
        <v>450</v>
      </c>
      <c r="C28" s="2">
        <v>-12.11</v>
      </c>
      <c r="D28" s="14">
        <f t="shared" si="2"/>
        <v>-1.0831441431430522</v>
      </c>
      <c r="E28" s="2">
        <v>7.9900000000000001E-4</v>
      </c>
      <c r="F28" s="14">
        <f t="shared" si="1"/>
        <v>3.0974532206860079</v>
      </c>
      <c r="G28" s="2" t="s">
        <v>497</v>
      </c>
      <c r="H28" s="2" t="s">
        <v>599</v>
      </c>
      <c r="I28" s="2" t="s">
        <v>599</v>
      </c>
    </row>
    <row r="29" spans="1:9" x14ac:dyDescent="0.25">
      <c r="A29" s="2" t="s">
        <v>451</v>
      </c>
      <c r="B29" s="2" t="s">
        <v>452</v>
      </c>
      <c r="C29" s="2">
        <v>-11.46</v>
      </c>
      <c r="D29" s="14">
        <f t="shared" si="2"/>
        <v>-1.0591846176313713</v>
      </c>
      <c r="E29" s="2">
        <v>0.02</v>
      </c>
      <c r="F29" s="14">
        <f t="shared" si="1"/>
        <v>1.6989700043360185</v>
      </c>
      <c r="G29" s="2" t="s">
        <v>491</v>
      </c>
      <c r="H29" s="2" t="s">
        <v>516</v>
      </c>
      <c r="I29" s="2" t="s">
        <v>52</v>
      </c>
    </row>
    <row r="30" spans="1:9" x14ac:dyDescent="0.25">
      <c r="A30" s="2" t="s">
        <v>453</v>
      </c>
      <c r="B30" s="2" t="s">
        <v>454</v>
      </c>
      <c r="C30" s="2">
        <v>-9.85</v>
      </c>
      <c r="D30" s="14">
        <f t="shared" si="2"/>
        <v>-0.99343623049761176</v>
      </c>
      <c r="E30" s="2">
        <v>0.03</v>
      </c>
      <c r="F30" s="14">
        <f t="shared" si="1"/>
        <v>1.5228787452803374</v>
      </c>
      <c r="G30" s="2" t="s">
        <v>498</v>
      </c>
      <c r="H30" s="2" t="s">
        <v>512</v>
      </c>
      <c r="I30" s="2" t="s">
        <v>599</v>
      </c>
    </row>
    <row r="31" spans="1:9" x14ac:dyDescent="0.25">
      <c r="A31" s="2" t="s">
        <v>38</v>
      </c>
      <c r="B31" s="2" t="s">
        <v>39</v>
      </c>
      <c r="C31" s="2">
        <v>-8.83</v>
      </c>
      <c r="D31" s="14">
        <f t="shared" si="2"/>
        <v>-0.94596070357756856</v>
      </c>
      <c r="E31" s="2">
        <v>5.6599999999999999E-4</v>
      </c>
      <c r="F31" s="14">
        <f t="shared" si="1"/>
        <v>3.2471835688117285</v>
      </c>
      <c r="G31" s="2" t="s">
        <v>40</v>
      </c>
      <c r="H31" s="2" t="s">
        <v>625</v>
      </c>
      <c r="I31" s="2" t="s">
        <v>42</v>
      </c>
    </row>
    <row r="32" spans="1:9" x14ac:dyDescent="0.25">
      <c r="A32" s="2" t="s">
        <v>455</v>
      </c>
      <c r="B32" s="2" t="s">
        <v>456</v>
      </c>
      <c r="C32" s="2">
        <v>-8.4700000000000006</v>
      </c>
      <c r="D32" s="14">
        <f t="shared" si="2"/>
        <v>-0.92788341033070698</v>
      </c>
      <c r="E32" s="2">
        <v>1.1900000000000001E-4</v>
      </c>
      <c r="F32" s="14">
        <f t="shared" si="1"/>
        <v>3.924453038607469</v>
      </c>
      <c r="G32" s="2" t="s">
        <v>499</v>
      </c>
      <c r="H32" s="2" t="s">
        <v>516</v>
      </c>
      <c r="I32" s="2" t="s">
        <v>599</v>
      </c>
    </row>
    <row r="33" spans="1:9" x14ac:dyDescent="0.25">
      <c r="A33" s="2" t="s">
        <v>457</v>
      </c>
      <c r="B33" s="2" t="s">
        <v>458</v>
      </c>
      <c r="C33" s="2">
        <v>-8.0299999999999994</v>
      </c>
      <c r="D33" s="14">
        <f t="shared" si="2"/>
        <v>-0.90471554527868092</v>
      </c>
      <c r="E33" s="2">
        <v>1.8900000000000001E-4</v>
      </c>
      <c r="F33" s="14">
        <f t="shared" si="1"/>
        <v>3.7235381958267553</v>
      </c>
      <c r="G33" s="2" t="s">
        <v>500</v>
      </c>
      <c r="H33" s="2" t="s">
        <v>626</v>
      </c>
      <c r="I33" s="2" t="s">
        <v>599</v>
      </c>
    </row>
    <row r="34" spans="1:9" x14ac:dyDescent="0.25">
      <c r="A34" s="2" t="s">
        <v>459</v>
      </c>
      <c r="B34" s="2" t="s">
        <v>460</v>
      </c>
      <c r="C34" s="2">
        <v>-7.93</v>
      </c>
      <c r="D34" s="14">
        <f t="shared" si="2"/>
        <v>-0.89927318731760375</v>
      </c>
      <c r="E34" s="2">
        <v>8.0599999999999998E-11</v>
      </c>
      <c r="F34" s="14">
        <f t="shared" si="1"/>
        <v>10.093664958194909</v>
      </c>
      <c r="G34" s="2" t="s">
        <v>489</v>
      </c>
      <c r="H34" s="2" t="s">
        <v>627</v>
      </c>
      <c r="I34" s="2" t="s">
        <v>42</v>
      </c>
    </row>
    <row r="35" spans="1:9" x14ac:dyDescent="0.25">
      <c r="A35" s="2" t="s">
        <v>461</v>
      </c>
      <c r="B35" s="2" t="s">
        <v>462</v>
      </c>
      <c r="C35" s="2">
        <v>-7.82</v>
      </c>
      <c r="D35" s="14">
        <f t="shared" si="2"/>
        <v>-0.89320675305984798</v>
      </c>
      <c r="E35" s="2">
        <v>7.5199999999999998E-3</v>
      </c>
      <c r="F35" s="14">
        <f t="shared" si="1"/>
        <v>2.1237821594083575</v>
      </c>
      <c r="G35" s="2" t="s">
        <v>501</v>
      </c>
      <c r="H35" s="2" t="s">
        <v>108</v>
      </c>
      <c r="I35" s="2" t="s">
        <v>599</v>
      </c>
    </row>
    <row r="36" spans="1:9" x14ac:dyDescent="0.25">
      <c r="A36" s="2" t="s">
        <v>463</v>
      </c>
      <c r="B36" s="2" t="s">
        <v>464</v>
      </c>
      <c r="C36" s="2">
        <v>-7.66</v>
      </c>
      <c r="D36" s="14">
        <f t="shared" si="2"/>
        <v>-0.88422876963260399</v>
      </c>
      <c r="E36" s="2">
        <v>1.4599999999999999E-3</v>
      </c>
      <c r="F36" s="14">
        <f t="shared" si="1"/>
        <v>2.8356471442155629</v>
      </c>
      <c r="G36" s="2" t="s">
        <v>493</v>
      </c>
      <c r="H36" s="2" t="s">
        <v>513</v>
      </c>
      <c r="I36" s="2" t="s">
        <v>10</v>
      </c>
    </row>
    <row r="37" spans="1:9" ht="17.100000000000001" customHeight="1" x14ac:dyDescent="0.25">
      <c r="A37" s="2" t="s">
        <v>465</v>
      </c>
      <c r="B37" s="2" t="s">
        <v>466</v>
      </c>
      <c r="C37" s="2">
        <v>-7.08</v>
      </c>
      <c r="D37" s="14">
        <f t="shared" si="2"/>
        <v>-0.85003325768976901</v>
      </c>
      <c r="E37" s="2">
        <v>2.3999999999999998E-3</v>
      </c>
      <c r="F37" s="14">
        <f t="shared" si="1"/>
        <v>2.6197887582883936</v>
      </c>
      <c r="G37" s="2" t="s">
        <v>502</v>
      </c>
      <c r="H37" s="2" t="s">
        <v>628</v>
      </c>
      <c r="I37" s="2" t="s">
        <v>633</v>
      </c>
    </row>
    <row r="38" spans="1:9" x14ac:dyDescent="0.25">
      <c r="A38" s="2" t="s">
        <v>467</v>
      </c>
      <c r="B38" s="2" t="s">
        <v>468</v>
      </c>
      <c r="C38" s="2">
        <v>-6.96</v>
      </c>
      <c r="D38" s="14">
        <f t="shared" si="2"/>
        <v>-0.84260923961056211</v>
      </c>
      <c r="E38" s="2">
        <v>0.01</v>
      </c>
      <c r="F38" s="14">
        <f t="shared" si="1"/>
        <v>1.9999999999999996</v>
      </c>
      <c r="G38" s="2" t="s">
        <v>490</v>
      </c>
      <c r="H38" s="2" t="s">
        <v>629</v>
      </c>
      <c r="I38" s="2" t="s">
        <v>42</v>
      </c>
    </row>
    <row r="39" spans="1:9" x14ac:dyDescent="0.25">
      <c r="A39" s="2" t="s">
        <v>469</v>
      </c>
      <c r="B39" s="2" t="s">
        <v>470</v>
      </c>
      <c r="C39" s="2">
        <v>-6</v>
      </c>
      <c r="D39" s="14">
        <f t="shared" si="2"/>
        <v>-0.77815125038364363</v>
      </c>
      <c r="E39" s="2">
        <v>2.57E-9</v>
      </c>
      <c r="F39" s="14">
        <f t="shared" si="1"/>
        <v>8.5900668766687041</v>
      </c>
      <c r="G39" s="2" t="s">
        <v>492</v>
      </c>
      <c r="H39" s="2" t="s">
        <v>517</v>
      </c>
      <c r="I39" s="2" t="s">
        <v>522</v>
      </c>
    </row>
    <row r="40" spans="1:9" x14ac:dyDescent="0.25">
      <c r="A40" s="2" t="s">
        <v>471</v>
      </c>
      <c r="B40" s="2" t="s">
        <v>472</v>
      </c>
      <c r="C40" s="2">
        <v>-5.75</v>
      </c>
      <c r="D40" s="14">
        <f t="shared" si="2"/>
        <v>-0.75966784468963044</v>
      </c>
      <c r="E40" s="2">
        <v>7.7899999999999996E-4</v>
      </c>
      <c r="F40" s="14">
        <f t="shared" si="1"/>
        <v>3.1084625423274352</v>
      </c>
      <c r="G40" s="2" t="s">
        <v>503</v>
      </c>
      <c r="H40" s="2" t="s">
        <v>630</v>
      </c>
      <c r="I40" s="2" t="s">
        <v>599</v>
      </c>
    </row>
    <row r="41" spans="1:9" x14ac:dyDescent="0.25">
      <c r="A41" s="2" t="s">
        <v>473</v>
      </c>
      <c r="B41" s="2" t="s">
        <v>474</v>
      </c>
      <c r="C41" s="2">
        <v>-5.38</v>
      </c>
      <c r="D41" s="14">
        <f t="shared" si="2"/>
        <v>-0.7307822756663892</v>
      </c>
      <c r="E41" s="2">
        <v>7.0900000000000001E-9</v>
      </c>
      <c r="F41" s="14">
        <f t="shared" si="1"/>
        <v>8.149353764816933</v>
      </c>
      <c r="G41" s="2" t="s">
        <v>504</v>
      </c>
      <c r="H41" s="2" t="s">
        <v>519</v>
      </c>
      <c r="I41" s="2" t="s">
        <v>599</v>
      </c>
    </row>
    <row r="42" spans="1:9" x14ac:dyDescent="0.25">
      <c r="A42" s="2" t="s">
        <v>475</v>
      </c>
      <c r="B42" s="2" t="s">
        <v>476</v>
      </c>
      <c r="C42" s="2">
        <v>-5.33</v>
      </c>
      <c r="D42" s="14">
        <f t="shared" si="2"/>
        <v>-0.72672720902657229</v>
      </c>
      <c r="E42" s="2">
        <v>4.1899999999999998E-7</v>
      </c>
      <c r="F42" s="14">
        <f t="shared" si="1"/>
        <v>6.377785977033704</v>
      </c>
      <c r="G42" s="2" t="s">
        <v>505</v>
      </c>
      <c r="H42" s="2" t="s">
        <v>625</v>
      </c>
      <c r="I42" s="2" t="s">
        <v>599</v>
      </c>
    </row>
    <row r="43" spans="1:9" x14ac:dyDescent="0.25">
      <c r="A43" s="2" t="s">
        <v>477</v>
      </c>
      <c r="B43" s="2" t="s">
        <v>478</v>
      </c>
      <c r="C43" s="2">
        <v>-5.21</v>
      </c>
      <c r="D43" s="14">
        <f t="shared" si="2"/>
        <v>-0.71683772329952444</v>
      </c>
      <c r="E43" s="2">
        <v>3.5899999999999998E-9</v>
      </c>
      <c r="F43" s="14">
        <f t="shared" si="1"/>
        <v>8.4449055514216802</v>
      </c>
      <c r="G43" s="2" t="s">
        <v>506</v>
      </c>
      <c r="H43" s="2" t="s">
        <v>631</v>
      </c>
      <c r="I43" s="2" t="s">
        <v>18</v>
      </c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G45" s="2"/>
      <c r="H45" s="2"/>
      <c r="I45" s="2"/>
    </row>
    <row r="46" spans="1:9" x14ac:dyDescent="0.25">
      <c r="G46" s="2"/>
      <c r="H46" s="2"/>
      <c r="I46" s="2"/>
    </row>
    <row r="47" spans="1:9" x14ac:dyDescent="0.25">
      <c r="G47" s="2"/>
      <c r="H47" s="2"/>
      <c r="I47" s="2"/>
    </row>
  </sheetData>
  <pageMargins left="0.7" right="0.7" top="0.75" bottom="0.75" header="0.3" footer="0.3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6"/>
  <sheetViews>
    <sheetView zoomScale="90" zoomScaleNormal="90" workbookViewId="0">
      <selection activeCell="D9" sqref="D9"/>
    </sheetView>
  </sheetViews>
  <sheetFormatPr defaultColWidth="11" defaultRowHeight="15.75" x14ac:dyDescent="0.25"/>
  <cols>
    <col min="2" max="2" width="25.125" customWidth="1"/>
    <col min="3" max="3" width="11.625" style="13" customWidth="1"/>
    <col min="4" max="4" width="13" style="13" customWidth="1"/>
    <col min="5" max="5" width="17.625" style="17" customWidth="1"/>
    <col min="6" max="6" width="14.125" style="13" customWidth="1"/>
    <col min="7" max="7" width="38.5" customWidth="1"/>
  </cols>
  <sheetData>
    <row r="1" spans="1:7" x14ac:dyDescent="0.25">
      <c r="A1" s="1" t="s">
        <v>652</v>
      </c>
      <c r="B1" s="1" t="s">
        <v>529</v>
      </c>
      <c r="C1" s="10" t="s">
        <v>1</v>
      </c>
      <c r="D1" s="10" t="s">
        <v>635</v>
      </c>
      <c r="E1" s="15" t="s">
        <v>0</v>
      </c>
      <c r="F1" s="10" t="s">
        <v>634</v>
      </c>
      <c r="G1" s="1" t="s">
        <v>530</v>
      </c>
    </row>
    <row r="2" spans="1:7" x14ac:dyDescent="0.25">
      <c r="A2" s="2" t="s">
        <v>6</v>
      </c>
      <c r="B2" s="2" t="s">
        <v>7</v>
      </c>
      <c r="C2" s="11">
        <v>124.91</v>
      </c>
      <c r="D2" s="11">
        <f>LOG(C2)</f>
        <v>2.0965972083578941</v>
      </c>
      <c r="E2" s="18">
        <v>7.8299999999999996E-7</v>
      </c>
      <c r="F2" s="11">
        <f>-LOG(E2,10)</f>
        <v>6.1062382379420566</v>
      </c>
      <c r="G2" s="2" t="s">
        <v>531</v>
      </c>
    </row>
    <row r="3" spans="1:7" x14ac:dyDescent="0.25">
      <c r="A3" s="2" t="s">
        <v>6</v>
      </c>
      <c r="B3" s="2" t="s">
        <v>7</v>
      </c>
      <c r="C3" s="11">
        <v>124.91</v>
      </c>
      <c r="D3" s="11">
        <f>LOG(C3)</f>
        <v>2.0965972083578941</v>
      </c>
      <c r="E3" s="18">
        <v>7.8299999999999996E-7</v>
      </c>
      <c r="F3" s="11">
        <f>-LOG(E3,10)</f>
        <v>6.1062382379420566</v>
      </c>
      <c r="G3" s="2" t="s">
        <v>532</v>
      </c>
    </row>
    <row r="4" spans="1:7" x14ac:dyDescent="0.25">
      <c r="A4" s="2" t="s">
        <v>11</v>
      </c>
      <c r="B4" s="2" t="s">
        <v>12</v>
      </c>
      <c r="C4" s="11">
        <v>38.53</v>
      </c>
      <c r="D4" s="11">
        <f t="shared" ref="D4:D67" si="0">LOG(C4)</f>
        <v>1.585799009013001</v>
      </c>
      <c r="E4" s="18">
        <v>3.7100000000000002E-4</v>
      </c>
      <c r="F4" s="11">
        <f t="shared" ref="F4:F67" si="1">-LOG(E4,10)</f>
        <v>3.4306260903849535</v>
      </c>
      <c r="G4" s="2" t="s">
        <v>531</v>
      </c>
    </row>
    <row r="5" spans="1:7" x14ac:dyDescent="0.25">
      <c r="A5" s="2" t="s">
        <v>15</v>
      </c>
      <c r="B5" s="2" t="s">
        <v>16</v>
      </c>
      <c r="C5" s="11">
        <v>33.58</v>
      </c>
      <c r="D5" s="11">
        <f t="shared" si="0"/>
        <v>1.52608069180203</v>
      </c>
      <c r="E5" s="18">
        <v>1.17E-14</v>
      </c>
      <c r="F5" s="11">
        <f t="shared" si="1"/>
        <v>13.931814138253838</v>
      </c>
      <c r="G5" s="2" t="s">
        <v>599</v>
      </c>
    </row>
    <row r="6" spans="1:7" x14ac:dyDescent="0.25">
      <c r="A6" s="2" t="s">
        <v>19</v>
      </c>
      <c r="B6" s="2" t="s">
        <v>20</v>
      </c>
      <c r="C6" s="11">
        <v>20.67</v>
      </c>
      <c r="D6" s="11">
        <f t="shared" si="0"/>
        <v>1.3153404766272883</v>
      </c>
      <c r="E6" s="18">
        <v>1.2499999999999999E-7</v>
      </c>
      <c r="F6" s="11">
        <f t="shared" si="1"/>
        <v>6.9030899869919429</v>
      </c>
      <c r="G6" s="2" t="s">
        <v>533</v>
      </c>
    </row>
    <row r="7" spans="1:7" x14ac:dyDescent="0.25">
      <c r="A7" s="2" t="s">
        <v>19</v>
      </c>
      <c r="B7" s="2" t="s">
        <v>20</v>
      </c>
      <c r="C7" s="11">
        <v>20.67</v>
      </c>
      <c r="D7" s="11">
        <f t="shared" si="0"/>
        <v>1.3153404766272883</v>
      </c>
      <c r="E7" s="18">
        <v>1.2499999999999999E-7</v>
      </c>
      <c r="F7" s="11">
        <f t="shared" si="1"/>
        <v>6.9030899869919429</v>
      </c>
      <c r="G7" s="2" t="s">
        <v>534</v>
      </c>
    </row>
    <row r="8" spans="1:7" x14ac:dyDescent="0.25">
      <c r="A8" s="2" t="s">
        <v>19</v>
      </c>
      <c r="B8" s="2" t="s">
        <v>20</v>
      </c>
      <c r="C8" s="11">
        <v>20.67</v>
      </c>
      <c r="D8" s="11">
        <f t="shared" si="0"/>
        <v>1.3153404766272883</v>
      </c>
      <c r="E8" s="18">
        <v>1.2499999999999999E-7</v>
      </c>
      <c r="F8" s="11">
        <f t="shared" si="1"/>
        <v>6.9030899869919429</v>
      </c>
      <c r="G8" s="2" t="s">
        <v>535</v>
      </c>
    </row>
    <row r="9" spans="1:7" x14ac:dyDescent="0.25">
      <c r="A9" s="2" t="s">
        <v>19</v>
      </c>
      <c r="B9" s="2" t="s">
        <v>20</v>
      </c>
      <c r="C9" s="11">
        <v>20.67</v>
      </c>
      <c r="D9" s="11">
        <f t="shared" si="0"/>
        <v>1.3153404766272883</v>
      </c>
      <c r="E9" s="18">
        <v>1.2499999999999999E-7</v>
      </c>
      <c r="F9" s="11">
        <f t="shared" si="1"/>
        <v>6.9030899869919429</v>
      </c>
      <c r="G9" s="2" t="s">
        <v>536</v>
      </c>
    </row>
    <row r="10" spans="1:7" x14ac:dyDescent="0.25">
      <c r="A10" s="2" t="s">
        <v>19</v>
      </c>
      <c r="B10" s="2" t="s">
        <v>20</v>
      </c>
      <c r="C10" s="11">
        <v>20.67</v>
      </c>
      <c r="D10" s="11">
        <f t="shared" si="0"/>
        <v>1.3153404766272883</v>
      </c>
      <c r="E10" s="18">
        <v>1.2499999999999999E-7</v>
      </c>
      <c r="F10" s="11">
        <f t="shared" si="1"/>
        <v>6.9030899869919429</v>
      </c>
      <c r="G10" s="2" t="s">
        <v>537</v>
      </c>
    </row>
    <row r="11" spans="1:7" x14ac:dyDescent="0.25">
      <c r="A11" s="2" t="s">
        <v>24</v>
      </c>
      <c r="B11" s="2" t="s">
        <v>25</v>
      </c>
      <c r="C11" s="11">
        <v>19.559999999999999</v>
      </c>
      <c r="D11" s="11">
        <f t="shared" si="0"/>
        <v>1.2913688504515826</v>
      </c>
      <c r="E11" s="18">
        <v>2.39E-11</v>
      </c>
      <c r="F11" s="11">
        <f t="shared" si="1"/>
        <v>10.621602099051861</v>
      </c>
      <c r="G11" s="2" t="s">
        <v>531</v>
      </c>
    </row>
    <row r="12" spans="1:7" x14ac:dyDescent="0.25">
      <c r="A12" s="2" t="s">
        <v>29</v>
      </c>
      <c r="B12" s="2" t="s">
        <v>30</v>
      </c>
      <c r="C12" s="11">
        <v>17.329999999999998</v>
      </c>
      <c r="D12" s="11">
        <f t="shared" si="0"/>
        <v>1.2387985627139169</v>
      </c>
      <c r="E12" s="18">
        <v>1.13E-13</v>
      </c>
      <c r="F12" s="11">
        <f t="shared" si="1"/>
        <v>12.946921556516578</v>
      </c>
      <c r="G12" s="2" t="s">
        <v>538</v>
      </c>
    </row>
    <row r="13" spans="1:7" x14ac:dyDescent="0.25">
      <c r="A13" s="2" t="s">
        <v>29</v>
      </c>
      <c r="B13" s="2" t="s">
        <v>30</v>
      </c>
      <c r="C13" s="11">
        <v>17.329999999999998</v>
      </c>
      <c r="D13" s="11">
        <f t="shared" si="0"/>
        <v>1.2387985627139169</v>
      </c>
      <c r="E13" s="18">
        <v>1.13E-13</v>
      </c>
      <c r="F13" s="11">
        <f t="shared" si="1"/>
        <v>12.946921556516578</v>
      </c>
      <c r="G13" s="2" t="s">
        <v>533</v>
      </c>
    </row>
    <row r="14" spans="1:7" x14ac:dyDescent="0.25">
      <c r="A14" s="2" t="s">
        <v>29</v>
      </c>
      <c r="B14" s="2" t="s">
        <v>30</v>
      </c>
      <c r="C14" s="11">
        <v>17.329999999999998</v>
      </c>
      <c r="D14" s="11">
        <f t="shared" si="0"/>
        <v>1.2387985627139169</v>
      </c>
      <c r="E14" s="18">
        <v>1.13E-13</v>
      </c>
      <c r="F14" s="11">
        <f t="shared" si="1"/>
        <v>12.946921556516578</v>
      </c>
      <c r="G14" s="2" t="s">
        <v>539</v>
      </c>
    </row>
    <row r="15" spans="1:7" x14ac:dyDescent="0.25">
      <c r="A15" s="2" t="s">
        <v>29</v>
      </c>
      <c r="B15" s="2" t="s">
        <v>30</v>
      </c>
      <c r="C15" s="11">
        <v>17.329999999999998</v>
      </c>
      <c r="D15" s="11">
        <f t="shared" si="0"/>
        <v>1.2387985627139169</v>
      </c>
      <c r="E15" s="18">
        <v>1.13E-13</v>
      </c>
      <c r="F15" s="11">
        <f t="shared" si="1"/>
        <v>12.946921556516578</v>
      </c>
      <c r="G15" s="2" t="s">
        <v>540</v>
      </c>
    </row>
    <row r="16" spans="1:7" x14ac:dyDescent="0.25">
      <c r="A16" s="2" t="s">
        <v>29</v>
      </c>
      <c r="B16" s="2" t="s">
        <v>30</v>
      </c>
      <c r="C16" s="11">
        <v>17.329999999999998</v>
      </c>
      <c r="D16" s="11">
        <f t="shared" si="0"/>
        <v>1.2387985627139169</v>
      </c>
      <c r="E16" s="18">
        <v>1.13E-13</v>
      </c>
      <c r="F16" s="11">
        <f t="shared" si="1"/>
        <v>12.946921556516578</v>
      </c>
      <c r="G16" s="2" t="s">
        <v>541</v>
      </c>
    </row>
    <row r="17" spans="1:7" x14ac:dyDescent="0.25">
      <c r="A17" s="2" t="s">
        <v>29</v>
      </c>
      <c r="B17" s="2" t="s">
        <v>30</v>
      </c>
      <c r="C17" s="11">
        <v>17.329999999999998</v>
      </c>
      <c r="D17" s="11">
        <f t="shared" si="0"/>
        <v>1.2387985627139169</v>
      </c>
      <c r="E17" s="18">
        <v>1.13E-13</v>
      </c>
      <c r="F17" s="11">
        <f t="shared" si="1"/>
        <v>12.946921556516578</v>
      </c>
      <c r="G17" s="2" t="s">
        <v>542</v>
      </c>
    </row>
    <row r="18" spans="1:7" x14ac:dyDescent="0.25">
      <c r="A18" s="2" t="s">
        <v>34</v>
      </c>
      <c r="B18" s="2" t="s">
        <v>35</v>
      </c>
      <c r="C18" s="11">
        <v>16.28</v>
      </c>
      <c r="D18" s="11">
        <f t="shared" si="0"/>
        <v>1.2116544005531824</v>
      </c>
      <c r="E18" s="18">
        <v>2.1900000000000002E-6</v>
      </c>
      <c r="F18" s="11">
        <f t="shared" si="1"/>
        <v>5.6595558851598815</v>
      </c>
      <c r="G18" s="2" t="s">
        <v>599</v>
      </c>
    </row>
    <row r="19" spans="1:7" x14ac:dyDescent="0.25">
      <c r="A19" s="2" t="s">
        <v>38</v>
      </c>
      <c r="B19" s="2" t="s">
        <v>39</v>
      </c>
      <c r="C19" s="11">
        <v>15.71</v>
      </c>
      <c r="D19" s="11">
        <f t="shared" si="0"/>
        <v>1.1961761850399732</v>
      </c>
      <c r="E19" s="18">
        <v>4.7299999999999998E-5</v>
      </c>
      <c r="F19" s="11">
        <f t="shared" si="1"/>
        <v>4.3251388592621876</v>
      </c>
      <c r="G19" s="2" t="s">
        <v>543</v>
      </c>
    </row>
    <row r="20" spans="1:7" x14ac:dyDescent="0.25">
      <c r="A20" s="2" t="s">
        <v>38</v>
      </c>
      <c r="B20" s="2" t="s">
        <v>39</v>
      </c>
      <c r="C20" s="11">
        <v>15.71</v>
      </c>
      <c r="D20" s="11">
        <f t="shared" si="0"/>
        <v>1.1961761850399732</v>
      </c>
      <c r="E20" s="18">
        <v>4.7299999999999998E-5</v>
      </c>
      <c r="F20" s="11">
        <f t="shared" si="1"/>
        <v>4.3251388592621876</v>
      </c>
      <c r="G20" s="2" t="s">
        <v>544</v>
      </c>
    </row>
    <row r="21" spans="1:7" x14ac:dyDescent="0.25">
      <c r="A21" s="2" t="s">
        <v>43</v>
      </c>
      <c r="B21" s="2" t="s">
        <v>44</v>
      </c>
      <c r="C21" s="11">
        <v>13.36</v>
      </c>
      <c r="D21" s="11">
        <f t="shared" si="0"/>
        <v>1.1258064581395268</v>
      </c>
      <c r="E21" s="18">
        <v>1.88E-5</v>
      </c>
      <c r="F21" s="11">
        <f t="shared" si="1"/>
        <v>4.7258421507363195</v>
      </c>
      <c r="G21" s="2" t="s">
        <v>532</v>
      </c>
    </row>
    <row r="22" spans="1:7" x14ac:dyDescent="0.25">
      <c r="A22" s="2" t="s">
        <v>43</v>
      </c>
      <c r="B22" s="2" t="s">
        <v>44</v>
      </c>
      <c r="C22" s="11">
        <v>13.36</v>
      </c>
      <c r="D22" s="11">
        <f t="shared" si="0"/>
        <v>1.1258064581395268</v>
      </c>
      <c r="E22" s="18">
        <v>1.88E-5</v>
      </c>
      <c r="F22" s="11">
        <f t="shared" si="1"/>
        <v>4.7258421507363195</v>
      </c>
      <c r="G22" s="2" t="s">
        <v>544</v>
      </c>
    </row>
    <row r="23" spans="1:7" x14ac:dyDescent="0.25">
      <c r="A23" s="2" t="s">
        <v>43</v>
      </c>
      <c r="B23" s="2" t="s">
        <v>44</v>
      </c>
      <c r="C23" s="11">
        <v>13.36</v>
      </c>
      <c r="D23" s="11">
        <f t="shared" si="0"/>
        <v>1.1258064581395268</v>
      </c>
      <c r="E23" s="18">
        <v>1.88E-5</v>
      </c>
      <c r="F23" s="11">
        <f t="shared" si="1"/>
        <v>4.7258421507363195</v>
      </c>
      <c r="G23" s="2" t="s">
        <v>545</v>
      </c>
    </row>
    <row r="24" spans="1:7" x14ac:dyDescent="0.25">
      <c r="A24" s="2" t="s">
        <v>43</v>
      </c>
      <c r="B24" s="2" t="s">
        <v>44</v>
      </c>
      <c r="C24" s="11">
        <v>13.36</v>
      </c>
      <c r="D24" s="11">
        <f t="shared" si="0"/>
        <v>1.1258064581395268</v>
      </c>
      <c r="E24" s="18">
        <v>1.88E-5</v>
      </c>
      <c r="F24" s="11">
        <f t="shared" si="1"/>
        <v>4.7258421507363195</v>
      </c>
      <c r="G24" s="2" t="s">
        <v>546</v>
      </c>
    </row>
    <row r="25" spans="1:7" x14ac:dyDescent="0.25">
      <c r="A25" s="2" t="s">
        <v>48</v>
      </c>
      <c r="B25" s="2" t="s">
        <v>49</v>
      </c>
      <c r="C25" s="11">
        <v>11.77</v>
      </c>
      <c r="D25" s="11">
        <f t="shared" si="0"/>
        <v>1.0707764628434346</v>
      </c>
      <c r="E25" s="18">
        <v>3.8899999999999998E-3</v>
      </c>
      <c r="F25" s="11">
        <f t="shared" si="1"/>
        <v>2.4100503986742918</v>
      </c>
      <c r="G25" s="2" t="s">
        <v>599</v>
      </c>
    </row>
    <row r="26" spans="1:7" x14ac:dyDescent="0.25">
      <c r="A26" s="2" t="s">
        <v>53</v>
      </c>
      <c r="B26" s="2" t="s">
        <v>49</v>
      </c>
      <c r="C26" s="11">
        <v>11.53</v>
      </c>
      <c r="D26" s="11">
        <f t="shared" si="0"/>
        <v>1.0618293072946989</v>
      </c>
      <c r="E26" s="18">
        <v>0.04</v>
      </c>
      <c r="F26" s="11">
        <f t="shared" si="1"/>
        <v>1.3979400086720375</v>
      </c>
      <c r="G26" s="2" t="s">
        <v>532</v>
      </c>
    </row>
    <row r="27" spans="1:7" x14ac:dyDescent="0.25">
      <c r="A27" s="2" t="s">
        <v>56</v>
      </c>
      <c r="B27" s="2" t="s">
        <v>57</v>
      </c>
      <c r="C27" s="11">
        <v>11.53</v>
      </c>
      <c r="D27" s="11">
        <f t="shared" si="0"/>
        <v>1.0618293072946989</v>
      </c>
      <c r="E27" s="18">
        <v>0.04</v>
      </c>
      <c r="F27" s="11">
        <f t="shared" si="1"/>
        <v>1.3979400086720375</v>
      </c>
      <c r="G27" s="2" t="s">
        <v>547</v>
      </c>
    </row>
    <row r="28" spans="1:7" x14ac:dyDescent="0.25">
      <c r="A28" s="2" t="s">
        <v>56</v>
      </c>
      <c r="B28" s="2" t="s">
        <v>57</v>
      </c>
      <c r="C28" s="11">
        <v>11.53</v>
      </c>
      <c r="D28" s="11">
        <f t="shared" si="0"/>
        <v>1.0618293072946989</v>
      </c>
      <c r="E28" s="18">
        <v>0.04</v>
      </c>
      <c r="F28" s="11">
        <f t="shared" si="1"/>
        <v>1.3979400086720375</v>
      </c>
      <c r="G28" s="2" t="s">
        <v>548</v>
      </c>
    </row>
    <row r="29" spans="1:7" x14ac:dyDescent="0.25">
      <c r="A29" s="2" t="s">
        <v>56</v>
      </c>
      <c r="B29" s="2" t="s">
        <v>57</v>
      </c>
      <c r="C29" s="11">
        <v>11.53</v>
      </c>
      <c r="D29" s="11">
        <f t="shared" si="0"/>
        <v>1.0618293072946989</v>
      </c>
      <c r="E29" s="18">
        <v>0.04</v>
      </c>
      <c r="F29" s="11">
        <f t="shared" si="1"/>
        <v>1.3979400086720375</v>
      </c>
      <c r="G29" s="2" t="s">
        <v>636</v>
      </c>
    </row>
    <row r="30" spans="1:7" x14ac:dyDescent="0.25">
      <c r="A30" s="2" t="s">
        <v>56</v>
      </c>
      <c r="B30" s="2" t="s">
        <v>57</v>
      </c>
      <c r="C30" s="11">
        <v>11.53</v>
      </c>
      <c r="D30" s="11">
        <f t="shared" si="0"/>
        <v>1.0618293072946989</v>
      </c>
      <c r="E30" s="18">
        <v>0.04</v>
      </c>
      <c r="F30" s="11">
        <f t="shared" si="1"/>
        <v>1.3979400086720375</v>
      </c>
      <c r="G30" s="2" t="s">
        <v>549</v>
      </c>
    </row>
    <row r="31" spans="1:7" x14ac:dyDescent="0.25">
      <c r="A31" s="2" t="s">
        <v>56</v>
      </c>
      <c r="B31" s="2" t="s">
        <v>57</v>
      </c>
      <c r="C31" s="11">
        <v>11.53</v>
      </c>
      <c r="D31" s="11">
        <f t="shared" si="0"/>
        <v>1.0618293072946989</v>
      </c>
      <c r="E31" s="18">
        <v>0.04</v>
      </c>
      <c r="F31" s="11">
        <f t="shared" si="1"/>
        <v>1.3979400086720375</v>
      </c>
      <c r="G31" s="2" t="s">
        <v>537</v>
      </c>
    </row>
    <row r="32" spans="1:7" x14ac:dyDescent="0.25">
      <c r="A32" s="2" t="s">
        <v>61</v>
      </c>
      <c r="B32" s="2" t="s">
        <v>62</v>
      </c>
      <c r="C32" s="11">
        <v>11.53</v>
      </c>
      <c r="D32" s="11">
        <f t="shared" si="0"/>
        <v>1.0618293072946989</v>
      </c>
      <c r="E32" s="18">
        <v>0.04</v>
      </c>
      <c r="F32" s="11">
        <f t="shared" si="1"/>
        <v>1.3979400086720375</v>
      </c>
      <c r="G32" s="2" t="s">
        <v>599</v>
      </c>
    </row>
    <row r="33" spans="1:7" x14ac:dyDescent="0.25">
      <c r="A33" s="2" t="s">
        <v>63</v>
      </c>
      <c r="B33" s="2" t="s">
        <v>64</v>
      </c>
      <c r="C33" s="11">
        <v>11.11</v>
      </c>
      <c r="D33" s="11">
        <f t="shared" si="0"/>
        <v>1.0457140589408676</v>
      </c>
      <c r="E33" s="18">
        <v>5.4899999999999995E-7</v>
      </c>
      <c r="F33" s="11">
        <f t="shared" si="1"/>
        <v>6.2604276555499077</v>
      </c>
      <c r="G33" s="2" t="s">
        <v>599</v>
      </c>
    </row>
    <row r="34" spans="1:7" x14ac:dyDescent="0.25">
      <c r="A34" s="2" t="s">
        <v>66</v>
      </c>
      <c r="B34" s="2" t="s">
        <v>25</v>
      </c>
      <c r="C34" s="11">
        <v>10.49</v>
      </c>
      <c r="D34" s="11">
        <f t="shared" si="0"/>
        <v>1.0207754881935578</v>
      </c>
      <c r="E34" s="18">
        <v>6.0099999999999999E-10</v>
      </c>
      <c r="F34" s="11">
        <f t="shared" si="1"/>
        <v>9.221125527997259</v>
      </c>
      <c r="G34" s="2" t="s">
        <v>531</v>
      </c>
    </row>
    <row r="35" spans="1:7" x14ac:dyDescent="0.25">
      <c r="A35" s="2" t="s">
        <v>67</v>
      </c>
      <c r="B35" s="2" t="s">
        <v>68</v>
      </c>
      <c r="C35" s="11">
        <v>10.43</v>
      </c>
      <c r="D35" s="11">
        <f t="shared" si="0"/>
        <v>1.0182843084265309</v>
      </c>
      <c r="E35" s="18">
        <v>2.0000000000000001E-4</v>
      </c>
      <c r="F35" s="11">
        <f t="shared" si="1"/>
        <v>3.6989700043360187</v>
      </c>
      <c r="G35" s="2" t="s">
        <v>532</v>
      </c>
    </row>
    <row r="36" spans="1:7" x14ac:dyDescent="0.25">
      <c r="A36" s="2" t="s">
        <v>71</v>
      </c>
      <c r="B36" s="2" t="s">
        <v>72</v>
      </c>
      <c r="C36" s="11">
        <v>9.7200000000000006</v>
      </c>
      <c r="D36" s="11">
        <f t="shared" si="0"/>
        <v>0.98766626492627463</v>
      </c>
      <c r="E36" s="18">
        <v>4.7199999999999997E-14</v>
      </c>
      <c r="F36" s="11">
        <f t="shared" si="1"/>
        <v>13.32605800136591</v>
      </c>
      <c r="G36" s="2" t="s">
        <v>547</v>
      </c>
    </row>
    <row r="37" spans="1:7" x14ac:dyDescent="0.25">
      <c r="A37" s="2" t="s">
        <v>71</v>
      </c>
      <c r="B37" s="2" t="s">
        <v>72</v>
      </c>
      <c r="C37" s="11">
        <v>9.7200000000000006</v>
      </c>
      <c r="D37" s="11">
        <f t="shared" si="0"/>
        <v>0.98766626492627463</v>
      </c>
      <c r="E37" s="18">
        <v>4.7199999999999997E-14</v>
      </c>
      <c r="F37" s="11">
        <f t="shared" si="1"/>
        <v>13.32605800136591</v>
      </c>
      <c r="G37" s="2" t="s">
        <v>637</v>
      </c>
    </row>
    <row r="38" spans="1:7" x14ac:dyDescent="0.25">
      <c r="A38" s="2" t="s">
        <v>75</v>
      </c>
      <c r="B38" s="2" t="s">
        <v>76</v>
      </c>
      <c r="C38" s="11">
        <v>8.99</v>
      </c>
      <c r="D38" s="11">
        <f t="shared" si="0"/>
        <v>0.95375969173322883</v>
      </c>
      <c r="E38" s="18">
        <v>4.1999999999999998E-5</v>
      </c>
      <c r="F38" s="11">
        <f t="shared" si="1"/>
        <v>4.3767507096020992</v>
      </c>
      <c r="G38" s="2" t="s">
        <v>550</v>
      </c>
    </row>
    <row r="39" spans="1:7" x14ac:dyDescent="0.25">
      <c r="A39" s="2" t="s">
        <v>75</v>
      </c>
      <c r="B39" s="2" t="s">
        <v>76</v>
      </c>
      <c r="C39" s="11">
        <v>8.99</v>
      </c>
      <c r="D39" s="11">
        <f t="shared" si="0"/>
        <v>0.95375969173322883</v>
      </c>
      <c r="E39" s="18">
        <v>4.1999999999999998E-5</v>
      </c>
      <c r="F39" s="11">
        <f t="shared" si="1"/>
        <v>4.3767507096020992</v>
      </c>
      <c r="G39" s="2" t="s">
        <v>544</v>
      </c>
    </row>
    <row r="40" spans="1:7" x14ac:dyDescent="0.25">
      <c r="A40" s="2" t="s">
        <v>79</v>
      </c>
      <c r="B40" s="2" t="s">
        <v>80</v>
      </c>
      <c r="C40" s="11">
        <v>8.1300000000000008</v>
      </c>
      <c r="D40" s="11">
        <f t="shared" si="0"/>
        <v>0.91009054559406821</v>
      </c>
      <c r="E40" s="18">
        <v>7.6099999999999996E-10</v>
      </c>
      <c r="F40" s="11">
        <f t="shared" si="1"/>
        <v>9.1186153432294272</v>
      </c>
      <c r="G40" s="2" t="s">
        <v>531</v>
      </c>
    </row>
    <row r="41" spans="1:7" x14ac:dyDescent="0.25">
      <c r="A41" s="2" t="s">
        <v>79</v>
      </c>
      <c r="B41" s="2" t="s">
        <v>80</v>
      </c>
      <c r="C41" s="11">
        <v>8.1300000000000008</v>
      </c>
      <c r="D41" s="11">
        <f t="shared" si="0"/>
        <v>0.91009054559406821</v>
      </c>
      <c r="E41" s="18">
        <v>7.6099999999999996E-10</v>
      </c>
      <c r="F41" s="11">
        <f t="shared" si="1"/>
        <v>9.1186153432294272</v>
      </c>
      <c r="G41" s="2" t="s">
        <v>551</v>
      </c>
    </row>
    <row r="42" spans="1:7" x14ac:dyDescent="0.25">
      <c r="A42" s="2" t="s">
        <v>79</v>
      </c>
      <c r="B42" s="2" t="s">
        <v>80</v>
      </c>
      <c r="C42" s="11">
        <v>8.1300000000000008</v>
      </c>
      <c r="D42" s="11">
        <f t="shared" si="0"/>
        <v>0.91009054559406821</v>
      </c>
      <c r="E42" s="18">
        <v>7.6099999999999996E-10</v>
      </c>
      <c r="F42" s="11">
        <f t="shared" si="1"/>
        <v>9.1186153432294272</v>
      </c>
      <c r="G42" s="2" t="s">
        <v>552</v>
      </c>
    </row>
    <row r="43" spans="1:7" x14ac:dyDescent="0.25">
      <c r="A43" s="2" t="s">
        <v>81</v>
      </c>
      <c r="B43" s="2" t="s">
        <v>82</v>
      </c>
      <c r="C43" s="9">
        <v>8</v>
      </c>
      <c r="D43" s="11">
        <f t="shared" si="0"/>
        <v>0.90308998699194354</v>
      </c>
      <c r="E43" s="18">
        <v>1.4899999999999999E-4</v>
      </c>
      <c r="F43" s="11">
        <f t="shared" si="1"/>
        <v>3.826813731587726</v>
      </c>
      <c r="G43" s="2" t="s">
        <v>538</v>
      </c>
    </row>
    <row r="44" spans="1:7" x14ac:dyDescent="0.25">
      <c r="A44" s="2" t="s">
        <v>81</v>
      </c>
      <c r="B44" s="2" t="s">
        <v>82</v>
      </c>
      <c r="C44" s="9">
        <v>8</v>
      </c>
      <c r="D44" s="11">
        <f t="shared" si="0"/>
        <v>0.90308998699194354</v>
      </c>
      <c r="E44" s="18">
        <v>1.4899999999999999E-4</v>
      </c>
      <c r="F44" s="11">
        <f t="shared" si="1"/>
        <v>3.826813731587726</v>
      </c>
      <c r="G44" s="2" t="s">
        <v>553</v>
      </c>
    </row>
    <row r="45" spans="1:7" x14ac:dyDescent="0.25">
      <c r="A45" s="2" t="s">
        <v>81</v>
      </c>
      <c r="B45" s="2" t="s">
        <v>82</v>
      </c>
      <c r="C45" s="9">
        <v>8</v>
      </c>
      <c r="D45" s="11">
        <f t="shared" si="0"/>
        <v>0.90308998699194354</v>
      </c>
      <c r="E45" s="18">
        <v>1.4899999999999999E-4</v>
      </c>
      <c r="F45" s="11">
        <f t="shared" si="1"/>
        <v>3.826813731587726</v>
      </c>
      <c r="G45" s="2" t="s">
        <v>547</v>
      </c>
    </row>
    <row r="46" spans="1:7" x14ac:dyDescent="0.25">
      <c r="A46" s="2" t="s">
        <v>81</v>
      </c>
      <c r="B46" s="2" t="s">
        <v>82</v>
      </c>
      <c r="C46" s="9">
        <v>8</v>
      </c>
      <c r="D46" s="11">
        <f t="shared" si="0"/>
        <v>0.90308998699194354</v>
      </c>
      <c r="E46" s="18">
        <v>1.4899999999999999E-4</v>
      </c>
      <c r="F46" s="11">
        <f t="shared" si="1"/>
        <v>3.826813731587726</v>
      </c>
      <c r="G46" s="2" t="s">
        <v>548</v>
      </c>
    </row>
    <row r="47" spans="1:7" x14ac:dyDescent="0.25">
      <c r="A47" s="2" t="s">
        <v>81</v>
      </c>
      <c r="B47" s="2" t="s">
        <v>82</v>
      </c>
      <c r="C47" s="9">
        <v>8</v>
      </c>
      <c r="D47" s="11">
        <f t="shared" si="0"/>
        <v>0.90308998699194354</v>
      </c>
      <c r="E47" s="18">
        <v>1.4899999999999999E-4</v>
      </c>
      <c r="F47" s="11">
        <f t="shared" si="1"/>
        <v>3.826813731587726</v>
      </c>
      <c r="G47" s="2" t="s">
        <v>636</v>
      </c>
    </row>
    <row r="48" spans="1:7" x14ac:dyDescent="0.25">
      <c r="A48" s="2" t="s">
        <v>81</v>
      </c>
      <c r="B48" s="2" t="s">
        <v>82</v>
      </c>
      <c r="C48" s="9">
        <v>8</v>
      </c>
      <c r="D48" s="11">
        <f t="shared" si="0"/>
        <v>0.90308998699194354</v>
      </c>
      <c r="E48" s="18">
        <v>1.4899999999999999E-4</v>
      </c>
      <c r="F48" s="11">
        <f t="shared" si="1"/>
        <v>3.826813731587726</v>
      </c>
      <c r="G48" s="2" t="s">
        <v>554</v>
      </c>
    </row>
    <row r="49" spans="1:7" x14ac:dyDescent="0.25">
      <c r="A49" s="2" t="s">
        <v>85</v>
      </c>
      <c r="B49" s="2" t="s">
        <v>86</v>
      </c>
      <c r="C49" s="9">
        <v>8</v>
      </c>
      <c r="D49" s="11">
        <f t="shared" si="0"/>
        <v>0.90308998699194354</v>
      </c>
      <c r="E49" s="18">
        <v>1.4899999999999999E-4</v>
      </c>
      <c r="F49" s="11">
        <f t="shared" si="1"/>
        <v>3.826813731587726</v>
      </c>
      <c r="G49" s="2" t="s">
        <v>599</v>
      </c>
    </row>
    <row r="50" spans="1:7" x14ac:dyDescent="0.25">
      <c r="A50" s="2" t="s">
        <v>89</v>
      </c>
      <c r="B50" s="2" t="s">
        <v>90</v>
      </c>
      <c r="C50" s="9">
        <v>8</v>
      </c>
      <c r="D50" s="11">
        <f t="shared" si="0"/>
        <v>0.90308998699194354</v>
      </c>
      <c r="E50" s="18">
        <v>1.4899999999999999E-4</v>
      </c>
      <c r="F50" s="11">
        <f t="shared" si="1"/>
        <v>3.826813731587726</v>
      </c>
      <c r="G50" s="2" t="s">
        <v>531</v>
      </c>
    </row>
    <row r="51" spans="1:7" x14ac:dyDescent="0.25">
      <c r="A51" s="2" t="s">
        <v>92</v>
      </c>
      <c r="B51" s="2" t="s">
        <v>93</v>
      </c>
      <c r="C51" s="9">
        <v>7.96</v>
      </c>
      <c r="D51" s="11">
        <f t="shared" si="0"/>
        <v>0.90091306773766899</v>
      </c>
      <c r="E51" s="18">
        <v>1.11E-16</v>
      </c>
      <c r="F51" s="11">
        <f t="shared" si="1"/>
        <v>15.954677021213341</v>
      </c>
      <c r="G51" s="2" t="s">
        <v>599</v>
      </c>
    </row>
    <row r="52" spans="1:7" x14ac:dyDescent="0.25">
      <c r="A52" s="2" t="s">
        <v>96</v>
      </c>
      <c r="B52" s="2" t="s">
        <v>97</v>
      </c>
      <c r="C52" s="9">
        <v>7.51</v>
      </c>
      <c r="D52" s="11">
        <f t="shared" si="0"/>
        <v>0.87563993700416842</v>
      </c>
      <c r="E52" s="18">
        <v>2.7200000000000002E-3</v>
      </c>
      <c r="F52" s="11">
        <f t="shared" si="1"/>
        <v>2.5654310959658009</v>
      </c>
      <c r="G52" s="2" t="s">
        <v>599</v>
      </c>
    </row>
    <row r="53" spans="1:7" x14ac:dyDescent="0.25">
      <c r="A53" s="2" t="s">
        <v>98</v>
      </c>
      <c r="B53" s="2" t="s">
        <v>99</v>
      </c>
      <c r="C53" s="11">
        <v>7.11</v>
      </c>
      <c r="D53" s="11">
        <f t="shared" si="0"/>
        <v>0.85186960072976636</v>
      </c>
      <c r="E53" s="18">
        <v>3.89E-6</v>
      </c>
      <c r="F53" s="11">
        <f t="shared" si="1"/>
        <v>5.4100503986742918</v>
      </c>
      <c r="G53" s="2" t="s">
        <v>533</v>
      </c>
    </row>
    <row r="54" spans="1:7" x14ac:dyDescent="0.25">
      <c r="A54" s="2" t="s">
        <v>98</v>
      </c>
      <c r="B54" s="2" t="s">
        <v>99</v>
      </c>
      <c r="C54" s="11">
        <v>7.11</v>
      </c>
      <c r="D54" s="11">
        <f t="shared" si="0"/>
        <v>0.85186960072976636</v>
      </c>
      <c r="E54" s="18">
        <v>3.89E-6</v>
      </c>
      <c r="F54" s="11">
        <f t="shared" si="1"/>
        <v>5.4100503986742918</v>
      </c>
      <c r="G54" s="2" t="s">
        <v>540</v>
      </c>
    </row>
    <row r="55" spans="1:7" x14ac:dyDescent="0.25">
      <c r="A55" s="2" t="s">
        <v>98</v>
      </c>
      <c r="B55" s="2" t="s">
        <v>99</v>
      </c>
      <c r="C55" s="11">
        <v>7.11</v>
      </c>
      <c r="D55" s="11">
        <f t="shared" si="0"/>
        <v>0.85186960072976636</v>
      </c>
      <c r="E55" s="18">
        <v>3.89E-6</v>
      </c>
      <c r="F55" s="11">
        <f t="shared" si="1"/>
        <v>5.4100503986742918</v>
      </c>
      <c r="G55" s="2" t="s">
        <v>539</v>
      </c>
    </row>
    <row r="56" spans="1:7" x14ac:dyDescent="0.25">
      <c r="A56" s="2" t="s">
        <v>98</v>
      </c>
      <c r="B56" s="2" t="s">
        <v>99</v>
      </c>
      <c r="C56" s="11">
        <v>7.11</v>
      </c>
      <c r="D56" s="11">
        <f t="shared" si="0"/>
        <v>0.85186960072976636</v>
      </c>
      <c r="E56" s="18">
        <v>3.89E-6</v>
      </c>
      <c r="F56" s="11">
        <f t="shared" si="1"/>
        <v>5.4100503986742918</v>
      </c>
      <c r="G56" s="2" t="s">
        <v>544</v>
      </c>
    </row>
    <row r="57" spans="1:7" x14ac:dyDescent="0.25">
      <c r="A57" s="2" t="s">
        <v>101</v>
      </c>
      <c r="B57" s="2" t="s">
        <v>102</v>
      </c>
      <c r="C57" s="11">
        <v>6.97</v>
      </c>
      <c r="D57" s="11">
        <f t="shared" si="0"/>
        <v>0.84323277809800945</v>
      </c>
      <c r="E57" s="18">
        <v>3.3299999999999999E-16</v>
      </c>
      <c r="F57" s="11">
        <f t="shared" si="1"/>
        <v>15.47755576649368</v>
      </c>
      <c r="G57" s="2" t="s">
        <v>555</v>
      </c>
    </row>
    <row r="58" spans="1:7" x14ac:dyDescent="0.25">
      <c r="A58" s="2" t="s">
        <v>101</v>
      </c>
      <c r="B58" s="2" t="s">
        <v>102</v>
      </c>
      <c r="C58" s="11">
        <v>6.97</v>
      </c>
      <c r="D58" s="11">
        <f t="shared" si="0"/>
        <v>0.84323277809800945</v>
      </c>
      <c r="E58" s="18">
        <v>3.3299999999999999E-16</v>
      </c>
      <c r="F58" s="11">
        <f t="shared" si="1"/>
        <v>15.47755576649368</v>
      </c>
      <c r="G58" s="2" t="s">
        <v>544</v>
      </c>
    </row>
    <row r="59" spans="1:7" x14ac:dyDescent="0.25">
      <c r="A59" s="2" t="s">
        <v>105</v>
      </c>
      <c r="B59" s="2" t="s">
        <v>106</v>
      </c>
      <c r="C59" s="11">
        <v>6.45</v>
      </c>
      <c r="D59" s="11">
        <f t="shared" si="0"/>
        <v>0.80955971463526777</v>
      </c>
      <c r="E59" s="18">
        <v>3.1599999999999999E-14</v>
      </c>
      <c r="F59" s="11">
        <f t="shared" si="1"/>
        <v>13.500312917381594</v>
      </c>
      <c r="G59" s="2" t="s">
        <v>638</v>
      </c>
    </row>
    <row r="60" spans="1:7" x14ac:dyDescent="0.25">
      <c r="A60" s="2" t="s">
        <v>105</v>
      </c>
      <c r="B60" s="2" t="s">
        <v>106</v>
      </c>
      <c r="C60" s="11">
        <v>6.45</v>
      </c>
      <c r="D60" s="11">
        <f t="shared" si="0"/>
        <v>0.80955971463526777</v>
      </c>
      <c r="E60" s="18">
        <v>3.1599999999999999E-14</v>
      </c>
      <c r="F60" s="11">
        <f t="shared" si="1"/>
        <v>13.500312917381594</v>
      </c>
      <c r="G60" s="2" t="s">
        <v>538</v>
      </c>
    </row>
    <row r="61" spans="1:7" x14ac:dyDescent="0.25">
      <c r="A61" s="2" t="s">
        <v>105</v>
      </c>
      <c r="B61" s="2" t="s">
        <v>106</v>
      </c>
      <c r="C61" s="11">
        <v>6.45</v>
      </c>
      <c r="D61" s="11">
        <f t="shared" si="0"/>
        <v>0.80955971463526777</v>
      </c>
      <c r="E61" s="18">
        <v>3.1599999999999999E-14</v>
      </c>
      <c r="F61" s="11">
        <f t="shared" si="1"/>
        <v>13.500312917381594</v>
      </c>
      <c r="G61" s="2" t="s">
        <v>553</v>
      </c>
    </row>
    <row r="62" spans="1:7" x14ac:dyDescent="0.25">
      <c r="A62" s="2" t="s">
        <v>105</v>
      </c>
      <c r="B62" s="2" t="s">
        <v>106</v>
      </c>
      <c r="C62" s="11">
        <v>6.45</v>
      </c>
      <c r="D62" s="11">
        <f t="shared" si="0"/>
        <v>0.80955971463526777</v>
      </c>
      <c r="E62" s="18">
        <v>3.1599999999999999E-14</v>
      </c>
      <c r="F62" s="11">
        <f t="shared" si="1"/>
        <v>13.500312917381594</v>
      </c>
      <c r="G62" s="2" t="s">
        <v>556</v>
      </c>
    </row>
    <row r="63" spans="1:7" x14ac:dyDescent="0.25">
      <c r="A63" s="2" t="s">
        <v>105</v>
      </c>
      <c r="B63" s="2" t="s">
        <v>106</v>
      </c>
      <c r="C63" s="11">
        <v>6.45</v>
      </c>
      <c r="D63" s="11">
        <f t="shared" si="0"/>
        <v>0.80955971463526777</v>
      </c>
      <c r="E63" s="18">
        <v>3.1599999999999999E-14</v>
      </c>
      <c r="F63" s="11">
        <f t="shared" si="1"/>
        <v>13.500312917381594</v>
      </c>
      <c r="G63" s="2" t="s">
        <v>557</v>
      </c>
    </row>
    <row r="64" spans="1:7" x14ac:dyDescent="0.25">
      <c r="A64" s="2" t="s">
        <v>109</v>
      </c>
      <c r="B64" s="2" t="s">
        <v>110</v>
      </c>
      <c r="C64" s="9">
        <v>6.37</v>
      </c>
      <c r="D64" s="11">
        <f t="shared" si="0"/>
        <v>0.80413943233535046</v>
      </c>
      <c r="E64" s="18">
        <v>2.2399999999999999E-7</v>
      </c>
      <c r="F64" s="11">
        <f t="shared" si="1"/>
        <v>6.6497519816658368</v>
      </c>
      <c r="G64" s="2" t="s">
        <v>599</v>
      </c>
    </row>
    <row r="65" spans="1:7" x14ac:dyDescent="0.25">
      <c r="A65" s="2" t="s">
        <v>113</v>
      </c>
      <c r="B65" s="2" t="s">
        <v>114</v>
      </c>
      <c r="C65" s="9">
        <v>6.02</v>
      </c>
      <c r="D65" s="11">
        <f t="shared" si="0"/>
        <v>0.77959649125782449</v>
      </c>
      <c r="E65" s="18">
        <v>5.06E-14</v>
      </c>
      <c r="F65" s="11">
        <f t="shared" si="1"/>
        <v>13.2958494831602</v>
      </c>
      <c r="G65" s="2" t="s">
        <v>599</v>
      </c>
    </row>
    <row r="66" spans="1:7" x14ac:dyDescent="0.25">
      <c r="A66" s="2" t="s">
        <v>118</v>
      </c>
      <c r="B66" s="2" t="s">
        <v>119</v>
      </c>
      <c r="C66" s="11">
        <v>6.02</v>
      </c>
      <c r="D66" s="11">
        <f t="shared" si="0"/>
        <v>0.77959649125782449</v>
      </c>
      <c r="E66" s="18">
        <v>1.0900000000000001E-5</v>
      </c>
      <c r="F66" s="11">
        <f t="shared" si="1"/>
        <v>4.9625735020593753</v>
      </c>
      <c r="G66" s="2" t="s">
        <v>599</v>
      </c>
    </row>
    <row r="67" spans="1:7" x14ac:dyDescent="0.25">
      <c r="A67" s="2" t="s">
        <v>120</v>
      </c>
      <c r="B67" s="2" t="s">
        <v>121</v>
      </c>
      <c r="C67" s="11">
        <v>5.84</v>
      </c>
      <c r="D67" s="11">
        <f t="shared" si="0"/>
        <v>0.76641284711239943</v>
      </c>
      <c r="E67" s="18">
        <v>8.2900000000000006E-11</v>
      </c>
      <c r="F67" s="11">
        <f t="shared" si="1"/>
        <v>10.081445469449726</v>
      </c>
      <c r="G67" s="2" t="s">
        <v>537</v>
      </c>
    </row>
    <row r="68" spans="1:7" x14ac:dyDescent="0.25">
      <c r="A68" s="2" t="s">
        <v>120</v>
      </c>
      <c r="B68" s="2" t="s">
        <v>121</v>
      </c>
      <c r="C68" s="11">
        <v>5.84</v>
      </c>
      <c r="D68" s="11">
        <f t="shared" ref="D68:D83" si="2">LOG(C68)</f>
        <v>0.76641284711239943</v>
      </c>
      <c r="E68" s="18">
        <v>8.2900000000000006E-11</v>
      </c>
      <c r="F68" s="11">
        <f t="shared" ref="F68:F131" si="3">-LOG(E68,10)</f>
        <v>10.081445469449726</v>
      </c>
      <c r="G68" s="2" t="s">
        <v>558</v>
      </c>
    </row>
    <row r="69" spans="1:7" x14ac:dyDescent="0.25">
      <c r="A69" s="2" t="s">
        <v>120</v>
      </c>
      <c r="B69" s="2" t="s">
        <v>121</v>
      </c>
      <c r="C69" s="11">
        <v>5.84</v>
      </c>
      <c r="D69" s="11">
        <f t="shared" si="2"/>
        <v>0.76641284711239943</v>
      </c>
      <c r="E69" s="18">
        <v>8.2900000000000006E-11</v>
      </c>
      <c r="F69" s="11">
        <f t="shared" si="3"/>
        <v>10.081445469449726</v>
      </c>
      <c r="G69" s="2" t="s">
        <v>532</v>
      </c>
    </row>
    <row r="70" spans="1:7" x14ac:dyDescent="0.25">
      <c r="A70" s="2" t="s">
        <v>124</v>
      </c>
      <c r="B70" s="2" t="s">
        <v>125</v>
      </c>
      <c r="C70" s="11">
        <v>5.69</v>
      </c>
      <c r="D70" s="11">
        <f t="shared" si="2"/>
        <v>0.75511226639507123</v>
      </c>
      <c r="E70" s="18">
        <v>1.17E-6</v>
      </c>
      <c r="F70" s="11">
        <f t="shared" si="3"/>
        <v>5.9318141382538379</v>
      </c>
      <c r="G70" s="2" t="s">
        <v>599</v>
      </c>
    </row>
    <row r="71" spans="1:7" x14ac:dyDescent="0.25">
      <c r="A71" s="2" t="s">
        <v>128</v>
      </c>
      <c r="B71" s="2" t="s">
        <v>129</v>
      </c>
      <c r="C71" s="11">
        <v>5.42</v>
      </c>
      <c r="D71" s="11">
        <f t="shared" si="2"/>
        <v>0.73399928653838686</v>
      </c>
      <c r="E71" s="18">
        <v>9.7499999999999998E-7</v>
      </c>
      <c r="F71" s="11">
        <f t="shared" si="3"/>
        <v>6.010995384301463</v>
      </c>
      <c r="G71" s="2" t="s">
        <v>599</v>
      </c>
    </row>
    <row r="72" spans="1:7" x14ac:dyDescent="0.25">
      <c r="A72" s="2" t="s">
        <v>130</v>
      </c>
      <c r="B72" s="2" t="s">
        <v>131</v>
      </c>
      <c r="C72" s="11">
        <v>5.36</v>
      </c>
      <c r="D72" s="11">
        <f t="shared" si="2"/>
        <v>0.7291647896927701</v>
      </c>
      <c r="E72" s="18">
        <v>3.6899999999999998E-6</v>
      </c>
      <c r="F72" s="11">
        <f t="shared" si="3"/>
        <v>5.4329736338409393</v>
      </c>
      <c r="G72" s="2" t="s">
        <v>531</v>
      </c>
    </row>
    <row r="73" spans="1:7" x14ac:dyDescent="0.25">
      <c r="A73" s="2" t="s">
        <v>134</v>
      </c>
      <c r="B73" s="2" t="s">
        <v>135</v>
      </c>
      <c r="C73" s="11">
        <v>5.29</v>
      </c>
      <c r="D73" s="11">
        <f t="shared" si="2"/>
        <v>0.72345567203518579</v>
      </c>
      <c r="E73" s="18">
        <v>2.98E-9</v>
      </c>
      <c r="F73" s="11">
        <f t="shared" si="3"/>
        <v>8.5257837359237438</v>
      </c>
      <c r="G73" s="2" t="s">
        <v>531</v>
      </c>
    </row>
    <row r="74" spans="1:7" x14ac:dyDescent="0.25">
      <c r="A74" s="2" t="s">
        <v>138</v>
      </c>
      <c r="B74" s="2" t="s">
        <v>139</v>
      </c>
      <c r="C74" s="11">
        <v>5.25</v>
      </c>
      <c r="D74" s="11">
        <f t="shared" si="2"/>
        <v>0.72015930340595691</v>
      </c>
      <c r="E74" s="18">
        <v>1.11E-16</v>
      </c>
      <c r="F74" s="11">
        <f t="shared" si="3"/>
        <v>15.954677021213341</v>
      </c>
      <c r="G74" s="2" t="s">
        <v>533</v>
      </c>
    </row>
    <row r="75" spans="1:7" x14ac:dyDescent="0.25">
      <c r="A75" s="2" t="s">
        <v>138</v>
      </c>
      <c r="B75" s="2" t="s">
        <v>139</v>
      </c>
      <c r="C75" s="11">
        <v>5.25</v>
      </c>
      <c r="D75" s="11">
        <f t="shared" si="2"/>
        <v>0.72015930340595691</v>
      </c>
      <c r="E75" s="18">
        <v>1.11E-16</v>
      </c>
      <c r="F75" s="11">
        <f t="shared" si="3"/>
        <v>15.954677021213341</v>
      </c>
      <c r="G75" s="2" t="s">
        <v>544</v>
      </c>
    </row>
    <row r="76" spans="1:7" x14ac:dyDescent="0.25">
      <c r="A76" s="2" t="s">
        <v>143</v>
      </c>
      <c r="B76" s="2" t="s">
        <v>144</v>
      </c>
      <c r="C76" s="12">
        <v>5.19</v>
      </c>
      <c r="D76" s="11">
        <f t="shared" si="2"/>
        <v>0.71516735784845786</v>
      </c>
      <c r="E76" s="19">
        <v>3.5000000000000001E-3</v>
      </c>
      <c r="F76" s="11">
        <f t="shared" si="3"/>
        <v>2.4559319556497239</v>
      </c>
      <c r="G76" s="2" t="s">
        <v>540</v>
      </c>
    </row>
    <row r="77" spans="1:7" x14ac:dyDescent="0.25">
      <c r="A77" s="2" t="s">
        <v>143</v>
      </c>
      <c r="B77" s="2" t="s">
        <v>144</v>
      </c>
      <c r="C77" s="12">
        <v>5.19</v>
      </c>
      <c r="D77" s="11">
        <f t="shared" si="2"/>
        <v>0.71516735784845786</v>
      </c>
      <c r="E77" s="19">
        <v>3.5000000000000001E-3</v>
      </c>
      <c r="F77" s="11">
        <f t="shared" si="3"/>
        <v>2.4559319556497239</v>
      </c>
      <c r="G77" s="2" t="s">
        <v>537</v>
      </c>
    </row>
    <row r="78" spans="1:7" x14ac:dyDescent="0.25">
      <c r="A78" s="2" t="s">
        <v>143</v>
      </c>
      <c r="B78" s="2" t="s">
        <v>144</v>
      </c>
      <c r="C78" s="12">
        <v>5.19</v>
      </c>
      <c r="D78" s="11">
        <f t="shared" si="2"/>
        <v>0.71516735784845786</v>
      </c>
      <c r="E78" s="19">
        <v>3.5000000000000001E-3</v>
      </c>
      <c r="F78" s="11">
        <f t="shared" si="3"/>
        <v>2.4559319556497239</v>
      </c>
      <c r="G78" s="2" t="s">
        <v>538</v>
      </c>
    </row>
    <row r="79" spans="1:7" x14ac:dyDescent="0.25">
      <c r="A79" s="2" t="s">
        <v>143</v>
      </c>
      <c r="B79" s="2" t="s">
        <v>144</v>
      </c>
      <c r="C79" s="12">
        <v>5.19</v>
      </c>
      <c r="D79" s="11">
        <f t="shared" si="2"/>
        <v>0.71516735784845786</v>
      </c>
      <c r="E79" s="19">
        <v>3.5000000000000001E-3</v>
      </c>
      <c r="F79" s="11">
        <f t="shared" si="3"/>
        <v>2.4559319556497239</v>
      </c>
      <c r="G79" s="2" t="s">
        <v>553</v>
      </c>
    </row>
    <row r="80" spans="1:7" x14ac:dyDescent="0.25">
      <c r="A80" s="2" t="s">
        <v>143</v>
      </c>
      <c r="B80" s="2" t="s">
        <v>144</v>
      </c>
      <c r="C80" s="12">
        <v>5.19</v>
      </c>
      <c r="D80" s="11">
        <f t="shared" si="2"/>
        <v>0.71516735784845786</v>
      </c>
      <c r="E80" s="19">
        <v>3.5000000000000001E-3</v>
      </c>
      <c r="F80" s="11">
        <f t="shared" si="3"/>
        <v>2.4559319556497239</v>
      </c>
      <c r="G80" s="2" t="s">
        <v>547</v>
      </c>
    </row>
    <row r="81" spans="1:7" x14ac:dyDescent="0.25">
      <c r="A81" s="2" t="s">
        <v>143</v>
      </c>
      <c r="B81" s="2" t="s">
        <v>144</v>
      </c>
      <c r="C81" s="12">
        <v>5.19</v>
      </c>
      <c r="D81" s="11">
        <f t="shared" si="2"/>
        <v>0.71516735784845786</v>
      </c>
      <c r="E81" s="19">
        <v>3.5000000000000001E-3</v>
      </c>
      <c r="F81" s="11">
        <f t="shared" si="3"/>
        <v>2.4559319556497239</v>
      </c>
      <c r="G81" s="2" t="s">
        <v>548</v>
      </c>
    </row>
    <row r="82" spans="1:7" x14ac:dyDescent="0.25">
      <c r="A82" s="2" t="s">
        <v>143</v>
      </c>
      <c r="B82" s="2" t="s">
        <v>144</v>
      </c>
      <c r="C82" s="12">
        <v>5.19</v>
      </c>
      <c r="D82" s="11">
        <f t="shared" si="2"/>
        <v>0.71516735784845786</v>
      </c>
      <c r="E82" s="19">
        <v>3.5000000000000001E-3</v>
      </c>
      <c r="F82" s="11">
        <f t="shared" si="3"/>
        <v>2.4559319556497239</v>
      </c>
      <c r="G82" s="2" t="s">
        <v>559</v>
      </c>
    </row>
    <row r="83" spans="1:7" x14ac:dyDescent="0.25">
      <c r="A83" s="2" t="s">
        <v>143</v>
      </c>
      <c r="B83" s="2" t="s">
        <v>144</v>
      </c>
      <c r="C83" s="12">
        <v>5.19</v>
      </c>
      <c r="D83" s="11">
        <f t="shared" si="2"/>
        <v>0.71516735784845786</v>
      </c>
      <c r="E83" s="19">
        <v>3.5000000000000001E-3</v>
      </c>
      <c r="F83" s="11">
        <f t="shared" si="3"/>
        <v>2.4559319556497239</v>
      </c>
      <c r="G83" s="2" t="s">
        <v>560</v>
      </c>
    </row>
    <row r="84" spans="1:7" x14ac:dyDescent="0.25">
      <c r="A84" s="2" t="s">
        <v>147</v>
      </c>
      <c r="B84" s="2" t="s">
        <v>148</v>
      </c>
      <c r="C84" s="9">
        <v>-5.2</v>
      </c>
      <c r="D84" s="9">
        <f>-LOG(-C84)</f>
        <v>-0.71600334363479923</v>
      </c>
      <c r="E84" s="20">
        <v>4.4000000000000003E-3</v>
      </c>
      <c r="F84" s="11">
        <f t="shared" si="3"/>
        <v>2.3565473235138121</v>
      </c>
      <c r="G84" s="2" t="s">
        <v>599</v>
      </c>
    </row>
    <row r="85" spans="1:7" x14ac:dyDescent="0.25">
      <c r="A85" s="2" t="s">
        <v>151</v>
      </c>
      <c r="B85" s="2" t="s">
        <v>152</v>
      </c>
      <c r="C85" s="9">
        <v>-5.31</v>
      </c>
      <c r="D85" s="9">
        <f>-LOG(-C85)</f>
        <v>-0.72509452108146899</v>
      </c>
      <c r="E85" s="20">
        <v>3.9300000000000003E-3</v>
      </c>
      <c r="F85" s="11">
        <f t="shared" si="3"/>
        <v>2.4056074496245734</v>
      </c>
      <c r="G85" s="2" t="s">
        <v>599</v>
      </c>
    </row>
    <row r="86" spans="1:7" x14ac:dyDescent="0.25">
      <c r="A86" s="2" t="s">
        <v>155</v>
      </c>
      <c r="B86" s="2" t="s">
        <v>156</v>
      </c>
      <c r="C86" s="9">
        <v>-5.33</v>
      </c>
      <c r="D86" s="9">
        <f t="shared" ref="D86:D149" si="4">-LOG(-C86)</f>
        <v>-0.72672720902657229</v>
      </c>
      <c r="E86" s="20">
        <v>1.2300000000000001E-6</v>
      </c>
      <c r="F86" s="11">
        <f t="shared" si="3"/>
        <v>5.9100948885606011</v>
      </c>
      <c r="G86" s="2" t="s">
        <v>599</v>
      </c>
    </row>
    <row r="87" spans="1:7" x14ac:dyDescent="0.25">
      <c r="A87" s="2" t="s">
        <v>160</v>
      </c>
      <c r="B87" s="2" t="s">
        <v>161</v>
      </c>
      <c r="C87" s="9">
        <v>-5.39</v>
      </c>
      <c r="D87" s="9">
        <f t="shared" si="4"/>
        <v>-0.73158876518673865</v>
      </c>
      <c r="E87" s="20">
        <v>8.5899999999999995E-4</v>
      </c>
      <c r="F87" s="11">
        <f t="shared" si="3"/>
        <v>3.0660068361687576</v>
      </c>
      <c r="G87" s="2" t="s">
        <v>599</v>
      </c>
    </row>
    <row r="88" spans="1:7" x14ac:dyDescent="0.25">
      <c r="A88" s="2" t="s">
        <v>163</v>
      </c>
      <c r="B88" s="2" t="s">
        <v>164</v>
      </c>
      <c r="C88" s="9">
        <v>-5.46</v>
      </c>
      <c r="D88" s="9">
        <f t="shared" si="4"/>
        <v>-0.73719264270473728</v>
      </c>
      <c r="E88" s="20">
        <v>0.02</v>
      </c>
      <c r="F88" s="11">
        <f t="shared" si="3"/>
        <v>1.6989700043360185</v>
      </c>
      <c r="G88" s="2" t="s">
        <v>544</v>
      </c>
    </row>
    <row r="89" spans="1:7" x14ac:dyDescent="0.25">
      <c r="A89" s="2" t="s">
        <v>163</v>
      </c>
      <c r="B89" s="2" t="s">
        <v>164</v>
      </c>
      <c r="C89" s="9">
        <v>-5.46</v>
      </c>
      <c r="D89" s="9">
        <f t="shared" si="4"/>
        <v>-0.73719264270473728</v>
      </c>
      <c r="E89" s="20">
        <v>0.02</v>
      </c>
      <c r="F89" s="11">
        <f t="shared" si="3"/>
        <v>1.6989700043360185</v>
      </c>
      <c r="G89" s="2" t="s">
        <v>561</v>
      </c>
    </row>
    <row r="90" spans="1:7" x14ac:dyDescent="0.25">
      <c r="A90" s="2" t="s">
        <v>167</v>
      </c>
      <c r="B90" s="2" t="s">
        <v>168</v>
      </c>
      <c r="C90" s="9">
        <v>-5.46</v>
      </c>
      <c r="D90" s="9">
        <f t="shared" si="4"/>
        <v>-0.73719264270473728</v>
      </c>
      <c r="E90" s="20">
        <v>0.02</v>
      </c>
      <c r="F90" s="11">
        <f t="shared" si="3"/>
        <v>1.6989700043360185</v>
      </c>
      <c r="G90" s="2" t="s">
        <v>599</v>
      </c>
    </row>
    <row r="91" spans="1:7" x14ac:dyDescent="0.25">
      <c r="A91" s="2" t="s">
        <v>171</v>
      </c>
      <c r="B91" s="2" t="s">
        <v>172</v>
      </c>
      <c r="C91" s="9">
        <v>-5.61</v>
      </c>
      <c r="D91" s="9">
        <f t="shared" si="4"/>
        <v>-0.74896286125616141</v>
      </c>
      <c r="E91" s="20">
        <v>0.01</v>
      </c>
      <c r="F91" s="11">
        <f t="shared" si="3"/>
        <v>1.9999999999999996</v>
      </c>
      <c r="G91" s="2" t="s">
        <v>599</v>
      </c>
    </row>
    <row r="92" spans="1:7" x14ac:dyDescent="0.25">
      <c r="A92" s="2" t="s">
        <v>175</v>
      </c>
      <c r="B92" s="2" t="s">
        <v>176</v>
      </c>
      <c r="C92" s="9">
        <v>-5.64</v>
      </c>
      <c r="D92" s="9">
        <f t="shared" si="4"/>
        <v>-0.7512791039833423</v>
      </c>
      <c r="E92" s="20">
        <v>3.3800000000000002E-5</v>
      </c>
      <c r="F92" s="11">
        <f t="shared" si="3"/>
        <v>4.4710832997223449</v>
      </c>
      <c r="G92" s="2" t="s">
        <v>562</v>
      </c>
    </row>
    <row r="93" spans="1:7" x14ac:dyDescent="0.25">
      <c r="A93" s="2" t="s">
        <v>175</v>
      </c>
      <c r="B93" s="2" t="s">
        <v>176</v>
      </c>
      <c r="C93" s="9">
        <v>-5.64</v>
      </c>
      <c r="D93" s="9">
        <f t="shared" si="4"/>
        <v>-0.7512791039833423</v>
      </c>
      <c r="E93" s="20">
        <v>3.3800000000000002E-5</v>
      </c>
      <c r="F93" s="11">
        <f t="shared" si="3"/>
        <v>4.4710832997223449</v>
      </c>
      <c r="G93" s="2" t="s">
        <v>563</v>
      </c>
    </row>
    <row r="94" spans="1:7" x14ac:dyDescent="0.25">
      <c r="A94" s="2" t="s">
        <v>175</v>
      </c>
      <c r="B94" s="2" t="s">
        <v>176</v>
      </c>
      <c r="C94" s="9">
        <v>-5.64</v>
      </c>
      <c r="D94" s="9">
        <f t="shared" si="4"/>
        <v>-0.7512791039833423</v>
      </c>
      <c r="E94" s="20">
        <v>3.3800000000000002E-5</v>
      </c>
      <c r="F94" s="11">
        <f t="shared" si="3"/>
        <v>4.4710832997223449</v>
      </c>
      <c r="G94" s="2" t="s">
        <v>564</v>
      </c>
    </row>
    <row r="95" spans="1:7" x14ac:dyDescent="0.25">
      <c r="A95" s="2" t="s">
        <v>179</v>
      </c>
      <c r="B95" s="2" t="s">
        <v>180</v>
      </c>
      <c r="C95" s="9">
        <v>-5.68</v>
      </c>
      <c r="D95" s="9">
        <f t="shared" si="4"/>
        <v>-0.75434833571101889</v>
      </c>
      <c r="E95" s="20">
        <v>2.6700000000000001E-3</v>
      </c>
      <c r="F95" s="11">
        <f t="shared" si="3"/>
        <v>2.5734887386354246</v>
      </c>
      <c r="G95" s="2" t="s">
        <v>599</v>
      </c>
    </row>
    <row r="96" spans="1:7" x14ac:dyDescent="0.25">
      <c r="A96" s="2" t="s">
        <v>184</v>
      </c>
      <c r="B96" s="2" t="s">
        <v>185</v>
      </c>
      <c r="C96" s="9">
        <v>-5.8</v>
      </c>
      <c r="D96" s="9">
        <f t="shared" si="4"/>
        <v>-0.76342799356293722</v>
      </c>
      <c r="E96" s="20">
        <v>1.1E-4</v>
      </c>
      <c r="F96" s="11">
        <f t="shared" si="3"/>
        <v>3.9586073148417746</v>
      </c>
      <c r="G96" s="2" t="s">
        <v>565</v>
      </c>
    </row>
    <row r="97" spans="1:7" x14ac:dyDescent="0.25">
      <c r="A97" s="2" t="s">
        <v>184</v>
      </c>
      <c r="B97" s="2" t="s">
        <v>185</v>
      </c>
      <c r="C97" s="9">
        <v>-5.8</v>
      </c>
      <c r="D97" s="9">
        <f t="shared" si="4"/>
        <v>-0.76342799356293722</v>
      </c>
      <c r="E97" s="20">
        <v>1.1E-4</v>
      </c>
      <c r="F97" s="11">
        <f t="shared" si="3"/>
        <v>3.9586073148417746</v>
      </c>
      <c r="G97" s="2" t="s">
        <v>553</v>
      </c>
    </row>
    <row r="98" spans="1:7" x14ac:dyDescent="0.25">
      <c r="A98" s="2" t="s">
        <v>184</v>
      </c>
      <c r="B98" s="2" t="s">
        <v>185</v>
      </c>
      <c r="C98" s="9">
        <v>-5.8</v>
      </c>
      <c r="D98" s="9">
        <f t="shared" si="4"/>
        <v>-0.76342799356293722</v>
      </c>
      <c r="E98" s="20">
        <v>1.1E-4</v>
      </c>
      <c r="F98" s="11">
        <f t="shared" si="3"/>
        <v>3.9586073148417746</v>
      </c>
      <c r="G98" s="2" t="s">
        <v>639</v>
      </c>
    </row>
    <row r="99" spans="1:7" x14ac:dyDescent="0.25">
      <c r="A99" s="2" t="s">
        <v>184</v>
      </c>
      <c r="B99" s="2" t="s">
        <v>185</v>
      </c>
      <c r="C99" s="9">
        <v>-5.8</v>
      </c>
      <c r="D99" s="9">
        <f t="shared" si="4"/>
        <v>-0.76342799356293722</v>
      </c>
      <c r="E99" s="20">
        <v>1.1E-4</v>
      </c>
      <c r="F99" s="11">
        <f t="shared" si="3"/>
        <v>3.9586073148417746</v>
      </c>
      <c r="G99" s="2" t="s">
        <v>544</v>
      </c>
    </row>
    <row r="100" spans="1:7" x14ac:dyDescent="0.25">
      <c r="A100" s="2" t="s">
        <v>187</v>
      </c>
      <c r="B100" s="2" t="s">
        <v>188</v>
      </c>
      <c r="C100" s="9">
        <v>-5.86</v>
      </c>
      <c r="D100" s="9">
        <f t="shared" si="4"/>
        <v>-0.7678976160180907</v>
      </c>
      <c r="E100" s="20">
        <v>1.1800000000000001E-9</v>
      </c>
      <c r="F100" s="11">
        <f t="shared" si="3"/>
        <v>8.9281179926938741</v>
      </c>
      <c r="G100" s="2" t="s">
        <v>599</v>
      </c>
    </row>
    <row r="101" spans="1:7" x14ac:dyDescent="0.25">
      <c r="A101" s="2" t="s">
        <v>190</v>
      </c>
      <c r="B101" s="2" t="s">
        <v>191</v>
      </c>
      <c r="C101" s="9">
        <v>-5.89</v>
      </c>
      <c r="D101" s="9">
        <f t="shared" si="4"/>
        <v>-0.77011529478710161</v>
      </c>
      <c r="E101" s="20">
        <v>2.15E-3</v>
      </c>
      <c r="F101" s="11">
        <f t="shared" si="3"/>
        <v>2.6675615400843942</v>
      </c>
      <c r="G101" s="2" t="s">
        <v>566</v>
      </c>
    </row>
    <row r="102" spans="1:7" x14ac:dyDescent="0.25">
      <c r="A102" s="2" t="s">
        <v>190</v>
      </c>
      <c r="B102" s="2" t="s">
        <v>191</v>
      </c>
      <c r="C102" s="9">
        <v>-5.89</v>
      </c>
      <c r="D102" s="9">
        <f t="shared" si="4"/>
        <v>-0.77011529478710161</v>
      </c>
      <c r="E102" s="20">
        <v>2.15E-3</v>
      </c>
      <c r="F102" s="11">
        <f t="shared" si="3"/>
        <v>2.6675615400843942</v>
      </c>
      <c r="G102" s="2" t="s">
        <v>547</v>
      </c>
    </row>
    <row r="103" spans="1:7" x14ac:dyDescent="0.25">
      <c r="A103" s="2" t="s">
        <v>190</v>
      </c>
      <c r="B103" s="2" t="s">
        <v>191</v>
      </c>
      <c r="C103" s="9">
        <v>-5.89</v>
      </c>
      <c r="D103" s="9">
        <f t="shared" si="4"/>
        <v>-0.77011529478710161</v>
      </c>
      <c r="E103" s="20">
        <v>2.15E-3</v>
      </c>
      <c r="F103" s="11">
        <f t="shared" si="3"/>
        <v>2.6675615400843942</v>
      </c>
      <c r="G103" s="2" t="s">
        <v>567</v>
      </c>
    </row>
    <row r="104" spans="1:7" x14ac:dyDescent="0.25">
      <c r="A104" s="2" t="s">
        <v>190</v>
      </c>
      <c r="B104" s="2" t="s">
        <v>191</v>
      </c>
      <c r="C104" s="9">
        <v>-5.89</v>
      </c>
      <c r="D104" s="9">
        <f t="shared" si="4"/>
        <v>-0.77011529478710161</v>
      </c>
      <c r="E104" s="20">
        <v>2.15E-3</v>
      </c>
      <c r="F104" s="11">
        <f t="shared" si="3"/>
        <v>2.6675615400843942</v>
      </c>
      <c r="G104" s="2" t="s">
        <v>544</v>
      </c>
    </row>
    <row r="105" spans="1:7" x14ac:dyDescent="0.25">
      <c r="A105" s="2" t="s">
        <v>194</v>
      </c>
      <c r="B105" s="2" t="s">
        <v>195</v>
      </c>
      <c r="C105" s="9">
        <v>-5.97</v>
      </c>
      <c r="D105" s="9">
        <f t="shared" si="4"/>
        <v>-0.77597433112936909</v>
      </c>
      <c r="E105" s="20">
        <v>5.1200000000000002E-8</v>
      </c>
      <c r="F105" s="11">
        <f t="shared" si="3"/>
        <v>7.2907300390241687</v>
      </c>
      <c r="G105" s="2" t="s">
        <v>568</v>
      </c>
    </row>
    <row r="106" spans="1:7" x14ac:dyDescent="0.25">
      <c r="A106" s="2" t="s">
        <v>199</v>
      </c>
      <c r="B106" s="2" t="s">
        <v>200</v>
      </c>
      <c r="C106" s="9">
        <v>-6.05</v>
      </c>
      <c r="D106" s="9">
        <f t="shared" si="4"/>
        <v>-0.78175537465246892</v>
      </c>
      <c r="E106" s="20">
        <v>1.8400000000000001E-3</v>
      </c>
      <c r="F106" s="11">
        <f t="shared" si="3"/>
        <v>2.7351821769904632</v>
      </c>
      <c r="G106" s="2" t="s">
        <v>599</v>
      </c>
    </row>
    <row r="107" spans="1:7" x14ac:dyDescent="0.25">
      <c r="A107" s="2" t="s">
        <v>203</v>
      </c>
      <c r="B107" s="2" t="s">
        <v>204</v>
      </c>
      <c r="C107" s="9">
        <v>-6.15</v>
      </c>
      <c r="D107" s="9">
        <f t="shared" si="4"/>
        <v>-0.7888751157754168</v>
      </c>
      <c r="E107" s="20">
        <v>2.7499999999999999E-6</v>
      </c>
      <c r="F107" s="11">
        <f t="shared" si="3"/>
        <v>5.5606673061697363</v>
      </c>
      <c r="G107" s="2" t="s">
        <v>544</v>
      </c>
    </row>
    <row r="108" spans="1:7" x14ac:dyDescent="0.25">
      <c r="A108" s="2" t="s">
        <v>203</v>
      </c>
      <c r="B108" s="2" t="s">
        <v>204</v>
      </c>
      <c r="C108" s="9">
        <v>-6.15</v>
      </c>
      <c r="D108" s="9">
        <f t="shared" si="4"/>
        <v>-0.7888751157754168</v>
      </c>
      <c r="E108" s="20">
        <v>2.7499999999999999E-6</v>
      </c>
      <c r="F108" s="11">
        <f t="shared" si="3"/>
        <v>5.5606673061697363</v>
      </c>
      <c r="G108" s="2" t="s">
        <v>569</v>
      </c>
    </row>
    <row r="109" spans="1:7" x14ac:dyDescent="0.25">
      <c r="A109" s="2" t="s">
        <v>203</v>
      </c>
      <c r="B109" s="2" t="s">
        <v>204</v>
      </c>
      <c r="C109" s="9">
        <v>-6.15</v>
      </c>
      <c r="D109" s="9">
        <f t="shared" si="4"/>
        <v>-0.7888751157754168</v>
      </c>
      <c r="E109" s="20">
        <v>2.7499999999999999E-6</v>
      </c>
      <c r="F109" s="11">
        <f t="shared" si="3"/>
        <v>5.5606673061697363</v>
      </c>
      <c r="G109" s="2" t="s">
        <v>565</v>
      </c>
    </row>
    <row r="110" spans="1:7" x14ac:dyDescent="0.25">
      <c r="A110" s="2" t="s">
        <v>203</v>
      </c>
      <c r="B110" s="2" t="s">
        <v>204</v>
      </c>
      <c r="C110" s="9">
        <v>-6.15</v>
      </c>
      <c r="D110" s="9">
        <f t="shared" si="4"/>
        <v>-0.7888751157754168</v>
      </c>
      <c r="E110" s="20">
        <v>2.7499999999999999E-6</v>
      </c>
      <c r="F110" s="11">
        <f t="shared" si="3"/>
        <v>5.5606673061697363</v>
      </c>
      <c r="G110" s="2" t="s">
        <v>553</v>
      </c>
    </row>
    <row r="111" spans="1:7" x14ac:dyDescent="0.25">
      <c r="A111" s="2" t="s">
        <v>203</v>
      </c>
      <c r="B111" s="2" t="s">
        <v>204</v>
      </c>
      <c r="C111" s="9">
        <v>-6.15</v>
      </c>
      <c r="D111" s="9">
        <f t="shared" si="4"/>
        <v>-0.7888751157754168</v>
      </c>
      <c r="E111" s="20">
        <v>2.7499999999999999E-6</v>
      </c>
      <c r="F111" s="11">
        <f t="shared" si="3"/>
        <v>5.5606673061697363</v>
      </c>
      <c r="G111" s="2" t="s">
        <v>639</v>
      </c>
    </row>
    <row r="112" spans="1:7" x14ac:dyDescent="0.25">
      <c r="A112" s="2" t="s">
        <v>206</v>
      </c>
      <c r="B112" s="2" t="s">
        <v>207</v>
      </c>
      <c r="C112" s="9">
        <v>-6.15</v>
      </c>
      <c r="D112" s="9">
        <f t="shared" si="4"/>
        <v>-0.7888751157754168</v>
      </c>
      <c r="E112" s="20">
        <v>6.2899999999999997E-5</v>
      </c>
      <c r="F112" s="11">
        <f t="shared" si="3"/>
        <v>4.2013493545547309</v>
      </c>
      <c r="G112" s="2" t="s">
        <v>599</v>
      </c>
    </row>
    <row r="113" spans="1:7" x14ac:dyDescent="0.25">
      <c r="A113" s="2" t="s">
        <v>209</v>
      </c>
      <c r="B113" s="2" t="s">
        <v>210</v>
      </c>
      <c r="C113" s="9">
        <v>-6.37</v>
      </c>
      <c r="D113" s="9">
        <f t="shared" si="4"/>
        <v>-0.80413943233535046</v>
      </c>
      <c r="E113" s="20">
        <v>7.9500000000000005E-10</v>
      </c>
      <c r="F113" s="11">
        <f t="shared" si="3"/>
        <v>9.0996328713435286</v>
      </c>
      <c r="G113" s="2" t="s">
        <v>599</v>
      </c>
    </row>
    <row r="114" spans="1:7" x14ac:dyDescent="0.25">
      <c r="A114" s="2" t="s">
        <v>212</v>
      </c>
      <c r="B114" s="2" t="s">
        <v>213</v>
      </c>
      <c r="C114" s="9">
        <v>-6.39</v>
      </c>
      <c r="D114" s="9">
        <f t="shared" si="4"/>
        <v>-0.80550085815840011</v>
      </c>
      <c r="E114" s="20">
        <v>7.1799999999999994E-8</v>
      </c>
      <c r="F114" s="11">
        <f t="shared" si="3"/>
        <v>7.1438755557576989</v>
      </c>
      <c r="G114" s="2" t="s">
        <v>544</v>
      </c>
    </row>
    <row r="115" spans="1:7" x14ac:dyDescent="0.25">
      <c r="A115" s="2" t="s">
        <v>212</v>
      </c>
      <c r="B115" s="2" t="s">
        <v>213</v>
      </c>
      <c r="C115" s="9">
        <v>-6.39</v>
      </c>
      <c r="D115" s="9">
        <f t="shared" si="4"/>
        <v>-0.80550085815840011</v>
      </c>
      <c r="E115" s="20">
        <v>7.1799999999999994E-8</v>
      </c>
      <c r="F115" s="11">
        <f t="shared" si="3"/>
        <v>7.1438755557576989</v>
      </c>
      <c r="G115" s="2" t="s">
        <v>570</v>
      </c>
    </row>
    <row r="116" spans="1:7" x14ac:dyDescent="0.25">
      <c r="A116" s="2" t="s">
        <v>216</v>
      </c>
      <c r="B116" s="2" t="s">
        <v>217</v>
      </c>
      <c r="C116" s="9">
        <v>-6.45</v>
      </c>
      <c r="D116" s="9">
        <f t="shared" si="4"/>
        <v>-0.80955971463526777</v>
      </c>
      <c r="E116" s="20">
        <v>4.0299999999999997E-5</v>
      </c>
      <c r="F116" s="11">
        <f t="shared" si="3"/>
        <v>4.39469495385889</v>
      </c>
      <c r="G116" s="2" t="s">
        <v>599</v>
      </c>
    </row>
    <row r="117" spans="1:7" x14ac:dyDescent="0.25">
      <c r="A117" s="2" t="s">
        <v>220</v>
      </c>
      <c r="B117" s="2" t="s">
        <v>221</v>
      </c>
      <c r="C117" s="9">
        <v>-6.47</v>
      </c>
      <c r="D117" s="9">
        <f t="shared" si="4"/>
        <v>-0.81090428066870035</v>
      </c>
      <c r="E117" s="20">
        <v>1.2199999999999999E-3</v>
      </c>
      <c r="F117" s="11">
        <f t="shared" si="3"/>
        <v>2.9136401693252516</v>
      </c>
      <c r="G117" s="2" t="s">
        <v>599</v>
      </c>
    </row>
    <row r="118" spans="1:7" x14ac:dyDescent="0.25">
      <c r="A118" s="2" t="s">
        <v>224</v>
      </c>
      <c r="B118" s="2" t="s">
        <v>225</v>
      </c>
      <c r="C118" s="9">
        <v>-6.5</v>
      </c>
      <c r="D118" s="9">
        <f t="shared" si="4"/>
        <v>-0.81291335664285558</v>
      </c>
      <c r="E118" s="20">
        <v>1.33E-6</v>
      </c>
      <c r="F118" s="11">
        <f t="shared" si="3"/>
        <v>5.8761483590329133</v>
      </c>
      <c r="G118" s="2" t="s">
        <v>555</v>
      </c>
    </row>
    <row r="119" spans="1:7" x14ac:dyDescent="0.25">
      <c r="A119" s="2" t="s">
        <v>224</v>
      </c>
      <c r="B119" s="2" t="s">
        <v>225</v>
      </c>
      <c r="C119" s="9">
        <v>-6.5</v>
      </c>
      <c r="D119" s="9">
        <f t="shared" si="4"/>
        <v>-0.81291335664285558</v>
      </c>
      <c r="E119" s="20">
        <v>1.33E-6</v>
      </c>
      <c r="F119" s="11">
        <f t="shared" si="3"/>
        <v>5.8761483590329133</v>
      </c>
      <c r="G119" s="2" t="s">
        <v>544</v>
      </c>
    </row>
    <row r="120" spans="1:7" x14ac:dyDescent="0.25">
      <c r="A120" s="2" t="s">
        <v>228</v>
      </c>
      <c r="B120" s="2" t="s">
        <v>229</v>
      </c>
      <c r="C120" s="9">
        <v>-6.55</v>
      </c>
      <c r="D120" s="9">
        <f t="shared" si="4"/>
        <v>-0.81624129999178308</v>
      </c>
      <c r="E120" s="20">
        <v>9.8600000000000003E-9</v>
      </c>
      <c r="F120" s="11">
        <f t="shared" si="3"/>
        <v>8.0061230850587872</v>
      </c>
      <c r="G120" s="2" t="s">
        <v>599</v>
      </c>
    </row>
    <row r="121" spans="1:7" x14ac:dyDescent="0.25">
      <c r="A121" s="2" t="s">
        <v>230</v>
      </c>
      <c r="B121" s="2" t="s">
        <v>231</v>
      </c>
      <c r="C121" s="9">
        <v>-6.55</v>
      </c>
      <c r="D121" s="9">
        <f t="shared" si="4"/>
        <v>-0.81624129999178308</v>
      </c>
      <c r="E121" s="20">
        <v>7.5300000000000002E-3</v>
      </c>
      <c r="F121" s="11">
        <f t="shared" si="3"/>
        <v>2.1232050237992994</v>
      </c>
      <c r="G121" s="2" t="s">
        <v>599</v>
      </c>
    </row>
    <row r="122" spans="1:7" x14ac:dyDescent="0.25">
      <c r="A122" s="2" t="s">
        <v>235</v>
      </c>
      <c r="B122" s="2" t="s">
        <v>236</v>
      </c>
      <c r="C122" s="9">
        <v>-6.63</v>
      </c>
      <c r="D122" s="9">
        <f t="shared" si="4"/>
        <v>-0.8215135284047731</v>
      </c>
      <c r="E122" s="20">
        <v>1.0399999999999999E-3</v>
      </c>
      <c r="F122" s="11">
        <f t="shared" si="3"/>
        <v>2.9829666607012197</v>
      </c>
      <c r="G122" s="2" t="s">
        <v>544</v>
      </c>
    </row>
    <row r="123" spans="1:7" x14ac:dyDescent="0.25">
      <c r="A123" s="2" t="s">
        <v>235</v>
      </c>
      <c r="B123" s="2" t="s">
        <v>236</v>
      </c>
      <c r="C123" s="9">
        <v>-6.63</v>
      </c>
      <c r="D123" s="9">
        <f t="shared" si="4"/>
        <v>-0.8215135284047731</v>
      </c>
      <c r="E123" s="20">
        <v>1.0399999999999999E-3</v>
      </c>
      <c r="F123" s="11">
        <f t="shared" si="3"/>
        <v>2.9829666607012197</v>
      </c>
      <c r="G123" s="2" t="s">
        <v>547</v>
      </c>
    </row>
    <row r="124" spans="1:7" x14ac:dyDescent="0.25">
      <c r="A124" s="2" t="s">
        <v>235</v>
      </c>
      <c r="B124" s="2" t="s">
        <v>236</v>
      </c>
      <c r="C124" s="9">
        <v>-6.63</v>
      </c>
      <c r="D124" s="9">
        <f t="shared" si="4"/>
        <v>-0.8215135284047731</v>
      </c>
      <c r="E124" s="20">
        <v>1.0399999999999999E-3</v>
      </c>
      <c r="F124" s="11">
        <f t="shared" si="3"/>
        <v>2.9829666607012197</v>
      </c>
      <c r="G124" s="2" t="s">
        <v>571</v>
      </c>
    </row>
    <row r="125" spans="1:7" x14ac:dyDescent="0.25">
      <c r="A125" s="2" t="s">
        <v>235</v>
      </c>
      <c r="B125" s="2" t="s">
        <v>236</v>
      </c>
      <c r="C125" s="9">
        <v>-6.63</v>
      </c>
      <c r="D125" s="9">
        <f t="shared" si="4"/>
        <v>-0.8215135284047731</v>
      </c>
      <c r="E125" s="20">
        <v>1.0399999999999999E-3</v>
      </c>
      <c r="F125" s="11">
        <f t="shared" si="3"/>
        <v>2.9829666607012197</v>
      </c>
      <c r="G125" s="2" t="s">
        <v>561</v>
      </c>
    </row>
    <row r="126" spans="1:7" x14ac:dyDescent="0.25">
      <c r="A126" s="2" t="s">
        <v>239</v>
      </c>
      <c r="B126" s="2" t="s">
        <v>240</v>
      </c>
      <c r="C126" s="9">
        <v>-6.63</v>
      </c>
      <c r="D126" s="9">
        <f t="shared" si="4"/>
        <v>-0.8215135284047731</v>
      </c>
      <c r="E126" s="20">
        <v>7.1500000000000001E-3</v>
      </c>
      <c r="F126" s="11">
        <f t="shared" si="3"/>
        <v>2.1456939581989194</v>
      </c>
      <c r="G126" s="2" t="s">
        <v>599</v>
      </c>
    </row>
    <row r="127" spans="1:7" x14ac:dyDescent="0.25">
      <c r="A127" s="2" t="s">
        <v>243</v>
      </c>
      <c r="B127" s="2" t="s">
        <v>244</v>
      </c>
      <c r="C127" s="9">
        <v>-6.67</v>
      </c>
      <c r="D127" s="9">
        <f t="shared" si="4"/>
        <v>-0.82412583391654892</v>
      </c>
      <c r="E127" s="20">
        <v>9.5799999999999998E-7</v>
      </c>
      <c r="F127" s="11">
        <f t="shared" si="3"/>
        <v>6.0186344909214551</v>
      </c>
      <c r="G127" s="2" t="s">
        <v>544</v>
      </c>
    </row>
    <row r="128" spans="1:7" x14ac:dyDescent="0.25">
      <c r="A128" s="2" t="s">
        <v>243</v>
      </c>
      <c r="B128" s="2" t="s">
        <v>244</v>
      </c>
      <c r="C128" s="9">
        <v>-6.67</v>
      </c>
      <c r="D128" s="9">
        <f t="shared" si="4"/>
        <v>-0.82412583391654892</v>
      </c>
      <c r="E128" s="20">
        <v>9.5799999999999998E-7</v>
      </c>
      <c r="F128" s="11">
        <f t="shared" si="3"/>
        <v>6.0186344909214551</v>
      </c>
      <c r="G128" s="2" t="s">
        <v>572</v>
      </c>
    </row>
    <row r="129" spans="1:7" x14ac:dyDescent="0.25">
      <c r="A129" s="2" t="s">
        <v>246</v>
      </c>
      <c r="B129" s="2" t="s">
        <v>247</v>
      </c>
      <c r="C129" s="9">
        <v>-7</v>
      </c>
      <c r="D129" s="9">
        <f t="shared" si="4"/>
        <v>-0.84509804001425681</v>
      </c>
      <c r="E129" s="20">
        <v>7.3899999999999997E-4</v>
      </c>
      <c r="F129" s="11">
        <f t="shared" si="3"/>
        <v>3.131355561605174</v>
      </c>
      <c r="G129" s="2" t="s">
        <v>573</v>
      </c>
    </row>
    <row r="130" spans="1:7" x14ac:dyDescent="0.25">
      <c r="A130" s="2" t="s">
        <v>250</v>
      </c>
      <c r="B130" s="2" t="s">
        <v>251</v>
      </c>
      <c r="C130" s="9">
        <v>-7.09</v>
      </c>
      <c r="D130" s="9">
        <f t="shared" si="4"/>
        <v>-0.85064623518306648</v>
      </c>
      <c r="E130" s="20">
        <v>4.9300000000000004E-3</v>
      </c>
      <c r="F130" s="11">
        <f t="shared" si="3"/>
        <v>2.3071530807227694</v>
      </c>
      <c r="G130" s="2" t="s">
        <v>544</v>
      </c>
    </row>
    <row r="131" spans="1:7" x14ac:dyDescent="0.25">
      <c r="A131" s="2" t="s">
        <v>250</v>
      </c>
      <c r="B131" s="2" t="s">
        <v>251</v>
      </c>
      <c r="C131" s="9">
        <v>-7.09</v>
      </c>
      <c r="D131" s="9">
        <f t="shared" si="4"/>
        <v>-0.85064623518306648</v>
      </c>
      <c r="E131" s="20">
        <v>4.9300000000000004E-3</v>
      </c>
      <c r="F131" s="11">
        <f t="shared" si="3"/>
        <v>2.3071530807227694</v>
      </c>
      <c r="G131" s="2" t="s">
        <v>574</v>
      </c>
    </row>
    <row r="132" spans="1:7" x14ac:dyDescent="0.25">
      <c r="A132" s="2" t="s">
        <v>254</v>
      </c>
      <c r="B132" s="2" t="s">
        <v>255</v>
      </c>
      <c r="C132" s="9">
        <v>-7.17</v>
      </c>
      <c r="D132" s="9">
        <f t="shared" si="4"/>
        <v>-0.85551915566780012</v>
      </c>
      <c r="E132" s="20">
        <v>4.6899999999999997E-3</v>
      </c>
      <c r="F132" s="11">
        <f t="shared" ref="F132:F195" si="5">-LOG(E132,10)</f>
        <v>2.3288271572849166</v>
      </c>
      <c r="G132" s="2" t="s">
        <v>599</v>
      </c>
    </row>
    <row r="133" spans="1:7" x14ac:dyDescent="0.25">
      <c r="A133" s="2" t="s">
        <v>258</v>
      </c>
      <c r="B133" s="2" t="s">
        <v>259</v>
      </c>
      <c r="C133" s="9">
        <v>-7.19</v>
      </c>
      <c r="D133" s="9">
        <f t="shared" si="4"/>
        <v>-0.85672889038288258</v>
      </c>
      <c r="E133" s="20">
        <v>0.04</v>
      </c>
      <c r="F133" s="11">
        <f t="shared" si="5"/>
        <v>1.3979400086720375</v>
      </c>
      <c r="G133" s="2" t="s">
        <v>599</v>
      </c>
    </row>
    <row r="134" spans="1:7" x14ac:dyDescent="0.25">
      <c r="A134" s="2" t="s">
        <v>262</v>
      </c>
      <c r="B134" s="2" t="s">
        <v>263</v>
      </c>
      <c r="C134" s="9">
        <v>-7.25</v>
      </c>
      <c r="D134" s="9">
        <f t="shared" si="4"/>
        <v>-0.86033800657099369</v>
      </c>
      <c r="E134" s="20">
        <v>4.4600000000000004E-3</v>
      </c>
      <c r="F134" s="11">
        <f t="shared" si="5"/>
        <v>2.3506651412878581</v>
      </c>
      <c r="G134" s="2" t="s">
        <v>599</v>
      </c>
    </row>
    <row r="135" spans="1:7" x14ac:dyDescent="0.25">
      <c r="A135" s="2" t="s">
        <v>266</v>
      </c>
      <c r="B135" s="2" t="s">
        <v>267</v>
      </c>
      <c r="C135" s="9">
        <v>-7.25</v>
      </c>
      <c r="D135" s="9">
        <f t="shared" si="4"/>
        <v>-0.86033800657099369</v>
      </c>
      <c r="E135" s="20">
        <v>4.4600000000000004E-3</v>
      </c>
      <c r="F135" s="11">
        <f t="shared" si="5"/>
        <v>2.3506651412878581</v>
      </c>
      <c r="G135" s="2" t="s">
        <v>599</v>
      </c>
    </row>
    <row r="136" spans="1:7" x14ac:dyDescent="0.25">
      <c r="A136" s="2" t="s">
        <v>268</v>
      </c>
      <c r="B136" s="2" t="s">
        <v>269</v>
      </c>
      <c r="C136" s="9">
        <v>-7.61</v>
      </c>
      <c r="D136" s="9">
        <f t="shared" si="4"/>
        <v>-0.88138465677057287</v>
      </c>
      <c r="E136" s="20">
        <v>5.5199999999999995E-10</v>
      </c>
      <c r="F136" s="11">
        <f t="shared" si="5"/>
        <v>9.2580609222708006</v>
      </c>
      <c r="G136" s="2" t="s">
        <v>544</v>
      </c>
    </row>
    <row r="137" spans="1:7" x14ac:dyDescent="0.25">
      <c r="A137" s="2" t="s">
        <v>268</v>
      </c>
      <c r="B137" s="2" t="s">
        <v>269</v>
      </c>
      <c r="C137" s="9">
        <v>-7.61</v>
      </c>
      <c r="D137" s="9">
        <f t="shared" si="4"/>
        <v>-0.88138465677057287</v>
      </c>
      <c r="E137" s="20">
        <v>5.5199999999999995E-10</v>
      </c>
      <c r="F137" s="11">
        <f t="shared" si="5"/>
        <v>9.2580609222708006</v>
      </c>
      <c r="G137" s="2" t="s">
        <v>575</v>
      </c>
    </row>
    <row r="138" spans="1:7" x14ac:dyDescent="0.25">
      <c r="A138" s="2" t="s">
        <v>272</v>
      </c>
      <c r="B138" s="2" t="s">
        <v>273</v>
      </c>
      <c r="C138" s="9">
        <v>-7.63</v>
      </c>
      <c r="D138" s="9">
        <f t="shared" si="4"/>
        <v>-0.88252453795488051</v>
      </c>
      <c r="E138" s="20">
        <v>0.03</v>
      </c>
      <c r="F138" s="11">
        <f t="shared" si="5"/>
        <v>1.5228787452803374</v>
      </c>
      <c r="G138" s="2" t="s">
        <v>599</v>
      </c>
    </row>
    <row r="139" spans="1:7" x14ac:dyDescent="0.25">
      <c r="A139" s="2" t="s">
        <v>274</v>
      </c>
      <c r="B139" s="2" t="s">
        <v>275</v>
      </c>
      <c r="C139" s="9">
        <v>-7.92</v>
      </c>
      <c r="D139" s="9">
        <f t="shared" si="4"/>
        <v>-0.89872518158949355</v>
      </c>
      <c r="E139" s="20">
        <v>6.3900000000000004E-7</v>
      </c>
      <c r="F139" s="11">
        <f t="shared" si="5"/>
        <v>6.1944991418415993</v>
      </c>
      <c r="G139" s="2" t="s">
        <v>599</v>
      </c>
    </row>
    <row r="140" spans="1:7" x14ac:dyDescent="0.25">
      <c r="A140" s="2" t="s">
        <v>276</v>
      </c>
      <c r="B140" s="2" t="s">
        <v>277</v>
      </c>
      <c r="C140" s="9">
        <v>-7.92</v>
      </c>
      <c r="D140" s="9">
        <f t="shared" si="4"/>
        <v>-0.89872518158949355</v>
      </c>
      <c r="E140" s="20">
        <v>0.03</v>
      </c>
      <c r="F140" s="11">
        <f t="shared" si="5"/>
        <v>1.5228787452803374</v>
      </c>
      <c r="G140" s="2" t="s">
        <v>599</v>
      </c>
    </row>
    <row r="141" spans="1:7" x14ac:dyDescent="0.25">
      <c r="A141" s="2" t="s">
        <v>280</v>
      </c>
      <c r="B141" s="2" t="s">
        <v>281</v>
      </c>
      <c r="C141" s="9">
        <v>-8.07</v>
      </c>
      <c r="D141" s="9">
        <f t="shared" si="4"/>
        <v>-0.90687353472207044</v>
      </c>
      <c r="E141" s="20">
        <v>0.03</v>
      </c>
      <c r="F141" s="11">
        <f t="shared" si="5"/>
        <v>1.5228787452803374</v>
      </c>
      <c r="G141" s="2" t="s">
        <v>599</v>
      </c>
    </row>
    <row r="142" spans="1:7" x14ac:dyDescent="0.25">
      <c r="A142" s="2" t="s">
        <v>282</v>
      </c>
      <c r="B142" s="2" t="s">
        <v>283</v>
      </c>
      <c r="C142" s="9">
        <v>-8.51</v>
      </c>
      <c r="D142" s="9">
        <f t="shared" si="4"/>
        <v>-0.92992956008458783</v>
      </c>
      <c r="E142" s="20">
        <v>2.5100000000000001E-7</v>
      </c>
      <c r="F142" s="11">
        <f t="shared" si="5"/>
        <v>6.6003262785189607</v>
      </c>
      <c r="G142" s="2" t="s">
        <v>569</v>
      </c>
    </row>
    <row r="143" spans="1:7" x14ac:dyDescent="0.25">
      <c r="A143" s="2" t="s">
        <v>282</v>
      </c>
      <c r="B143" s="2" t="s">
        <v>283</v>
      </c>
      <c r="C143" s="9">
        <v>-8.51</v>
      </c>
      <c r="D143" s="9">
        <f t="shared" si="4"/>
        <v>-0.92992956008458783</v>
      </c>
      <c r="E143" s="20">
        <v>2.5100000000000001E-7</v>
      </c>
      <c r="F143" s="11">
        <f t="shared" si="5"/>
        <v>6.6003262785189607</v>
      </c>
      <c r="G143" s="2" t="s">
        <v>544</v>
      </c>
    </row>
    <row r="144" spans="1:7" x14ac:dyDescent="0.25">
      <c r="A144" s="2" t="s">
        <v>282</v>
      </c>
      <c r="B144" s="2" t="s">
        <v>283</v>
      </c>
      <c r="C144" s="9">
        <v>-8.51</v>
      </c>
      <c r="D144" s="9">
        <f t="shared" si="4"/>
        <v>-0.92992956008458783</v>
      </c>
      <c r="E144" s="20">
        <v>2.5100000000000001E-7</v>
      </c>
      <c r="F144" s="11">
        <f t="shared" si="5"/>
        <v>6.6003262785189607</v>
      </c>
      <c r="G144" s="2" t="s">
        <v>532</v>
      </c>
    </row>
    <row r="145" spans="1:7" x14ac:dyDescent="0.25">
      <c r="A145" s="2" t="s">
        <v>282</v>
      </c>
      <c r="B145" s="2" t="s">
        <v>283</v>
      </c>
      <c r="C145" s="9">
        <v>-8.51</v>
      </c>
      <c r="D145" s="9">
        <f t="shared" si="4"/>
        <v>-0.92992956008458783</v>
      </c>
      <c r="E145" s="20">
        <v>2.5100000000000001E-7</v>
      </c>
      <c r="F145" s="11">
        <f t="shared" si="5"/>
        <v>6.6003262785189607</v>
      </c>
      <c r="G145" s="2" t="s">
        <v>555</v>
      </c>
    </row>
    <row r="146" spans="1:7" x14ac:dyDescent="0.25">
      <c r="A146" s="2" t="s">
        <v>282</v>
      </c>
      <c r="B146" s="2" t="s">
        <v>283</v>
      </c>
      <c r="C146" s="9">
        <v>-8.51</v>
      </c>
      <c r="D146" s="9">
        <f t="shared" si="4"/>
        <v>-0.92992956008458783</v>
      </c>
      <c r="E146" s="20">
        <v>2.5100000000000001E-7</v>
      </c>
      <c r="F146" s="11">
        <f t="shared" si="5"/>
        <v>6.6003262785189607</v>
      </c>
      <c r="G146" s="2" t="s">
        <v>567</v>
      </c>
    </row>
    <row r="147" spans="1:7" x14ac:dyDescent="0.25">
      <c r="A147" s="2" t="s">
        <v>287</v>
      </c>
      <c r="B147" s="2" t="s">
        <v>288</v>
      </c>
      <c r="C147" s="9">
        <v>-8.65</v>
      </c>
      <c r="D147" s="9">
        <f t="shared" si="4"/>
        <v>-0.93701610746481423</v>
      </c>
      <c r="E147" s="20">
        <v>0.02</v>
      </c>
      <c r="F147" s="11">
        <f t="shared" si="5"/>
        <v>1.6989700043360185</v>
      </c>
      <c r="G147" s="2" t="s">
        <v>576</v>
      </c>
    </row>
    <row r="148" spans="1:7" x14ac:dyDescent="0.25">
      <c r="A148" s="2" t="s">
        <v>287</v>
      </c>
      <c r="B148" s="2" t="s">
        <v>288</v>
      </c>
      <c r="C148" s="9">
        <v>-8.65</v>
      </c>
      <c r="D148" s="9">
        <f t="shared" si="4"/>
        <v>-0.93701610746481423</v>
      </c>
      <c r="E148" s="20">
        <v>0.02</v>
      </c>
      <c r="F148" s="11">
        <f t="shared" si="5"/>
        <v>1.6989700043360185</v>
      </c>
      <c r="G148" s="2" t="s">
        <v>543</v>
      </c>
    </row>
    <row r="149" spans="1:7" x14ac:dyDescent="0.25">
      <c r="A149" s="2" t="s">
        <v>287</v>
      </c>
      <c r="B149" s="2" t="s">
        <v>288</v>
      </c>
      <c r="C149" s="9">
        <v>-8.65</v>
      </c>
      <c r="D149" s="9">
        <f t="shared" si="4"/>
        <v>-0.93701610746481423</v>
      </c>
      <c r="E149" s="20">
        <v>0.02</v>
      </c>
      <c r="F149" s="11">
        <f t="shared" si="5"/>
        <v>1.6989700043360185</v>
      </c>
      <c r="G149" s="2" t="s">
        <v>544</v>
      </c>
    </row>
    <row r="150" spans="1:7" x14ac:dyDescent="0.25">
      <c r="A150" s="2" t="s">
        <v>290</v>
      </c>
      <c r="B150" s="2" t="s">
        <v>291</v>
      </c>
      <c r="C150" s="9">
        <v>-8.76</v>
      </c>
      <c r="D150" s="9">
        <f t="shared" ref="D150:D213" si="6">-LOG(-C150)</f>
        <v>-0.94250410616808067</v>
      </c>
      <c r="E150" s="20">
        <v>1.88E-8</v>
      </c>
      <c r="F150" s="11">
        <f t="shared" si="5"/>
        <v>7.7258421507363195</v>
      </c>
      <c r="G150" s="2" t="s">
        <v>561</v>
      </c>
    </row>
    <row r="151" spans="1:7" x14ac:dyDescent="0.25">
      <c r="A151" s="2" t="s">
        <v>295</v>
      </c>
      <c r="B151" s="2" t="s">
        <v>296</v>
      </c>
      <c r="C151" s="9">
        <v>-8.89</v>
      </c>
      <c r="D151" s="9">
        <f t="shared" si="6"/>
        <v>-0.94890176097021373</v>
      </c>
      <c r="E151" s="20">
        <v>1.38E-5</v>
      </c>
      <c r="F151" s="11">
        <f t="shared" si="5"/>
        <v>4.8601209135987631</v>
      </c>
      <c r="G151" s="2" t="s">
        <v>544</v>
      </c>
    </row>
    <row r="152" spans="1:7" x14ac:dyDescent="0.25">
      <c r="A152" s="2" t="s">
        <v>295</v>
      </c>
      <c r="B152" s="2" t="s">
        <v>296</v>
      </c>
      <c r="C152" s="9">
        <v>-8.89</v>
      </c>
      <c r="D152" s="9">
        <f t="shared" si="6"/>
        <v>-0.94890176097021373</v>
      </c>
      <c r="E152" s="20">
        <v>1.38E-5</v>
      </c>
      <c r="F152" s="11">
        <f t="shared" si="5"/>
        <v>4.8601209135987631</v>
      </c>
      <c r="G152" s="2" t="s">
        <v>547</v>
      </c>
    </row>
    <row r="153" spans="1:7" x14ac:dyDescent="0.25">
      <c r="A153" s="2" t="s">
        <v>299</v>
      </c>
      <c r="B153" s="2" t="s">
        <v>300</v>
      </c>
      <c r="C153" s="9">
        <v>-10.99</v>
      </c>
      <c r="D153" s="9">
        <f t="shared" si="6"/>
        <v>-1.0409976924234905</v>
      </c>
      <c r="E153" s="20">
        <v>0.01</v>
      </c>
      <c r="F153" s="11">
        <f t="shared" si="5"/>
        <v>1.9999999999999996</v>
      </c>
      <c r="G153" s="2" t="s">
        <v>599</v>
      </c>
    </row>
    <row r="154" spans="1:7" x14ac:dyDescent="0.25">
      <c r="A154" s="2" t="s">
        <v>302</v>
      </c>
      <c r="B154" s="2" t="s">
        <v>303</v>
      </c>
      <c r="C154" s="9">
        <v>-11.14</v>
      </c>
      <c r="D154" s="9">
        <f t="shared" si="6"/>
        <v>-1.0468851908377101</v>
      </c>
      <c r="E154" s="20">
        <v>0.01</v>
      </c>
      <c r="F154" s="11">
        <f t="shared" si="5"/>
        <v>1.9999999999999996</v>
      </c>
      <c r="G154" s="2" t="s">
        <v>577</v>
      </c>
    </row>
    <row r="155" spans="1:7" x14ac:dyDescent="0.25">
      <c r="A155" s="2" t="s">
        <v>302</v>
      </c>
      <c r="B155" s="2" t="s">
        <v>303</v>
      </c>
      <c r="C155" s="9">
        <v>-11.14</v>
      </c>
      <c r="D155" s="9">
        <f t="shared" si="6"/>
        <v>-1.0468851908377101</v>
      </c>
      <c r="E155" s="20">
        <v>0.01</v>
      </c>
      <c r="F155" s="11">
        <f t="shared" si="5"/>
        <v>1.9999999999999996</v>
      </c>
      <c r="G155" s="2" t="s">
        <v>544</v>
      </c>
    </row>
    <row r="156" spans="1:7" x14ac:dyDescent="0.25">
      <c r="A156" s="2" t="s">
        <v>302</v>
      </c>
      <c r="B156" s="2" t="s">
        <v>303</v>
      </c>
      <c r="C156" s="9">
        <v>-11.14</v>
      </c>
      <c r="D156" s="9">
        <f t="shared" si="6"/>
        <v>-1.0468851908377101</v>
      </c>
      <c r="E156" s="20">
        <v>0.01</v>
      </c>
      <c r="F156" s="11">
        <f t="shared" si="5"/>
        <v>1.9999999999999996</v>
      </c>
      <c r="G156" s="2" t="s">
        <v>547</v>
      </c>
    </row>
    <row r="157" spans="1:7" x14ac:dyDescent="0.25">
      <c r="A157" s="2" t="s">
        <v>302</v>
      </c>
      <c r="B157" s="2" t="s">
        <v>303</v>
      </c>
      <c r="C157" s="9">
        <v>-11.14</v>
      </c>
      <c r="D157" s="9">
        <f t="shared" si="6"/>
        <v>-1.0468851908377101</v>
      </c>
      <c r="E157" s="20">
        <v>0.01</v>
      </c>
      <c r="F157" s="11">
        <f t="shared" si="5"/>
        <v>1.9999999999999996</v>
      </c>
      <c r="G157" s="2" t="s">
        <v>571</v>
      </c>
    </row>
    <row r="158" spans="1:7" x14ac:dyDescent="0.25">
      <c r="A158" s="2" t="s">
        <v>302</v>
      </c>
      <c r="B158" s="2" t="s">
        <v>303</v>
      </c>
      <c r="C158" s="9">
        <v>-11.14</v>
      </c>
      <c r="D158" s="9">
        <f t="shared" si="6"/>
        <v>-1.0468851908377101</v>
      </c>
      <c r="E158" s="20">
        <v>0.01</v>
      </c>
      <c r="F158" s="11">
        <f t="shared" si="5"/>
        <v>1.9999999999999996</v>
      </c>
      <c r="G158" s="2" t="s">
        <v>566</v>
      </c>
    </row>
    <row r="159" spans="1:7" x14ac:dyDescent="0.25">
      <c r="A159" s="2" t="s">
        <v>302</v>
      </c>
      <c r="B159" s="2" t="s">
        <v>303</v>
      </c>
      <c r="C159" s="9">
        <v>-11.14</v>
      </c>
      <c r="D159" s="9">
        <f t="shared" si="6"/>
        <v>-1.0468851908377101</v>
      </c>
      <c r="E159" s="20">
        <v>0.01</v>
      </c>
      <c r="F159" s="11">
        <f t="shared" si="5"/>
        <v>1.9999999999999996</v>
      </c>
      <c r="G159" s="2" t="s">
        <v>572</v>
      </c>
    </row>
    <row r="160" spans="1:7" x14ac:dyDescent="0.25">
      <c r="A160" s="2" t="s">
        <v>302</v>
      </c>
      <c r="B160" s="2" t="s">
        <v>303</v>
      </c>
      <c r="C160" s="9">
        <v>-11.14</v>
      </c>
      <c r="D160" s="9">
        <f t="shared" si="6"/>
        <v>-1.0468851908377101</v>
      </c>
      <c r="E160" s="20">
        <v>0.01</v>
      </c>
      <c r="F160" s="11">
        <f t="shared" si="5"/>
        <v>1.9999999999999996</v>
      </c>
      <c r="G160" s="2" t="s">
        <v>638</v>
      </c>
    </row>
    <row r="161" spans="1:7" x14ac:dyDescent="0.25">
      <c r="A161" s="2" t="s">
        <v>302</v>
      </c>
      <c r="B161" s="2" t="s">
        <v>303</v>
      </c>
      <c r="C161" s="9">
        <v>-11.14</v>
      </c>
      <c r="D161" s="9">
        <f t="shared" si="6"/>
        <v>-1.0468851908377101</v>
      </c>
      <c r="E161" s="20">
        <v>0.01</v>
      </c>
      <c r="F161" s="11">
        <f t="shared" si="5"/>
        <v>1.9999999999999996</v>
      </c>
      <c r="G161" s="2" t="s">
        <v>536</v>
      </c>
    </row>
    <row r="162" spans="1:7" x14ac:dyDescent="0.25">
      <c r="A162" s="2" t="s">
        <v>302</v>
      </c>
      <c r="B162" s="2" t="s">
        <v>303</v>
      </c>
      <c r="C162" s="9">
        <v>-11.14</v>
      </c>
      <c r="D162" s="9">
        <f t="shared" si="6"/>
        <v>-1.0468851908377101</v>
      </c>
      <c r="E162" s="20">
        <v>0.01</v>
      </c>
      <c r="F162" s="11">
        <f t="shared" si="5"/>
        <v>1.9999999999999996</v>
      </c>
      <c r="G162" s="2" t="s">
        <v>578</v>
      </c>
    </row>
    <row r="163" spans="1:7" x14ac:dyDescent="0.25">
      <c r="A163" s="2" t="s">
        <v>302</v>
      </c>
      <c r="B163" s="2" t="s">
        <v>303</v>
      </c>
      <c r="C163" s="9">
        <v>-11.14</v>
      </c>
      <c r="D163" s="9">
        <f t="shared" si="6"/>
        <v>-1.0468851908377101</v>
      </c>
      <c r="E163" s="20">
        <v>0.01</v>
      </c>
      <c r="F163" s="11">
        <f t="shared" si="5"/>
        <v>1.9999999999999996</v>
      </c>
      <c r="G163" s="2" t="s">
        <v>579</v>
      </c>
    </row>
    <row r="164" spans="1:7" x14ac:dyDescent="0.25">
      <c r="A164" s="2" t="s">
        <v>302</v>
      </c>
      <c r="B164" s="2" t="s">
        <v>303</v>
      </c>
      <c r="C164" s="9">
        <v>-11.14</v>
      </c>
      <c r="D164" s="9">
        <f t="shared" si="6"/>
        <v>-1.0468851908377101</v>
      </c>
      <c r="E164" s="20">
        <v>0.01</v>
      </c>
      <c r="F164" s="11">
        <f t="shared" si="5"/>
        <v>1.9999999999999996</v>
      </c>
      <c r="G164" s="2" t="s">
        <v>640</v>
      </c>
    </row>
    <row r="165" spans="1:7" x14ac:dyDescent="0.25">
      <c r="A165" s="2" t="s">
        <v>302</v>
      </c>
      <c r="B165" s="2" t="s">
        <v>303</v>
      </c>
      <c r="C165" s="9">
        <v>-11.14</v>
      </c>
      <c r="D165" s="9">
        <f t="shared" si="6"/>
        <v>-1.0468851908377101</v>
      </c>
      <c r="E165" s="20">
        <v>0.01</v>
      </c>
      <c r="F165" s="11">
        <f t="shared" si="5"/>
        <v>1.9999999999999996</v>
      </c>
      <c r="G165" s="2" t="s">
        <v>580</v>
      </c>
    </row>
    <row r="166" spans="1:7" x14ac:dyDescent="0.25">
      <c r="A166" s="2" t="s">
        <v>302</v>
      </c>
      <c r="B166" s="2" t="s">
        <v>303</v>
      </c>
      <c r="C166" s="9">
        <v>-11.14</v>
      </c>
      <c r="D166" s="9">
        <f t="shared" si="6"/>
        <v>-1.0468851908377101</v>
      </c>
      <c r="E166" s="20">
        <v>0.01</v>
      </c>
      <c r="F166" s="11">
        <f t="shared" si="5"/>
        <v>1.9999999999999996</v>
      </c>
      <c r="G166" s="2" t="s">
        <v>581</v>
      </c>
    </row>
    <row r="167" spans="1:7" x14ac:dyDescent="0.25">
      <c r="A167" s="2" t="s">
        <v>302</v>
      </c>
      <c r="B167" s="2" t="s">
        <v>303</v>
      </c>
      <c r="C167" s="9">
        <v>-11.14</v>
      </c>
      <c r="D167" s="9">
        <f t="shared" si="6"/>
        <v>-1.0468851908377101</v>
      </c>
      <c r="E167" s="20">
        <v>0.01</v>
      </c>
      <c r="F167" s="11">
        <f t="shared" si="5"/>
        <v>1.9999999999999996</v>
      </c>
      <c r="G167" s="2" t="s">
        <v>582</v>
      </c>
    </row>
    <row r="168" spans="1:7" x14ac:dyDescent="0.25">
      <c r="A168" s="2" t="s">
        <v>306</v>
      </c>
      <c r="B168" s="2" t="s">
        <v>307</v>
      </c>
      <c r="C168" s="9">
        <v>-11.29</v>
      </c>
      <c r="D168" s="9">
        <f t="shared" si="6"/>
        <v>-1.0526939419249679</v>
      </c>
      <c r="E168" s="20">
        <v>0.01</v>
      </c>
      <c r="F168" s="11">
        <f t="shared" si="5"/>
        <v>1.9999999999999996</v>
      </c>
      <c r="G168" s="2" t="s">
        <v>599</v>
      </c>
    </row>
    <row r="169" spans="1:7" x14ac:dyDescent="0.25">
      <c r="A169" s="2" t="s">
        <v>309</v>
      </c>
      <c r="B169" s="2" t="s">
        <v>641</v>
      </c>
      <c r="C169" s="9">
        <v>-11.43</v>
      </c>
      <c r="D169" s="9">
        <f t="shared" si="6"/>
        <v>-1.0580462303952818</v>
      </c>
      <c r="E169" s="20">
        <v>0.01</v>
      </c>
      <c r="F169" s="11">
        <f t="shared" si="5"/>
        <v>1.9999999999999996</v>
      </c>
      <c r="G169" s="2" t="s">
        <v>599</v>
      </c>
    </row>
    <row r="170" spans="1:7" x14ac:dyDescent="0.25">
      <c r="A170" s="2" t="s">
        <v>313</v>
      </c>
      <c r="B170" s="2" t="s">
        <v>314</v>
      </c>
      <c r="C170" s="9">
        <v>-11.62</v>
      </c>
      <c r="D170" s="9">
        <f t="shared" si="6"/>
        <v>-1.0652061280543119</v>
      </c>
      <c r="E170" s="20">
        <v>1.9400000000000001E-5</v>
      </c>
      <c r="F170" s="11">
        <f t="shared" si="5"/>
        <v>4.7121982700697735</v>
      </c>
      <c r="G170" s="2" t="s">
        <v>599</v>
      </c>
    </row>
    <row r="171" spans="1:7" x14ac:dyDescent="0.25">
      <c r="A171" s="2" t="s">
        <v>315</v>
      </c>
      <c r="B171" s="2" t="s">
        <v>316</v>
      </c>
      <c r="C171" s="9">
        <v>-11.87</v>
      </c>
      <c r="D171" s="9">
        <f t="shared" si="6"/>
        <v>-1.0744507189545911</v>
      </c>
      <c r="E171" s="20">
        <v>9.3799999999999994E-3</v>
      </c>
      <c r="F171" s="11">
        <f t="shared" si="5"/>
        <v>2.0277971616209354</v>
      </c>
      <c r="G171" s="2" t="s">
        <v>583</v>
      </c>
    </row>
    <row r="172" spans="1:7" x14ac:dyDescent="0.25">
      <c r="A172" s="2" t="s">
        <v>315</v>
      </c>
      <c r="B172" s="2" t="s">
        <v>316</v>
      </c>
      <c r="C172" s="9">
        <v>-11.87</v>
      </c>
      <c r="D172" s="9">
        <f t="shared" si="6"/>
        <v>-1.0744507189545911</v>
      </c>
      <c r="E172" s="20">
        <v>9.3799999999999994E-3</v>
      </c>
      <c r="F172" s="11">
        <f t="shared" si="5"/>
        <v>2.0277971616209354</v>
      </c>
      <c r="G172" s="2" t="s">
        <v>544</v>
      </c>
    </row>
    <row r="173" spans="1:7" x14ac:dyDescent="0.25">
      <c r="A173" s="2" t="s">
        <v>319</v>
      </c>
      <c r="B173" s="2" t="s">
        <v>320</v>
      </c>
      <c r="C173" s="9">
        <v>-12.31</v>
      </c>
      <c r="D173" s="9">
        <f t="shared" si="6"/>
        <v>-1.0902580529313164</v>
      </c>
      <c r="E173" s="20">
        <v>2.9399999999999999E-4</v>
      </c>
      <c r="F173" s="11">
        <f t="shared" si="5"/>
        <v>3.5316526695878423</v>
      </c>
      <c r="G173" s="2" t="s">
        <v>584</v>
      </c>
    </row>
    <row r="174" spans="1:7" x14ac:dyDescent="0.25">
      <c r="A174" s="2" t="s">
        <v>324</v>
      </c>
      <c r="B174" s="2" t="s">
        <v>325</v>
      </c>
      <c r="C174" s="9">
        <v>-12.79</v>
      </c>
      <c r="D174" s="9">
        <f t="shared" si="6"/>
        <v>-1.106870544478654</v>
      </c>
      <c r="E174" s="20">
        <v>3.6800000000000001E-7</v>
      </c>
      <c r="F174" s="11">
        <f t="shared" si="5"/>
        <v>6.4341521813264819</v>
      </c>
      <c r="G174" s="2" t="s">
        <v>544</v>
      </c>
    </row>
    <row r="175" spans="1:7" x14ac:dyDescent="0.25">
      <c r="A175" s="2" t="s">
        <v>324</v>
      </c>
      <c r="B175" s="2" t="s">
        <v>325</v>
      </c>
      <c r="C175" s="9">
        <v>-12.79</v>
      </c>
      <c r="D175" s="9">
        <f t="shared" si="6"/>
        <v>-1.106870544478654</v>
      </c>
      <c r="E175" s="20">
        <v>3.6800000000000001E-7</v>
      </c>
      <c r="F175" s="11">
        <f t="shared" si="5"/>
        <v>6.4341521813264819</v>
      </c>
      <c r="G175" s="2" t="s">
        <v>547</v>
      </c>
    </row>
    <row r="176" spans="1:7" x14ac:dyDescent="0.25">
      <c r="A176" s="2" t="s">
        <v>324</v>
      </c>
      <c r="B176" s="2" t="s">
        <v>325</v>
      </c>
      <c r="C176" s="9">
        <v>-12.79</v>
      </c>
      <c r="D176" s="9">
        <f t="shared" si="6"/>
        <v>-1.106870544478654</v>
      </c>
      <c r="E176" s="20">
        <v>3.6800000000000001E-7</v>
      </c>
      <c r="F176" s="11">
        <f t="shared" si="5"/>
        <v>6.4341521813264819</v>
      </c>
      <c r="G176" s="2" t="s">
        <v>566</v>
      </c>
    </row>
    <row r="177" spans="1:7" x14ac:dyDescent="0.25">
      <c r="A177" s="2" t="s">
        <v>324</v>
      </c>
      <c r="B177" s="2" t="s">
        <v>325</v>
      </c>
      <c r="C177" s="9">
        <v>-12.79</v>
      </c>
      <c r="D177" s="9">
        <f t="shared" si="6"/>
        <v>-1.106870544478654</v>
      </c>
      <c r="E177" s="20">
        <v>3.6800000000000001E-7</v>
      </c>
      <c r="F177" s="11">
        <f t="shared" si="5"/>
        <v>6.4341521813264819</v>
      </c>
      <c r="G177" s="2" t="s">
        <v>567</v>
      </c>
    </row>
    <row r="178" spans="1:7" x14ac:dyDescent="0.25">
      <c r="A178" s="2" t="s">
        <v>328</v>
      </c>
      <c r="B178" s="2" t="s">
        <v>329</v>
      </c>
      <c r="C178" s="9">
        <v>-13.86</v>
      </c>
      <c r="D178" s="9">
        <f t="shared" si="6"/>
        <v>-1.1417632302757879</v>
      </c>
      <c r="E178" s="20">
        <v>1.4799999999999999E-4</v>
      </c>
      <c r="F178" s="11">
        <f t="shared" si="5"/>
        <v>3.8297382846050421</v>
      </c>
      <c r="G178" s="2" t="s">
        <v>585</v>
      </c>
    </row>
    <row r="179" spans="1:7" x14ac:dyDescent="0.25">
      <c r="A179" s="2" t="s">
        <v>332</v>
      </c>
      <c r="B179" s="2" t="s">
        <v>333</v>
      </c>
      <c r="C179" s="9">
        <v>-14.07</v>
      </c>
      <c r="D179" s="9">
        <f t="shared" si="6"/>
        <v>-1.1482940974347458</v>
      </c>
      <c r="E179" s="20">
        <v>5.2500000000000003E-3</v>
      </c>
      <c r="F179" s="11">
        <f t="shared" si="5"/>
        <v>2.279840696594043</v>
      </c>
      <c r="G179" s="2" t="s">
        <v>586</v>
      </c>
    </row>
    <row r="180" spans="1:7" x14ac:dyDescent="0.25">
      <c r="A180" s="2" t="s">
        <v>336</v>
      </c>
      <c r="B180" s="2" t="s">
        <v>337</v>
      </c>
      <c r="C180" s="9">
        <v>-14.25</v>
      </c>
      <c r="D180" s="9">
        <f t="shared" si="6"/>
        <v>-1.153814864344529</v>
      </c>
      <c r="E180" s="20">
        <v>1.25E-4</v>
      </c>
      <c r="F180" s="11">
        <f t="shared" si="5"/>
        <v>3.9030899869919433</v>
      </c>
      <c r="G180" s="2" t="s">
        <v>587</v>
      </c>
    </row>
    <row r="181" spans="1:7" x14ac:dyDescent="0.25">
      <c r="A181" s="2" t="s">
        <v>336</v>
      </c>
      <c r="B181" s="2" t="s">
        <v>337</v>
      </c>
      <c r="C181" s="9">
        <v>-14.25</v>
      </c>
      <c r="D181" s="9">
        <f t="shared" si="6"/>
        <v>-1.153814864344529</v>
      </c>
      <c r="E181" s="20">
        <v>1.25E-4</v>
      </c>
      <c r="F181" s="11">
        <f t="shared" si="5"/>
        <v>3.9030899869919433</v>
      </c>
      <c r="G181" s="2" t="s">
        <v>544</v>
      </c>
    </row>
    <row r="182" spans="1:7" x14ac:dyDescent="0.25">
      <c r="A182" s="2" t="s">
        <v>336</v>
      </c>
      <c r="B182" s="2" t="s">
        <v>337</v>
      </c>
      <c r="C182" s="9">
        <v>-14.25</v>
      </c>
      <c r="D182" s="9">
        <f t="shared" si="6"/>
        <v>-1.153814864344529</v>
      </c>
      <c r="E182" s="20">
        <v>1.25E-4</v>
      </c>
      <c r="F182" s="11">
        <f t="shared" si="5"/>
        <v>3.9030899869919433</v>
      </c>
      <c r="G182" s="2" t="s">
        <v>569</v>
      </c>
    </row>
    <row r="183" spans="1:7" x14ac:dyDescent="0.25">
      <c r="A183" s="2" t="s">
        <v>336</v>
      </c>
      <c r="B183" s="2" t="s">
        <v>337</v>
      </c>
      <c r="C183" s="9">
        <v>-14.25</v>
      </c>
      <c r="D183" s="9">
        <f t="shared" si="6"/>
        <v>-1.153814864344529</v>
      </c>
      <c r="E183" s="20">
        <v>1.25E-4</v>
      </c>
      <c r="F183" s="11">
        <f t="shared" si="5"/>
        <v>3.9030899869919433</v>
      </c>
      <c r="G183" s="2" t="s">
        <v>565</v>
      </c>
    </row>
    <row r="184" spans="1:7" x14ac:dyDescent="0.25">
      <c r="A184" s="2" t="s">
        <v>336</v>
      </c>
      <c r="B184" s="2" t="s">
        <v>337</v>
      </c>
      <c r="C184" s="9">
        <v>-14.25</v>
      </c>
      <c r="D184" s="9">
        <f t="shared" si="6"/>
        <v>-1.153814864344529</v>
      </c>
      <c r="E184" s="20">
        <v>1.25E-4</v>
      </c>
      <c r="F184" s="11">
        <f t="shared" si="5"/>
        <v>3.9030899869919433</v>
      </c>
      <c r="G184" s="2" t="s">
        <v>553</v>
      </c>
    </row>
    <row r="185" spans="1:7" x14ac:dyDescent="0.25">
      <c r="A185" s="2" t="s">
        <v>336</v>
      </c>
      <c r="B185" s="2" t="s">
        <v>337</v>
      </c>
      <c r="C185" s="9">
        <v>-14.25</v>
      </c>
      <c r="D185" s="9">
        <f t="shared" si="6"/>
        <v>-1.153814864344529</v>
      </c>
      <c r="E185" s="20">
        <v>1.25E-4</v>
      </c>
      <c r="F185" s="11">
        <f t="shared" si="5"/>
        <v>3.9030899869919433</v>
      </c>
      <c r="G185" s="2" t="s">
        <v>536</v>
      </c>
    </row>
    <row r="186" spans="1:7" x14ac:dyDescent="0.25">
      <c r="A186" s="2" t="s">
        <v>336</v>
      </c>
      <c r="B186" s="2" t="s">
        <v>337</v>
      </c>
      <c r="C186" s="9">
        <v>-14.25</v>
      </c>
      <c r="D186" s="9">
        <f t="shared" si="6"/>
        <v>-1.153814864344529</v>
      </c>
      <c r="E186" s="20">
        <v>1.25E-4</v>
      </c>
      <c r="F186" s="11">
        <f t="shared" si="5"/>
        <v>3.9030899869919433</v>
      </c>
      <c r="G186" s="2" t="s">
        <v>638</v>
      </c>
    </row>
    <row r="187" spans="1:7" x14ac:dyDescent="0.25">
      <c r="A187" s="2" t="s">
        <v>340</v>
      </c>
      <c r="B187" s="2" t="s">
        <v>341</v>
      </c>
      <c r="C187" s="9">
        <v>-14.65</v>
      </c>
      <c r="D187" s="9">
        <f t="shared" si="6"/>
        <v>-1.1658376246901283</v>
      </c>
      <c r="E187" s="20">
        <v>4.5799999999999999E-3</v>
      </c>
      <c r="F187" s="11">
        <f t="shared" si="5"/>
        <v>2.3391345219961304</v>
      </c>
      <c r="G187" s="2" t="s">
        <v>599</v>
      </c>
    </row>
    <row r="188" spans="1:7" x14ac:dyDescent="0.25">
      <c r="A188" s="2" t="s">
        <v>342</v>
      </c>
      <c r="B188" s="2" t="s">
        <v>343</v>
      </c>
      <c r="C188" s="9">
        <v>-15.09</v>
      </c>
      <c r="D188" s="9">
        <f t="shared" si="6"/>
        <v>-1.1786892397755899</v>
      </c>
      <c r="E188" s="20">
        <v>4.1399999999999996E-3</v>
      </c>
      <c r="F188" s="11">
        <f t="shared" si="5"/>
        <v>2.3829996588791009</v>
      </c>
      <c r="G188" s="2" t="s">
        <v>544</v>
      </c>
    </row>
    <row r="189" spans="1:7" x14ac:dyDescent="0.25">
      <c r="A189" s="2" t="s">
        <v>342</v>
      </c>
      <c r="B189" s="2" t="s">
        <v>343</v>
      </c>
      <c r="C189" s="9">
        <v>-15.09</v>
      </c>
      <c r="D189" s="9">
        <f t="shared" si="6"/>
        <v>-1.1786892397755899</v>
      </c>
      <c r="E189" s="20">
        <v>4.1399999999999996E-3</v>
      </c>
      <c r="F189" s="11">
        <f t="shared" si="5"/>
        <v>2.3829996588791009</v>
      </c>
      <c r="G189" s="2" t="s">
        <v>588</v>
      </c>
    </row>
    <row r="190" spans="1:7" x14ac:dyDescent="0.25">
      <c r="A190" s="2" t="s">
        <v>342</v>
      </c>
      <c r="B190" s="2" t="s">
        <v>343</v>
      </c>
      <c r="C190" s="9">
        <v>-15.09</v>
      </c>
      <c r="D190" s="9">
        <f t="shared" si="6"/>
        <v>-1.1786892397755899</v>
      </c>
      <c r="E190" s="20">
        <v>4.1399999999999996E-3</v>
      </c>
      <c r="F190" s="11">
        <f t="shared" si="5"/>
        <v>2.3829996588791009</v>
      </c>
      <c r="G190" s="2" t="s">
        <v>589</v>
      </c>
    </row>
    <row r="191" spans="1:7" x14ac:dyDescent="0.25">
      <c r="A191" s="2" t="s">
        <v>346</v>
      </c>
      <c r="B191" s="2" t="s">
        <v>347</v>
      </c>
      <c r="C191" s="9">
        <v>-16.18</v>
      </c>
      <c r="D191" s="9">
        <f t="shared" si="6"/>
        <v>-1.2089785172762535</v>
      </c>
      <c r="E191" s="20">
        <v>1.19E-6</v>
      </c>
      <c r="F191" s="11">
        <f t="shared" si="5"/>
        <v>5.924453038607469</v>
      </c>
      <c r="G191" s="2" t="s">
        <v>599</v>
      </c>
    </row>
    <row r="192" spans="1:7" x14ac:dyDescent="0.25">
      <c r="A192" s="2" t="s">
        <v>349</v>
      </c>
      <c r="B192" s="2" t="s">
        <v>350</v>
      </c>
      <c r="C192" s="9">
        <v>-16.41</v>
      </c>
      <c r="D192" s="9">
        <f t="shared" si="6"/>
        <v>-1.2151085810530933</v>
      </c>
      <c r="E192" s="20">
        <v>3.1099999999999999E-3</v>
      </c>
      <c r="F192" s="11">
        <f t="shared" si="5"/>
        <v>2.5072396109731625</v>
      </c>
      <c r="G192" s="2" t="s">
        <v>544</v>
      </c>
    </row>
    <row r="193" spans="1:7" x14ac:dyDescent="0.25">
      <c r="A193" s="2" t="s">
        <v>349</v>
      </c>
      <c r="B193" s="2" t="s">
        <v>350</v>
      </c>
      <c r="C193" s="9">
        <v>-16.41</v>
      </c>
      <c r="D193" s="9">
        <f t="shared" si="6"/>
        <v>-1.2151085810530933</v>
      </c>
      <c r="E193" s="20">
        <v>3.1099999999999999E-3</v>
      </c>
      <c r="F193" s="11">
        <f t="shared" si="5"/>
        <v>2.5072396109731625</v>
      </c>
      <c r="G193" s="2" t="s">
        <v>590</v>
      </c>
    </row>
    <row r="194" spans="1:7" x14ac:dyDescent="0.25">
      <c r="A194" s="2" t="s">
        <v>353</v>
      </c>
      <c r="B194" s="2" t="s">
        <v>354</v>
      </c>
      <c r="C194" s="9">
        <v>-20.95</v>
      </c>
      <c r="D194" s="9">
        <f t="shared" si="6"/>
        <v>-1.3211840273023141</v>
      </c>
      <c r="E194" s="20">
        <v>1.2899999999999999E-3</v>
      </c>
      <c r="F194" s="11">
        <f t="shared" si="5"/>
        <v>2.8894102897007508</v>
      </c>
      <c r="G194" s="2" t="s">
        <v>599</v>
      </c>
    </row>
    <row r="195" spans="1:7" x14ac:dyDescent="0.25">
      <c r="A195" s="2" t="s">
        <v>357</v>
      </c>
      <c r="B195" s="2" t="s">
        <v>358</v>
      </c>
      <c r="C195" s="9">
        <v>-21.74</v>
      </c>
      <c r="D195" s="9">
        <f t="shared" si="6"/>
        <v>-1.3372595397502758</v>
      </c>
      <c r="E195" s="20">
        <v>7.4400000000000004E-8</v>
      </c>
      <c r="F195" s="11">
        <f t="shared" si="5"/>
        <v>7.1284270644541214</v>
      </c>
      <c r="G195" s="2" t="s">
        <v>544</v>
      </c>
    </row>
    <row r="196" spans="1:7" x14ac:dyDescent="0.25">
      <c r="A196" s="2" t="s">
        <v>357</v>
      </c>
      <c r="B196" s="2" t="s">
        <v>358</v>
      </c>
      <c r="C196" s="9">
        <v>-21.74</v>
      </c>
      <c r="D196" s="9">
        <f t="shared" si="6"/>
        <v>-1.3372595397502758</v>
      </c>
      <c r="E196" s="20">
        <v>7.4400000000000004E-8</v>
      </c>
      <c r="F196" s="11">
        <f t="shared" ref="F196:F222" si="7">-LOG(E196,10)</f>
        <v>7.1284270644541214</v>
      </c>
      <c r="G196" s="2" t="s">
        <v>547</v>
      </c>
    </row>
    <row r="197" spans="1:7" x14ac:dyDescent="0.25">
      <c r="A197" s="2" t="s">
        <v>357</v>
      </c>
      <c r="B197" s="2" t="s">
        <v>358</v>
      </c>
      <c r="C197" s="9">
        <v>-21.74</v>
      </c>
      <c r="D197" s="9">
        <f t="shared" si="6"/>
        <v>-1.3372595397502758</v>
      </c>
      <c r="E197" s="20">
        <v>7.4400000000000004E-8</v>
      </c>
      <c r="F197" s="11">
        <f t="shared" si="7"/>
        <v>7.1284270644541214</v>
      </c>
      <c r="G197" s="2" t="s">
        <v>571</v>
      </c>
    </row>
    <row r="198" spans="1:7" x14ac:dyDescent="0.25">
      <c r="A198" s="2" t="s">
        <v>357</v>
      </c>
      <c r="B198" s="2" t="s">
        <v>358</v>
      </c>
      <c r="C198" s="9">
        <v>-21.74</v>
      </c>
      <c r="D198" s="9">
        <f t="shared" si="6"/>
        <v>-1.3372595397502758</v>
      </c>
      <c r="E198" s="20">
        <v>7.4400000000000004E-8</v>
      </c>
      <c r="F198" s="11">
        <f t="shared" si="7"/>
        <v>7.1284270644541214</v>
      </c>
      <c r="G198" s="2" t="s">
        <v>591</v>
      </c>
    </row>
    <row r="199" spans="1:7" x14ac:dyDescent="0.25">
      <c r="A199" s="2" t="s">
        <v>361</v>
      </c>
      <c r="B199" s="2" t="s">
        <v>362</v>
      </c>
      <c r="C199" s="9">
        <v>-22.44</v>
      </c>
      <c r="D199" s="9">
        <f t="shared" si="6"/>
        <v>-1.3510228525841239</v>
      </c>
      <c r="E199" s="20">
        <v>4.8599999999999998E-10</v>
      </c>
      <c r="F199" s="11">
        <f t="shared" si="7"/>
        <v>9.3133637307377057</v>
      </c>
      <c r="G199" s="2" t="s">
        <v>599</v>
      </c>
    </row>
    <row r="200" spans="1:7" x14ac:dyDescent="0.25">
      <c r="A200" s="2" t="s">
        <v>363</v>
      </c>
      <c r="B200" s="2" t="s">
        <v>364</v>
      </c>
      <c r="C200" s="9">
        <v>-24.9</v>
      </c>
      <c r="D200" s="9">
        <f t="shared" si="6"/>
        <v>-1.3961993470957363</v>
      </c>
      <c r="E200" s="20">
        <v>6.6600000000000003E-4</v>
      </c>
      <c r="F200" s="11">
        <f t="shared" si="7"/>
        <v>3.1765257708296986</v>
      </c>
      <c r="G200" s="2" t="s">
        <v>599</v>
      </c>
    </row>
    <row r="201" spans="1:7" x14ac:dyDescent="0.25">
      <c r="A201" s="2" t="s">
        <v>366</v>
      </c>
      <c r="B201" s="2" t="s">
        <v>367</v>
      </c>
      <c r="C201" s="9">
        <v>-26.07</v>
      </c>
      <c r="D201" s="9">
        <f t="shared" si="6"/>
        <v>-1.4161410311683289</v>
      </c>
      <c r="E201" s="20">
        <v>5.5599999999999996E-4</v>
      </c>
      <c r="F201" s="11">
        <f t="shared" si="7"/>
        <v>3.2549252084179425</v>
      </c>
      <c r="G201" s="2" t="s">
        <v>639</v>
      </c>
    </row>
    <row r="202" spans="1:7" x14ac:dyDescent="0.25">
      <c r="A202" s="2" t="s">
        <v>366</v>
      </c>
      <c r="B202" s="2" t="s">
        <v>367</v>
      </c>
      <c r="C202" s="9">
        <v>-26.07</v>
      </c>
      <c r="D202" s="9">
        <f t="shared" si="6"/>
        <v>-1.4161410311683289</v>
      </c>
      <c r="E202" s="20">
        <v>5.5599999999999996E-4</v>
      </c>
      <c r="F202" s="11">
        <f t="shared" si="7"/>
        <v>3.2549252084179425</v>
      </c>
      <c r="G202" s="2" t="s">
        <v>547</v>
      </c>
    </row>
    <row r="203" spans="1:7" x14ac:dyDescent="0.25">
      <c r="A203" s="2" t="s">
        <v>366</v>
      </c>
      <c r="B203" s="2" t="s">
        <v>367</v>
      </c>
      <c r="C203" s="9">
        <v>-26.07</v>
      </c>
      <c r="D203" s="9">
        <f t="shared" si="6"/>
        <v>-1.4161410311683289</v>
      </c>
      <c r="E203" s="20">
        <v>5.5599999999999996E-4</v>
      </c>
      <c r="F203" s="11">
        <f t="shared" si="7"/>
        <v>3.2549252084179425</v>
      </c>
      <c r="G203" s="2" t="s">
        <v>571</v>
      </c>
    </row>
    <row r="204" spans="1:7" x14ac:dyDescent="0.25">
      <c r="A204" s="2" t="s">
        <v>366</v>
      </c>
      <c r="B204" s="2" t="s">
        <v>367</v>
      </c>
      <c r="C204" s="9">
        <v>-26.07</v>
      </c>
      <c r="D204" s="9">
        <f t="shared" si="6"/>
        <v>-1.4161410311683289</v>
      </c>
      <c r="E204" s="20">
        <v>5.5599999999999996E-4</v>
      </c>
      <c r="F204" s="11">
        <f t="shared" si="7"/>
        <v>3.2549252084179425</v>
      </c>
      <c r="G204" s="2" t="s">
        <v>553</v>
      </c>
    </row>
    <row r="205" spans="1:7" x14ac:dyDescent="0.25">
      <c r="A205" s="2" t="s">
        <v>366</v>
      </c>
      <c r="B205" s="2" t="s">
        <v>367</v>
      </c>
      <c r="C205" s="9">
        <v>-26.07</v>
      </c>
      <c r="D205" s="9">
        <f t="shared" si="6"/>
        <v>-1.4161410311683289</v>
      </c>
      <c r="E205" s="20">
        <v>5.5599999999999996E-4</v>
      </c>
      <c r="F205" s="11">
        <f t="shared" si="7"/>
        <v>3.2549252084179425</v>
      </c>
      <c r="G205" s="2" t="s">
        <v>544</v>
      </c>
    </row>
    <row r="206" spans="1:7" x14ac:dyDescent="0.25">
      <c r="A206" s="2" t="s">
        <v>370</v>
      </c>
      <c r="B206" s="2" t="s">
        <v>371</v>
      </c>
      <c r="C206" s="9">
        <v>-77</v>
      </c>
      <c r="D206" s="9">
        <f t="shared" si="6"/>
        <v>-1.8864907251724818</v>
      </c>
      <c r="E206" s="20">
        <v>4.0600000000000001E-6</v>
      </c>
      <c r="F206" s="11">
        <f t="shared" si="7"/>
        <v>5.3914739664228053</v>
      </c>
      <c r="G206" s="2" t="s">
        <v>562</v>
      </c>
    </row>
    <row r="207" spans="1:7" x14ac:dyDescent="0.25">
      <c r="A207" s="2" t="s">
        <v>370</v>
      </c>
      <c r="B207" s="2" t="s">
        <v>371</v>
      </c>
      <c r="C207" s="9">
        <v>-77</v>
      </c>
      <c r="D207" s="9">
        <f t="shared" si="6"/>
        <v>-1.8864907251724818</v>
      </c>
      <c r="E207" s="20">
        <v>4.0600000000000001E-6</v>
      </c>
      <c r="F207" s="11">
        <f t="shared" si="7"/>
        <v>5.3914739664228053</v>
      </c>
      <c r="G207" s="2" t="s">
        <v>532</v>
      </c>
    </row>
    <row r="208" spans="1:7" x14ac:dyDescent="0.25">
      <c r="A208" s="2" t="s">
        <v>372</v>
      </c>
      <c r="B208" s="2" t="s">
        <v>373</v>
      </c>
      <c r="C208" s="9">
        <v>-81.25</v>
      </c>
      <c r="D208" s="9">
        <f t="shared" si="6"/>
        <v>-1.9098233696509119</v>
      </c>
      <c r="E208" s="20">
        <v>3.0800000000000002E-6</v>
      </c>
      <c r="F208" s="11">
        <f t="shared" si="7"/>
        <v>5.5114492834995552</v>
      </c>
      <c r="G208" s="2" t="s">
        <v>562</v>
      </c>
    </row>
    <row r="209" spans="1:7" x14ac:dyDescent="0.25">
      <c r="A209" s="2" t="s">
        <v>372</v>
      </c>
      <c r="B209" s="2" t="s">
        <v>373</v>
      </c>
      <c r="C209" s="9">
        <v>-81.25</v>
      </c>
      <c r="D209" s="9">
        <f t="shared" si="6"/>
        <v>-1.9098233696509119</v>
      </c>
      <c r="E209" s="20">
        <v>3.0800000000000002E-6</v>
      </c>
      <c r="F209" s="11">
        <f t="shared" si="7"/>
        <v>5.5114492834995552</v>
      </c>
      <c r="G209" s="2" t="s">
        <v>532</v>
      </c>
    </row>
    <row r="210" spans="1:7" x14ac:dyDescent="0.25">
      <c r="A210" s="2" t="s">
        <v>375</v>
      </c>
      <c r="B210" s="2" t="s">
        <v>131</v>
      </c>
      <c r="C210" s="9">
        <v>-250.86</v>
      </c>
      <c r="D210" s="9">
        <f t="shared" si="6"/>
        <v>-2.3994314179340583</v>
      </c>
      <c r="E210" s="20">
        <v>0.04</v>
      </c>
      <c r="F210" s="11">
        <f t="shared" si="7"/>
        <v>1.3979400086720375</v>
      </c>
      <c r="G210" s="2" t="s">
        <v>592</v>
      </c>
    </row>
    <row r="211" spans="1:7" x14ac:dyDescent="0.25">
      <c r="A211" s="2" t="s">
        <v>377</v>
      </c>
      <c r="B211" s="2" t="s">
        <v>378</v>
      </c>
      <c r="C211" s="9">
        <v>-285.10000000000002</v>
      </c>
      <c r="D211" s="9">
        <f t="shared" si="6"/>
        <v>-2.4549972173094599</v>
      </c>
      <c r="E211" s="20">
        <v>0.04</v>
      </c>
      <c r="F211" s="11">
        <f t="shared" si="7"/>
        <v>1.3979400086720375</v>
      </c>
      <c r="G211" s="2" t="s">
        <v>562</v>
      </c>
    </row>
    <row r="212" spans="1:7" x14ac:dyDescent="0.25">
      <c r="A212" s="2" t="s">
        <v>379</v>
      </c>
      <c r="B212" s="2" t="s">
        <v>380</v>
      </c>
      <c r="C212" s="9">
        <v>-391.5</v>
      </c>
      <c r="D212" s="9">
        <f t="shared" si="6"/>
        <v>-2.5927317663939622</v>
      </c>
      <c r="E212" s="20">
        <v>0.03</v>
      </c>
      <c r="F212" s="11">
        <f t="shared" si="7"/>
        <v>1.5228787452803374</v>
      </c>
      <c r="G212" s="2" t="s">
        <v>562</v>
      </c>
    </row>
    <row r="213" spans="1:7" x14ac:dyDescent="0.25">
      <c r="A213" s="2" t="s">
        <v>379</v>
      </c>
      <c r="B213" s="2" t="s">
        <v>380</v>
      </c>
      <c r="C213" s="9">
        <v>-391.5</v>
      </c>
      <c r="D213" s="9">
        <f t="shared" si="6"/>
        <v>-2.5927317663939622</v>
      </c>
      <c r="E213" s="20">
        <v>0.03</v>
      </c>
      <c r="F213" s="11">
        <f t="shared" si="7"/>
        <v>1.5228787452803374</v>
      </c>
      <c r="G213" s="2" t="s">
        <v>532</v>
      </c>
    </row>
    <row r="214" spans="1:7" x14ac:dyDescent="0.25">
      <c r="A214" s="2" t="s">
        <v>381</v>
      </c>
      <c r="B214" s="2" t="s">
        <v>382</v>
      </c>
      <c r="C214" s="9">
        <v>-495.46</v>
      </c>
      <c r="D214" s="9">
        <f t="shared" ref="D214:D222" si="8">-LOG(-C214)</f>
        <v>-2.695008598315753</v>
      </c>
      <c r="E214" s="20">
        <v>0.02</v>
      </c>
      <c r="F214" s="11">
        <f t="shared" si="7"/>
        <v>1.6989700043360185</v>
      </c>
      <c r="G214" s="2" t="s">
        <v>593</v>
      </c>
    </row>
    <row r="215" spans="1:7" x14ac:dyDescent="0.25">
      <c r="A215" s="2" t="s">
        <v>381</v>
      </c>
      <c r="B215" s="2" t="s">
        <v>382</v>
      </c>
      <c r="C215" s="9">
        <v>-495.46</v>
      </c>
      <c r="D215" s="9">
        <f t="shared" si="8"/>
        <v>-2.695008598315753</v>
      </c>
      <c r="E215" s="20">
        <v>0.02</v>
      </c>
      <c r="F215" s="11">
        <f t="shared" si="7"/>
        <v>1.6989700043360185</v>
      </c>
      <c r="G215" s="2" t="s">
        <v>544</v>
      </c>
    </row>
    <row r="216" spans="1:7" x14ac:dyDescent="0.25">
      <c r="A216" s="2" t="s">
        <v>383</v>
      </c>
      <c r="B216" s="2" t="s">
        <v>384</v>
      </c>
      <c r="C216" s="9">
        <v>-534.59</v>
      </c>
      <c r="D216" s="9">
        <f t="shared" si="8"/>
        <v>-2.7280208306168556</v>
      </c>
      <c r="E216" s="20">
        <v>0.02</v>
      </c>
      <c r="F216" s="11">
        <f t="shared" si="7"/>
        <v>1.6989700043360185</v>
      </c>
      <c r="G216" s="2" t="s">
        <v>562</v>
      </c>
    </row>
    <row r="217" spans="1:7" x14ac:dyDescent="0.25">
      <c r="A217" s="2" t="s">
        <v>386</v>
      </c>
      <c r="B217" s="2" t="s">
        <v>387</v>
      </c>
      <c r="C217" s="9">
        <v>-636.85</v>
      </c>
      <c r="D217" s="9">
        <f t="shared" si="8"/>
        <v>-2.8040371531461421</v>
      </c>
      <c r="E217" s="20">
        <v>7.0700000000000004E-12</v>
      </c>
      <c r="F217" s="11">
        <f t="shared" si="7"/>
        <v>11.1505805862031</v>
      </c>
      <c r="G217" s="2" t="s">
        <v>599</v>
      </c>
    </row>
    <row r="218" spans="1:7" x14ac:dyDescent="0.25">
      <c r="A218" s="2" t="s">
        <v>390</v>
      </c>
      <c r="B218" s="2" t="s">
        <v>391</v>
      </c>
      <c r="C218" s="9">
        <v>-766.96</v>
      </c>
      <c r="D218" s="9">
        <f t="shared" si="8"/>
        <v>-2.8847727143632289</v>
      </c>
      <c r="E218" s="20">
        <v>0.01</v>
      </c>
      <c r="F218" s="11">
        <f t="shared" si="7"/>
        <v>1.9999999999999996</v>
      </c>
      <c r="G218" s="2" t="s">
        <v>531</v>
      </c>
    </row>
    <row r="219" spans="1:7" x14ac:dyDescent="0.25">
      <c r="A219" s="2" t="s">
        <v>393</v>
      </c>
      <c r="B219" s="2" t="s">
        <v>387</v>
      </c>
      <c r="C219" s="9">
        <v>-1795.51</v>
      </c>
      <c r="D219" s="9">
        <f t="shared" si="8"/>
        <v>-3.2541878282494632</v>
      </c>
      <c r="E219" s="20">
        <v>5.7499999999999999E-3</v>
      </c>
      <c r="F219" s="11">
        <f t="shared" si="7"/>
        <v>2.2403321553103694</v>
      </c>
      <c r="G219" s="2" t="s">
        <v>599</v>
      </c>
    </row>
    <row r="220" spans="1:7" x14ac:dyDescent="0.25">
      <c r="A220" s="2" t="s">
        <v>394</v>
      </c>
      <c r="B220" s="2" t="s">
        <v>395</v>
      </c>
      <c r="C220" s="11">
        <v>-6.02</v>
      </c>
      <c r="D220" s="9">
        <f t="shared" si="8"/>
        <v>-0.77959649125782449</v>
      </c>
      <c r="E220" s="18">
        <v>1.01E-4</v>
      </c>
      <c r="F220" s="11">
        <f t="shared" si="7"/>
        <v>3.9956786262173569</v>
      </c>
      <c r="G220" s="2" t="s">
        <v>599</v>
      </c>
    </row>
    <row r="221" spans="1:7" x14ac:dyDescent="0.25">
      <c r="A221" s="2" t="s">
        <v>396</v>
      </c>
      <c r="B221" s="2" t="s">
        <v>397</v>
      </c>
      <c r="C221" s="11">
        <v>-20.48</v>
      </c>
      <c r="D221" s="9">
        <f t="shared" si="8"/>
        <v>-1.3113299523037931</v>
      </c>
      <c r="E221" s="18">
        <v>2.3E-3</v>
      </c>
      <c r="F221" s="11">
        <f t="shared" si="7"/>
        <v>2.6382721639824069</v>
      </c>
      <c r="G221" s="2" t="s">
        <v>599</v>
      </c>
    </row>
    <row r="222" spans="1:7" x14ac:dyDescent="0.25">
      <c r="A222" s="2" t="s">
        <v>400</v>
      </c>
      <c r="B222" s="2" t="s">
        <v>401</v>
      </c>
      <c r="C222" s="11">
        <v>-1447.36</v>
      </c>
      <c r="D222" s="9">
        <f t="shared" si="8"/>
        <v>-3.1605765660658247</v>
      </c>
      <c r="E222" s="18">
        <v>1.43E-13</v>
      </c>
      <c r="F222" s="11">
        <f t="shared" si="7"/>
        <v>12.844663962534938</v>
      </c>
      <c r="G222" s="2" t="s">
        <v>599</v>
      </c>
    </row>
    <row r="223" spans="1:7" x14ac:dyDescent="0.25">
      <c r="A223" s="2"/>
      <c r="B223" s="2"/>
      <c r="C223" s="3"/>
      <c r="D223" s="3"/>
      <c r="E223" s="16"/>
      <c r="F223" s="3"/>
      <c r="G223" s="2"/>
    </row>
    <row r="224" spans="1:7" x14ac:dyDescent="0.25">
      <c r="A224" s="2"/>
      <c r="B224" s="2"/>
      <c r="C224" s="3"/>
      <c r="D224" s="3"/>
      <c r="E224" s="16"/>
      <c r="F224" s="3"/>
      <c r="G224" s="2"/>
    </row>
    <row r="225" spans="1:7" x14ac:dyDescent="0.25">
      <c r="A225" s="2"/>
      <c r="B225" s="2"/>
      <c r="C225" s="3"/>
      <c r="D225" s="3"/>
      <c r="E225" s="16"/>
      <c r="F225" s="3"/>
      <c r="G225" s="2"/>
    </row>
    <row r="226" spans="1:7" x14ac:dyDescent="0.25">
      <c r="A226" s="2"/>
      <c r="B226" s="2"/>
      <c r="C226" s="3"/>
      <c r="D226" s="3"/>
      <c r="E226" s="16"/>
      <c r="F226" s="3"/>
      <c r="G226" s="2"/>
    </row>
    <row r="227" spans="1:7" x14ac:dyDescent="0.25">
      <c r="A227" s="2"/>
      <c r="B227" s="2"/>
      <c r="C227" s="3"/>
      <c r="D227" s="3"/>
      <c r="E227" s="16"/>
      <c r="F227" s="3"/>
      <c r="G227" s="2"/>
    </row>
    <row r="228" spans="1:7" x14ac:dyDescent="0.25">
      <c r="A228" s="2"/>
      <c r="B228" s="2"/>
      <c r="C228" s="3"/>
      <c r="D228" s="3"/>
      <c r="E228" s="16"/>
      <c r="F228" s="3"/>
      <c r="G228" s="2"/>
    </row>
    <row r="229" spans="1:7" x14ac:dyDescent="0.25">
      <c r="A229" s="2"/>
      <c r="B229" s="2"/>
      <c r="C229" s="3"/>
      <c r="D229" s="3"/>
      <c r="E229" s="16"/>
      <c r="F229" s="3"/>
      <c r="G229" s="2"/>
    </row>
    <row r="230" spans="1:7" x14ac:dyDescent="0.25">
      <c r="A230" s="2"/>
      <c r="B230" s="2"/>
      <c r="C230" s="3"/>
      <c r="D230" s="3"/>
      <c r="E230" s="16"/>
      <c r="F230" s="3"/>
      <c r="G230" s="2"/>
    </row>
    <row r="231" spans="1:7" x14ac:dyDescent="0.25">
      <c r="A231" s="2"/>
      <c r="B231" s="2"/>
      <c r="C231" s="3"/>
      <c r="D231" s="3"/>
      <c r="E231" s="16"/>
      <c r="F231" s="3"/>
      <c r="G231" s="2"/>
    </row>
    <row r="232" spans="1:7" x14ac:dyDescent="0.25">
      <c r="A232" s="2"/>
      <c r="B232" s="2"/>
      <c r="C232" s="3"/>
      <c r="D232" s="3"/>
      <c r="E232" s="16"/>
      <c r="F232" s="3"/>
      <c r="G232" s="2"/>
    </row>
    <row r="233" spans="1:7" x14ac:dyDescent="0.25">
      <c r="A233" s="2"/>
      <c r="B233" s="2"/>
      <c r="C233" s="3"/>
      <c r="D233" s="3"/>
      <c r="E233" s="16"/>
      <c r="F233" s="3"/>
      <c r="G233" s="2"/>
    </row>
    <row r="234" spans="1:7" x14ac:dyDescent="0.25">
      <c r="A234" s="2"/>
      <c r="B234" s="2"/>
      <c r="C234" s="3"/>
      <c r="D234" s="3"/>
      <c r="E234" s="16"/>
      <c r="F234" s="3"/>
      <c r="G234" s="2"/>
    </row>
    <row r="235" spans="1:7" x14ac:dyDescent="0.25">
      <c r="A235" s="2"/>
      <c r="B235" s="2"/>
      <c r="C235" s="3"/>
      <c r="D235" s="3"/>
      <c r="E235" s="16"/>
      <c r="F235" s="3"/>
      <c r="G235" s="2"/>
    </row>
    <row r="236" spans="1:7" x14ac:dyDescent="0.25">
      <c r="A236" s="2"/>
      <c r="B236" s="2"/>
      <c r="C236" s="3"/>
      <c r="D236" s="3"/>
      <c r="E236" s="16"/>
      <c r="F236" s="3"/>
      <c r="G236" s="2"/>
    </row>
    <row r="237" spans="1:7" x14ac:dyDescent="0.25">
      <c r="A237" s="2"/>
      <c r="B237" s="2"/>
      <c r="C237" s="3"/>
      <c r="D237" s="3"/>
      <c r="E237" s="16"/>
      <c r="F237" s="3"/>
      <c r="G237" s="2"/>
    </row>
    <row r="238" spans="1:7" x14ac:dyDescent="0.25">
      <c r="A238" s="2"/>
      <c r="B238" s="2"/>
      <c r="C238" s="3"/>
      <c r="D238" s="3"/>
      <c r="E238" s="16"/>
      <c r="F238" s="3"/>
      <c r="G238" s="2"/>
    </row>
    <row r="239" spans="1:7" x14ac:dyDescent="0.25">
      <c r="A239" s="2"/>
      <c r="B239" s="2"/>
      <c r="C239" s="3"/>
      <c r="D239" s="3"/>
      <c r="E239" s="16"/>
      <c r="F239" s="3"/>
      <c r="G239" s="2"/>
    </row>
    <row r="240" spans="1:7" x14ac:dyDescent="0.25">
      <c r="A240" s="2"/>
      <c r="B240" s="2"/>
      <c r="C240" s="3"/>
      <c r="D240" s="3"/>
      <c r="E240" s="16"/>
      <c r="F240" s="3"/>
      <c r="G240" s="2"/>
    </row>
    <row r="241" spans="1:7" x14ac:dyDescent="0.25">
      <c r="A241" s="2"/>
      <c r="B241" s="2"/>
      <c r="C241" s="3"/>
      <c r="D241" s="3"/>
      <c r="E241" s="16"/>
      <c r="F241" s="3"/>
      <c r="G241" s="2"/>
    </row>
    <row r="242" spans="1:7" x14ac:dyDescent="0.25">
      <c r="A242" s="2"/>
      <c r="B242" s="2"/>
      <c r="C242" s="3"/>
      <c r="D242" s="3"/>
      <c r="E242" s="16"/>
      <c r="F242" s="3"/>
      <c r="G242" s="2"/>
    </row>
    <row r="243" spans="1:7" x14ac:dyDescent="0.25">
      <c r="A243" s="2"/>
      <c r="B243" s="2"/>
      <c r="C243" s="3"/>
      <c r="D243" s="3"/>
      <c r="E243" s="16"/>
      <c r="F243" s="3"/>
      <c r="G243" s="2"/>
    </row>
    <row r="244" spans="1:7" x14ac:dyDescent="0.25">
      <c r="A244" s="2"/>
      <c r="B244" s="2"/>
      <c r="C244" s="3"/>
      <c r="D244" s="3"/>
      <c r="E244" s="16"/>
      <c r="F244" s="3"/>
      <c r="G244" s="2"/>
    </row>
    <row r="245" spans="1:7" x14ac:dyDescent="0.25">
      <c r="A245" s="2"/>
      <c r="B245" s="2"/>
      <c r="C245" s="3"/>
      <c r="D245" s="3"/>
      <c r="E245" s="16"/>
      <c r="F245" s="3"/>
      <c r="G245" s="2"/>
    </row>
    <row r="246" spans="1:7" x14ac:dyDescent="0.25">
      <c r="A246" s="2"/>
      <c r="B246" s="2"/>
      <c r="C246" s="3"/>
      <c r="D246" s="3"/>
      <c r="E246" s="16"/>
      <c r="F246" s="3"/>
      <c r="G246" s="2"/>
    </row>
  </sheetData>
  <pageMargins left="0.7" right="0.7" top="0.75" bottom="0.75" header="0.3" footer="0.3"/>
  <ignoredErrors>
    <ignoredError sqref="E221 C43:C52 C64:C65 C7 C7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zoomScale="90" zoomScaleNormal="90" workbookViewId="0">
      <selection activeCell="H28" sqref="H28"/>
    </sheetView>
  </sheetViews>
  <sheetFormatPr defaultColWidth="11" defaultRowHeight="15.75" x14ac:dyDescent="0.25"/>
  <cols>
    <col min="2" max="2" width="43.625" customWidth="1"/>
    <col min="3" max="3" width="12.125" customWidth="1"/>
    <col min="4" max="4" width="13.625" customWidth="1"/>
    <col min="5" max="6" width="10.5" customWidth="1"/>
    <col min="7" max="7" width="37.5" customWidth="1"/>
  </cols>
  <sheetData>
    <row r="1" spans="1:10" x14ac:dyDescent="0.25">
      <c r="A1" s="1" t="s">
        <v>652</v>
      </c>
      <c r="B1" s="1" t="s">
        <v>529</v>
      </c>
      <c r="C1" s="1" t="s">
        <v>1</v>
      </c>
      <c r="D1" s="1" t="s">
        <v>635</v>
      </c>
      <c r="E1" s="1" t="s">
        <v>0</v>
      </c>
      <c r="F1" s="1" t="s">
        <v>634</v>
      </c>
      <c r="G1" s="1" t="s">
        <v>530</v>
      </c>
      <c r="H1" s="2"/>
      <c r="I1" s="6"/>
      <c r="J1" s="6"/>
    </row>
    <row r="2" spans="1:10" x14ac:dyDescent="0.25">
      <c r="A2" s="2" t="s">
        <v>402</v>
      </c>
      <c r="B2" s="2" t="s">
        <v>403</v>
      </c>
      <c r="C2" s="2">
        <v>27.64</v>
      </c>
      <c r="D2" s="14">
        <f>LOG(C2)</f>
        <v>1.4415380387021608</v>
      </c>
      <c r="E2" s="21">
        <v>2.5099999999999999E-13</v>
      </c>
      <c r="F2" s="14">
        <f>-LOG(E2,10)</f>
        <v>12.600326278518962</v>
      </c>
      <c r="G2" s="2" t="s">
        <v>599</v>
      </c>
      <c r="H2" s="2"/>
      <c r="I2" s="6"/>
      <c r="J2" s="6"/>
    </row>
    <row r="3" spans="1:10" x14ac:dyDescent="0.25">
      <c r="A3" s="2" t="s">
        <v>66</v>
      </c>
      <c r="B3" s="2" t="s">
        <v>25</v>
      </c>
      <c r="C3" s="2">
        <v>16.04</v>
      </c>
      <c r="D3" s="14">
        <f>LOG(C3)</f>
        <v>1.2052043639481447</v>
      </c>
      <c r="E3" s="21">
        <v>9.2399999999999996E-5</v>
      </c>
      <c r="F3" s="14">
        <f>-LOG(E3,10)</f>
        <v>4.0343280287798935</v>
      </c>
      <c r="G3" s="2" t="s">
        <v>597</v>
      </c>
      <c r="H3" s="2"/>
      <c r="I3" s="6"/>
      <c r="J3" s="6"/>
    </row>
    <row r="4" spans="1:10" x14ac:dyDescent="0.25">
      <c r="A4" s="2" t="s">
        <v>404</v>
      </c>
      <c r="B4" s="2" t="s">
        <v>267</v>
      </c>
      <c r="C4" s="2">
        <v>13.72</v>
      </c>
      <c r="D4" s="14">
        <f t="shared" ref="D4:D32" si="0">LOG(C4)</f>
        <v>1.1373541113707328</v>
      </c>
      <c r="E4" s="21">
        <v>2.34E-4</v>
      </c>
      <c r="F4" s="14">
        <f t="shared" ref="F4:F67" si="1">-LOG(E4,10)</f>
        <v>3.6307841425898566</v>
      </c>
      <c r="G4" s="2" t="s">
        <v>599</v>
      </c>
      <c r="H4" s="2"/>
      <c r="I4" s="6"/>
      <c r="J4" s="6"/>
    </row>
    <row r="5" spans="1:10" x14ac:dyDescent="0.25">
      <c r="A5" s="2" t="s">
        <v>405</v>
      </c>
      <c r="B5" s="2" t="s">
        <v>406</v>
      </c>
      <c r="C5" s="2">
        <v>11.75</v>
      </c>
      <c r="D5" s="14">
        <f t="shared" si="0"/>
        <v>1.070037866607755</v>
      </c>
      <c r="E5" s="21">
        <v>1.4100000000000001E-7</v>
      </c>
      <c r="F5" s="14">
        <f t="shared" si="1"/>
        <v>6.8507808873446194</v>
      </c>
      <c r="G5" s="2" t="s">
        <v>564</v>
      </c>
      <c r="H5" s="2"/>
      <c r="I5" s="6"/>
      <c r="J5" s="6"/>
    </row>
    <row r="6" spans="1:10" x14ac:dyDescent="0.25">
      <c r="A6" s="2" t="s">
        <v>405</v>
      </c>
      <c r="B6" s="2" t="s">
        <v>406</v>
      </c>
      <c r="C6" s="2">
        <v>11.75</v>
      </c>
      <c r="D6" s="14">
        <f t="shared" si="0"/>
        <v>1.070037866607755</v>
      </c>
      <c r="E6" s="21">
        <v>1.4100000000000001E-7</v>
      </c>
      <c r="F6" s="14">
        <f t="shared" si="1"/>
        <v>6.8507808873446194</v>
      </c>
      <c r="G6" s="2" t="s">
        <v>562</v>
      </c>
      <c r="H6" s="2"/>
      <c r="I6" s="6"/>
      <c r="J6" s="6"/>
    </row>
    <row r="7" spans="1:10" x14ac:dyDescent="0.25">
      <c r="A7" s="2" t="s">
        <v>405</v>
      </c>
      <c r="B7" s="2" t="s">
        <v>406</v>
      </c>
      <c r="C7" s="2">
        <v>11.75</v>
      </c>
      <c r="D7" s="14">
        <f t="shared" si="0"/>
        <v>1.070037866607755</v>
      </c>
      <c r="E7" s="21">
        <v>1.4100000000000001E-7</v>
      </c>
      <c r="F7" s="14">
        <f t="shared" si="1"/>
        <v>6.8507808873446194</v>
      </c>
      <c r="G7" s="2" t="s">
        <v>563</v>
      </c>
      <c r="H7" s="2"/>
      <c r="I7" s="6"/>
      <c r="J7" s="6"/>
    </row>
    <row r="8" spans="1:10" x14ac:dyDescent="0.25">
      <c r="A8" s="2" t="s">
        <v>407</v>
      </c>
      <c r="B8" s="2" t="s">
        <v>408</v>
      </c>
      <c r="C8" s="2">
        <v>9.8699999999999992</v>
      </c>
      <c r="D8" s="14">
        <f t="shared" si="0"/>
        <v>0.99431715266963672</v>
      </c>
      <c r="E8" s="21">
        <v>0.02</v>
      </c>
      <c r="F8" s="14">
        <f t="shared" si="1"/>
        <v>1.6989700043360185</v>
      </c>
      <c r="G8" s="2" t="s">
        <v>599</v>
      </c>
      <c r="H8" s="2"/>
      <c r="I8" s="6"/>
      <c r="J8" s="6"/>
    </row>
    <row r="9" spans="1:10" x14ac:dyDescent="0.25">
      <c r="A9" s="2" t="s">
        <v>409</v>
      </c>
      <c r="B9" s="2" t="s">
        <v>410</v>
      </c>
      <c r="C9" s="2">
        <v>8.0399999999999991</v>
      </c>
      <c r="D9" s="14">
        <f t="shared" si="0"/>
        <v>0.90525604874845123</v>
      </c>
      <c r="E9" s="21">
        <v>3.8400000000000001E-3</v>
      </c>
      <c r="F9" s="14">
        <f t="shared" si="1"/>
        <v>2.4156687756324691</v>
      </c>
      <c r="G9" s="2" t="s">
        <v>544</v>
      </c>
      <c r="H9" s="2"/>
      <c r="I9" s="6"/>
      <c r="J9" s="6"/>
    </row>
    <row r="10" spans="1:10" x14ac:dyDescent="0.25">
      <c r="A10" s="2" t="s">
        <v>409</v>
      </c>
      <c r="B10" s="2" t="s">
        <v>410</v>
      </c>
      <c r="C10" s="2">
        <v>8.0399999999999991</v>
      </c>
      <c r="D10" s="14">
        <f t="shared" si="0"/>
        <v>0.90525604874845123</v>
      </c>
      <c r="E10" s="21">
        <v>3.8400000000000001E-3</v>
      </c>
      <c r="F10" s="14">
        <f t="shared" si="1"/>
        <v>2.4156687756324691</v>
      </c>
      <c r="G10" s="2" t="s">
        <v>547</v>
      </c>
      <c r="H10" s="2"/>
      <c r="I10" s="6"/>
      <c r="J10" s="6"/>
    </row>
    <row r="11" spans="1:10" x14ac:dyDescent="0.25">
      <c r="A11" s="2" t="s">
        <v>409</v>
      </c>
      <c r="B11" s="2" t="s">
        <v>410</v>
      </c>
      <c r="C11" s="2">
        <v>8.0399999999999991</v>
      </c>
      <c r="D11" s="14">
        <f t="shared" si="0"/>
        <v>0.90525604874845123</v>
      </c>
      <c r="E11" s="21">
        <v>3.8400000000000001E-3</v>
      </c>
      <c r="F11" s="14">
        <f t="shared" si="1"/>
        <v>2.4156687756324691</v>
      </c>
      <c r="G11" s="2" t="s">
        <v>594</v>
      </c>
      <c r="H11" s="2"/>
      <c r="I11" s="6"/>
      <c r="J11" s="6"/>
    </row>
    <row r="12" spans="1:10" x14ac:dyDescent="0.25">
      <c r="A12" s="2" t="s">
        <v>409</v>
      </c>
      <c r="B12" s="2" t="s">
        <v>410</v>
      </c>
      <c r="C12" s="2">
        <v>8.0399999999999991</v>
      </c>
      <c r="D12" s="14">
        <f t="shared" si="0"/>
        <v>0.90525604874845123</v>
      </c>
      <c r="E12" s="21">
        <v>3.8400000000000001E-3</v>
      </c>
      <c r="F12" s="14">
        <f t="shared" si="1"/>
        <v>2.4156687756324691</v>
      </c>
      <c r="G12" s="2" t="s">
        <v>553</v>
      </c>
      <c r="H12" s="2"/>
      <c r="I12" s="6"/>
      <c r="J12" s="6"/>
    </row>
    <row r="13" spans="1:10" x14ac:dyDescent="0.25">
      <c r="A13" s="2" t="s">
        <v>411</v>
      </c>
      <c r="B13" s="2" t="s">
        <v>412</v>
      </c>
      <c r="C13" s="2">
        <v>8.0399999999999991</v>
      </c>
      <c r="D13" s="14">
        <f t="shared" si="0"/>
        <v>0.90525604874845123</v>
      </c>
      <c r="E13" s="21">
        <v>3.8400000000000001E-3</v>
      </c>
      <c r="F13" s="14">
        <f t="shared" si="1"/>
        <v>2.4156687756324691</v>
      </c>
      <c r="G13" s="2" t="s">
        <v>599</v>
      </c>
      <c r="H13" s="2"/>
      <c r="I13" s="6"/>
      <c r="J13" s="6"/>
    </row>
    <row r="14" spans="1:10" x14ac:dyDescent="0.25">
      <c r="A14" s="2" t="s">
        <v>413</v>
      </c>
      <c r="B14" s="2" t="s">
        <v>414</v>
      </c>
      <c r="C14" s="2">
        <v>7.03</v>
      </c>
      <c r="D14" s="14">
        <f t="shared" si="0"/>
        <v>0.84695532501982396</v>
      </c>
      <c r="E14" s="21">
        <v>5.3699999999999999E-11</v>
      </c>
      <c r="F14" s="14">
        <f t="shared" si="1"/>
        <v>10.270025714300443</v>
      </c>
      <c r="G14" s="2" t="s">
        <v>599</v>
      </c>
      <c r="H14" s="2"/>
      <c r="I14" s="6"/>
      <c r="J14" s="6"/>
    </row>
    <row r="15" spans="1:10" x14ac:dyDescent="0.25">
      <c r="A15" s="2" t="s">
        <v>415</v>
      </c>
      <c r="B15" s="2" t="s">
        <v>416</v>
      </c>
      <c r="C15" s="2">
        <v>7</v>
      </c>
      <c r="D15" s="14">
        <f t="shared" si="0"/>
        <v>0.84509804001425681</v>
      </c>
      <c r="E15" s="21">
        <v>1.29E-11</v>
      </c>
      <c r="F15" s="14">
        <f t="shared" si="1"/>
        <v>10.88941028970075</v>
      </c>
      <c r="G15" s="2" t="s">
        <v>544</v>
      </c>
      <c r="H15" s="2"/>
      <c r="I15" s="6"/>
      <c r="J15" s="6"/>
    </row>
    <row r="16" spans="1:10" x14ac:dyDescent="0.25">
      <c r="A16" s="2" t="s">
        <v>415</v>
      </c>
      <c r="B16" s="2" t="s">
        <v>416</v>
      </c>
      <c r="C16" s="2">
        <v>7</v>
      </c>
      <c r="D16" s="14">
        <f t="shared" si="0"/>
        <v>0.84509804001425681</v>
      </c>
      <c r="E16" s="21">
        <v>1.29E-11</v>
      </c>
      <c r="F16" s="14">
        <f t="shared" si="1"/>
        <v>10.88941028970075</v>
      </c>
      <c r="G16" s="2" t="s">
        <v>570</v>
      </c>
      <c r="H16" s="2"/>
      <c r="I16" s="6"/>
      <c r="J16" s="6"/>
    </row>
    <row r="17" spans="1:10" x14ac:dyDescent="0.25">
      <c r="A17" s="2" t="s">
        <v>417</v>
      </c>
      <c r="B17" s="2" t="s">
        <v>418</v>
      </c>
      <c r="C17" s="2">
        <v>6.83</v>
      </c>
      <c r="D17" s="14">
        <f t="shared" si="0"/>
        <v>0.83442070368153254</v>
      </c>
      <c r="E17" s="21">
        <v>2.3199999999999998E-9</v>
      </c>
      <c r="F17" s="14">
        <f t="shared" si="1"/>
        <v>8.6345120151090988</v>
      </c>
      <c r="G17" s="2" t="s">
        <v>597</v>
      </c>
      <c r="H17" s="2"/>
      <c r="I17" s="6"/>
      <c r="J17" s="6"/>
    </row>
    <row r="18" spans="1:10" x14ac:dyDescent="0.25">
      <c r="A18" s="2" t="s">
        <v>419</v>
      </c>
      <c r="B18" s="2" t="s">
        <v>420</v>
      </c>
      <c r="C18" s="2">
        <v>6.81</v>
      </c>
      <c r="D18" s="14">
        <f t="shared" si="0"/>
        <v>0.83314711191278512</v>
      </c>
      <c r="E18" s="21">
        <v>7.8300000000000005E-14</v>
      </c>
      <c r="F18" s="14">
        <f t="shared" si="1"/>
        <v>13.106238237942055</v>
      </c>
      <c r="G18" s="2" t="s">
        <v>544</v>
      </c>
      <c r="H18" s="2"/>
      <c r="I18" s="6"/>
      <c r="J18" s="6"/>
    </row>
    <row r="19" spans="1:10" x14ac:dyDescent="0.25">
      <c r="A19" s="2" t="s">
        <v>419</v>
      </c>
      <c r="B19" s="2" t="s">
        <v>420</v>
      </c>
      <c r="C19" s="2">
        <v>6.81</v>
      </c>
      <c r="D19" s="14">
        <f t="shared" si="0"/>
        <v>0.83314711191278512</v>
      </c>
      <c r="E19" s="21">
        <v>7.8300000000000005E-14</v>
      </c>
      <c r="F19" s="14">
        <f t="shared" si="1"/>
        <v>13.106238237942055</v>
      </c>
      <c r="G19" s="2" t="s">
        <v>566</v>
      </c>
      <c r="H19" s="2"/>
      <c r="I19" s="6"/>
      <c r="J19" s="6"/>
    </row>
    <row r="20" spans="1:10" x14ac:dyDescent="0.25">
      <c r="A20" s="2" t="s">
        <v>419</v>
      </c>
      <c r="B20" s="2" t="s">
        <v>420</v>
      </c>
      <c r="C20" s="2">
        <v>6.81</v>
      </c>
      <c r="D20" s="14">
        <f t="shared" si="0"/>
        <v>0.83314711191278512</v>
      </c>
      <c r="E20" s="21">
        <v>7.8300000000000005E-14</v>
      </c>
      <c r="F20" s="14">
        <f t="shared" si="1"/>
        <v>13.106238237942055</v>
      </c>
      <c r="G20" s="2" t="s">
        <v>586</v>
      </c>
      <c r="H20" s="2"/>
      <c r="I20" s="6"/>
      <c r="J20" s="6"/>
    </row>
    <row r="21" spans="1:10" x14ac:dyDescent="0.25">
      <c r="A21" s="2" t="s">
        <v>419</v>
      </c>
      <c r="B21" s="2" t="s">
        <v>420</v>
      </c>
      <c r="C21" s="2">
        <v>6.81</v>
      </c>
      <c r="D21" s="14">
        <f t="shared" si="0"/>
        <v>0.83314711191278512</v>
      </c>
      <c r="E21" s="21">
        <v>7.8300000000000005E-14</v>
      </c>
      <c r="F21" s="14">
        <f t="shared" si="1"/>
        <v>13.106238237942055</v>
      </c>
      <c r="G21" s="2" t="s">
        <v>532</v>
      </c>
      <c r="H21" s="2"/>
      <c r="I21" s="6"/>
      <c r="J21" s="6"/>
    </row>
    <row r="22" spans="1:10" x14ac:dyDescent="0.25">
      <c r="A22" s="2" t="s">
        <v>421</v>
      </c>
      <c r="B22" s="2" t="s">
        <v>422</v>
      </c>
      <c r="C22" s="2">
        <v>6.65</v>
      </c>
      <c r="D22" s="14">
        <f t="shared" si="0"/>
        <v>0.82282164530310464</v>
      </c>
      <c r="E22" s="21">
        <v>3.2299999999999999E-4</v>
      </c>
      <c r="F22" s="14">
        <f t="shared" si="1"/>
        <v>3.490797477668897</v>
      </c>
      <c r="G22" s="2" t="s">
        <v>599</v>
      </c>
      <c r="H22" s="2"/>
      <c r="I22" s="6"/>
      <c r="J22" s="6"/>
    </row>
    <row r="23" spans="1:10" x14ac:dyDescent="0.25">
      <c r="A23" s="2" t="s">
        <v>423</v>
      </c>
      <c r="B23" s="2" t="s">
        <v>229</v>
      </c>
      <c r="C23" s="2">
        <v>6.24</v>
      </c>
      <c r="D23" s="14">
        <f t="shared" si="0"/>
        <v>0.795184589682424</v>
      </c>
      <c r="E23" s="21">
        <v>8.5900000000000003E-10</v>
      </c>
      <c r="F23" s="14">
        <f t="shared" si="1"/>
        <v>9.0660068361687554</v>
      </c>
      <c r="G23" s="2" t="s">
        <v>599</v>
      </c>
      <c r="H23" s="2"/>
      <c r="I23" s="6"/>
      <c r="J23" s="6"/>
    </row>
    <row r="24" spans="1:10" x14ac:dyDescent="0.25">
      <c r="A24" s="2" t="s">
        <v>424</v>
      </c>
      <c r="B24" s="2" t="s">
        <v>425</v>
      </c>
      <c r="C24" s="2">
        <v>6.12</v>
      </c>
      <c r="D24" s="14">
        <f t="shared" si="0"/>
        <v>0.78675142214556115</v>
      </c>
      <c r="E24" s="21">
        <v>2.0900000000000002E-12</v>
      </c>
      <c r="F24" s="14">
        <f t="shared" si="1"/>
        <v>11.679853713888946</v>
      </c>
      <c r="G24" s="2" t="s">
        <v>599</v>
      </c>
      <c r="H24" s="2"/>
      <c r="I24" s="6"/>
      <c r="J24" s="6"/>
    </row>
    <row r="25" spans="1:10" x14ac:dyDescent="0.25">
      <c r="A25" s="2" t="s">
        <v>426</v>
      </c>
      <c r="B25" s="2" t="s">
        <v>49</v>
      </c>
      <c r="C25" s="2">
        <v>5.97</v>
      </c>
      <c r="D25" s="14">
        <f t="shared" si="0"/>
        <v>0.77597433112936909</v>
      </c>
      <c r="E25" s="21">
        <v>0.01</v>
      </c>
      <c r="F25" s="14">
        <f t="shared" si="1"/>
        <v>1.9999999999999996</v>
      </c>
      <c r="G25" s="2" t="s">
        <v>599</v>
      </c>
      <c r="H25" s="2"/>
      <c r="I25" s="6"/>
      <c r="J25" s="6"/>
    </row>
    <row r="26" spans="1:10" x14ac:dyDescent="0.25">
      <c r="A26" s="2" t="s">
        <v>427</v>
      </c>
      <c r="B26" s="2" t="s">
        <v>428</v>
      </c>
      <c r="C26" s="2">
        <v>5.57</v>
      </c>
      <c r="D26" s="14">
        <f t="shared" si="0"/>
        <v>0.74585519517372889</v>
      </c>
      <c r="E26" s="21">
        <v>4.5500000000000002E-14</v>
      </c>
      <c r="F26" s="14">
        <f t="shared" si="1"/>
        <v>13.341988603342886</v>
      </c>
      <c r="G26" s="2" t="s">
        <v>598</v>
      </c>
      <c r="H26" s="2"/>
      <c r="I26" s="6"/>
      <c r="J26" s="6"/>
    </row>
    <row r="27" spans="1:10" x14ac:dyDescent="0.25">
      <c r="A27" s="2" t="s">
        <v>429</v>
      </c>
      <c r="B27" s="2" t="s">
        <v>430</v>
      </c>
      <c r="C27" s="2">
        <v>5.46</v>
      </c>
      <c r="D27" s="14">
        <f t="shared" si="0"/>
        <v>0.73719264270473728</v>
      </c>
      <c r="E27" s="21">
        <v>1.39E-3</v>
      </c>
      <c r="F27" s="14">
        <f t="shared" si="1"/>
        <v>2.856985199745905</v>
      </c>
      <c r="G27" s="2" t="s">
        <v>595</v>
      </c>
      <c r="H27" s="2"/>
      <c r="I27" s="6"/>
      <c r="J27" s="6"/>
    </row>
    <row r="28" spans="1:10" x14ac:dyDescent="0.25">
      <c r="A28" s="2" t="s">
        <v>431</v>
      </c>
      <c r="B28" s="2" t="s">
        <v>432</v>
      </c>
      <c r="C28" s="2">
        <v>5.27</v>
      </c>
      <c r="D28" s="14">
        <f t="shared" si="0"/>
        <v>0.72181061521254652</v>
      </c>
      <c r="E28" s="21">
        <v>3.5100000000000001E-9</v>
      </c>
      <c r="F28" s="14">
        <f t="shared" si="1"/>
        <v>8.4546928835341753</v>
      </c>
      <c r="G28" s="2" t="s">
        <v>598</v>
      </c>
      <c r="H28" s="2"/>
      <c r="I28" s="6"/>
      <c r="J28" s="6"/>
    </row>
    <row r="29" spans="1:10" x14ac:dyDescent="0.25">
      <c r="A29" s="2" t="s">
        <v>433</v>
      </c>
      <c r="B29" s="2" t="s">
        <v>434</v>
      </c>
      <c r="C29" s="2">
        <v>5.19</v>
      </c>
      <c r="D29" s="14">
        <f t="shared" si="0"/>
        <v>0.71516735784845786</v>
      </c>
      <c r="E29" s="21">
        <v>1.97E-3</v>
      </c>
      <c r="F29" s="14">
        <f t="shared" si="1"/>
        <v>2.7055337738384071</v>
      </c>
      <c r="G29" s="2" t="s">
        <v>564</v>
      </c>
      <c r="H29" s="2"/>
      <c r="I29" s="6"/>
      <c r="J29" s="6"/>
    </row>
    <row r="30" spans="1:10" x14ac:dyDescent="0.25">
      <c r="A30" s="2" t="s">
        <v>435</v>
      </c>
      <c r="B30" s="2" t="s">
        <v>436</v>
      </c>
      <c r="C30" s="2">
        <v>5.01</v>
      </c>
      <c r="D30" s="14">
        <f t="shared" si="0"/>
        <v>0.69983772586724569</v>
      </c>
      <c r="E30" s="21">
        <v>2.7099999999999997E-4</v>
      </c>
      <c r="F30" s="14">
        <f t="shared" si="1"/>
        <v>3.5670307091255937</v>
      </c>
      <c r="G30" s="2" t="s">
        <v>544</v>
      </c>
      <c r="H30" s="2"/>
      <c r="I30" s="6"/>
      <c r="J30" s="6"/>
    </row>
    <row r="31" spans="1:10" x14ac:dyDescent="0.25">
      <c r="A31" s="2" t="s">
        <v>435</v>
      </c>
      <c r="B31" s="2" t="s">
        <v>436</v>
      </c>
      <c r="C31" s="2">
        <v>5.01</v>
      </c>
      <c r="D31" s="14">
        <f t="shared" si="0"/>
        <v>0.69983772586724569</v>
      </c>
      <c r="E31" s="21">
        <v>2.7099999999999997E-4</v>
      </c>
      <c r="F31" s="14">
        <f t="shared" si="1"/>
        <v>3.5670307091255937</v>
      </c>
      <c r="G31" s="2" t="s">
        <v>596</v>
      </c>
      <c r="H31" s="2"/>
      <c r="I31" s="6"/>
      <c r="J31" s="6"/>
    </row>
    <row r="32" spans="1:10" x14ac:dyDescent="0.25">
      <c r="A32" s="2" t="s">
        <v>437</v>
      </c>
      <c r="B32" s="2" t="s">
        <v>438</v>
      </c>
      <c r="C32" s="2">
        <v>5.01</v>
      </c>
      <c r="D32" s="14">
        <f t="shared" si="0"/>
        <v>0.69983772586724569</v>
      </c>
      <c r="E32" s="21">
        <v>1.51E-9</v>
      </c>
      <c r="F32" s="14">
        <f t="shared" si="1"/>
        <v>8.8210230527068294</v>
      </c>
      <c r="G32" s="2" t="s">
        <v>599</v>
      </c>
      <c r="H32" s="2"/>
      <c r="I32" s="6"/>
      <c r="J32" s="6"/>
    </row>
    <row r="33" spans="1:9" x14ac:dyDescent="0.25">
      <c r="A33" s="2" t="s">
        <v>477</v>
      </c>
      <c r="B33" s="2" t="s">
        <v>478</v>
      </c>
      <c r="C33" s="2">
        <v>-5.21</v>
      </c>
      <c r="D33" s="14">
        <f>-LOG(-C33)</f>
        <v>-0.71683772329952444</v>
      </c>
      <c r="E33" s="21">
        <v>3.5899999999999998E-9</v>
      </c>
      <c r="F33" s="14">
        <f t="shared" si="1"/>
        <v>8.4449055514216802</v>
      </c>
      <c r="G33" s="2" t="s">
        <v>609</v>
      </c>
      <c r="H33" s="6"/>
      <c r="I33" s="6"/>
    </row>
    <row r="34" spans="1:9" x14ac:dyDescent="0.25">
      <c r="A34" s="2" t="s">
        <v>475</v>
      </c>
      <c r="B34" s="2" t="s">
        <v>476</v>
      </c>
      <c r="C34" s="2">
        <v>-5.33</v>
      </c>
      <c r="D34" s="14">
        <f>-LOG(-C34)</f>
        <v>-0.72672720902657229</v>
      </c>
      <c r="E34" s="21">
        <v>4.1899999999999998E-7</v>
      </c>
      <c r="F34" s="14">
        <f t="shared" si="1"/>
        <v>6.377785977033704</v>
      </c>
      <c r="G34" s="2" t="s">
        <v>537</v>
      </c>
      <c r="H34" s="6"/>
      <c r="I34" s="6"/>
    </row>
    <row r="35" spans="1:9" x14ac:dyDescent="0.25">
      <c r="A35" s="2" t="s">
        <v>475</v>
      </c>
      <c r="B35" s="2" t="s">
        <v>476</v>
      </c>
      <c r="C35" s="2">
        <v>-5.33</v>
      </c>
      <c r="D35" s="14">
        <f t="shared" ref="D35:D77" si="2">-LOG(-C35)</f>
        <v>-0.72672720902657229</v>
      </c>
      <c r="E35" s="21">
        <v>4.1899999999999998E-7</v>
      </c>
      <c r="F35" s="14">
        <f t="shared" si="1"/>
        <v>6.377785977033704</v>
      </c>
      <c r="G35" s="2" t="s">
        <v>543</v>
      </c>
      <c r="H35" s="6"/>
      <c r="I35" s="6"/>
    </row>
    <row r="36" spans="1:9" x14ac:dyDescent="0.25">
      <c r="A36" s="2" t="s">
        <v>473</v>
      </c>
      <c r="B36" s="2" t="s">
        <v>474</v>
      </c>
      <c r="C36" s="2">
        <v>-5.38</v>
      </c>
      <c r="D36" s="14">
        <f t="shared" si="2"/>
        <v>-0.7307822756663892</v>
      </c>
      <c r="E36" s="21">
        <v>7.0900000000000001E-9</v>
      </c>
      <c r="F36" s="14">
        <f t="shared" si="1"/>
        <v>8.149353764816933</v>
      </c>
      <c r="G36" s="2" t="s">
        <v>599</v>
      </c>
      <c r="H36" s="6"/>
      <c r="I36" s="6"/>
    </row>
    <row r="37" spans="1:9" x14ac:dyDescent="0.25">
      <c r="A37" s="2" t="s">
        <v>471</v>
      </c>
      <c r="B37" s="2" t="s">
        <v>472</v>
      </c>
      <c r="C37" s="2">
        <v>-5.75</v>
      </c>
      <c r="D37" s="14">
        <f t="shared" si="2"/>
        <v>-0.75966784468963044</v>
      </c>
      <c r="E37" s="21">
        <v>7.7899999999999996E-4</v>
      </c>
      <c r="F37" s="14">
        <f t="shared" si="1"/>
        <v>3.1084625423274352</v>
      </c>
      <c r="G37" s="2" t="s">
        <v>537</v>
      </c>
      <c r="H37" s="6"/>
      <c r="I37" s="6"/>
    </row>
    <row r="38" spans="1:9" x14ac:dyDescent="0.25">
      <c r="A38" s="2" t="s">
        <v>471</v>
      </c>
      <c r="B38" s="2" t="s">
        <v>472</v>
      </c>
      <c r="C38" s="2">
        <v>-5.75</v>
      </c>
      <c r="D38" s="14">
        <f t="shared" si="2"/>
        <v>-0.75966784468963044</v>
      </c>
      <c r="E38" s="21">
        <v>7.7899999999999996E-4</v>
      </c>
      <c r="F38" s="14">
        <f t="shared" si="1"/>
        <v>3.1084625423274352</v>
      </c>
      <c r="G38" s="2" t="s">
        <v>608</v>
      </c>
      <c r="H38" s="6"/>
      <c r="I38" s="6"/>
    </row>
    <row r="39" spans="1:9" x14ac:dyDescent="0.25">
      <c r="A39" s="2" t="s">
        <v>469</v>
      </c>
      <c r="B39" s="2" t="s">
        <v>470</v>
      </c>
      <c r="C39" s="2">
        <v>-6</v>
      </c>
      <c r="D39" s="14">
        <f t="shared" si="2"/>
        <v>-0.77815125038364363</v>
      </c>
      <c r="E39" s="21">
        <v>2.57E-9</v>
      </c>
      <c r="F39" s="14">
        <f t="shared" si="1"/>
        <v>8.5900668766687041</v>
      </c>
      <c r="G39" s="2" t="s">
        <v>599</v>
      </c>
      <c r="H39" s="6"/>
      <c r="I39" s="6"/>
    </row>
    <row r="40" spans="1:9" x14ac:dyDescent="0.25">
      <c r="A40" s="2" t="s">
        <v>467</v>
      </c>
      <c r="B40" s="2" t="s">
        <v>468</v>
      </c>
      <c r="C40" s="2">
        <v>-6.96</v>
      </c>
      <c r="D40" s="14">
        <f t="shared" si="2"/>
        <v>-0.84260923961056211</v>
      </c>
      <c r="E40" s="21">
        <v>0.01</v>
      </c>
      <c r="F40" s="14">
        <f t="shared" si="1"/>
        <v>1.9999999999999996</v>
      </c>
      <c r="G40" s="2" t="s">
        <v>537</v>
      </c>
      <c r="H40" s="6"/>
      <c r="I40" s="6"/>
    </row>
    <row r="41" spans="1:9" x14ac:dyDescent="0.25">
      <c r="A41" s="2" t="s">
        <v>467</v>
      </c>
      <c r="B41" s="2" t="s">
        <v>468</v>
      </c>
      <c r="C41" s="2">
        <v>-6.96</v>
      </c>
      <c r="D41" s="14">
        <f t="shared" si="2"/>
        <v>-0.84260923961056211</v>
      </c>
      <c r="E41" s="21">
        <v>0.01</v>
      </c>
      <c r="F41" s="14">
        <f t="shared" si="1"/>
        <v>1.9999999999999996</v>
      </c>
      <c r="G41" s="2" t="s">
        <v>600</v>
      </c>
      <c r="H41" s="6"/>
      <c r="I41" s="6"/>
    </row>
    <row r="42" spans="1:9" x14ac:dyDescent="0.25">
      <c r="A42" s="2" t="s">
        <v>467</v>
      </c>
      <c r="B42" s="2" t="s">
        <v>468</v>
      </c>
      <c r="C42" s="2">
        <v>-6.96</v>
      </c>
      <c r="D42" s="14">
        <f t="shared" si="2"/>
        <v>-0.84260923961056211</v>
      </c>
      <c r="E42" s="21">
        <v>0.01</v>
      </c>
      <c r="F42" s="14">
        <f t="shared" si="1"/>
        <v>1.9999999999999996</v>
      </c>
      <c r="G42" s="2" t="s">
        <v>547</v>
      </c>
      <c r="H42" s="6"/>
      <c r="I42" s="6"/>
    </row>
    <row r="43" spans="1:9" x14ac:dyDescent="0.25">
      <c r="A43" s="2" t="s">
        <v>467</v>
      </c>
      <c r="B43" s="2" t="s">
        <v>468</v>
      </c>
      <c r="C43" s="2">
        <v>-6.96</v>
      </c>
      <c r="D43" s="14">
        <f t="shared" si="2"/>
        <v>-0.84260923961056211</v>
      </c>
      <c r="E43" s="21">
        <v>0.01</v>
      </c>
      <c r="F43" s="14">
        <f t="shared" si="1"/>
        <v>1.9999999999999996</v>
      </c>
      <c r="G43" s="2" t="s">
        <v>594</v>
      </c>
      <c r="H43" s="6"/>
      <c r="I43" s="6"/>
    </row>
    <row r="44" spans="1:9" x14ac:dyDescent="0.25">
      <c r="A44" s="2" t="s">
        <v>465</v>
      </c>
      <c r="B44" s="2" t="s">
        <v>466</v>
      </c>
      <c r="C44" s="2">
        <v>-7.08</v>
      </c>
      <c r="D44" s="14">
        <f t="shared" si="2"/>
        <v>-0.85003325768976901</v>
      </c>
      <c r="E44" s="21">
        <v>2.3999999999999998E-3</v>
      </c>
      <c r="F44" s="14">
        <f t="shared" si="1"/>
        <v>2.6197887582883936</v>
      </c>
      <c r="G44" s="2" t="s">
        <v>596</v>
      </c>
      <c r="H44" s="6"/>
      <c r="I44" s="6"/>
    </row>
    <row r="45" spans="1:9" x14ac:dyDescent="0.25">
      <c r="A45" s="2" t="s">
        <v>463</v>
      </c>
      <c r="B45" s="2" t="s">
        <v>464</v>
      </c>
      <c r="C45" s="2">
        <v>-7.66</v>
      </c>
      <c r="D45" s="14">
        <f t="shared" si="2"/>
        <v>-0.88422876963260399</v>
      </c>
      <c r="E45" s="21">
        <v>1.4599999999999999E-3</v>
      </c>
      <c r="F45" s="14">
        <f t="shared" si="1"/>
        <v>2.8356471442155629</v>
      </c>
      <c r="G45" s="2" t="s">
        <v>597</v>
      </c>
      <c r="H45" s="6"/>
      <c r="I45" s="6"/>
    </row>
    <row r="46" spans="1:9" x14ac:dyDescent="0.25">
      <c r="A46" s="2" t="s">
        <v>461</v>
      </c>
      <c r="B46" s="2" t="s">
        <v>462</v>
      </c>
      <c r="C46" s="2">
        <v>-7.82</v>
      </c>
      <c r="D46" s="14">
        <f t="shared" si="2"/>
        <v>-0.89320675305984798</v>
      </c>
      <c r="E46" s="21">
        <v>7.5199999999999998E-3</v>
      </c>
      <c r="F46" s="14">
        <f t="shared" si="1"/>
        <v>2.1237821594083575</v>
      </c>
      <c r="G46" s="2" t="s">
        <v>537</v>
      </c>
      <c r="H46" s="6"/>
      <c r="I46" s="6"/>
    </row>
    <row r="47" spans="1:9" x14ac:dyDescent="0.25">
      <c r="A47" s="2" t="s">
        <v>461</v>
      </c>
      <c r="B47" s="2" t="s">
        <v>462</v>
      </c>
      <c r="C47" s="2">
        <v>-7.82</v>
      </c>
      <c r="D47" s="14">
        <f t="shared" si="2"/>
        <v>-0.89320675305984798</v>
      </c>
      <c r="E47" s="21">
        <v>7.5199999999999998E-3</v>
      </c>
      <c r="F47" s="14">
        <f t="shared" si="1"/>
        <v>2.1237821594083575</v>
      </c>
      <c r="G47" s="2" t="s">
        <v>600</v>
      </c>
      <c r="H47" s="6"/>
      <c r="I47" s="6"/>
    </row>
    <row r="48" spans="1:9" x14ac:dyDescent="0.25">
      <c r="A48" s="2" t="s">
        <v>461</v>
      </c>
      <c r="B48" s="2" t="s">
        <v>462</v>
      </c>
      <c r="C48" s="2">
        <v>-7.82</v>
      </c>
      <c r="D48" s="14">
        <f t="shared" si="2"/>
        <v>-0.89320675305984798</v>
      </c>
      <c r="E48" s="21">
        <v>7.5199999999999998E-3</v>
      </c>
      <c r="F48" s="14">
        <f t="shared" si="1"/>
        <v>2.1237821594083575</v>
      </c>
      <c r="G48" s="2" t="s">
        <v>547</v>
      </c>
      <c r="H48" s="6"/>
      <c r="I48" s="6"/>
    </row>
    <row r="49" spans="1:9" x14ac:dyDescent="0.25">
      <c r="A49" s="2" t="s">
        <v>461</v>
      </c>
      <c r="B49" s="2" t="s">
        <v>462</v>
      </c>
      <c r="C49" s="2">
        <v>-7.82</v>
      </c>
      <c r="D49" s="14">
        <f t="shared" si="2"/>
        <v>-0.89320675305984798</v>
      </c>
      <c r="E49" s="21">
        <v>7.5199999999999998E-3</v>
      </c>
      <c r="F49" s="14">
        <f t="shared" si="1"/>
        <v>2.1237821594083575</v>
      </c>
      <c r="G49" s="2" t="s">
        <v>607</v>
      </c>
      <c r="H49" s="6"/>
      <c r="I49" s="6"/>
    </row>
    <row r="50" spans="1:9" x14ac:dyDescent="0.25">
      <c r="A50" s="2" t="s">
        <v>461</v>
      </c>
      <c r="B50" s="2" t="s">
        <v>462</v>
      </c>
      <c r="C50" s="2">
        <v>-7.82</v>
      </c>
      <c r="D50" s="14">
        <f t="shared" si="2"/>
        <v>-0.89320675305984798</v>
      </c>
      <c r="E50" s="21">
        <v>7.5199999999999998E-3</v>
      </c>
      <c r="F50" s="14">
        <f t="shared" si="1"/>
        <v>2.1237821594083575</v>
      </c>
      <c r="G50" s="2" t="s">
        <v>557</v>
      </c>
      <c r="H50" s="6"/>
      <c r="I50" s="6"/>
    </row>
    <row r="51" spans="1:9" x14ac:dyDescent="0.25">
      <c r="A51" s="2" t="s">
        <v>459</v>
      </c>
      <c r="B51" s="2" t="s">
        <v>460</v>
      </c>
      <c r="C51" s="2">
        <v>-7.93</v>
      </c>
      <c r="D51" s="14">
        <f t="shared" si="2"/>
        <v>-0.89927318731760375</v>
      </c>
      <c r="E51" s="21">
        <v>8.0599999999999998E-11</v>
      </c>
      <c r="F51" s="14">
        <f t="shared" si="1"/>
        <v>10.093664958194909</v>
      </c>
      <c r="G51" s="2" t="s">
        <v>599</v>
      </c>
      <c r="H51" s="6"/>
      <c r="I51" s="6"/>
    </row>
    <row r="52" spans="1:9" x14ac:dyDescent="0.25">
      <c r="A52" s="2" t="s">
        <v>457</v>
      </c>
      <c r="B52" s="2" t="s">
        <v>458</v>
      </c>
      <c r="C52" s="2">
        <v>-8.0299999999999994</v>
      </c>
      <c r="D52" s="14">
        <f t="shared" si="2"/>
        <v>-0.90471554527868092</v>
      </c>
      <c r="E52" s="21">
        <v>1.8900000000000001E-4</v>
      </c>
      <c r="F52" s="14">
        <f t="shared" si="1"/>
        <v>3.7235381958267553</v>
      </c>
      <c r="G52" s="2" t="s">
        <v>537</v>
      </c>
      <c r="H52" s="6"/>
      <c r="I52" s="6"/>
    </row>
    <row r="53" spans="1:9" x14ac:dyDescent="0.25">
      <c r="A53" s="2" t="s">
        <v>457</v>
      </c>
      <c r="B53" s="2" t="s">
        <v>458</v>
      </c>
      <c r="C53" s="2">
        <v>-8.0299999999999994</v>
      </c>
      <c r="D53" s="14">
        <f t="shared" si="2"/>
        <v>-0.90471554527868092</v>
      </c>
      <c r="E53" s="21">
        <v>1.8900000000000001E-4</v>
      </c>
      <c r="F53" s="14">
        <f t="shared" si="1"/>
        <v>3.7235381958267553</v>
      </c>
      <c r="G53" s="2" t="s">
        <v>600</v>
      </c>
      <c r="H53" s="6"/>
      <c r="I53" s="6"/>
    </row>
    <row r="54" spans="1:9" x14ac:dyDescent="0.25">
      <c r="A54" s="2" t="s">
        <v>457</v>
      </c>
      <c r="B54" s="2" t="s">
        <v>458</v>
      </c>
      <c r="C54" s="2">
        <v>-8.0299999999999994</v>
      </c>
      <c r="D54" s="14">
        <f t="shared" si="2"/>
        <v>-0.90471554527868092</v>
      </c>
      <c r="E54" s="21">
        <v>1.8900000000000001E-4</v>
      </c>
      <c r="F54" s="14">
        <f t="shared" si="1"/>
        <v>3.7235381958267553</v>
      </c>
      <c r="G54" s="2" t="s">
        <v>547</v>
      </c>
      <c r="H54" s="6"/>
      <c r="I54" s="6"/>
    </row>
    <row r="55" spans="1:9" x14ac:dyDescent="0.25">
      <c r="A55" s="2" t="s">
        <v>457</v>
      </c>
      <c r="B55" s="2" t="s">
        <v>458</v>
      </c>
      <c r="C55" s="2">
        <v>-8.0299999999999994</v>
      </c>
      <c r="D55" s="14">
        <f t="shared" si="2"/>
        <v>-0.90471554527868092</v>
      </c>
      <c r="E55" s="21">
        <v>1.8900000000000001E-4</v>
      </c>
      <c r="F55" s="14">
        <f t="shared" si="1"/>
        <v>3.7235381958267553</v>
      </c>
      <c r="G55" s="2" t="s">
        <v>605</v>
      </c>
      <c r="H55" s="6"/>
      <c r="I55" s="6"/>
    </row>
    <row r="56" spans="1:9" x14ac:dyDescent="0.25">
      <c r="A56" s="2" t="s">
        <v>457</v>
      </c>
      <c r="B56" s="2" t="s">
        <v>458</v>
      </c>
      <c r="C56" s="2">
        <v>-8.0299999999999994</v>
      </c>
      <c r="D56" s="14">
        <f t="shared" si="2"/>
        <v>-0.90471554527868092</v>
      </c>
      <c r="E56" s="21">
        <v>1.8900000000000001E-4</v>
      </c>
      <c r="F56" s="14">
        <f t="shared" si="1"/>
        <v>3.7235381958267553</v>
      </c>
      <c r="G56" s="2" t="s">
        <v>606</v>
      </c>
      <c r="H56" s="6"/>
      <c r="I56" s="6"/>
    </row>
    <row r="57" spans="1:9" x14ac:dyDescent="0.25">
      <c r="A57" s="2" t="s">
        <v>457</v>
      </c>
      <c r="B57" s="2" t="s">
        <v>458</v>
      </c>
      <c r="C57" s="2">
        <v>-8.0299999999999994</v>
      </c>
      <c r="D57" s="14">
        <f t="shared" si="2"/>
        <v>-0.90471554527868092</v>
      </c>
      <c r="E57" s="21">
        <v>1.8900000000000001E-4</v>
      </c>
      <c r="F57" s="14">
        <f t="shared" si="1"/>
        <v>3.7235381958267553</v>
      </c>
      <c r="G57" s="2" t="s">
        <v>548</v>
      </c>
      <c r="H57" s="6"/>
      <c r="I57" s="6"/>
    </row>
    <row r="58" spans="1:9" x14ac:dyDescent="0.25">
      <c r="A58" s="2" t="s">
        <v>457</v>
      </c>
      <c r="B58" s="2" t="s">
        <v>458</v>
      </c>
      <c r="C58" s="2">
        <v>-8.0299999999999994</v>
      </c>
      <c r="D58" s="14">
        <f t="shared" si="2"/>
        <v>-0.90471554527868092</v>
      </c>
      <c r="E58" s="21">
        <v>1.8900000000000001E-4</v>
      </c>
      <c r="F58" s="14">
        <f t="shared" si="1"/>
        <v>3.7235381958267553</v>
      </c>
      <c r="G58" s="2" t="s">
        <v>571</v>
      </c>
      <c r="H58" s="6"/>
      <c r="I58" s="6"/>
    </row>
    <row r="59" spans="1:9" x14ac:dyDescent="0.25">
      <c r="A59" s="2" t="s">
        <v>455</v>
      </c>
      <c r="B59" s="2" t="s">
        <v>456</v>
      </c>
      <c r="C59" s="2">
        <v>-8.4700000000000006</v>
      </c>
      <c r="D59" s="14">
        <f t="shared" si="2"/>
        <v>-0.92788341033070698</v>
      </c>
      <c r="E59" s="21">
        <v>1.1900000000000001E-4</v>
      </c>
      <c r="F59" s="14">
        <f t="shared" si="1"/>
        <v>3.924453038607469</v>
      </c>
      <c r="G59" s="2" t="s">
        <v>537</v>
      </c>
      <c r="H59" s="6"/>
      <c r="I59" s="6"/>
    </row>
    <row r="60" spans="1:9" x14ac:dyDescent="0.25">
      <c r="A60" s="2" t="s">
        <v>455</v>
      </c>
      <c r="B60" s="2" t="s">
        <v>456</v>
      </c>
      <c r="C60" s="2">
        <v>-8.4700000000000006</v>
      </c>
      <c r="D60" s="14">
        <f t="shared" si="2"/>
        <v>-0.92788341033070698</v>
      </c>
      <c r="E60" s="21">
        <v>1.1900000000000001E-4</v>
      </c>
      <c r="F60" s="14">
        <f t="shared" si="1"/>
        <v>3.924453038607469</v>
      </c>
      <c r="G60" s="2" t="s">
        <v>596</v>
      </c>
      <c r="H60" s="6"/>
      <c r="I60" s="6"/>
    </row>
    <row r="61" spans="1:9" x14ac:dyDescent="0.25">
      <c r="A61" s="2" t="s">
        <v>38</v>
      </c>
      <c r="B61" s="2" t="s">
        <v>39</v>
      </c>
      <c r="C61" s="2">
        <v>-8.83</v>
      </c>
      <c r="D61" s="14">
        <f t="shared" si="2"/>
        <v>-0.94596070357756856</v>
      </c>
      <c r="E61" s="21">
        <v>5.6599999999999999E-4</v>
      </c>
      <c r="F61" s="14">
        <f t="shared" si="1"/>
        <v>3.2471835688117285</v>
      </c>
      <c r="G61" s="2" t="s">
        <v>537</v>
      </c>
      <c r="H61" s="6"/>
      <c r="I61" s="6"/>
    </row>
    <row r="62" spans="1:9" x14ac:dyDescent="0.25">
      <c r="A62" s="2" t="s">
        <v>38</v>
      </c>
      <c r="B62" s="2" t="s">
        <v>39</v>
      </c>
      <c r="C62" s="2">
        <v>-8.83</v>
      </c>
      <c r="D62" s="14">
        <f t="shared" si="2"/>
        <v>-0.94596070357756856</v>
      </c>
      <c r="E62" s="21">
        <v>5.6599999999999999E-4</v>
      </c>
      <c r="F62" s="14">
        <f t="shared" si="1"/>
        <v>3.2471835688117285</v>
      </c>
      <c r="G62" s="2" t="s">
        <v>543</v>
      </c>
      <c r="H62" s="6"/>
      <c r="I62" s="6"/>
    </row>
    <row r="63" spans="1:9" x14ac:dyDescent="0.25">
      <c r="A63" s="2" t="s">
        <v>453</v>
      </c>
      <c r="B63" s="2" t="s">
        <v>454</v>
      </c>
      <c r="C63" s="2">
        <v>-9.85</v>
      </c>
      <c r="D63" s="14">
        <f t="shared" si="2"/>
        <v>-0.99343623049761176</v>
      </c>
      <c r="E63" s="21">
        <v>0.03</v>
      </c>
      <c r="F63" s="14">
        <f t="shared" si="1"/>
        <v>1.5228787452803374</v>
      </c>
      <c r="G63" s="2" t="s">
        <v>597</v>
      </c>
      <c r="H63" s="6"/>
      <c r="I63" s="6"/>
    </row>
    <row r="64" spans="1:9" x14ac:dyDescent="0.25">
      <c r="A64" s="2" t="s">
        <v>453</v>
      </c>
      <c r="B64" s="2" t="s">
        <v>454</v>
      </c>
      <c r="C64" s="2">
        <v>-9.85</v>
      </c>
      <c r="D64" s="14">
        <f t="shared" si="2"/>
        <v>-0.99343623049761176</v>
      </c>
      <c r="E64" s="21">
        <v>0.03</v>
      </c>
      <c r="F64" s="14">
        <f t="shared" si="1"/>
        <v>1.5228787452803374</v>
      </c>
      <c r="G64" s="2" t="s">
        <v>601</v>
      </c>
      <c r="H64" s="6"/>
      <c r="I64" s="6"/>
    </row>
    <row r="65" spans="1:9" x14ac:dyDescent="0.25">
      <c r="A65" s="2" t="s">
        <v>451</v>
      </c>
      <c r="B65" s="2" t="s">
        <v>452</v>
      </c>
      <c r="C65" s="2">
        <v>-11.46</v>
      </c>
      <c r="D65" s="14">
        <f t="shared" si="2"/>
        <v>-1.0591846176313713</v>
      </c>
      <c r="E65" s="21">
        <v>0.02</v>
      </c>
      <c r="F65" s="14">
        <f t="shared" si="1"/>
        <v>1.6989700043360185</v>
      </c>
      <c r="G65" s="2" t="s">
        <v>601</v>
      </c>
      <c r="H65" s="6"/>
      <c r="I65" s="6"/>
    </row>
    <row r="66" spans="1:9" x14ac:dyDescent="0.25">
      <c r="A66" s="2" t="s">
        <v>449</v>
      </c>
      <c r="B66" s="2" t="s">
        <v>450</v>
      </c>
      <c r="C66" s="2">
        <v>-12.11</v>
      </c>
      <c r="D66" s="14">
        <f t="shared" si="2"/>
        <v>-1.0831441431430522</v>
      </c>
      <c r="E66" s="21">
        <v>7.9900000000000001E-4</v>
      </c>
      <c r="F66" s="14">
        <f t="shared" si="1"/>
        <v>3.0974532206860079</v>
      </c>
      <c r="G66" s="2" t="s">
        <v>599</v>
      </c>
      <c r="H66" s="6"/>
      <c r="I66" s="6"/>
    </row>
    <row r="67" spans="1:9" x14ac:dyDescent="0.25">
      <c r="A67" s="2" t="s">
        <v>447</v>
      </c>
      <c r="B67" s="2" t="s">
        <v>448</v>
      </c>
      <c r="C67" s="2">
        <v>-15.54</v>
      </c>
      <c r="D67" s="14">
        <f t="shared" si="2"/>
        <v>-1.1914510144648955</v>
      </c>
      <c r="E67" s="21">
        <v>1.8200000000000001E-4</v>
      </c>
      <c r="F67" s="14">
        <f t="shared" si="1"/>
        <v>3.7399286120149249</v>
      </c>
      <c r="G67" s="2" t="s">
        <v>599</v>
      </c>
      <c r="H67" s="6"/>
      <c r="I67" s="6"/>
    </row>
    <row r="68" spans="1:9" x14ac:dyDescent="0.25">
      <c r="A68" s="2" t="s">
        <v>445</v>
      </c>
      <c r="B68" s="2" t="s">
        <v>446</v>
      </c>
      <c r="C68" s="2">
        <v>-16.3</v>
      </c>
      <c r="D68" s="14">
        <f t="shared" si="2"/>
        <v>-1.2121876044039579</v>
      </c>
      <c r="E68" s="21">
        <v>5.0800000000000003E-3</v>
      </c>
      <c r="F68" s="14">
        <f t="shared" ref="F68:F77" si="3">-LOG(E68,10)</f>
        <v>2.2941362877160807</v>
      </c>
      <c r="G68" s="2" t="s">
        <v>537</v>
      </c>
      <c r="H68" s="6"/>
      <c r="I68" s="6"/>
    </row>
    <row r="69" spans="1:9" x14ac:dyDescent="0.25">
      <c r="A69" s="2" t="s">
        <v>445</v>
      </c>
      <c r="B69" s="2" t="s">
        <v>446</v>
      </c>
      <c r="C69" s="2">
        <v>-16.3</v>
      </c>
      <c r="D69" s="14">
        <f t="shared" si="2"/>
        <v>-1.2121876044039579</v>
      </c>
      <c r="E69" s="21">
        <v>5.0800000000000003E-3</v>
      </c>
      <c r="F69" s="14">
        <f t="shared" si="3"/>
        <v>2.2941362877160807</v>
      </c>
      <c r="G69" s="2" t="s">
        <v>604</v>
      </c>
      <c r="H69" s="6"/>
      <c r="I69" s="6"/>
    </row>
    <row r="70" spans="1:9" x14ac:dyDescent="0.25">
      <c r="A70" s="2" t="s">
        <v>443</v>
      </c>
      <c r="B70" s="2" t="s">
        <v>444</v>
      </c>
      <c r="C70" s="2">
        <v>-16.89</v>
      </c>
      <c r="D70" s="14">
        <f t="shared" si="2"/>
        <v>-1.2276296495710086</v>
      </c>
      <c r="E70" s="21">
        <v>1.03E-7</v>
      </c>
      <c r="F70" s="14">
        <f t="shared" si="3"/>
        <v>6.9871627752948271</v>
      </c>
      <c r="G70" s="2" t="s">
        <v>537</v>
      </c>
      <c r="H70" s="6"/>
      <c r="I70" s="6"/>
    </row>
    <row r="71" spans="1:9" x14ac:dyDescent="0.25">
      <c r="A71" s="2" t="s">
        <v>443</v>
      </c>
      <c r="B71" s="2" t="s">
        <v>444</v>
      </c>
      <c r="C71" s="2">
        <v>-16.89</v>
      </c>
      <c r="D71" s="14">
        <f t="shared" si="2"/>
        <v>-1.2276296495710086</v>
      </c>
      <c r="E71" s="21">
        <v>1.03E-7</v>
      </c>
      <c r="F71" s="14">
        <f t="shared" si="3"/>
        <v>6.9871627752948271</v>
      </c>
      <c r="G71" s="2" t="s">
        <v>603</v>
      </c>
      <c r="H71" s="6"/>
      <c r="I71" s="6"/>
    </row>
    <row r="72" spans="1:9" x14ac:dyDescent="0.25">
      <c r="A72" s="2" t="s">
        <v>443</v>
      </c>
      <c r="B72" s="2" t="s">
        <v>444</v>
      </c>
      <c r="C72" s="2">
        <v>-16.89</v>
      </c>
      <c r="D72" s="14">
        <f t="shared" si="2"/>
        <v>-1.2276296495710086</v>
      </c>
      <c r="E72" s="21">
        <v>1.03E-7</v>
      </c>
      <c r="F72" s="14">
        <f t="shared" si="3"/>
        <v>6.9871627752948271</v>
      </c>
      <c r="G72" s="2" t="s">
        <v>588</v>
      </c>
      <c r="H72" s="6"/>
      <c r="I72" s="6"/>
    </row>
    <row r="73" spans="1:9" x14ac:dyDescent="0.25">
      <c r="A73" s="2" t="s">
        <v>441</v>
      </c>
      <c r="B73" s="2" t="s">
        <v>442</v>
      </c>
      <c r="C73" s="2">
        <v>-21.14</v>
      </c>
      <c r="D73" s="14">
        <f t="shared" si="2"/>
        <v>-1.3251049829714074</v>
      </c>
      <c r="E73" s="21">
        <v>1.9499999999999999E-3</v>
      </c>
      <c r="F73" s="14">
        <f t="shared" si="3"/>
        <v>2.7099653886374817</v>
      </c>
      <c r="G73" s="2" t="s">
        <v>599</v>
      </c>
      <c r="H73" s="6"/>
      <c r="I73" s="6"/>
    </row>
    <row r="74" spans="1:9" x14ac:dyDescent="0.25">
      <c r="A74" s="2" t="s">
        <v>439</v>
      </c>
      <c r="B74" s="2" t="s">
        <v>440</v>
      </c>
      <c r="C74" s="2">
        <v>-34.03</v>
      </c>
      <c r="D74" s="14">
        <f t="shared" si="2"/>
        <v>-1.5318619490958094</v>
      </c>
      <c r="E74" s="21">
        <v>2.7599999999999999E-4</v>
      </c>
      <c r="F74" s="14">
        <f t="shared" si="3"/>
        <v>3.5590909179347818</v>
      </c>
      <c r="G74" s="2" t="s">
        <v>537</v>
      </c>
      <c r="H74" s="6"/>
      <c r="I74" s="6"/>
    </row>
    <row r="75" spans="1:9" x14ac:dyDescent="0.25">
      <c r="A75" s="2" t="s">
        <v>439</v>
      </c>
      <c r="B75" s="2" t="s">
        <v>440</v>
      </c>
      <c r="C75" s="2">
        <v>-34.03</v>
      </c>
      <c r="D75" s="14">
        <f t="shared" si="2"/>
        <v>-1.5318619490958094</v>
      </c>
      <c r="E75" s="21">
        <v>2.7599999999999999E-4</v>
      </c>
      <c r="F75" s="14">
        <f t="shared" si="3"/>
        <v>3.5590909179347818</v>
      </c>
      <c r="G75" s="2" t="s">
        <v>600</v>
      </c>
      <c r="H75" s="6"/>
      <c r="I75" s="6"/>
    </row>
    <row r="76" spans="1:9" x14ac:dyDescent="0.25">
      <c r="A76" s="2" t="s">
        <v>439</v>
      </c>
      <c r="B76" s="2" t="s">
        <v>440</v>
      </c>
      <c r="C76" s="2">
        <v>-34.03</v>
      </c>
      <c r="D76" s="14">
        <f t="shared" si="2"/>
        <v>-1.5318619490958094</v>
      </c>
      <c r="E76" s="21">
        <v>2.7599999999999999E-4</v>
      </c>
      <c r="F76" s="14">
        <f t="shared" si="3"/>
        <v>3.5590909179347818</v>
      </c>
      <c r="G76" s="2" t="s">
        <v>602</v>
      </c>
      <c r="H76" s="6"/>
      <c r="I76" s="6"/>
    </row>
    <row r="77" spans="1:9" x14ac:dyDescent="0.25">
      <c r="A77" s="2" t="s">
        <v>439</v>
      </c>
      <c r="B77" s="2" t="s">
        <v>440</v>
      </c>
      <c r="C77" s="2">
        <v>-34.03</v>
      </c>
      <c r="D77" s="14">
        <f t="shared" si="2"/>
        <v>-1.5318619490958094</v>
      </c>
      <c r="E77" s="21">
        <v>2.7599999999999999E-4</v>
      </c>
      <c r="F77" s="14">
        <f t="shared" si="3"/>
        <v>3.5590909179347818</v>
      </c>
      <c r="G77" s="2" t="s">
        <v>566</v>
      </c>
      <c r="H77" s="6"/>
      <c r="I77" s="6"/>
    </row>
    <row r="78" spans="1:9" x14ac:dyDescent="0.25">
      <c r="A78" s="2"/>
      <c r="B78" s="2"/>
      <c r="C78" s="2"/>
      <c r="D78" s="2"/>
      <c r="E78" s="2"/>
      <c r="F78" s="2"/>
      <c r="G78" s="2"/>
      <c r="H78" s="6"/>
      <c r="I78" s="6"/>
    </row>
    <row r="79" spans="1:9" x14ac:dyDescent="0.25">
      <c r="A79" s="2"/>
      <c r="B79" s="2"/>
      <c r="C79" s="2"/>
      <c r="D79" s="2"/>
      <c r="E79" s="2"/>
      <c r="F79" s="2"/>
      <c r="G79" s="2"/>
      <c r="H79" s="6"/>
      <c r="I79" s="6"/>
    </row>
    <row r="80" spans="1:9" x14ac:dyDescent="0.25">
      <c r="A80" s="2"/>
      <c r="B80" s="2"/>
      <c r="C80" s="2"/>
      <c r="D80" s="2"/>
      <c r="E80" s="2"/>
      <c r="F80" s="2"/>
      <c r="G80" s="2"/>
      <c r="H80" s="6"/>
      <c r="I80" s="6"/>
    </row>
    <row r="81" spans="1:11" x14ac:dyDescent="0.25">
      <c r="A81" s="2"/>
      <c r="B81" s="2"/>
      <c r="C81" s="2"/>
      <c r="D81" s="2"/>
      <c r="E81" s="2"/>
      <c r="F81" s="2"/>
      <c r="G81" s="2"/>
      <c r="H81" s="6"/>
      <c r="I81" s="6"/>
      <c r="K81" s="2"/>
    </row>
    <row r="82" spans="1:11" x14ac:dyDescent="0.25">
      <c r="A82" s="2"/>
      <c r="B82" s="2"/>
      <c r="C82" s="2"/>
      <c r="D82" s="2"/>
      <c r="E82" s="2"/>
      <c r="F82" s="2"/>
      <c r="G82" s="2"/>
      <c r="H82" s="6"/>
      <c r="I82" s="6"/>
    </row>
    <row r="83" spans="1:11" x14ac:dyDescent="0.25">
      <c r="A83" s="2"/>
      <c r="B83" s="2"/>
      <c r="C83" s="2"/>
      <c r="D83" s="2"/>
      <c r="E83" s="2"/>
      <c r="F83" s="2"/>
      <c r="G83" s="2"/>
      <c r="H83" s="6"/>
      <c r="I83" s="6"/>
    </row>
    <row r="84" spans="1:11" x14ac:dyDescent="0.25">
      <c r="A84" s="2"/>
      <c r="B84" s="2"/>
      <c r="C84" s="2"/>
      <c r="D84" s="2"/>
      <c r="E84" s="2"/>
      <c r="F84" s="2"/>
      <c r="G84" s="2"/>
      <c r="H84" s="6"/>
      <c r="I84" s="6"/>
    </row>
    <row r="85" spans="1:11" x14ac:dyDescent="0.25">
      <c r="A85" s="2"/>
      <c r="B85" s="2"/>
      <c r="C85" s="2"/>
      <c r="D85" s="2"/>
      <c r="E85" s="2"/>
      <c r="F85" s="2"/>
      <c r="G85" s="2"/>
      <c r="H85" s="6"/>
      <c r="I85" s="6"/>
    </row>
    <row r="86" spans="1:11" x14ac:dyDescent="0.25">
      <c r="A86" s="2"/>
      <c r="B86" s="2"/>
      <c r="C86" s="2"/>
      <c r="D86" s="2"/>
      <c r="E86" s="2"/>
      <c r="F86" s="2"/>
      <c r="G86" s="2"/>
      <c r="H86" s="6"/>
      <c r="I86" s="6"/>
    </row>
    <row r="87" spans="1:11" x14ac:dyDescent="0.25">
      <c r="A87" s="2"/>
      <c r="B87" s="2"/>
      <c r="C87" s="2"/>
      <c r="D87" s="2"/>
      <c r="E87" s="2"/>
      <c r="F87" s="2"/>
      <c r="G87" s="2"/>
      <c r="H87" s="6"/>
      <c r="I87" s="6"/>
    </row>
    <row r="88" spans="1:11" x14ac:dyDescent="0.25">
      <c r="A88" s="2"/>
      <c r="B88" s="2"/>
      <c r="C88" s="2"/>
      <c r="D88" s="2"/>
      <c r="E88" s="2"/>
      <c r="F88" s="2"/>
      <c r="G88" s="2"/>
      <c r="H88" s="2"/>
      <c r="I88" s="6"/>
      <c r="J88" s="6"/>
    </row>
    <row r="89" spans="1:11" x14ac:dyDescent="0.25">
      <c r="A89" s="2"/>
      <c r="B89" s="2"/>
      <c r="C89" s="2"/>
      <c r="D89" s="2"/>
      <c r="E89" s="2"/>
      <c r="F89" s="2"/>
      <c r="G89" s="2"/>
      <c r="H89" s="2"/>
      <c r="I89" s="6"/>
      <c r="J89" s="6"/>
    </row>
    <row r="90" spans="1:11" x14ac:dyDescent="0.25">
      <c r="A90" s="2"/>
      <c r="B90" s="2"/>
      <c r="C90" s="2"/>
      <c r="D90" s="2"/>
      <c r="E90" s="2"/>
      <c r="F90" s="2"/>
      <c r="G90" s="2"/>
      <c r="H90" s="2"/>
      <c r="I90" s="6"/>
      <c r="J90" s="6"/>
    </row>
    <row r="91" spans="1:11" x14ac:dyDescent="0.25">
      <c r="A91" s="2"/>
      <c r="B91" s="2"/>
      <c r="C91" s="2"/>
      <c r="D91" s="2"/>
      <c r="E91" s="2"/>
      <c r="F91" s="2"/>
      <c r="G91" s="2"/>
      <c r="H91" s="2"/>
      <c r="I91" s="6"/>
      <c r="J91" s="6"/>
    </row>
    <row r="92" spans="1:11" x14ac:dyDescent="0.25">
      <c r="A92" s="2"/>
      <c r="B92" s="2"/>
      <c r="C92" s="2"/>
      <c r="D92" s="2"/>
      <c r="E92" s="2"/>
      <c r="F92" s="2"/>
      <c r="G92" s="2"/>
      <c r="H92" s="2"/>
      <c r="I92" s="6"/>
      <c r="J92" s="6"/>
    </row>
    <row r="93" spans="1:11" x14ac:dyDescent="0.25">
      <c r="A93" s="2"/>
      <c r="B93" s="2"/>
      <c r="C93" s="2"/>
      <c r="D93" s="2"/>
      <c r="E93" s="2"/>
      <c r="F93" s="2"/>
      <c r="G93" s="2"/>
      <c r="H93" s="2"/>
      <c r="I93" s="6"/>
      <c r="J93" s="6"/>
    </row>
    <row r="94" spans="1:11" x14ac:dyDescent="0.25">
      <c r="A94" s="2"/>
      <c r="B94" s="2"/>
      <c r="C94" s="2"/>
      <c r="D94" s="2"/>
      <c r="E94" s="2"/>
      <c r="F94" s="2"/>
      <c r="G94" s="2"/>
      <c r="H94" s="2"/>
      <c r="I94" s="6"/>
      <c r="J94" s="6"/>
    </row>
    <row r="95" spans="1:11" x14ac:dyDescent="0.25">
      <c r="A95" s="2"/>
      <c r="B95" s="2"/>
      <c r="C95" s="2"/>
      <c r="D95" s="2"/>
      <c r="E95" s="2"/>
      <c r="F95" s="2"/>
      <c r="G95" s="2"/>
      <c r="H95" s="2"/>
      <c r="I95" s="6"/>
      <c r="J95" s="6"/>
    </row>
    <row r="96" spans="1:11" x14ac:dyDescent="0.25">
      <c r="A96" s="2"/>
      <c r="B96" s="2"/>
      <c r="C96" s="2"/>
      <c r="D96" s="2"/>
      <c r="E96" s="2"/>
      <c r="F96" s="2"/>
      <c r="G96" s="2"/>
      <c r="H96" s="2"/>
      <c r="I96" s="6"/>
      <c r="J96" s="6"/>
    </row>
    <row r="97" spans="1:10" x14ac:dyDescent="0.25">
      <c r="A97" s="2"/>
      <c r="B97" s="2"/>
      <c r="C97" s="2"/>
      <c r="D97" s="2"/>
      <c r="E97" s="2"/>
      <c r="F97" s="2"/>
      <c r="G97" s="2"/>
      <c r="H97" s="2"/>
      <c r="I97" s="6"/>
      <c r="J97" s="6"/>
    </row>
    <row r="98" spans="1:10" x14ac:dyDescent="0.25">
      <c r="A98" s="2"/>
      <c r="B98" s="2"/>
      <c r="C98" s="2"/>
      <c r="D98" s="2"/>
      <c r="E98" s="2"/>
      <c r="F98" s="2"/>
      <c r="G98" s="2"/>
      <c r="H98" s="2"/>
      <c r="I98" s="6"/>
      <c r="J98" s="6"/>
    </row>
    <row r="99" spans="1:10" x14ac:dyDescent="0.25">
      <c r="A99" s="2"/>
      <c r="B99" s="2"/>
      <c r="C99" s="2"/>
      <c r="D99" s="2"/>
      <c r="E99" s="2"/>
      <c r="F99" s="2"/>
      <c r="G99" s="2"/>
      <c r="H99" s="2"/>
      <c r="I99" s="6"/>
      <c r="J99" s="6"/>
    </row>
    <row r="100" spans="1:10" x14ac:dyDescent="0.25">
      <c r="A100" s="2"/>
      <c r="B100" s="2"/>
      <c r="C100" s="2"/>
      <c r="D100" s="2"/>
      <c r="E100" s="2"/>
      <c r="F100" s="2"/>
      <c r="G100" s="2"/>
      <c r="H100" s="2"/>
      <c r="I100" s="6"/>
      <c r="J100" s="6"/>
    </row>
    <row r="101" spans="1:10" x14ac:dyDescent="0.25">
      <c r="A101" s="2"/>
      <c r="B101" s="2"/>
      <c r="C101" s="2"/>
      <c r="D101" s="2"/>
      <c r="E101" s="2"/>
      <c r="F101" s="2"/>
      <c r="G101" s="2"/>
      <c r="H101" s="2"/>
      <c r="I101" s="6"/>
      <c r="J101" s="6"/>
    </row>
    <row r="102" spans="1:10" x14ac:dyDescent="0.25">
      <c r="A102" s="2"/>
      <c r="B102" s="2"/>
      <c r="C102" s="2"/>
      <c r="D102" s="2"/>
      <c r="E102" s="2"/>
      <c r="F102" s="2"/>
      <c r="G102" s="2"/>
      <c r="H102" s="2"/>
      <c r="I102" s="6"/>
      <c r="J102" s="6"/>
    </row>
    <row r="103" spans="1:10" x14ac:dyDescent="0.25">
      <c r="A103" s="2"/>
      <c r="B103" s="2"/>
      <c r="C103" s="2"/>
      <c r="D103" s="2"/>
      <c r="E103" s="2"/>
      <c r="F103" s="2"/>
      <c r="G103" s="2"/>
      <c r="H103" s="2"/>
      <c r="I103" s="6"/>
      <c r="J103" s="6"/>
    </row>
    <row r="104" spans="1:10" x14ac:dyDescent="0.25">
      <c r="A104" s="2"/>
      <c r="B104" s="2"/>
      <c r="C104" s="2"/>
      <c r="D104" s="2"/>
      <c r="E104" s="2"/>
      <c r="F104" s="2"/>
      <c r="G104" s="2"/>
      <c r="H104" s="2"/>
      <c r="I104" s="6"/>
      <c r="J104" s="6"/>
    </row>
    <row r="105" spans="1:10" x14ac:dyDescent="0.25">
      <c r="A105" s="2"/>
      <c r="B105" s="2"/>
      <c r="C105" s="2"/>
      <c r="D105" s="2"/>
      <c r="E105" s="2"/>
      <c r="F105" s="2"/>
      <c r="G105" s="2"/>
      <c r="H105" s="2"/>
      <c r="I105" s="6"/>
      <c r="J105" s="6"/>
    </row>
    <row r="106" spans="1:10" x14ac:dyDescent="0.25">
      <c r="A106" s="2"/>
      <c r="B106" s="2"/>
      <c r="C106" s="2"/>
      <c r="D106" s="2"/>
      <c r="E106" s="2"/>
      <c r="F106" s="2"/>
      <c r="G106" s="2"/>
      <c r="H106" s="2"/>
      <c r="I106" s="6"/>
      <c r="J106" s="6"/>
    </row>
    <row r="107" spans="1:10" x14ac:dyDescent="0.25">
      <c r="A107" s="2"/>
      <c r="B107" s="2"/>
      <c r="C107" s="2"/>
      <c r="D107" s="2"/>
      <c r="E107" s="2"/>
      <c r="F107" s="2"/>
      <c r="G107" s="2"/>
      <c r="H107" s="2"/>
      <c r="I107" s="6"/>
      <c r="J107" s="6"/>
    </row>
    <row r="108" spans="1:10" x14ac:dyDescent="0.25">
      <c r="A108" s="2"/>
      <c r="B108" s="2"/>
      <c r="C108" s="2"/>
      <c r="D108" s="2"/>
      <c r="E108" s="2"/>
      <c r="F108" s="2"/>
      <c r="G108" s="2"/>
      <c r="H108" s="2"/>
      <c r="I108" s="6"/>
      <c r="J108" s="6"/>
    </row>
    <row r="109" spans="1:10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legend</vt:lpstr>
      <vt:lpstr>a) GO S. epidermidis SE11Ad</vt:lpstr>
      <vt:lpstr>b) GO S. epidermidis SE18To</vt:lpstr>
      <vt:lpstr>c) KEGG S.epidermidis SE11Ad</vt:lpstr>
      <vt:lpstr>d) KEGG S.epidermidis SE18To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XY</cp:lastModifiedBy>
  <cp:lastPrinted>2019-11-28T11:30:33Z</cp:lastPrinted>
  <dcterms:created xsi:type="dcterms:W3CDTF">2019-11-03T14:13:16Z</dcterms:created>
  <dcterms:modified xsi:type="dcterms:W3CDTF">2020-02-27T12:13:21Z</dcterms:modified>
</cp:coreProperties>
</file>