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work\Bacilus sigma\sigB\SigB modeling\submission\new submission\frontiers in microbiology\Review\Supplements\"/>
    </mc:Choice>
  </mc:AlternateContent>
  <bookViews>
    <workbookView xWindow="0" yWindow="0" windowWidth="21570" windowHeight="9405"/>
  </bookViews>
  <sheets>
    <sheet name="results" sheetId="1" r:id="rId1"/>
  </sheets>
  <calcPr calcId="162913"/>
</workbook>
</file>

<file path=xl/calcChain.xml><?xml version="1.0" encoding="utf-8"?>
<calcChain xmlns="http://schemas.openxmlformats.org/spreadsheetml/2006/main">
  <c r="Y282" i="1" l="1"/>
  <c r="Y281" i="1"/>
  <c r="Y280" i="1"/>
  <c r="Z279" i="1"/>
  <c r="X274" i="1"/>
  <c r="X278" i="1" s="1"/>
  <c r="W273" i="1"/>
  <c r="W277" i="1" s="1"/>
  <c r="Z275" i="1"/>
  <c r="AR236" i="1"/>
  <c r="AR235" i="1"/>
  <c r="AR234" i="1"/>
  <c r="AS229" i="1"/>
  <c r="AS233" i="1" s="1"/>
  <c r="AQ228" i="1"/>
  <c r="AQ232" i="1" s="1"/>
  <c r="AP227" i="1"/>
  <c r="AP231" i="1" s="1"/>
  <c r="AI46" i="1"/>
  <c r="AI47" i="1"/>
  <c r="AI48" i="1"/>
  <c r="AI129" i="1"/>
  <c r="AI130" i="1"/>
  <c r="AI49" i="1"/>
  <c r="AI50" i="1"/>
  <c r="AI51" i="1"/>
  <c r="AI19" i="1"/>
  <c r="AI131" i="1"/>
  <c r="AI132" i="1"/>
  <c r="AI52" i="1"/>
  <c r="AI53" i="1"/>
  <c r="AI133" i="1"/>
  <c r="AI134" i="1"/>
  <c r="AI135" i="1"/>
  <c r="AI136" i="1"/>
  <c r="AI137" i="1"/>
  <c r="AI138" i="1"/>
  <c r="AI139" i="1"/>
  <c r="AI140" i="1"/>
  <c r="AI141" i="1"/>
  <c r="AI54" i="1"/>
  <c r="AI55" i="1"/>
  <c r="AI56" i="1"/>
  <c r="AI142" i="1"/>
  <c r="AI57" i="1"/>
  <c r="AI58" i="1"/>
  <c r="AI59" i="1"/>
  <c r="AI60" i="1"/>
  <c r="AI61" i="1"/>
  <c r="AI62" i="1"/>
  <c r="AI20" i="1"/>
  <c r="AI21" i="1"/>
  <c r="AI119" i="1"/>
  <c r="AI143" i="1"/>
  <c r="AI22" i="1"/>
  <c r="AI144" i="1"/>
  <c r="AI145" i="1"/>
  <c r="AI120" i="1"/>
  <c r="AI121" i="1"/>
  <c r="AI122" i="1"/>
  <c r="AI123" i="1"/>
  <c r="AI63" i="1"/>
  <c r="AI64" i="1"/>
  <c r="AI65" i="1"/>
  <c r="AI66" i="1"/>
  <c r="AI23" i="1"/>
  <c r="AI146" i="1"/>
  <c r="AI147" i="1"/>
  <c r="AI148" i="1"/>
  <c r="AI107" i="1"/>
  <c r="AI149" i="1"/>
  <c r="AI150" i="1"/>
  <c r="AI24" i="1"/>
  <c r="AI151" i="1"/>
  <c r="AI25" i="1"/>
  <c r="AI152" i="1"/>
  <c r="AI153" i="1"/>
  <c r="AI154" i="1"/>
  <c r="AI17" i="1"/>
  <c r="AI155" i="1"/>
  <c r="AI67" i="1"/>
  <c r="AI156" i="1"/>
  <c r="AI26" i="1"/>
  <c r="AI108" i="1"/>
  <c r="AI157" i="1"/>
  <c r="AI158" i="1"/>
  <c r="AI68" i="1"/>
  <c r="AI69" i="1"/>
  <c r="AI159" i="1"/>
  <c r="AI160" i="1"/>
  <c r="AI70" i="1"/>
  <c r="AI71" i="1"/>
  <c r="AI161" i="1"/>
  <c r="AI18" i="1"/>
  <c r="AI162" i="1"/>
  <c r="AI163" i="1"/>
  <c r="AI164" i="1"/>
  <c r="AI27" i="1"/>
  <c r="AI72" i="1"/>
  <c r="AI73" i="1"/>
  <c r="AI165" i="1"/>
  <c r="AI166" i="1"/>
  <c r="AI74" i="1"/>
  <c r="AI167" i="1"/>
  <c r="AI109" i="1"/>
  <c r="AI28" i="1"/>
  <c r="AI168" i="1"/>
  <c r="AI169" i="1"/>
  <c r="AI170" i="1"/>
  <c r="AI171" i="1"/>
  <c r="AI172" i="1"/>
  <c r="AI29" i="1"/>
  <c r="AI173" i="1"/>
  <c r="AI75" i="1"/>
  <c r="AI76" i="1"/>
  <c r="AI77" i="1"/>
  <c r="AI124" i="1"/>
  <c r="AI30" i="1"/>
  <c r="AI110" i="1"/>
  <c r="AI78" i="1"/>
  <c r="AI174" i="1"/>
  <c r="AI79" i="1"/>
  <c r="AI175" i="1"/>
  <c r="AI176" i="1"/>
  <c r="AI80" i="1"/>
  <c r="AI81" i="1"/>
  <c r="AI82" i="1"/>
  <c r="AI83" i="1"/>
  <c r="AI177" i="1"/>
  <c r="AI31" i="1"/>
  <c r="AI178" i="1"/>
  <c r="AI179" i="1"/>
  <c r="AI84" i="1"/>
  <c r="AI180" i="1"/>
  <c r="AI85" i="1"/>
  <c r="AI32" i="1"/>
  <c r="AI181" i="1"/>
  <c r="AI182" i="1"/>
  <c r="AI183" i="1"/>
  <c r="AI184" i="1"/>
  <c r="AI185" i="1"/>
  <c r="AI186" i="1"/>
  <c r="AI187" i="1"/>
  <c r="AI33" i="1"/>
  <c r="AI34" i="1"/>
  <c r="AI35" i="1"/>
  <c r="AI86" i="1"/>
  <c r="AI188" i="1"/>
  <c r="AI87" i="1"/>
  <c r="AI88" i="1"/>
  <c r="AI189" i="1"/>
  <c r="AI111" i="1"/>
  <c r="AI190" i="1"/>
  <c r="AI191" i="1"/>
  <c r="AI192" i="1"/>
  <c r="AI193" i="1"/>
  <c r="AI125" i="1"/>
  <c r="AI36" i="1"/>
  <c r="AI37" i="1"/>
  <c r="AI89" i="1"/>
  <c r="AI194" i="1"/>
  <c r="AI195" i="1"/>
  <c r="AI90" i="1"/>
  <c r="AI196" i="1"/>
  <c r="AI91" i="1"/>
  <c r="AI92" i="1"/>
  <c r="AI112" i="1"/>
  <c r="AI197" i="1"/>
  <c r="AI113" i="1"/>
  <c r="AI118" i="1"/>
  <c r="AI198" i="1"/>
  <c r="AI93" i="1"/>
  <c r="AI94" i="1"/>
  <c r="AI199" i="1"/>
  <c r="AI200" i="1"/>
  <c r="AI201" i="1"/>
  <c r="AI38" i="1"/>
  <c r="AI39" i="1"/>
  <c r="AI40" i="1"/>
  <c r="AI95" i="1"/>
  <c r="AI96" i="1"/>
  <c r="AI126" i="1"/>
  <c r="AI127" i="1"/>
  <c r="AI97" i="1"/>
  <c r="AI98" i="1"/>
  <c r="AI99" i="1"/>
  <c r="AI100" i="1"/>
  <c r="AI101" i="1"/>
  <c r="AI102" i="1"/>
  <c r="AI202" i="1"/>
  <c r="AI41" i="1"/>
  <c r="AI42" i="1"/>
  <c r="AI114" i="1"/>
  <c r="AI115" i="1"/>
  <c r="AI103" i="1"/>
  <c r="AI43" i="1"/>
  <c r="AI203" i="1"/>
  <c r="AI204" i="1"/>
  <c r="AI205" i="1"/>
  <c r="AI104" i="1"/>
  <c r="AI206" i="1"/>
  <c r="AI44" i="1"/>
  <c r="AI116" i="1"/>
  <c r="AI45" i="1"/>
  <c r="AI105" i="1"/>
  <c r="AI207" i="1"/>
  <c r="AI208" i="1"/>
  <c r="AI117" i="1"/>
  <c r="AI106" i="1"/>
  <c r="AI128" i="1"/>
  <c r="Z18" i="1"/>
  <c r="Z19" i="1"/>
  <c r="Z20" i="1"/>
  <c r="Z21" i="1"/>
  <c r="Z22" i="1"/>
  <c r="Z23" i="1"/>
  <c r="Z24" i="1"/>
  <c r="Z25" i="1"/>
  <c r="Z26" i="1"/>
  <c r="Z27" i="1"/>
  <c r="Z28" i="1"/>
  <c r="Z29" i="1"/>
  <c r="Z30" i="1"/>
  <c r="Z31" i="1"/>
  <c r="Z32" i="1"/>
  <c r="Z33" i="1"/>
  <c r="Z34" i="1"/>
  <c r="Z35" i="1"/>
  <c r="Z36" i="1"/>
  <c r="Z37" i="1"/>
  <c r="Z38" i="1"/>
  <c r="Z39" i="1"/>
  <c r="Z40" i="1"/>
  <c r="Z41" i="1"/>
  <c r="Z42" i="1"/>
  <c r="Z43" i="1"/>
  <c r="Z44" i="1"/>
  <c r="Z45" i="1"/>
  <c r="Z46" i="1"/>
  <c r="Z47" i="1"/>
  <c r="Z48" i="1"/>
  <c r="Z49" i="1"/>
  <c r="Z50" i="1"/>
  <c r="Z51" i="1"/>
  <c r="Z52" i="1"/>
  <c r="Z53" i="1"/>
  <c r="Z54" i="1"/>
  <c r="Z55" i="1"/>
  <c r="Z56" i="1"/>
  <c r="Z57" i="1"/>
  <c r="Z58" i="1"/>
  <c r="Z59" i="1"/>
  <c r="Z60" i="1"/>
  <c r="Z61" i="1"/>
  <c r="Z62" i="1"/>
  <c r="Z63" i="1"/>
  <c r="Z64" i="1"/>
  <c r="Z65" i="1"/>
  <c r="Z66" i="1"/>
  <c r="Z67" i="1"/>
  <c r="Z68" i="1"/>
  <c r="Z69" i="1"/>
  <c r="Z70" i="1"/>
  <c r="Z71" i="1"/>
  <c r="Z72" i="1"/>
  <c r="Z73" i="1"/>
  <c r="Z74" i="1"/>
  <c r="Z75" i="1"/>
  <c r="Z76" i="1"/>
  <c r="Z77" i="1"/>
  <c r="Z78" i="1"/>
  <c r="Z79" i="1"/>
  <c r="Z80" i="1"/>
  <c r="Z81" i="1"/>
  <c r="Z82" i="1"/>
  <c r="Z83" i="1"/>
  <c r="Z84" i="1"/>
  <c r="Z85" i="1"/>
  <c r="Z86" i="1"/>
  <c r="Z87" i="1"/>
  <c r="Z88" i="1"/>
  <c r="Z89" i="1"/>
  <c r="Z90" i="1"/>
  <c r="Z91" i="1"/>
  <c r="Z92" i="1"/>
  <c r="Z93" i="1"/>
  <c r="Z94" i="1"/>
  <c r="Z95" i="1"/>
  <c r="Z96" i="1"/>
  <c r="Z97" i="1"/>
  <c r="Z98" i="1"/>
  <c r="Z99" i="1"/>
  <c r="Z100" i="1"/>
  <c r="Z101" i="1"/>
  <c r="Z102" i="1"/>
  <c r="Z103" i="1"/>
  <c r="Z104" i="1"/>
  <c r="Z105" i="1"/>
  <c r="Z106" i="1"/>
  <c r="Z107" i="1"/>
  <c r="Z108" i="1"/>
  <c r="Z109" i="1"/>
  <c r="Z110" i="1"/>
  <c r="Z111" i="1"/>
  <c r="Z112" i="1"/>
  <c r="Z113" i="1"/>
  <c r="Z114" i="1"/>
  <c r="Z115" i="1"/>
  <c r="Z116" i="1"/>
  <c r="Z117" i="1"/>
  <c r="Z118" i="1"/>
  <c r="Z119" i="1"/>
  <c r="Z120" i="1"/>
  <c r="Z121" i="1"/>
  <c r="Z122" i="1"/>
  <c r="Z123" i="1"/>
  <c r="Z124" i="1"/>
  <c r="Z125" i="1"/>
  <c r="Z126" i="1"/>
  <c r="Z127" i="1"/>
  <c r="Z128" i="1"/>
  <c r="Z129" i="1"/>
  <c r="Z130" i="1"/>
  <c r="Z131" i="1"/>
  <c r="Z132" i="1"/>
  <c r="Z133" i="1"/>
  <c r="Z134" i="1"/>
  <c r="Z135" i="1"/>
  <c r="Z136" i="1"/>
  <c r="Z137" i="1"/>
  <c r="Z138" i="1"/>
  <c r="Z139" i="1"/>
  <c r="Z140" i="1"/>
  <c r="Z141" i="1"/>
  <c r="Z142" i="1"/>
  <c r="Z143" i="1"/>
  <c r="Z144" i="1"/>
  <c r="Z145" i="1"/>
  <c r="Z146" i="1"/>
  <c r="Z147" i="1"/>
  <c r="Z148" i="1"/>
  <c r="Z149" i="1"/>
  <c r="Z150" i="1"/>
  <c r="Z151" i="1"/>
  <c r="Z152" i="1"/>
  <c r="Z153" i="1"/>
  <c r="Z154" i="1"/>
  <c r="Z155" i="1"/>
  <c r="Z156" i="1"/>
  <c r="Z157" i="1"/>
  <c r="Z158" i="1"/>
  <c r="Z159" i="1"/>
  <c r="Z160" i="1"/>
  <c r="Z161" i="1"/>
  <c r="Z162" i="1"/>
  <c r="Z163" i="1"/>
  <c r="Z164" i="1"/>
  <c r="Z165" i="1"/>
  <c r="Z166" i="1"/>
  <c r="Z167" i="1"/>
  <c r="Z168" i="1"/>
  <c r="Z169" i="1"/>
  <c r="Z170" i="1"/>
  <c r="Z171" i="1"/>
  <c r="Z172" i="1"/>
  <c r="Z173" i="1"/>
  <c r="Z174" i="1"/>
  <c r="Z175" i="1"/>
  <c r="Z176" i="1"/>
  <c r="Z177" i="1"/>
  <c r="Z178" i="1"/>
  <c r="Z179" i="1"/>
  <c r="Z180" i="1"/>
  <c r="Z181" i="1"/>
  <c r="Z182" i="1"/>
  <c r="Z183" i="1"/>
  <c r="Z184" i="1"/>
  <c r="Z185" i="1"/>
  <c r="Z186" i="1"/>
  <c r="Z187" i="1"/>
  <c r="Z188" i="1"/>
  <c r="Z189" i="1"/>
  <c r="Z190" i="1"/>
  <c r="Z191" i="1"/>
  <c r="Z192" i="1"/>
  <c r="Z193" i="1"/>
  <c r="Z194" i="1"/>
  <c r="Z195" i="1"/>
  <c r="Z196" i="1"/>
  <c r="Z197" i="1"/>
  <c r="Z198" i="1"/>
  <c r="Z199" i="1"/>
  <c r="Z200" i="1"/>
  <c r="Z201" i="1"/>
  <c r="Z202" i="1"/>
  <c r="Z203" i="1"/>
  <c r="Z204" i="1"/>
  <c r="Z205" i="1"/>
  <c r="Z206" i="1"/>
  <c r="Z207" i="1"/>
  <c r="Z208" i="1"/>
  <c r="Z209" i="1"/>
  <c r="Z210" i="1"/>
  <c r="Z211" i="1"/>
  <c r="Z212" i="1"/>
  <c r="Z213" i="1"/>
  <c r="Z214" i="1"/>
  <c r="Z215" i="1"/>
  <c r="Z216" i="1"/>
  <c r="Z217" i="1"/>
  <c r="Z218" i="1"/>
  <c r="Z219" i="1"/>
  <c r="Z220" i="1"/>
  <c r="Z221" i="1"/>
  <c r="Z222" i="1"/>
  <c r="Z223" i="1"/>
  <c r="Z224" i="1"/>
  <c r="Z225" i="1"/>
  <c r="Z226" i="1"/>
  <c r="Z227" i="1"/>
  <c r="Z228" i="1"/>
  <c r="Z229" i="1"/>
  <c r="Z230" i="1"/>
  <c r="Z231" i="1"/>
  <c r="Z232" i="1"/>
  <c r="Z233" i="1"/>
  <c r="Z234" i="1"/>
  <c r="Z235" i="1"/>
  <c r="Z236" i="1"/>
  <c r="Z237" i="1"/>
  <c r="Z238" i="1"/>
  <c r="Z239" i="1"/>
  <c r="Z240" i="1"/>
  <c r="Z241" i="1"/>
  <c r="Z242" i="1"/>
  <c r="Z243" i="1"/>
  <c r="Z244" i="1"/>
  <c r="Z245" i="1"/>
  <c r="Z246" i="1"/>
  <c r="Z247" i="1"/>
  <c r="Z248" i="1"/>
  <c r="Z249" i="1"/>
  <c r="Z250" i="1"/>
  <c r="Z251" i="1"/>
  <c r="Z252" i="1"/>
  <c r="Z253" i="1"/>
  <c r="Z254" i="1"/>
  <c r="Z255" i="1"/>
  <c r="Z256" i="1"/>
  <c r="Z257" i="1"/>
  <c r="Z258" i="1"/>
  <c r="Z259" i="1"/>
  <c r="Z260" i="1"/>
  <c r="Z261" i="1"/>
  <c r="Z262" i="1"/>
  <c r="Z263" i="1"/>
  <c r="Z264" i="1"/>
  <c r="Z265" i="1"/>
  <c r="Z266" i="1"/>
  <c r="Z267" i="1"/>
  <c r="Z268" i="1"/>
  <c r="Z269" i="1"/>
  <c r="Z270" i="1"/>
  <c r="Z271" i="1"/>
  <c r="Z17" i="1"/>
  <c r="G427" i="1"/>
  <c r="Q44" i="1"/>
  <c r="Q108" i="1"/>
  <c r="Q109" i="1"/>
  <c r="Q45" i="1"/>
  <c r="Q18" i="1"/>
  <c r="Q110" i="1"/>
  <c r="Q111" i="1"/>
  <c r="Q46" i="1"/>
  <c r="Q47" i="1"/>
  <c r="Q112" i="1"/>
  <c r="Q113" i="1"/>
  <c r="Q48" i="1"/>
  <c r="Q49" i="1"/>
  <c r="Q50" i="1"/>
  <c r="Q114" i="1"/>
  <c r="Q51" i="1"/>
  <c r="Q52" i="1"/>
  <c r="Q53" i="1"/>
  <c r="Q19" i="1"/>
  <c r="Q20" i="1"/>
  <c r="Q115" i="1"/>
  <c r="Q21" i="1"/>
  <c r="Q116" i="1"/>
  <c r="Q117" i="1"/>
  <c r="Q103" i="1"/>
  <c r="Q104" i="1"/>
  <c r="Q54" i="1"/>
  <c r="Q55" i="1"/>
  <c r="Q56" i="1"/>
  <c r="Q57" i="1"/>
  <c r="Q22" i="1"/>
  <c r="Q118" i="1"/>
  <c r="Q92" i="1"/>
  <c r="Q119" i="1"/>
  <c r="Q120" i="1"/>
  <c r="Q23" i="1"/>
  <c r="Q121" i="1"/>
  <c r="Q24" i="1"/>
  <c r="Q122" i="1"/>
  <c r="Q123" i="1"/>
  <c r="Q124" i="1"/>
  <c r="Q17" i="1"/>
  <c r="Q125" i="1"/>
  <c r="Q25" i="1"/>
  <c r="Q93" i="1"/>
  <c r="Q126" i="1"/>
  <c r="Q127" i="1"/>
  <c r="Q128" i="1"/>
  <c r="Q129" i="1"/>
  <c r="Q58" i="1"/>
  <c r="Q59" i="1"/>
  <c r="Q130" i="1"/>
  <c r="Q131" i="1"/>
  <c r="Q132" i="1"/>
  <c r="Q26" i="1"/>
  <c r="Q60" i="1"/>
  <c r="Q61" i="1"/>
  <c r="Q133" i="1"/>
  <c r="Q134" i="1"/>
  <c r="Q62" i="1"/>
  <c r="Q135" i="1"/>
  <c r="Q94" i="1"/>
  <c r="Q27" i="1"/>
  <c r="Q136" i="1"/>
  <c r="Q137" i="1"/>
  <c r="Q138" i="1"/>
  <c r="Q28" i="1"/>
  <c r="Q63" i="1"/>
  <c r="Q64" i="1"/>
  <c r="Q65" i="1"/>
  <c r="Q29" i="1"/>
  <c r="Q95" i="1"/>
  <c r="Q66" i="1"/>
  <c r="Q139" i="1"/>
  <c r="Q67" i="1"/>
  <c r="Q68" i="1"/>
  <c r="Q69" i="1"/>
  <c r="Q70" i="1"/>
  <c r="Q140" i="1"/>
  <c r="Q30" i="1"/>
  <c r="Q141" i="1"/>
  <c r="Q142" i="1"/>
  <c r="Q71" i="1"/>
  <c r="Q31" i="1"/>
  <c r="Q143" i="1"/>
  <c r="Q144" i="1"/>
  <c r="Q145" i="1"/>
  <c r="Q146" i="1"/>
  <c r="Q32" i="1"/>
  <c r="Q72" i="1"/>
  <c r="Q147" i="1"/>
  <c r="Q73" i="1"/>
  <c r="Q96" i="1"/>
  <c r="Q148" i="1"/>
  <c r="Q149" i="1"/>
  <c r="Q150" i="1"/>
  <c r="Q105" i="1"/>
  <c r="Q33" i="1"/>
  <c r="Q34" i="1"/>
  <c r="Q74" i="1"/>
  <c r="Q151" i="1"/>
  <c r="Q152" i="1"/>
  <c r="Q75" i="1"/>
  <c r="Q76" i="1"/>
  <c r="Q77" i="1"/>
  <c r="Q97" i="1"/>
  <c r="Q153" i="1"/>
  <c r="Q98" i="1"/>
  <c r="Q154" i="1"/>
  <c r="Q78" i="1"/>
  <c r="Q79" i="1"/>
  <c r="Q155" i="1"/>
  <c r="Q156" i="1"/>
  <c r="Q35" i="1"/>
  <c r="Q36" i="1"/>
  <c r="Q37" i="1"/>
  <c r="Q80" i="1"/>
  <c r="Q81" i="1"/>
  <c r="Q106" i="1"/>
  <c r="Q107" i="1"/>
  <c r="Q82" i="1"/>
  <c r="Q83" i="1"/>
  <c r="Q84" i="1"/>
  <c r="Q85" i="1"/>
  <c r="Q86" i="1"/>
  <c r="Q87" i="1"/>
  <c r="Q157" i="1"/>
  <c r="Q38" i="1"/>
  <c r="Q39" i="1"/>
  <c r="Q99" i="1"/>
  <c r="Q100" i="1"/>
  <c r="Q88" i="1"/>
  <c r="Q40" i="1"/>
  <c r="Q158" i="1"/>
  <c r="Q159" i="1"/>
  <c r="Q160" i="1"/>
  <c r="Q89" i="1"/>
  <c r="Q161" i="1"/>
  <c r="Q41" i="1"/>
  <c r="Q101" i="1"/>
  <c r="Q42" i="1"/>
  <c r="Q90" i="1"/>
  <c r="Q162" i="1"/>
  <c r="Q163" i="1"/>
  <c r="Q102" i="1"/>
  <c r="Q91" i="1"/>
  <c r="Q43" i="1"/>
  <c r="G429" i="1"/>
  <c r="G428" i="1"/>
  <c r="H60" i="1"/>
  <c r="H61" i="1"/>
  <c r="H62" i="1"/>
  <c r="H185" i="1"/>
  <c r="H186" i="1"/>
  <c r="H187" i="1"/>
  <c r="H188" i="1"/>
  <c r="H189" i="1"/>
  <c r="H63" i="1"/>
  <c r="H64" i="1"/>
  <c r="H65" i="1"/>
  <c r="H66" i="1"/>
  <c r="H67" i="1"/>
  <c r="H190" i="1"/>
  <c r="H191" i="1"/>
  <c r="H192" i="1"/>
  <c r="H193" i="1"/>
  <c r="H68" i="1"/>
  <c r="H23" i="1"/>
  <c r="H194" i="1"/>
  <c r="H195" i="1"/>
  <c r="H24" i="1"/>
  <c r="H196" i="1"/>
  <c r="H69" i="1"/>
  <c r="H70" i="1"/>
  <c r="H197" i="1"/>
  <c r="H198" i="1"/>
  <c r="H199" i="1"/>
  <c r="H200" i="1"/>
  <c r="H201" i="1"/>
  <c r="H202" i="1"/>
  <c r="H203" i="1"/>
  <c r="H204" i="1"/>
  <c r="H205" i="1"/>
  <c r="H206" i="1"/>
  <c r="H207" i="1"/>
  <c r="H208" i="1"/>
  <c r="H209" i="1"/>
  <c r="H210" i="1"/>
  <c r="H211" i="1"/>
  <c r="H212" i="1"/>
  <c r="H71" i="1"/>
  <c r="H213" i="1"/>
  <c r="H72" i="1"/>
  <c r="H73" i="1"/>
  <c r="H74" i="1"/>
  <c r="H214" i="1"/>
  <c r="H75" i="1"/>
  <c r="H76" i="1"/>
  <c r="H77" i="1"/>
  <c r="H78" i="1"/>
  <c r="H79" i="1"/>
  <c r="H80" i="1"/>
  <c r="H81" i="1"/>
  <c r="H215" i="1"/>
  <c r="H216" i="1"/>
  <c r="H25" i="1"/>
  <c r="H26" i="1"/>
  <c r="H165" i="1"/>
  <c r="H217" i="1"/>
  <c r="H27" i="1"/>
  <c r="H218" i="1"/>
  <c r="H219" i="1"/>
  <c r="H171" i="1"/>
  <c r="H172" i="1"/>
  <c r="H173" i="1"/>
  <c r="H174" i="1"/>
  <c r="H82" i="1"/>
  <c r="H83" i="1"/>
  <c r="H84" i="1"/>
  <c r="H85" i="1"/>
  <c r="H220" i="1"/>
  <c r="H221" i="1"/>
  <c r="H222" i="1"/>
  <c r="H28" i="1"/>
  <c r="H223" i="1"/>
  <c r="H224" i="1"/>
  <c r="H225" i="1"/>
  <c r="H226" i="1"/>
  <c r="H227" i="1"/>
  <c r="H86" i="1"/>
  <c r="H228" i="1"/>
  <c r="H229" i="1"/>
  <c r="H230" i="1"/>
  <c r="H231" i="1"/>
  <c r="H144" i="1"/>
  <c r="H232" i="1"/>
  <c r="H87" i="1"/>
  <c r="H233" i="1"/>
  <c r="H88" i="1"/>
  <c r="H234" i="1"/>
  <c r="H235" i="1"/>
  <c r="H29" i="1"/>
  <c r="H236" i="1"/>
  <c r="H237" i="1"/>
  <c r="H168" i="1"/>
  <c r="H169" i="1"/>
  <c r="H170" i="1"/>
  <c r="H145" i="1"/>
  <c r="H89" i="1"/>
  <c r="H238" i="1"/>
  <c r="H239" i="1"/>
  <c r="H240" i="1"/>
  <c r="H241" i="1"/>
  <c r="H30" i="1"/>
  <c r="H242" i="1"/>
  <c r="H243" i="1"/>
  <c r="H244" i="1"/>
  <c r="H17" i="1"/>
  <c r="H245" i="1"/>
  <c r="H90" i="1"/>
  <c r="H246" i="1"/>
  <c r="H31" i="1"/>
  <c r="H146" i="1"/>
  <c r="H247" i="1"/>
  <c r="H248" i="1"/>
  <c r="H91" i="1"/>
  <c r="H92" i="1"/>
  <c r="H249" i="1"/>
  <c r="H250" i="1"/>
  <c r="H251" i="1"/>
  <c r="H252" i="1"/>
  <c r="H93" i="1"/>
  <c r="H253" i="1"/>
  <c r="H254" i="1"/>
  <c r="H255" i="1"/>
  <c r="H256" i="1"/>
  <c r="H257" i="1"/>
  <c r="H258" i="1"/>
  <c r="H259" i="1"/>
  <c r="H94" i="1"/>
  <c r="H260" i="1"/>
  <c r="H261" i="1"/>
  <c r="H95" i="1"/>
  <c r="H177" i="1"/>
  <c r="H262" i="1"/>
  <c r="H96" i="1"/>
  <c r="H263" i="1"/>
  <c r="H264" i="1"/>
  <c r="H265" i="1"/>
  <c r="H178" i="1"/>
  <c r="H266" i="1"/>
  <c r="H97" i="1"/>
  <c r="H20" i="1"/>
  <c r="H267" i="1"/>
  <c r="H18" i="1"/>
  <c r="H268" i="1"/>
  <c r="H269" i="1"/>
  <c r="H270" i="1"/>
  <c r="H271" i="1"/>
  <c r="H98" i="1"/>
  <c r="H272" i="1"/>
  <c r="H273" i="1"/>
  <c r="H274" i="1"/>
  <c r="H32" i="1"/>
  <c r="H99" i="1"/>
  <c r="H100" i="1"/>
  <c r="H275" i="1"/>
  <c r="H276" i="1"/>
  <c r="H277" i="1"/>
  <c r="H101" i="1"/>
  <c r="H278" i="1"/>
  <c r="H279" i="1"/>
  <c r="H280" i="1"/>
  <c r="H281" i="1"/>
  <c r="H147" i="1"/>
  <c r="H33" i="1"/>
  <c r="H34" i="1"/>
  <c r="H282" i="1"/>
  <c r="H283" i="1"/>
  <c r="H284" i="1"/>
  <c r="H285" i="1"/>
  <c r="H179" i="1"/>
  <c r="H286" i="1"/>
  <c r="H287" i="1"/>
  <c r="H288" i="1"/>
  <c r="H289" i="1"/>
  <c r="H35" i="1"/>
  <c r="H36" i="1"/>
  <c r="H290" i="1"/>
  <c r="H291" i="1"/>
  <c r="H292" i="1"/>
  <c r="H293" i="1"/>
  <c r="H294" i="1"/>
  <c r="H295" i="1"/>
  <c r="H296" i="1"/>
  <c r="H102" i="1"/>
  <c r="H103" i="1"/>
  <c r="H104" i="1"/>
  <c r="H297" i="1"/>
  <c r="H298" i="1"/>
  <c r="H299" i="1"/>
  <c r="H300" i="1"/>
  <c r="H301" i="1"/>
  <c r="H148" i="1"/>
  <c r="H302" i="1"/>
  <c r="H21" i="1"/>
  <c r="H22" i="1"/>
  <c r="H105" i="1"/>
  <c r="H106" i="1"/>
  <c r="H175" i="1"/>
  <c r="H303" i="1"/>
  <c r="H37" i="1"/>
  <c r="H304" i="1"/>
  <c r="H38" i="1"/>
  <c r="H149" i="1"/>
  <c r="H305" i="1"/>
  <c r="H150" i="1"/>
  <c r="H306" i="1"/>
  <c r="H107" i="1"/>
  <c r="H307" i="1"/>
  <c r="H308" i="1"/>
  <c r="H182" i="1"/>
  <c r="H183" i="1"/>
  <c r="H309" i="1"/>
  <c r="H310" i="1"/>
  <c r="H311" i="1"/>
  <c r="H39" i="1"/>
  <c r="H312" i="1"/>
  <c r="H108" i="1"/>
  <c r="H313" i="1"/>
  <c r="H314" i="1"/>
  <c r="H315" i="1"/>
  <c r="H316" i="1"/>
  <c r="H317" i="1"/>
  <c r="H318" i="1"/>
  <c r="H319" i="1"/>
  <c r="H320" i="1"/>
  <c r="H151" i="1"/>
  <c r="H321" i="1"/>
  <c r="H322" i="1"/>
  <c r="H109" i="1"/>
  <c r="H110" i="1"/>
  <c r="H111" i="1"/>
  <c r="H112" i="1"/>
  <c r="H323" i="1"/>
  <c r="H324" i="1"/>
  <c r="H40" i="1"/>
  <c r="H325" i="1"/>
  <c r="H326" i="1"/>
  <c r="H327" i="1"/>
  <c r="H328" i="1"/>
  <c r="H329" i="1"/>
  <c r="H330" i="1"/>
  <c r="H331" i="1"/>
  <c r="H332" i="1"/>
  <c r="H113" i="1"/>
  <c r="H333" i="1"/>
  <c r="H334" i="1"/>
  <c r="H335" i="1"/>
  <c r="H152" i="1"/>
  <c r="H336" i="1"/>
  <c r="H337" i="1"/>
  <c r="H338" i="1"/>
  <c r="H114" i="1"/>
  <c r="H339" i="1"/>
  <c r="H340" i="1"/>
  <c r="H341" i="1"/>
  <c r="H342" i="1"/>
  <c r="H343" i="1"/>
  <c r="H344" i="1"/>
  <c r="H345" i="1"/>
  <c r="H115" i="1"/>
  <c r="H346" i="1"/>
  <c r="H347" i="1"/>
  <c r="H348" i="1"/>
  <c r="H41" i="1"/>
  <c r="H349" i="1"/>
  <c r="H19" i="1"/>
  <c r="H350" i="1"/>
  <c r="H351" i="1"/>
  <c r="H352" i="1"/>
  <c r="H353" i="1"/>
  <c r="H354" i="1"/>
  <c r="H355" i="1"/>
  <c r="H356" i="1"/>
  <c r="H357" i="1"/>
  <c r="H358" i="1"/>
  <c r="H359" i="1"/>
  <c r="H360" i="1"/>
  <c r="H42" i="1"/>
  <c r="H43" i="1"/>
  <c r="H44" i="1"/>
  <c r="H116" i="1"/>
  <c r="H361" i="1"/>
  <c r="H153" i="1"/>
  <c r="H362" i="1"/>
  <c r="H363" i="1"/>
  <c r="H117" i="1"/>
  <c r="H364" i="1"/>
  <c r="H365" i="1"/>
  <c r="H45" i="1"/>
  <c r="H118" i="1"/>
  <c r="H366" i="1"/>
  <c r="H154" i="1"/>
  <c r="H155" i="1"/>
  <c r="H156" i="1"/>
  <c r="H367" i="1"/>
  <c r="H368" i="1"/>
  <c r="H369" i="1"/>
  <c r="H370" i="1"/>
  <c r="H371" i="1"/>
  <c r="H372" i="1"/>
  <c r="H373" i="1"/>
  <c r="H176" i="1"/>
  <c r="H46" i="1"/>
  <c r="H119" i="1"/>
  <c r="H47" i="1"/>
  <c r="H120" i="1"/>
  <c r="H374" i="1"/>
  <c r="H121" i="1"/>
  <c r="H166" i="1"/>
  <c r="H167" i="1"/>
  <c r="H122" i="1"/>
  <c r="H123" i="1"/>
  <c r="H375" i="1"/>
  <c r="H376" i="1"/>
  <c r="H124" i="1"/>
  <c r="H377" i="1"/>
  <c r="H378" i="1"/>
  <c r="H125" i="1"/>
  <c r="H126" i="1"/>
  <c r="H379" i="1"/>
  <c r="H380" i="1"/>
  <c r="H381" i="1"/>
  <c r="H382" i="1"/>
  <c r="H157" i="1"/>
  <c r="H383" i="1"/>
  <c r="H384" i="1"/>
  <c r="H385" i="1"/>
  <c r="H158" i="1"/>
  <c r="H386" i="1"/>
  <c r="H387" i="1"/>
  <c r="H388" i="1"/>
  <c r="H389" i="1"/>
  <c r="H159" i="1"/>
  <c r="H164" i="1"/>
  <c r="H390" i="1"/>
  <c r="H391" i="1"/>
  <c r="H127" i="1"/>
  <c r="H128" i="1"/>
  <c r="H392" i="1"/>
  <c r="H129" i="1"/>
  <c r="H393" i="1"/>
  <c r="H394" i="1"/>
  <c r="H395" i="1"/>
  <c r="H396" i="1"/>
  <c r="H397" i="1"/>
  <c r="H398" i="1"/>
  <c r="H48" i="1"/>
  <c r="H49" i="1"/>
  <c r="H50" i="1"/>
  <c r="H51" i="1"/>
  <c r="H130" i="1"/>
  <c r="H131" i="1"/>
  <c r="H399" i="1"/>
  <c r="H132" i="1"/>
  <c r="H180" i="1"/>
  <c r="H181" i="1"/>
  <c r="H133" i="1"/>
  <c r="H400" i="1"/>
  <c r="H401" i="1"/>
  <c r="H402" i="1"/>
  <c r="H134" i="1"/>
  <c r="H403" i="1"/>
  <c r="H135" i="1"/>
  <c r="H136" i="1"/>
  <c r="H137" i="1"/>
  <c r="H138" i="1"/>
  <c r="H404" i="1"/>
  <c r="H405" i="1"/>
  <c r="H52" i="1"/>
  <c r="H53" i="1"/>
  <c r="H160" i="1"/>
  <c r="H161" i="1"/>
  <c r="H139" i="1"/>
  <c r="H406" i="1"/>
  <c r="H54" i="1"/>
  <c r="H407" i="1"/>
  <c r="H408" i="1"/>
  <c r="H409" i="1"/>
  <c r="H410" i="1"/>
  <c r="H140" i="1"/>
  <c r="H411" i="1"/>
  <c r="H55" i="1"/>
  <c r="H162" i="1"/>
  <c r="H56" i="1"/>
  <c r="H141" i="1"/>
  <c r="H142" i="1"/>
  <c r="H412" i="1"/>
  <c r="H413" i="1"/>
  <c r="H414" i="1"/>
  <c r="H57" i="1"/>
  <c r="H415" i="1"/>
  <c r="H163" i="1"/>
  <c r="H416" i="1"/>
  <c r="H417" i="1"/>
  <c r="H58" i="1"/>
  <c r="H143" i="1"/>
  <c r="H418" i="1"/>
  <c r="H59" i="1"/>
  <c r="H184" i="1"/>
  <c r="F421" i="1"/>
  <c r="F425" i="1" s="1"/>
  <c r="E420" i="1"/>
  <c r="E424" i="1" s="1"/>
  <c r="H422" i="1" l="1"/>
  <c r="H426" i="1" s="1"/>
</calcChain>
</file>

<file path=xl/sharedStrings.xml><?xml version="1.0" encoding="utf-8"?>
<sst xmlns="http://schemas.openxmlformats.org/spreadsheetml/2006/main" count="3061" uniqueCount="1140">
  <si>
    <t>bsu</t>
  </si>
  <si>
    <t>gene</t>
  </si>
  <si>
    <t>id</t>
  </si>
  <si>
    <t>dist2upshift</t>
  </si>
  <si>
    <t>SigB_short</t>
  </si>
  <si>
    <t>SigB_long</t>
  </si>
  <si>
    <t>spacer</t>
  </si>
  <si>
    <t>BSU00160</t>
  </si>
  <si>
    <t>BSU00170</t>
  </si>
  <si>
    <t>BSU00280</t>
  </si>
  <si>
    <t>BSU00520</t>
  </si>
  <si>
    <t>BSU00530</t>
  </si>
  <si>
    <t>BSU00540</t>
  </si>
  <si>
    <t>BSU00550</t>
  </si>
  <si>
    <t>BSU00560</t>
  </si>
  <si>
    <t>BSU00650</t>
  </si>
  <si>
    <t>BSU00660</t>
  </si>
  <si>
    <t>BSU00830</t>
  </si>
  <si>
    <t>BSU00840</t>
  </si>
  <si>
    <t>BSU00850</t>
  </si>
  <si>
    <t>BSU00860</t>
  </si>
  <si>
    <t>BSU00870</t>
  </si>
  <si>
    <t>BSU00880</t>
  </si>
  <si>
    <t>BSU00890</t>
  </si>
  <si>
    <t>BSU00900</t>
  </si>
  <si>
    <t>BSU00910</t>
  </si>
  <si>
    <t>BSU02100</t>
  </si>
  <si>
    <t>BSU02110</t>
  </si>
  <si>
    <t>BSU02540</t>
  </si>
  <si>
    <t>BSU02580</t>
  </si>
  <si>
    <t>BSU02590</t>
  </si>
  <si>
    <t>BSU02790</t>
  </si>
  <si>
    <t>BSU02830</t>
  </si>
  <si>
    <t>BSU02840</t>
  </si>
  <si>
    <t>BSU02850</t>
  </si>
  <si>
    <t>BSU02860</t>
  </si>
  <si>
    <t>BSU02870</t>
  </si>
  <si>
    <t>BSU02890</t>
  </si>
  <si>
    <t>BSU02900</t>
  </si>
  <si>
    <t>BSU02910</t>
  </si>
  <si>
    <t>BSU02920</t>
  </si>
  <si>
    <t>BSU02930</t>
  </si>
  <si>
    <t>BSU02940</t>
  </si>
  <si>
    <t>BSU03130</t>
  </si>
  <si>
    <t>BSU03390</t>
  </si>
  <si>
    <t>BSU03590</t>
  </si>
  <si>
    <t>BSU03600</t>
  </si>
  <si>
    <t>BSU03610</t>
  </si>
  <si>
    <t>BSU03910</t>
  </si>
  <si>
    <t>BSU04030</t>
  </si>
  <si>
    <t>BSU04039</t>
  </si>
  <si>
    <t>BSU04170</t>
  </si>
  <si>
    <t>BSU04180</t>
  </si>
  <si>
    <t>BSU04190</t>
  </si>
  <si>
    <t>BSU04200</t>
  </si>
  <si>
    <t>BSU04210</t>
  </si>
  <si>
    <t>BSU04220</t>
  </si>
  <si>
    <t>BSU04270</t>
  </si>
  <si>
    <t>BSU04280</t>
  </si>
  <si>
    <t>BSU04290</t>
  </si>
  <si>
    <t>BSU04300</t>
  </si>
  <si>
    <t>BSU04310</t>
  </si>
  <si>
    <t>BSU04340</t>
  </si>
  <si>
    <t>BSU04359</t>
  </si>
  <si>
    <t>BSU04360</t>
  </si>
  <si>
    <t>BSU04370</t>
  </si>
  <si>
    <t>BSU04380</t>
  </si>
  <si>
    <t>BSU04400</t>
  </si>
  <si>
    <t>BSU04420</t>
  </si>
  <si>
    <t>BSU04430</t>
  </si>
  <si>
    <t>BSU04440</t>
  </si>
  <si>
    <t>BSU04550</t>
  </si>
  <si>
    <t>BSU04670</t>
  </si>
  <si>
    <t>BSU04680</t>
  </si>
  <si>
    <t>BSU04690</t>
  </si>
  <si>
    <t>BSU04700</t>
  </si>
  <si>
    <t>BSU04710</t>
  </si>
  <si>
    <t>BSU04720</t>
  </si>
  <si>
    <t>BSU04730</t>
  </si>
  <si>
    <t>BSU04740</t>
  </si>
  <si>
    <t>BSU05140</t>
  </si>
  <si>
    <t>BSU05150</t>
  </si>
  <si>
    <t>BSU05440</t>
  </si>
  <si>
    <t>BSU05490</t>
  </si>
  <si>
    <t>BSU05500</t>
  </si>
  <si>
    <t>BSU05580</t>
  </si>
  <si>
    <t>BSU05790</t>
  </si>
  <si>
    <t>BSU05970</t>
  </si>
  <si>
    <t>BSU06120</t>
  </si>
  <si>
    <t>BSU06220</t>
  </si>
  <si>
    <t>BSU06240</t>
  </si>
  <si>
    <t>BSU06350</t>
  </si>
  <si>
    <t>BSU06400</t>
  </si>
  <si>
    <t>BSU06410</t>
  </si>
  <si>
    <t>BSU06590</t>
  </si>
  <si>
    <t>BSU06650</t>
  </si>
  <si>
    <t>BSU06660</t>
  </si>
  <si>
    <t>BSU06980</t>
  </si>
  <si>
    <t>BSU07250</t>
  </si>
  <si>
    <t>BSU07260</t>
  </si>
  <si>
    <t>BSU07540</t>
  </si>
  <si>
    <t>BSU07550</t>
  </si>
  <si>
    <t>BSU07560</t>
  </si>
  <si>
    <t>BSU07570</t>
  </si>
  <si>
    <t>BSU07670</t>
  </si>
  <si>
    <t>BSU07680</t>
  </si>
  <si>
    <t>BSU07690</t>
  </si>
  <si>
    <t>BSU07720</t>
  </si>
  <si>
    <t>BSU07750</t>
  </si>
  <si>
    <t>BSU07760</t>
  </si>
  <si>
    <t>BSU07770</t>
  </si>
  <si>
    <t>BSU07780</t>
  </si>
  <si>
    <t>BSU07790</t>
  </si>
  <si>
    <t>BSU07850</t>
  </si>
  <si>
    <t>BSU07880</t>
  </si>
  <si>
    <t>BSU07890</t>
  </si>
  <si>
    <t>BSU07900</t>
  </si>
  <si>
    <t>BSU07920</t>
  </si>
  <si>
    <t>BSU07930</t>
  </si>
  <si>
    <t>BSU08490</t>
  </si>
  <si>
    <t>BSU08500</t>
  </si>
  <si>
    <t>BSU08510</t>
  </si>
  <si>
    <t>BSU08570</t>
  </si>
  <si>
    <t>BSU08580</t>
  </si>
  <si>
    <t>BSU08590</t>
  </si>
  <si>
    <t>BSU08600</t>
  </si>
  <si>
    <t>BSU08610</t>
  </si>
  <si>
    <t>BSU09000</t>
  </si>
  <si>
    <t>BSU09010</t>
  </si>
  <si>
    <t>BSU09020</t>
  </si>
  <si>
    <t>BSU09030</t>
  </si>
  <si>
    <t>BSU09140</t>
  </si>
  <si>
    <t>BSU09300</t>
  </si>
  <si>
    <t>BSU09310</t>
  </si>
  <si>
    <t>BSU09320</t>
  </si>
  <si>
    <t>BSU09330</t>
  </si>
  <si>
    <t>BSU09340</t>
  </si>
  <si>
    <t>BSU09380</t>
  </si>
  <si>
    <t>BSU09390</t>
  </si>
  <si>
    <t>BSU09450</t>
  </si>
  <si>
    <t>BSU09460</t>
  </si>
  <si>
    <t>BSU09470</t>
  </si>
  <si>
    <t>BSU09530</t>
  </si>
  <si>
    <t>BSU09540</t>
  </si>
  <si>
    <t>BSU09680</t>
  </si>
  <si>
    <t>BSU09690</t>
  </si>
  <si>
    <t>BSU09850</t>
  </si>
  <si>
    <t>BSU09860</t>
  </si>
  <si>
    <t>BSU09870</t>
  </si>
  <si>
    <t>BSU10160</t>
  </si>
  <si>
    <t>BSU10410</t>
  </si>
  <si>
    <t>BSU10430</t>
  </si>
  <si>
    <t>BSU10720</t>
  </si>
  <si>
    <t>BSU10810</t>
  </si>
  <si>
    <t>BSU11120</t>
  </si>
  <si>
    <t>BSU11130</t>
  </si>
  <si>
    <t>BSU11490</t>
  </si>
  <si>
    <t>BSU11500</t>
  </si>
  <si>
    <t>BSU11540</t>
  </si>
  <si>
    <t>BSU11839</t>
  </si>
  <si>
    <t>BSU12010</t>
  </si>
  <si>
    <t>BSU12070</t>
  </si>
  <si>
    <t>BSU12140</t>
  </si>
  <si>
    <t>BSU12150</t>
  </si>
  <si>
    <t>BSU12160</t>
  </si>
  <si>
    <t>BSU12170</t>
  </si>
  <si>
    <t>BSU12180</t>
  </si>
  <si>
    <t>BSU12210</t>
  </si>
  <si>
    <t>BSU12220</t>
  </si>
  <si>
    <t>BSU12270</t>
  </si>
  <si>
    <t>BSU12290</t>
  </si>
  <si>
    <t>BSU12560</t>
  </si>
  <si>
    <t>BSU12720</t>
  </si>
  <si>
    <t>BSU13010</t>
  </si>
  <si>
    <t>BSU13020</t>
  </si>
  <si>
    <t>BSU13160</t>
  </si>
  <si>
    <t>BSU13169</t>
  </si>
  <si>
    <t>BSU13170</t>
  </si>
  <si>
    <t>BSU13190</t>
  </si>
  <si>
    <t>BSU13640</t>
  </si>
  <si>
    <t>BSU13650</t>
  </si>
  <si>
    <t>BSU13789</t>
  </si>
  <si>
    <t>BSU14210</t>
  </si>
  <si>
    <t>BSU14660</t>
  </si>
  <si>
    <t>BSU14670</t>
  </si>
  <si>
    <t>BSU14680</t>
  </si>
  <si>
    <t>BSU15780</t>
  </si>
  <si>
    <t>BSU15790</t>
  </si>
  <si>
    <t>BSU15800</t>
  </si>
  <si>
    <t>BSU15810</t>
  </si>
  <si>
    <t>BSU16590</t>
  </si>
  <si>
    <t>BSU16600</t>
  </si>
  <si>
    <t>BSU16610</t>
  </si>
  <si>
    <t>BSU16620</t>
  </si>
  <si>
    <t>BSU16630</t>
  </si>
  <si>
    <t>BSU16640</t>
  </si>
  <si>
    <t>BSU16650</t>
  </si>
  <si>
    <t>BSU16660</t>
  </si>
  <si>
    <t>BSU16670</t>
  </si>
  <si>
    <t>BSU16680</t>
  </si>
  <si>
    <t>BSU16690</t>
  </si>
  <si>
    <t>BSU16700</t>
  </si>
  <si>
    <t>BSU17240</t>
  </si>
  <si>
    <t>BSU17250</t>
  </si>
  <si>
    <t>BSU18110</t>
  </si>
  <si>
    <t>BSU18350</t>
  </si>
  <si>
    <t>BSU18360</t>
  </si>
  <si>
    <t>BSU18510</t>
  </si>
  <si>
    <t>BSU18520</t>
  </si>
  <si>
    <t>BSU18530</t>
  </si>
  <si>
    <t>BSU19140</t>
  </si>
  <si>
    <t>BSU19150</t>
  </si>
  <si>
    <t>BSU19230</t>
  </si>
  <si>
    <t>BSU19240</t>
  </si>
  <si>
    <t>BSU19430</t>
  </si>
  <si>
    <t>BSU20440</t>
  </si>
  <si>
    <t>BSU20450</t>
  </si>
  <si>
    <t>BSU23060</t>
  </si>
  <si>
    <t>BSU23300</t>
  </si>
  <si>
    <t>BSU23330</t>
  </si>
  <si>
    <t>BSU23340</t>
  </si>
  <si>
    <t>BSU23490</t>
  </si>
  <si>
    <t>BSU23500</t>
  </si>
  <si>
    <t>BSU23510</t>
  </si>
  <si>
    <t>BSU23519</t>
  </si>
  <si>
    <t>BSU23830</t>
  </si>
  <si>
    <t>BSU23900</t>
  </si>
  <si>
    <t>BSU23970</t>
  </si>
  <si>
    <t>BSU24000</t>
  </si>
  <si>
    <t>BSU24010</t>
  </si>
  <si>
    <t>BSU24020</t>
  </si>
  <si>
    <t>BSU24090</t>
  </si>
  <si>
    <t>BSU24140</t>
  </si>
  <si>
    <t>BSU24290</t>
  </si>
  <si>
    <t>BSU24300</t>
  </si>
  <si>
    <t>BSU24310</t>
  </si>
  <si>
    <t>BSU24320</t>
  </si>
  <si>
    <t>BSU24330</t>
  </si>
  <si>
    <t>BSU24490</t>
  </si>
  <si>
    <t>BSU24500</t>
  </si>
  <si>
    <t>BSU24740</t>
  </si>
  <si>
    <t>BSU24750</t>
  </si>
  <si>
    <t>BSU24760</t>
  </si>
  <si>
    <t>BSU24770</t>
  </si>
  <si>
    <t>BSU25010</t>
  </si>
  <si>
    <t>BSU25020</t>
  </si>
  <si>
    <t>BSU25030</t>
  </si>
  <si>
    <t>BSU25280</t>
  </si>
  <si>
    <t>BSU25290</t>
  </si>
  <si>
    <t>BSU25300</t>
  </si>
  <si>
    <t>BSU25310</t>
  </si>
  <si>
    <t>BSU25320</t>
  </si>
  <si>
    <t>BSU25330</t>
  </si>
  <si>
    <t>BSU25340</t>
  </si>
  <si>
    <t>BSU25700</t>
  </si>
  <si>
    <t>BSU26060</t>
  </si>
  <si>
    <t>BSU26180</t>
  </si>
  <si>
    <t>BSU26540</t>
  </si>
  <si>
    <t>BSU27020</t>
  </si>
  <si>
    <t>BSU27150</t>
  </si>
  <si>
    <t>BSU27230</t>
  </si>
  <si>
    <t>BSU27610</t>
  </si>
  <si>
    <t>BSU27620</t>
  </si>
  <si>
    <t>BSU27630</t>
  </si>
  <si>
    <t>BSU27640</t>
  </si>
  <si>
    <t>BSU27710</t>
  </si>
  <si>
    <t>BSU27720</t>
  </si>
  <si>
    <t>BSU27729</t>
  </si>
  <si>
    <t>BSU27730</t>
  </si>
  <si>
    <t>BSU27740</t>
  </si>
  <si>
    <t>BSU27750</t>
  </si>
  <si>
    <t>BSU27760</t>
  </si>
  <si>
    <t>BSU28160</t>
  </si>
  <si>
    <t>BSU28170</t>
  </si>
  <si>
    <t>BSU28180</t>
  </si>
  <si>
    <t>BSU28340</t>
  </si>
  <si>
    <t>BSU28450</t>
  </si>
  <si>
    <t>BSU28490</t>
  </si>
  <si>
    <t>BSU28500</t>
  </si>
  <si>
    <t>BSU28590</t>
  </si>
  <si>
    <t>BSU28810</t>
  </si>
  <si>
    <t>BSU28830</t>
  </si>
  <si>
    <t>BSU29100</t>
  </si>
  <si>
    <t>BSU29110</t>
  </si>
  <si>
    <t>BSU29410</t>
  </si>
  <si>
    <t>BSU29420</t>
  </si>
  <si>
    <t>BSU29650</t>
  </si>
  <si>
    <t>BSU29740</t>
  </si>
  <si>
    <t>BSU29750</t>
  </si>
  <si>
    <t>BSU29760</t>
  </si>
  <si>
    <t>BSU29770</t>
  </si>
  <si>
    <t>BSU29780</t>
  </si>
  <si>
    <t>BSU29880</t>
  </si>
  <si>
    <t>BSU30020</t>
  </si>
  <si>
    <t>BSU30070</t>
  </si>
  <si>
    <t>BSU30230</t>
  </si>
  <si>
    <t>BSU30640</t>
  </si>
  <si>
    <t>BSU30650</t>
  </si>
  <si>
    <t>BSU30670</t>
  </si>
  <si>
    <t>BSU30690</t>
  </si>
  <si>
    <t>BSU30700</t>
  </si>
  <si>
    <t>BSU30780</t>
  </si>
  <si>
    <t>BSU30790</t>
  </si>
  <si>
    <t>BSU30930</t>
  </si>
  <si>
    <t>BSU31279</t>
  </si>
  <si>
    <t>BSU31280</t>
  </si>
  <si>
    <t>BSU31380</t>
  </si>
  <si>
    <t>BSU32200</t>
  </si>
  <si>
    <t>BSU32320</t>
  </si>
  <si>
    <t>BSU32400</t>
  </si>
  <si>
    <t>BSU32520</t>
  </si>
  <si>
    <t>BSU32880</t>
  </si>
  <si>
    <t>BSU33140</t>
  </si>
  <si>
    <t>BSU33180</t>
  </si>
  <si>
    <t>BSU33200</t>
  </si>
  <si>
    <t>BSU33222</t>
  </si>
  <si>
    <t>BSU33400</t>
  </si>
  <si>
    <t>BSU33410</t>
  </si>
  <si>
    <t>BSU33460</t>
  </si>
  <si>
    <t>BSU33490</t>
  </si>
  <si>
    <t>BSU33500</t>
  </si>
  <si>
    <t>BSU33510</t>
  </si>
  <si>
    <t>BSU33520</t>
  </si>
  <si>
    <t>BSU33530</t>
  </si>
  <si>
    <t>BSU33570</t>
  </si>
  <si>
    <t>BSU33580</t>
  </si>
  <si>
    <t>BSU33590</t>
  </si>
  <si>
    <t>BSU_misc_RNA_55</t>
  </si>
  <si>
    <t>BSU33600</t>
  </si>
  <si>
    <t>BSU33610</t>
  </si>
  <si>
    <t>BSU33620</t>
  </si>
  <si>
    <t>BSU33630</t>
  </si>
  <si>
    <t>BSU33660</t>
  </si>
  <si>
    <t>BSU33710</t>
  </si>
  <si>
    <t>BSU33720</t>
  </si>
  <si>
    <t>BSU33850</t>
  </si>
  <si>
    <t>BSU34240</t>
  </si>
  <si>
    <t>BSU34540</t>
  </si>
  <si>
    <t>BSU34910</t>
  </si>
  <si>
    <t>BSU35020</t>
  </si>
  <si>
    <t>BSU35150</t>
  </si>
  <si>
    <t>BSU35160</t>
  </si>
  <si>
    <t>BSU35170</t>
  </si>
  <si>
    <t>BSU35180</t>
  </si>
  <si>
    <t>BSU35310</t>
  </si>
  <si>
    <t>BSU35670</t>
  </si>
  <si>
    <t>BSU35690</t>
  </si>
  <si>
    <t>BSU35780</t>
  </si>
  <si>
    <t>BSU35790</t>
  </si>
  <si>
    <t>BSU35830</t>
  </si>
  <si>
    <t>BSU35900</t>
  </si>
  <si>
    <t>BSU35970</t>
  </si>
  <si>
    <t>BSU35980</t>
  </si>
  <si>
    <t>BSU36580</t>
  </si>
  <si>
    <t>BSU36650</t>
  </si>
  <si>
    <t>BSU36660</t>
  </si>
  <si>
    <t>BSU36668</t>
  </si>
  <si>
    <t>BSU36669</t>
  </si>
  <si>
    <t>BSU36670</t>
  </si>
  <si>
    <t>BSU36680</t>
  </si>
  <si>
    <t>BSU36720</t>
  </si>
  <si>
    <t>BSU36800</t>
  </si>
  <si>
    <t>BSU36960</t>
  </si>
  <si>
    <t>BSU37040</t>
  </si>
  <si>
    <t>BSU37150</t>
  </si>
  <si>
    <t>BSU37210</t>
  </si>
  <si>
    <t>BSU37220</t>
  </si>
  <si>
    <t>BSU37230</t>
  </si>
  <si>
    <t>BSU37240</t>
  </si>
  <si>
    <t>BSU37480</t>
  </si>
  <si>
    <t>BSU37620</t>
  </si>
  <si>
    <t>BSU37680</t>
  </si>
  <si>
    <t>BSU37970</t>
  </si>
  <si>
    <t>BSU38000</t>
  </si>
  <si>
    <t>BSU38180</t>
  </si>
  <si>
    <t>BSU38190</t>
  </si>
  <si>
    <t>BSU38200</t>
  </si>
  <si>
    <t>BSU38430</t>
  </si>
  <si>
    <t>BSU38440</t>
  </si>
  <si>
    <t>BSU38600</t>
  </si>
  <si>
    <t>BSU38610</t>
  </si>
  <si>
    <t>BSU38620</t>
  </si>
  <si>
    <t>BSU38630</t>
  </si>
  <si>
    <t>BSU38720</t>
  </si>
  <si>
    <t>BSU38830</t>
  </si>
  <si>
    <t>BSU38860</t>
  </si>
  <si>
    <t>BSU38870</t>
  </si>
  <si>
    <t>BSU38930</t>
  </si>
  <si>
    <t>BSU38940</t>
  </si>
  <si>
    <t>BSU38960</t>
  </si>
  <si>
    <t>BSU39040</t>
  </si>
  <si>
    <t>BSU39050</t>
  </si>
  <si>
    <t>BSU39430</t>
  </si>
  <si>
    <t>BSU39440</t>
  </si>
  <si>
    <t>BSU39810</t>
  </si>
  <si>
    <t>BSU39840</t>
  </si>
  <si>
    <t>BSU40000</t>
  </si>
  <si>
    <t>BSU40030</t>
  </si>
  <si>
    <t>BSU40040</t>
  </si>
  <si>
    <t>BSU40210</t>
  </si>
  <si>
    <t>BSU40250</t>
  </si>
  <si>
    <t>BSU40259</t>
  </si>
  <si>
    <t>BSU40430</t>
  </si>
  <si>
    <t>BSU40450</t>
  </si>
  <si>
    <t>BSU40510</t>
  </si>
  <si>
    <t>BSU40520</t>
  </si>
  <si>
    <t>BSU40529</t>
  </si>
  <si>
    <t>BSU40570</t>
  </si>
  <si>
    <t>BSU40810</t>
  </si>
  <si>
    <t>yaaH</t>
  </si>
  <si>
    <t>yaaI</t>
  </si>
  <si>
    <t>tmk</t>
  </si>
  <si>
    <t>ctc</t>
  </si>
  <si>
    <t>pth</t>
  </si>
  <si>
    <t>yabK</t>
  </si>
  <si>
    <t>mfd</t>
  </si>
  <si>
    <t>spoVT</t>
  </si>
  <si>
    <t>yabS</t>
  </si>
  <si>
    <t>yabT</t>
  </si>
  <si>
    <t>ctsR</t>
  </si>
  <si>
    <t>mcsA</t>
  </si>
  <si>
    <t>mcsB</t>
  </si>
  <si>
    <t>clpC</t>
  </si>
  <si>
    <t>radA</t>
  </si>
  <si>
    <t>disA</t>
  </si>
  <si>
    <t>yacL</t>
  </si>
  <si>
    <t>ispD</t>
  </si>
  <si>
    <t>ispF</t>
  </si>
  <si>
    <t>cypC</t>
  </si>
  <si>
    <t>ybyB</t>
  </si>
  <si>
    <t>ycbK</t>
  </si>
  <si>
    <t>ycbO</t>
  </si>
  <si>
    <t>ycbP</t>
  </si>
  <si>
    <t>ycdB</t>
  </si>
  <si>
    <t>ycdF</t>
  </si>
  <si>
    <t>ycdG</t>
  </si>
  <si>
    <t>adcA</t>
  </si>
  <si>
    <t>adcC</t>
  </si>
  <si>
    <t>adcB</t>
  </si>
  <si>
    <t>yceC</t>
  </si>
  <si>
    <t>yceD</t>
  </si>
  <si>
    <t>yceE</t>
  </si>
  <si>
    <t>yceF</t>
  </si>
  <si>
    <t>yceG</t>
  </si>
  <si>
    <t>yceH</t>
  </si>
  <si>
    <t>nadE</t>
  </si>
  <si>
    <t>yckC</t>
  </si>
  <si>
    <t>tcyC</t>
  </si>
  <si>
    <t>tcyB</t>
  </si>
  <si>
    <t>tcyA</t>
  </si>
  <si>
    <t>gabD</t>
  </si>
  <si>
    <t>ycsD</t>
  </si>
  <si>
    <t>yczO</t>
  </si>
  <si>
    <t>ydaB</t>
  </si>
  <si>
    <t>ydaC</t>
  </si>
  <si>
    <t>ydaD</t>
  </si>
  <si>
    <t>ydaE</t>
  </si>
  <si>
    <t>ydaF</t>
  </si>
  <si>
    <t>ydaG</t>
  </si>
  <si>
    <t>ydaJ</t>
  </si>
  <si>
    <t>ydaK</t>
  </si>
  <si>
    <t>ydaL</t>
  </si>
  <si>
    <t>ydaM</t>
  </si>
  <si>
    <t>ydaN</t>
  </si>
  <si>
    <t>ydaP</t>
  </si>
  <si>
    <t>ydzK</t>
  </si>
  <si>
    <t>mntH</t>
  </si>
  <si>
    <t>ydaS</t>
  </si>
  <si>
    <t>ydaT</t>
  </si>
  <si>
    <t>gsiB</t>
  </si>
  <si>
    <t>ydbC</t>
  </si>
  <si>
    <t>ydbD</t>
  </si>
  <si>
    <t>dctB</t>
  </si>
  <si>
    <t>ydbP</t>
  </si>
  <si>
    <t>rsbRA</t>
  </si>
  <si>
    <t>rsbS</t>
  </si>
  <si>
    <t>rsbT</t>
  </si>
  <si>
    <t>rsbU</t>
  </si>
  <si>
    <t>rsbV</t>
  </si>
  <si>
    <t>rsbW</t>
  </si>
  <si>
    <t>sigB</t>
  </si>
  <si>
    <t>rsbX</t>
  </si>
  <si>
    <t>ydzE</t>
  </si>
  <si>
    <t>ydeC</t>
  </si>
  <si>
    <t>nap</t>
  </si>
  <si>
    <t>ydfO</t>
  </si>
  <si>
    <t>ydfP</t>
  </si>
  <si>
    <t>ydgC</t>
  </si>
  <si>
    <t>ydhK</t>
  </si>
  <si>
    <t>rex</t>
  </si>
  <si>
    <t>ydjB</t>
  </si>
  <si>
    <t>ydjJ</t>
  </si>
  <si>
    <t>bdhA</t>
  </si>
  <si>
    <t>yebA</t>
  </si>
  <si>
    <t>yebE</t>
  </si>
  <si>
    <t>yebG</t>
  </si>
  <si>
    <t>yerD</t>
  </si>
  <si>
    <t>sapB</t>
  </si>
  <si>
    <t>opuE</t>
  </si>
  <si>
    <t>yesP</t>
  </si>
  <si>
    <t>yetO</t>
  </si>
  <si>
    <t>ltaSA</t>
  </si>
  <si>
    <t>yfmA</t>
  </si>
  <si>
    <t>yflT</t>
  </si>
  <si>
    <t>pel</t>
  </si>
  <si>
    <t>yflS</t>
  </si>
  <si>
    <t>yflI</t>
  </si>
  <si>
    <t>yflH</t>
  </si>
  <si>
    <t>mapB</t>
  </si>
  <si>
    <t>yflD</t>
  </si>
  <si>
    <t>yflA</t>
  </si>
  <si>
    <t>yfkT</t>
  </si>
  <si>
    <t>yfkS</t>
  </si>
  <si>
    <t>yfkR</t>
  </si>
  <si>
    <t>yfkQ</t>
  </si>
  <si>
    <t>yfkM</t>
  </si>
  <si>
    <t>yfkJ</t>
  </si>
  <si>
    <t>yfkI</t>
  </si>
  <si>
    <t>yfkH</t>
  </si>
  <si>
    <t>yfkE</t>
  </si>
  <si>
    <t>yfkD</t>
  </si>
  <si>
    <t>yfhD</t>
  </si>
  <si>
    <t>yfhE</t>
  </si>
  <si>
    <t>yfhF</t>
  </si>
  <si>
    <t>yfhK</t>
  </si>
  <si>
    <t>yfhL</t>
  </si>
  <si>
    <t>yfhM</t>
  </si>
  <si>
    <t>csbB</t>
  </si>
  <si>
    <t>yfhO</t>
  </si>
  <si>
    <t>yhbJ</t>
  </si>
  <si>
    <t>yhcA</t>
  </si>
  <si>
    <t>yhcB</t>
  </si>
  <si>
    <t>yhcC</t>
  </si>
  <si>
    <t>yhcM</t>
  </si>
  <si>
    <t>glpD</t>
  </si>
  <si>
    <t>pgcA</t>
  </si>
  <si>
    <t>yhcY</t>
  </si>
  <si>
    <t>yhcZ</t>
  </si>
  <si>
    <t>yhdA</t>
  </si>
  <si>
    <t>nsrR</t>
  </si>
  <si>
    <t>ygxB</t>
  </si>
  <si>
    <t>yhdF</t>
  </si>
  <si>
    <t>ctrA</t>
  </si>
  <si>
    <t>yhdH</t>
  </si>
  <si>
    <t>yhdN</t>
  </si>
  <si>
    <t>plsC</t>
  </si>
  <si>
    <t>nhaC</t>
  </si>
  <si>
    <t>nhaX</t>
  </si>
  <si>
    <t>yhaU</t>
  </si>
  <si>
    <t>khtT</t>
  </si>
  <si>
    <t>khtS</t>
  </si>
  <si>
    <t>yhgE</t>
  </si>
  <si>
    <t>yhzC</t>
  </si>
  <si>
    <t>yhxD</t>
  </si>
  <si>
    <t>gerPA</t>
  </si>
  <si>
    <t>yisP</t>
  </si>
  <si>
    <t>yitT</t>
  </si>
  <si>
    <t>ipi</t>
  </si>
  <si>
    <t>yjbC</t>
  </si>
  <si>
    <t>spxA</t>
  </si>
  <si>
    <t>pepF</t>
  </si>
  <si>
    <t>yjzE</t>
  </si>
  <si>
    <t>manP</t>
  </si>
  <si>
    <t>yjdJ</t>
  </si>
  <si>
    <t>yjgA</t>
  </si>
  <si>
    <t>yjgB</t>
  </si>
  <si>
    <t>yjgC</t>
  </si>
  <si>
    <t>yjgD</t>
  </si>
  <si>
    <t>yjhA</t>
  </si>
  <si>
    <t>yjiB</t>
  </si>
  <si>
    <t>yjiC</t>
  </si>
  <si>
    <t>yjlB</t>
  </si>
  <si>
    <t>ndh</t>
  </si>
  <si>
    <t>xpf</t>
  </si>
  <si>
    <t>xkdS</t>
  </si>
  <si>
    <t>ykgB</t>
  </si>
  <si>
    <t>ykgA</t>
  </si>
  <si>
    <t>ohrB</t>
  </si>
  <si>
    <t>ykzN</t>
  </si>
  <si>
    <t>guaD</t>
  </si>
  <si>
    <t>ispA</t>
  </si>
  <si>
    <t>spo0E</t>
  </si>
  <si>
    <t>eag</t>
  </si>
  <si>
    <t>ykzQ</t>
  </si>
  <si>
    <t>ykuT</t>
  </si>
  <si>
    <t>ykzI</t>
  </si>
  <si>
    <t>suhB</t>
  </si>
  <si>
    <t>ykzC</t>
  </si>
  <si>
    <t>cpgA</t>
  </si>
  <si>
    <t>rpe</t>
  </si>
  <si>
    <t>thiN</t>
  </si>
  <si>
    <t>spoVM</t>
  </si>
  <si>
    <t>ylxS</t>
  </si>
  <si>
    <t>nusA</t>
  </si>
  <si>
    <t>ylxR</t>
  </si>
  <si>
    <t>rplGA</t>
  </si>
  <si>
    <t>infB</t>
  </si>
  <si>
    <t>ylxP</t>
  </si>
  <si>
    <t>rbfA</t>
  </si>
  <si>
    <t>truB</t>
  </si>
  <si>
    <t>ribC</t>
  </si>
  <si>
    <t>rpsO</t>
  </si>
  <si>
    <t>pnpA</t>
  </si>
  <si>
    <t>ylxY</t>
  </si>
  <si>
    <t>ymzB</t>
  </si>
  <si>
    <t>ymaE</t>
  </si>
  <si>
    <t>ynfC</t>
  </si>
  <si>
    <t>dacC</t>
  </si>
  <si>
    <t>yoxA</t>
  </si>
  <si>
    <t>yoxC</t>
  </si>
  <si>
    <t>yoxB</t>
  </si>
  <si>
    <t>yoaA</t>
  </si>
  <si>
    <t>yozB</t>
  </si>
  <si>
    <t>yocB</t>
  </si>
  <si>
    <t>yocJ</t>
  </si>
  <si>
    <t>yocK</t>
  </si>
  <si>
    <t>yojJ</t>
  </si>
  <si>
    <t>yorB</t>
  </si>
  <si>
    <t>yorA</t>
  </si>
  <si>
    <t>ypzE</t>
  </si>
  <si>
    <t>ypuD</t>
  </si>
  <si>
    <t>ypuC</t>
  </si>
  <si>
    <t>ypuB</t>
  </si>
  <si>
    <t>pupG</t>
  </si>
  <si>
    <t>drm</t>
  </si>
  <si>
    <t>ripX</t>
  </si>
  <si>
    <t>yqzK</t>
  </si>
  <si>
    <t>yqjL</t>
  </si>
  <si>
    <t>yqjF</t>
  </si>
  <si>
    <t>artQ</t>
  </si>
  <si>
    <t>bmrU</t>
  </si>
  <si>
    <t>bmr</t>
  </si>
  <si>
    <t>bmrR</t>
  </si>
  <si>
    <t>ptb</t>
  </si>
  <si>
    <t>prpC</t>
  </si>
  <si>
    <t>xseB</t>
  </si>
  <si>
    <t>xseA</t>
  </si>
  <si>
    <t>folD</t>
  </si>
  <si>
    <t>nusB</t>
  </si>
  <si>
    <t>yqhY</t>
  </si>
  <si>
    <t>yqhQ</t>
  </si>
  <si>
    <t>yqhP</t>
  </si>
  <si>
    <t>yqxL</t>
  </si>
  <si>
    <t>yqhB</t>
  </si>
  <si>
    <t>rsbRD</t>
  </si>
  <si>
    <t>mgsR</t>
  </si>
  <si>
    <t>yqgE</t>
  </si>
  <si>
    <t>sodA</t>
  </si>
  <si>
    <t>yqgC</t>
  </si>
  <si>
    <t>recO</t>
  </si>
  <si>
    <t>era</t>
  </si>
  <si>
    <t>cdd</t>
  </si>
  <si>
    <t>dgkA</t>
  </si>
  <si>
    <t>yqfG</t>
  </si>
  <si>
    <t>yqfF</t>
  </si>
  <si>
    <t>phoH</t>
  </si>
  <si>
    <t>yqeF</t>
  </si>
  <si>
    <t>yqbM</t>
  </si>
  <si>
    <t>yqbA</t>
  </si>
  <si>
    <t>yrkE</t>
  </si>
  <si>
    <t>yraA</t>
  </si>
  <si>
    <t>yrhK</t>
  </si>
  <si>
    <t>yrhD</t>
  </si>
  <si>
    <t>apt</t>
  </si>
  <si>
    <t>recJ</t>
  </si>
  <si>
    <t>yrvD</t>
  </si>
  <si>
    <t>yrvC</t>
  </si>
  <si>
    <t>tgt</t>
  </si>
  <si>
    <t>queA</t>
  </si>
  <si>
    <t>yrzS</t>
  </si>
  <si>
    <t>ruvB</t>
  </si>
  <si>
    <t>ruvA</t>
  </si>
  <si>
    <t>bofC</t>
  </si>
  <si>
    <t>csbX</t>
  </si>
  <si>
    <t>hemX</t>
  </si>
  <si>
    <t>hemA</t>
  </si>
  <si>
    <t>ysxD</t>
  </si>
  <si>
    <t>ysnF</t>
  </si>
  <si>
    <t>sdhC</t>
  </si>
  <si>
    <t>uvrC</t>
  </si>
  <si>
    <t>trxA</t>
  </si>
  <si>
    <t>polX</t>
  </si>
  <si>
    <t>abnA</t>
  </si>
  <si>
    <t>ysdB</t>
  </si>
  <si>
    <t>phoR</t>
  </si>
  <si>
    <t>phoP</t>
  </si>
  <si>
    <t>ytkL</t>
  </si>
  <si>
    <t>ytkK</t>
  </si>
  <si>
    <t>ytrP</t>
  </si>
  <si>
    <t>ccpA</t>
  </si>
  <si>
    <t>aroA</t>
  </si>
  <si>
    <t>ytxJ</t>
  </si>
  <si>
    <t>ytxH</t>
  </si>
  <si>
    <t>ytxG</t>
  </si>
  <si>
    <t>malS</t>
  </si>
  <si>
    <t>ytzE</t>
  </si>
  <si>
    <t>opuD</t>
  </si>
  <si>
    <t>bioK</t>
  </si>
  <si>
    <t>ytkC</t>
  </si>
  <si>
    <t>dps</t>
  </si>
  <si>
    <t>luxS</t>
  </si>
  <si>
    <t>ytiB</t>
  </si>
  <si>
    <t>rpmEB</t>
  </si>
  <si>
    <t>menC</t>
  </si>
  <si>
    <t>menE</t>
  </si>
  <si>
    <t>ytaB</t>
  </si>
  <si>
    <t>yuzH</t>
  </si>
  <si>
    <t>yugU</t>
  </si>
  <si>
    <t>yuzA</t>
  </si>
  <si>
    <t>yutJ</t>
  </si>
  <si>
    <t>yutC</t>
  </si>
  <si>
    <t>yunG</t>
  </si>
  <si>
    <t>pucG</t>
  </si>
  <si>
    <t>yusP</t>
  </si>
  <si>
    <t>yvqJ</t>
  </si>
  <si>
    <t>yvrC</t>
  </si>
  <si>
    <t>yvrE</t>
  </si>
  <si>
    <t>rsoA</t>
  </si>
  <si>
    <t>yvgN</t>
  </si>
  <si>
    <t>yvgO</t>
  </si>
  <si>
    <t>yvgT</t>
  </si>
  <si>
    <t>copB</t>
  </si>
  <si>
    <t>copA</t>
  </si>
  <si>
    <t>copZ</t>
  </si>
  <si>
    <t>csoR</t>
  </si>
  <si>
    <t>yvaA</t>
  </si>
  <si>
    <t>yvaE</t>
  </si>
  <si>
    <t>yvaF</t>
  </si>
  <si>
    <t>yvaG</t>
  </si>
  <si>
    <t>ssrA</t>
  </si>
  <si>
    <t>smpB</t>
  </si>
  <si>
    <t>rnr</t>
  </si>
  <si>
    <t>yvaK</t>
  </si>
  <si>
    <t>secG</t>
  </si>
  <si>
    <t>rghRA</t>
  </si>
  <si>
    <t>opuBC</t>
  </si>
  <si>
    <t>opuBB</t>
  </si>
  <si>
    <t>yvbG</t>
  </si>
  <si>
    <t>epsM</t>
  </si>
  <si>
    <t>clpP</t>
  </si>
  <si>
    <t>hisD</t>
  </si>
  <si>
    <t>nagBA</t>
  </si>
  <si>
    <t>yvzB</t>
  </si>
  <si>
    <t>uvrA</t>
  </si>
  <si>
    <t>uvrB</t>
  </si>
  <si>
    <t>csbA</t>
  </si>
  <si>
    <t>yvyD</t>
  </si>
  <si>
    <t>gtaB</t>
  </si>
  <si>
    <t>ggaA</t>
  </si>
  <si>
    <t>lytD</t>
  </si>
  <si>
    <t>yvyI</t>
  </si>
  <si>
    <t>ywtG</t>
  </si>
  <si>
    <t>pgsB</t>
  </si>
  <si>
    <t>ywsB</t>
  </si>
  <si>
    <t>ywsA</t>
  </si>
  <si>
    <t>ywnF</t>
  </si>
  <si>
    <t>ureB</t>
  </si>
  <si>
    <t>ureA</t>
  </si>
  <si>
    <t>ywzE</t>
  </si>
  <si>
    <t>ywzF</t>
  </si>
  <si>
    <t>csbD</t>
  </si>
  <si>
    <t>ywmF</t>
  </si>
  <si>
    <t>ywmE</t>
  </si>
  <si>
    <t>atpC</t>
  </si>
  <si>
    <t>ywlB</t>
  </si>
  <si>
    <t>ywkB</t>
  </si>
  <si>
    <t>pyrG</t>
  </si>
  <si>
    <t>ywjC</t>
  </si>
  <si>
    <t>ywjB</t>
  </si>
  <si>
    <t>ywjA</t>
  </si>
  <si>
    <t>ywiE</t>
  </si>
  <si>
    <t>ywhH</t>
  </si>
  <si>
    <t>rsfA</t>
  </si>
  <si>
    <t>ywfH</t>
  </si>
  <si>
    <t>ung</t>
  </si>
  <si>
    <t>ywdD</t>
  </si>
  <si>
    <t>ywzA</t>
  </si>
  <si>
    <t>galT</t>
  </si>
  <si>
    <t>galK</t>
  </si>
  <si>
    <t>gspA</t>
  </si>
  <si>
    <t>ywaF</t>
  </si>
  <si>
    <t>licR</t>
  </si>
  <si>
    <t>yxzF</t>
  </si>
  <si>
    <t>aag</t>
  </si>
  <si>
    <t>katX</t>
  </si>
  <si>
    <t>yxkO</t>
  </si>
  <si>
    <t>aldY</t>
  </si>
  <si>
    <t>galE</t>
  </si>
  <si>
    <t>yxkA</t>
  </si>
  <si>
    <t>yxjJ</t>
  </si>
  <si>
    <t>yxjI</t>
  </si>
  <si>
    <t>yxjG</t>
  </si>
  <si>
    <t>yxiS</t>
  </si>
  <si>
    <t>katE</t>
  </si>
  <si>
    <t>deoR</t>
  </si>
  <si>
    <t>yxxB</t>
  </si>
  <si>
    <t>csbC</t>
  </si>
  <si>
    <t>yxbG</t>
  </si>
  <si>
    <t>yxnA</t>
  </si>
  <si>
    <t>yxaB</t>
  </si>
  <si>
    <t>glxK</t>
  </si>
  <si>
    <t>yydC</t>
  </si>
  <si>
    <t>yycR</t>
  </si>
  <si>
    <t>yyzG</t>
  </si>
  <si>
    <t>yycE</t>
  </si>
  <si>
    <t>yycD</t>
  </si>
  <si>
    <t>yybT</t>
  </si>
  <si>
    <t>yybS</t>
  </si>
  <si>
    <t>yyzH</t>
  </si>
  <si>
    <t>yybO</t>
  </si>
  <si>
    <t>yyaM</t>
  </si>
  <si>
    <t>U20</t>
  </si>
  <si>
    <t>U22</t>
  </si>
  <si>
    <t>U30</t>
  </si>
  <si>
    <t>U50</t>
  </si>
  <si>
    <t>U51</t>
  </si>
  <si>
    <t>U52</t>
  </si>
  <si>
    <t>U64</t>
  </si>
  <si>
    <t>U81</t>
  </si>
  <si>
    <t>U83</t>
  </si>
  <si>
    <t>U143</t>
  </si>
  <si>
    <t>U145</t>
  </si>
  <si>
    <t>U181</t>
  </si>
  <si>
    <t>U182</t>
  </si>
  <si>
    <t>U183</t>
  </si>
  <si>
    <t>U200</t>
  </si>
  <si>
    <t>U206</t>
  </si>
  <si>
    <t>U208</t>
  </si>
  <si>
    <t>U209</t>
  </si>
  <si>
    <t>U212</t>
  </si>
  <si>
    <t>U230</t>
  </si>
  <si>
    <t>U258</t>
  </si>
  <si>
    <t>U275</t>
  </si>
  <si>
    <t>U302</t>
  </si>
  <si>
    <t>U312</t>
  </si>
  <si>
    <t>U313</t>
  </si>
  <si>
    <t>U323</t>
  </si>
  <si>
    <t>U324</t>
  </si>
  <si>
    <t>U325</t>
  </si>
  <si>
    <t>U326</t>
  </si>
  <si>
    <t>U327</t>
  </si>
  <si>
    <t>U335</t>
  </si>
  <si>
    <t>U337</t>
  </si>
  <si>
    <t>U340</t>
  </si>
  <si>
    <t>U341</t>
  </si>
  <si>
    <t>U343</t>
  </si>
  <si>
    <t>U345</t>
  </si>
  <si>
    <t>U347</t>
  </si>
  <si>
    <t>U348</t>
  </si>
  <si>
    <t>U350</t>
  </si>
  <si>
    <t>U359</t>
  </si>
  <si>
    <t>U370</t>
  </si>
  <si>
    <t>U374</t>
  </si>
  <si>
    <t>U397</t>
  </si>
  <si>
    <t>U422</t>
  </si>
  <si>
    <t>U426</t>
  </si>
  <si>
    <t>U427</t>
  </si>
  <si>
    <t>U434</t>
  </si>
  <si>
    <t>U452</t>
  </si>
  <si>
    <t>U462</t>
  </si>
  <si>
    <t>U473</t>
  </si>
  <si>
    <t>U478</t>
  </si>
  <si>
    <t>U482</t>
  </si>
  <si>
    <t>U491</t>
  </si>
  <si>
    <t>U497</t>
  </si>
  <si>
    <t>U506</t>
  </si>
  <si>
    <t>U511</t>
  </si>
  <si>
    <t>U513</t>
  </si>
  <si>
    <t>U532</t>
  </si>
  <si>
    <t>U546</t>
  </si>
  <si>
    <t>U548</t>
  </si>
  <si>
    <t>U572</t>
  </si>
  <si>
    <t>U575</t>
  </si>
  <si>
    <t>U576</t>
  </si>
  <si>
    <t>U577</t>
  </si>
  <si>
    <t>U585</t>
  </si>
  <si>
    <t>U588</t>
  </si>
  <si>
    <t>U592</t>
  </si>
  <si>
    <t>U594</t>
  </si>
  <si>
    <t>U601</t>
  </si>
  <si>
    <t>U603</t>
  </si>
  <si>
    <t>U607</t>
  </si>
  <si>
    <t>U608</t>
  </si>
  <si>
    <t>U646</t>
  </si>
  <si>
    <t>U647</t>
  </si>
  <si>
    <t>U649</t>
  </si>
  <si>
    <t>U653</t>
  </si>
  <si>
    <t>U654</t>
  </si>
  <si>
    <t>U657</t>
  </si>
  <si>
    <t>U706</t>
  </si>
  <si>
    <t>U714</t>
  </si>
  <si>
    <t>U730</t>
  </si>
  <si>
    <t>U733</t>
  </si>
  <si>
    <t>U734</t>
  </si>
  <si>
    <t>U739</t>
  </si>
  <si>
    <t>U742</t>
  </si>
  <si>
    <t>U748</t>
  </si>
  <si>
    <t>U750</t>
  </si>
  <si>
    <t>U751</t>
  </si>
  <si>
    <t>U755</t>
  </si>
  <si>
    <t>U756</t>
  </si>
  <si>
    <t>U769</t>
  </si>
  <si>
    <t>U770</t>
  </si>
  <si>
    <t>U785</t>
  </si>
  <si>
    <t>U818</t>
  </si>
  <si>
    <t>U841</t>
  </si>
  <si>
    <t>U844</t>
  </si>
  <si>
    <t>U863</t>
  </si>
  <si>
    <t>U872</t>
  </si>
  <si>
    <t>U893</t>
  </si>
  <si>
    <t>U894</t>
  </si>
  <si>
    <t>U923</t>
  </si>
  <si>
    <t>U925</t>
  </si>
  <si>
    <t>U932</t>
  </si>
  <si>
    <t>U962</t>
  </si>
  <si>
    <t>U978</t>
  </si>
  <si>
    <t>U985</t>
  </si>
  <si>
    <t>U994</t>
  </si>
  <si>
    <t>U995</t>
  </si>
  <si>
    <t>U996</t>
  </si>
  <si>
    <t>U997</t>
  </si>
  <si>
    <t>U999</t>
  </si>
  <si>
    <t>U1005</t>
  </si>
  <si>
    <t>U1006</t>
  </si>
  <si>
    <t>U1028</t>
  </si>
  <si>
    <t>U1030</t>
  </si>
  <si>
    <t>U1049</t>
  </si>
  <si>
    <t>U1050</t>
  </si>
  <si>
    <t>U1062</t>
  </si>
  <si>
    <t>U1063</t>
  </si>
  <si>
    <t>U1066</t>
  </si>
  <si>
    <t>U1107</t>
  </si>
  <si>
    <t>U1119</t>
  </si>
  <si>
    <t>U1174</t>
  </si>
  <si>
    <t>U1219</t>
  </si>
  <si>
    <t>U1221</t>
  </si>
  <si>
    <t>U1299</t>
  </si>
  <si>
    <t>U1300</t>
  </si>
  <si>
    <t>U1302</t>
  </si>
  <si>
    <t>U1332</t>
  </si>
  <si>
    <t>U1334</t>
  </si>
  <si>
    <t>U1335</t>
  </si>
  <si>
    <t>U1336</t>
  </si>
  <si>
    <t>U1337</t>
  </si>
  <si>
    <t>U1374</t>
  </si>
  <si>
    <t>U1375</t>
  </si>
  <si>
    <t>U1467</t>
  </si>
  <si>
    <t>U1484</t>
  </si>
  <si>
    <t>U1502</t>
  </si>
  <si>
    <t>U1503</t>
  </si>
  <si>
    <t>U1556</t>
  </si>
  <si>
    <t>U1557</t>
  </si>
  <si>
    <t>U1567</t>
  </si>
  <si>
    <t>U1568</t>
  </si>
  <si>
    <t>U1590</t>
  </si>
  <si>
    <t>U1644</t>
  </si>
  <si>
    <t>U1645</t>
  </si>
  <si>
    <t>U1804</t>
  </si>
  <si>
    <t>U1820</t>
  </si>
  <si>
    <t>U1828</t>
  </si>
  <si>
    <t>U1836</t>
  </si>
  <si>
    <t>U1837</t>
  </si>
  <si>
    <t>U1839</t>
  </si>
  <si>
    <t>U1863</t>
  </si>
  <si>
    <t>U1870</t>
  </si>
  <si>
    <t>U1874</t>
  </si>
  <si>
    <t>U1876</t>
  </si>
  <si>
    <t>U1877</t>
  </si>
  <si>
    <t>U1878</t>
  </si>
  <si>
    <t>U1882</t>
  </si>
  <si>
    <t>U1896</t>
  </si>
  <si>
    <t>U1897</t>
  </si>
  <si>
    <t>U1904</t>
  </si>
  <si>
    <t>U1920</t>
  </si>
  <si>
    <t>U1921</t>
  </si>
  <si>
    <t>U1922</t>
  </si>
  <si>
    <t>U1941</t>
  </si>
  <si>
    <t>U1942</t>
  </si>
  <si>
    <t>U1945</t>
  </si>
  <si>
    <t>U1973</t>
  </si>
  <si>
    <t>U1975</t>
  </si>
  <si>
    <t>U2000</t>
  </si>
  <si>
    <t>U2022</t>
  </si>
  <si>
    <t>U2027</t>
  </si>
  <si>
    <t>U2044</t>
  </si>
  <si>
    <t>U2080</t>
  </si>
  <si>
    <t>U2088</t>
  </si>
  <si>
    <t>U2096</t>
  </si>
  <si>
    <t>U2131</t>
  </si>
  <si>
    <t>U2132</t>
  </si>
  <si>
    <t>U2133</t>
  </si>
  <si>
    <t>U2134</t>
  </si>
  <si>
    <t>U2143</t>
  </si>
  <si>
    <t>U2144</t>
  </si>
  <si>
    <t>U2145</t>
  </si>
  <si>
    <t>U2177</t>
  </si>
  <si>
    <t>U2178</t>
  </si>
  <si>
    <t>U2194</t>
  </si>
  <si>
    <t>U2202</t>
  </si>
  <si>
    <t>U2206</t>
  </si>
  <si>
    <t>U2207</t>
  </si>
  <si>
    <t>U2212</t>
  </si>
  <si>
    <t>U2226</t>
  </si>
  <si>
    <t>U2228</t>
  </si>
  <si>
    <t>U2249</t>
  </si>
  <si>
    <t>U2273</t>
  </si>
  <si>
    <t>U2298</t>
  </si>
  <si>
    <t>U2306</t>
  </si>
  <si>
    <t>U2308</t>
  </si>
  <si>
    <t>U2310</t>
  </si>
  <si>
    <t>U2319</t>
  </si>
  <si>
    <t>U2334</t>
  </si>
  <si>
    <t>U2337</t>
  </si>
  <si>
    <t>U2344</t>
  </si>
  <si>
    <t>U2374</t>
  </si>
  <si>
    <t>U2375</t>
  </si>
  <si>
    <t>U2379</t>
  </si>
  <si>
    <t>U2380</t>
  </si>
  <si>
    <t>U2387</t>
  </si>
  <si>
    <t>U2388</t>
  </si>
  <si>
    <t>U2398</t>
  </si>
  <si>
    <t>U2430</t>
  </si>
  <si>
    <t>U2443</t>
  </si>
  <si>
    <t>U2525</t>
  </si>
  <si>
    <t>U2536</t>
  </si>
  <si>
    <t>U2544</t>
  </si>
  <si>
    <t>U2553</t>
  </si>
  <si>
    <t>U2577</t>
  </si>
  <si>
    <t>U2598</t>
  </si>
  <si>
    <t>U2599</t>
  </si>
  <si>
    <t>U2601</t>
  </si>
  <si>
    <t>U2603</t>
  </si>
  <si>
    <t>U2620</t>
  </si>
  <si>
    <t>U2621</t>
  </si>
  <si>
    <t>U2630</t>
  </si>
  <si>
    <t>U2632</t>
  </si>
  <si>
    <t>U2633</t>
  </si>
  <si>
    <t>U2635</t>
  </si>
  <si>
    <t>U2636</t>
  </si>
  <si>
    <t>U2639</t>
  </si>
  <si>
    <t>U2640</t>
  </si>
  <si>
    <t>U2643</t>
  </si>
  <si>
    <t>U2646</t>
  </si>
  <si>
    <t>U2648</t>
  </si>
  <si>
    <t>U2649</t>
  </si>
  <si>
    <t>U2650</t>
  </si>
  <si>
    <t>U2653</t>
  </si>
  <si>
    <t>U2657</t>
  </si>
  <si>
    <t>U2669</t>
  </si>
  <si>
    <t>U2699</t>
  </si>
  <si>
    <t>U2715</t>
  </si>
  <si>
    <t>U2738</t>
  </si>
  <si>
    <t>U2743</t>
  </si>
  <si>
    <t>U2754</t>
  </si>
  <si>
    <t>U2755</t>
  </si>
  <si>
    <t>U2768</t>
  </si>
  <si>
    <t>U2791</t>
  </si>
  <si>
    <t>U2793</t>
  </si>
  <si>
    <t>U2804</t>
  </si>
  <si>
    <t>U2805</t>
  </si>
  <si>
    <t>U2808</t>
  </si>
  <si>
    <t>U2815</t>
  </si>
  <si>
    <t>U2817</t>
  </si>
  <si>
    <t>U2818</t>
  </si>
  <si>
    <t>U2871</t>
  </si>
  <si>
    <t>U2877</t>
  </si>
  <si>
    <t>U2879</t>
  </si>
  <si>
    <t>U2881</t>
  </si>
  <si>
    <t>U2882</t>
  </si>
  <si>
    <t>U2886</t>
  </si>
  <si>
    <t>U2895</t>
  </si>
  <si>
    <t>U2906</t>
  </si>
  <si>
    <t>U2915</t>
  </si>
  <si>
    <t>U2927</t>
  </si>
  <si>
    <t>U2932</t>
  </si>
  <si>
    <t>U2933</t>
  </si>
  <si>
    <t>U2934</t>
  </si>
  <si>
    <t>U2947</t>
  </si>
  <si>
    <t>U2958</t>
  </si>
  <si>
    <t>U2965</t>
  </si>
  <si>
    <t>U2982</t>
  </si>
  <si>
    <t>U2984</t>
  </si>
  <si>
    <t>U3005</t>
  </si>
  <si>
    <t>U3006</t>
  </si>
  <si>
    <t>U3025</t>
  </si>
  <si>
    <t>U3027</t>
  </si>
  <si>
    <t>U3040</t>
  </si>
  <si>
    <t>U3041</t>
  </si>
  <si>
    <t>U3042</t>
  </si>
  <si>
    <t>U3048</t>
  </si>
  <si>
    <t>U3060</t>
  </si>
  <si>
    <t>U3066</t>
  </si>
  <si>
    <t>U3067</t>
  </si>
  <si>
    <t>U3073</t>
  </si>
  <si>
    <t>U3075</t>
  </si>
  <si>
    <t>U3078</t>
  </si>
  <si>
    <t>U3086</t>
  </si>
  <si>
    <t>U3087</t>
  </si>
  <si>
    <t>U3108</t>
  </si>
  <si>
    <t>U3109</t>
  </si>
  <si>
    <t>U3131</t>
  </si>
  <si>
    <t>U3134</t>
  </si>
  <si>
    <t>U3145</t>
  </si>
  <si>
    <t>U3149</t>
  </si>
  <si>
    <t>U3150</t>
  </si>
  <si>
    <t>U3167</t>
  </si>
  <si>
    <t>U3169</t>
  </si>
  <si>
    <t>U3170</t>
  </si>
  <si>
    <t>U3186</t>
  </si>
  <si>
    <t>U3188</t>
  </si>
  <si>
    <t>U3193</t>
  </si>
  <si>
    <t>U3194</t>
  </si>
  <si>
    <t>U3202</t>
  </si>
  <si>
    <t>U3218</t>
  </si>
  <si>
    <t>Binding motifs were searched in -80 +40 sequence around upshifts defined by Nicolas et al in supplement S4.</t>
  </si>
  <si>
    <t xml:space="preserve">  mapping between upshifts (U) and provided BSU identifiers was done using Nicolas supplementary table S5 based on closest upstream upshift to particular gene.</t>
  </si>
  <si>
    <t xml:space="preserve">  For some genes the mapping had not been obtained and they are ommited completely from the results.</t>
  </si>
  <si>
    <t xml:space="preserve">  Some genes provided were aliases for the same BSU. (listed on separate sheet)  Search was based on fimo motif search and exact sequence matches of known motif sites. The results were merged.</t>
  </si>
  <si>
    <t>If no motif site was found, the colums for motifs are empty.</t>
  </si>
  <si>
    <t>Columns:</t>
  </si>
  <si>
    <t xml:space="preserve">  bsu: bsu identifier</t>
  </si>
  <si>
    <t xml:space="preserve">  gene: gene identifier as provided in original data</t>
  </si>
  <si>
    <t xml:space="preserve">  id: upshift id from Nicolas (also sequence_name for the motif search)</t>
  </si>
  <si>
    <t xml:space="preserve">  dist2upshift: distance from gene start to upshift possition.</t>
  </si>
  <si>
    <t xml:space="preserve">  SigB_short: bool indicating a presence of SigB_short motif in a sequence</t>
  </si>
  <si>
    <t xml:space="preserve">  SigB_long: bool indicating a presence of SigB_long motif</t>
  </si>
  <si>
    <t xml:space="preserve">  spacer: If present, there was at least one correctly oriented motif pair. If multiple motif pairs were found, the spacer length is listed for the pair with spacer length closest to 17</t>
  </si>
  <si>
    <t>BSU</t>
  </si>
  <si>
    <t>U</t>
  </si>
  <si>
    <t>short</t>
  </si>
  <si>
    <t>long</t>
  </si>
  <si>
    <t>selection SigB only</t>
  </si>
  <si>
    <t>All SigB regulon</t>
  </si>
  <si>
    <t>short AND long</t>
  </si>
  <si>
    <t>relative</t>
  </si>
  <si>
    <t>mean dist</t>
  </si>
  <si>
    <t>stdev</t>
  </si>
  <si>
    <t>max</t>
  </si>
  <si>
    <t>all -selection</t>
  </si>
  <si>
    <t>all-(NULL, missing, other than SigB)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</si>
</sst>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b/>
      <sz val="11"/>
      <color theme="1"/>
      <name val="Calibri"/>
      <family val="2"/>
      <scheme val="minor"/>
    </font>
    <font>
      <sz val="11"/>
      <color indexed="8"/>
      <name val="Calibri"/>
      <family val="2"/>
    </font>
    <font>
      <sz val="10"/>
      <color indexed="8"/>
      <name val="Arial"/>
      <family val="2"/>
    </font>
    <font>
      <sz val="11"/>
      <color indexed="8"/>
      <name val="Calibri"/>
      <family val="2"/>
    </font>
    <font>
      <sz val="10"/>
      <color indexed="8"/>
      <name val="Arial"/>
      <family val="2"/>
    </font>
  </fonts>
  <fills count="3">
    <fill>
      <patternFill patternType="none"/>
    </fill>
    <fill>
      <patternFill patternType="gray125"/>
    </fill>
    <fill>
      <patternFill patternType="solid">
        <fgColor indexed="22"/>
        <bgColor indexed="0"/>
      </patternFill>
    </fill>
  </fills>
  <borders count="7">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right/>
      <top/>
      <bottom style="thin">
        <color indexed="8"/>
      </bottom>
      <diagonal/>
    </border>
    <border>
      <left/>
      <right/>
      <top/>
      <bottom style="thin">
        <color auto="1"/>
      </bottom>
      <diagonal/>
    </border>
    <border>
      <left style="thin">
        <color auto="1"/>
      </left>
      <right style="thin">
        <color auto="1"/>
      </right>
      <top/>
      <bottom/>
      <diagonal/>
    </border>
  </borders>
  <cellStyleXfs count="3">
    <xf numFmtId="0" fontId="0" fillId="0" borderId="0"/>
    <xf numFmtId="0" fontId="3" fillId="0" borderId="0"/>
    <xf numFmtId="0" fontId="5" fillId="0" borderId="0"/>
  </cellStyleXfs>
  <cellXfs count="31">
    <xf numFmtId="0" fontId="0" fillId="0" borderId="0" xfId="0"/>
    <xf numFmtId="0" fontId="1" fillId="0" borderId="1" xfId="0" applyFont="1" applyBorder="1" applyAlignment="1">
      <alignment horizontal="center" vertical="top"/>
    </xf>
    <xf numFmtId="0" fontId="2" fillId="2" borderId="2" xfId="1" applyFont="1" applyFill="1" applyBorder="1" applyAlignment="1">
      <alignment horizontal="center"/>
    </xf>
    <xf numFmtId="0" fontId="2" fillId="0" borderId="3" xfId="1" applyFont="1" applyFill="1" applyBorder="1" applyAlignment="1"/>
    <xf numFmtId="0" fontId="2" fillId="0" borderId="3" xfId="1" applyFont="1" applyFill="1" applyBorder="1" applyAlignment="1">
      <alignment horizontal="right"/>
    </xf>
    <xf numFmtId="0" fontId="3" fillId="0" borderId="0" xfId="1" applyAlignment="1"/>
    <xf numFmtId="0" fontId="1" fillId="0" borderId="6" xfId="0" applyFont="1" applyFill="1" applyBorder="1" applyAlignment="1">
      <alignment horizontal="center" vertical="top"/>
    </xf>
    <xf numFmtId="2" fontId="0" fillId="0" borderId="0" xfId="0" applyNumberFormat="1"/>
    <xf numFmtId="0" fontId="3" fillId="0" borderId="3" xfId="1" applyBorder="1" applyAlignment="1"/>
    <xf numFmtId="0" fontId="2" fillId="0" borderId="0" xfId="1" applyFont="1" applyFill="1" applyBorder="1" applyAlignment="1">
      <alignment horizontal="right"/>
    </xf>
    <xf numFmtId="0" fontId="4" fillId="2" borderId="2" xfId="2" applyFont="1" applyFill="1" applyBorder="1" applyAlignment="1">
      <alignment horizontal="center"/>
    </xf>
    <xf numFmtId="0" fontId="4" fillId="0" borderId="3" xfId="2" applyFont="1" applyFill="1" applyBorder="1" applyAlignment="1"/>
    <xf numFmtId="0" fontId="4" fillId="0" borderId="3" xfId="2" applyFont="1" applyFill="1" applyBorder="1" applyAlignment="1">
      <alignment horizontal="right"/>
    </xf>
    <xf numFmtId="0" fontId="5" fillId="0" borderId="0" xfId="2" applyAlignment="1"/>
    <xf numFmtId="0" fontId="4" fillId="0" borderId="0" xfId="2" applyFont="1" applyFill="1" applyBorder="1" applyAlignment="1">
      <alignment horizontal="right"/>
    </xf>
    <xf numFmtId="0" fontId="5" fillId="0" borderId="3" xfId="2" applyBorder="1" applyAlignment="1"/>
    <xf numFmtId="2" fontId="4" fillId="2" borderId="2" xfId="2" applyNumberFormat="1" applyFont="1" applyFill="1" applyBorder="1" applyAlignment="1">
      <alignment horizontal="center"/>
    </xf>
    <xf numFmtId="2" fontId="4" fillId="0" borderId="3" xfId="2" applyNumberFormat="1" applyFont="1" applyFill="1" applyBorder="1" applyAlignment="1"/>
    <xf numFmtId="2" fontId="4" fillId="0" borderId="3" xfId="2" applyNumberFormat="1" applyFont="1" applyFill="1" applyBorder="1" applyAlignment="1">
      <alignment horizontal="right"/>
    </xf>
    <xf numFmtId="2" fontId="5" fillId="0" borderId="0" xfId="2" applyNumberFormat="1" applyAlignment="1"/>
    <xf numFmtId="1" fontId="0" fillId="0" borderId="0" xfId="0" applyNumberFormat="1"/>
    <xf numFmtId="2" fontId="4" fillId="0" borderId="0" xfId="2" applyNumberFormat="1" applyFont="1" applyFill="1" applyBorder="1" applyAlignment="1">
      <alignment horizontal="right"/>
    </xf>
    <xf numFmtId="2" fontId="5" fillId="0" borderId="3" xfId="2" applyNumberFormat="1" applyBorder="1" applyAlignment="1"/>
    <xf numFmtId="0" fontId="1" fillId="0" borderId="0" xfId="0" applyFont="1" applyFill="1" applyBorder="1" applyAlignment="1">
      <alignment horizontal="center" vertical="top"/>
    </xf>
    <xf numFmtId="0" fontId="4" fillId="0" borderId="0" xfId="2" applyFont="1" applyFill="1" applyBorder="1" applyAlignment="1"/>
    <xf numFmtId="0" fontId="4" fillId="0" borderId="0" xfId="2" applyFont="1" applyFill="1" applyBorder="1" applyAlignment="1">
      <alignment horizontal="center"/>
    </xf>
    <xf numFmtId="0" fontId="0" fillId="0" borderId="0" xfId="0" applyFill="1" applyBorder="1"/>
    <xf numFmtId="0" fontId="5" fillId="0" borderId="0" xfId="2" applyFill="1" applyBorder="1" applyAlignment="1"/>
    <xf numFmtId="0" fontId="0" fillId="0" borderId="4" xfId="0" applyBorder="1" applyAlignment="1">
      <alignment horizontal="center"/>
    </xf>
    <xf numFmtId="0" fontId="0" fillId="0" borderId="5" xfId="0" applyBorder="1" applyAlignment="1">
      <alignment horizontal="center"/>
    </xf>
    <xf numFmtId="0" fontId="0" fillId="0" borderId="0" xfId="0" applyAlignment="1">
      <alignment horizontal="center"/>
    </xf>
  </cellXfs>
  <cellStyles count="3">
    <cellStyle name="Normal" xfId="0" builtinId="0"/>
    <cellStyle name="Normal_results" xfId="1"/>
    <cellStyle name="Normal_results_1" xfId="2"/>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429"/>
  <sheetViews>
    <sheetView tabSelected="1" zoomScaleNormal="100" workbookViewId="0">
      <selection activeCell="Z11" sqref="Z11"/>
    </sheetView>
  </sheetViews>
  <sheetFormatPr defaultRowHeight="15" x14ac:dyDescent="0.25"/>
  <cols>
    <col min="20" max="20" width="17.28515625" customWidth="1"/>
    <col min="22" max="22" width="10.85546875" customWidth="1"/>
    <col min="31" max="31" width="13.85546875" customWidth="1"/>
    <col min="41" max="41" width="15.42578125" customWidth="1"/>
  </cols>
  <sheetData>
    <row r="1" spans="1:46" x14ac:dyDescent="0.25">
      <c r="A1" t="s">
        <v>1114</v>
      </c>
      <c r="U1" s="30"/>
      <c r="V1" s="30"/>
      <c r="AG1" s="30"/>
      <c r="AH1" s="30"/>
    </row>
    <row r="2" spans="1:46" x14ac:dyDescent="0.25">
      <c r="A2" t="s">
        <v>1115</v>
      </c>
    </row>
    <row r="3" spans="1:46" x14ac:dyDescent="0.25">
      <c r="A3" t="s">
        <v>1116</v>
      </c>
    </row>
    <row r="4" spans="1:46" x14ac:dyDescent="0.25">
      <c r="A4" t="s">
        <v>1117</v>
      </c>
    </row>
    <row r="5" spans="1:46" x14ac:dyDescent="0.25">
      <c r="A5" t="s">
        <v>1118</v>
      </c>
    </row>
    <row r="7" spans="1:46" x14ac:dyDescent="0.25">
      <c r="A7" t="s">
        <v>1119</v>
      </c>
      <c r="U7" s="7"/>
      <c r="V7" s="7"/>
      <c r="W7" s="7"/>
      <c r="X7" s="7"/>
      <c r="Y7" s="7"/>
      <c r="AG7" s="7"/>
      <c r="AH7" s="7"/>
      <c r="AI7" s="7"/>
      <c r="AJ7" s="7"/>
      <c r="AK7" s="7"/>
    </row>
    <row r="8" spans="1:46" x14ac:dyDescent="0.25">
      <c r="A8" t="s">
        <v>1120</v>
      </c>
      <c r="U8" s="7"/>
      <c r="V8" s="7"/>
      <c r="W8" s="7"/>
      <c r="X8" s="7"/>
      <c r="Y8" s="7"/>
      <c r="AG8" s="7"/>
      <c r="AH8" s="7"/>
      <c r="AI8" s="7"/>
      <c r="AJ8" s="7"/>
      <c r="AK8" s="7"/>
    </row>
    <row r="9" spans="1:46" x14ac:dyDescent="0.25">
      <c r="A9" t="s">
        <v>1121</v>
      </c>
      <c r="U9" s="7"/>
      <c r="V9" s="7"/>
      <c r="W9" s="7"/>
      <c r="X9" s="7"/>
      <c r="Y9" s="7"/>
      <c r="AG9" s="7"/>
      <c r="AH9" s="7"/>
      <c r="AI9" s="7"/>
      <c r="AJ9" s="7"/>
      <c r="AK9" s="7"/>
    </row>
    <row r="10" spans="1:46" x14ac:dyDescent="0.25">
      <c r="A10" t="s">
        <v>1122</v>
      </c>
      <c r="U10" s="7"/>
      <c r="V10" s="7"/>
      <c r="W10" s="7"/>
      <c r="X10" s="7"/>
      <c r="Y10" s="7"/>
      <c r="AG10" s="7"/>
      <c r="AH10" s="7"/>
      <c r="AI10" s="7"/>
      <c r="AJ10" s="7"/>
      <c r="AK10" s="7"/>
    </row>
    <row r="11" spans="1:46" x14ac:dyDescent="0.25">
      <c r="A11" t="s">
        <v>1123</v>
      </c>
      <c r="U11" s="7"/>
      <c r="V11" s="7"/>
      <c r="W11" s="7"/>
      <c r="X11" s="7"/>
      <c r="Y11" s="7"/>
      <c r="AG11" s="7"/>
      <c r="AH11" s="7"/>
      <c r="AI11" s="7"/>
      <c r="AJ11" s="7"/>
      <c r="AK11" s="7"/>
    </row>
    <row r="12" spans="1:46" x14ac:dyDescent="0.25">
      <c r="A12" t="s">
        <v>1124</v>
      </c>
      <c r="U12" s="7"/>
      <c r="V12" s="7"/>
      <c r="W12" s="7"/>
      <c r="X12" s="7"/>
      <c r="Y12" s="7"/>
      <c r="AG12" s="7"/>
      <c r="AH12" s="7"/>
      <c r="AI12" s="7"/>
      <c r="AJ12" s="7"/>
      <c r="AK12" s="7"/>
    </row>
    <row r="13" spans="1:46" x14ac:dyDescent="0.25">
      <c r="A13" t="s">
        <v>1125</v>
      </c>
      <c r="V13" s="20"/>
      <c r="AI13" s="20"/>
    </row>
    <row r="14" spans="1:46" x14ac:dyDescent="0.25">
      <c r="A14" t="s">
        <v>1126</v>
      </c>
    </row>
    <row r="15" spans="1:46" x14ac:dyDescent="0.25">
      <c r="A15" s="29" t="s">
        <v>1132</v>
      </c>
      <c r="B15" s="29"/>
      <c r="C15" s="29"/>
      <c r="D15" s="29"/>
      <c r="E15" s="29"/>
      <c r="F15" s="29"/>
      <c r="G15" s="29"/>
      <c r="J15" s="28" t="s">
        <v>1131</v>
      </c>
      <c r="K15" s="28"/>
      <c r="L15" s="28"/>
      <c r="M15" s="28"/>
      <c r="N15" s="28"/>
      <c r="O15" s="28"/>
      <c r="P15" s="28"/>
      <c r="S15" s="30" t="s">
        <v>1138</v>
      </c>
      <c r="T15" s="30"/>
      <c r="U15" s="30"/>
      <c r="V15" s="30"/>
      <c r="W15" s="30"/>
      <c r="X15" s="30"/>
      <c r="Y15" s="30"/>
      <c r="Z15" s="30"/>
      <c r="AB15" s="28" t="s">
        <v>1139</v>
      </c>
      <c r="AC15" s="28"/>
      <c r="AD15" s="28"/>
      <c r="AE15" s="28"/>
      <c r="AF15" s="28"/>
      <c r="AG15" s="28"/>
      <c r="AH15" s="28"/>
    </row>
    <row r="16" spans="1:46" x14ac:dyDescent="0.25">
      <c r="A16" s="1" t="s">
        <v>0</v>
      </c>
      <c r="B16" s="1" t="s">
        <v>1</v>
      </c>
      <c r="C16" s="1" t="s">
        <v>2</v>
      </c>
      <c r="D16" s="1" t="s">
        <v>3</v>
      </c>
      <c r="E16" s="1" t="s">
        <v>4</v>
      </c>
      <c r="F16" s="1" t="s">
        <v>5</v>
      </c>
      <c r="G16" s="1" t="s">
        <v>6</v>
      </c>
      <c r="H16" s="6" t="s">
        <v>1133</v>
      </c>
      <c r="J16" s="2" t="s">
        <v>1127</v>
      </c>
      <c r="K16" s="2" t="s">
        <v>1</v>
      </c>
      <c r="L16" s="2" t="s">
        <v>1128</v>
      </c>
      <c r="M16" s="2" t="s">
        <v>3</v>
      </c>
      <c r="N16" s="2" t="s">
        <v>1129</v>
      </c>
      <c r="O16" s="2" t="s">
        <v>1130</v>
      </c>
      <c r="P16" s="2" t="s">
        <v>6</v>
      </c>
      <c r="Q16" s="6" t="s">
        <v>1133</v>
      </c>
      <c r="S16" s="10" t="s">
        <v>1127</v>
      </c>
      <c r="T16" s="10" t="s">
        <v>1</v>
      </c>
      <c r="U16" s="10" t="s">
        <v>1128</v>
      </c>
      <c r="V16" s="10" t="s">
        <v>3</v>
      </c>
      <c r="W16" s="10" t="s">
        <v>1129</v>
      </c>
      <c r="X16" s="10" t="s">
        <v>1130</v>
      </c>
      <c r="Y16" s="10" t="s">
        <v>6</v>
      </c>
      <c r="Z16" s="6" t="s">
        <v>1133</v>
      </c>
      <c r="AB16" s="16" t="s">
        <v>1127</v>
      </c>
      <c r="AC16" s="16" t="s">
        <v>1</v>
      </c>
      <c r="AD16" s="16" t="s">
        <v>1128</v>
      </c>
      <c r="AE16" s="16" t="s">
        <v>3</v>
      </c>
      <c r="AF16" s="16" t="s">
        <v>1129</v>
      </c>
      <c r="AG16" s="16" t="s">
        <v>1130</v>
      </c>
      <c r="AH16" s="16" t="s">
        <v>6</v>
      </c>
      <c r="AI16" s="6" t="s">
        <v>1133</v>
      </c>
      <c r="AL16" s="25"/>
      <c r="AM16" s="25"/>
      <c r="AN16" s="25"/>
      <c r="AO16" s="25"/>
      <c r="AP16" s="25"/>
      <c r="AQ16" s="25"/>
      <c r="AR16" s="25"/>
      <c r="AS16" s="23"/>
      <c r="AT16" s="26"/>
    </row>
    <row r="17" spans="1:46" x14ac:dyDescent="0.25">
      <c r="A17" t="s">
        <v>117</v>
      </c>
      <c r="B17" t="s">
        <v>519</v>
      </c>
      <c r="C17" t="s">
        <v>881</v>
      </c>
      <c r="D17">
        <v>51</v>
      </c>
      <c r="E17" t="b">
        <v>1</v>
      </c>
      <c r="F17" t="b">
        <v>1</v>
      </c>
      <c r="G17">
        <v>1</v>
      </c>
      <c r="H17" t="b">
        <f t="shared" ref="H17:H80" si="0">IF(AND(E17,F17),TRUE,FALSE)</f>
        <v>1</v>
      </c>
      <c r="J17" s="3" t="s">
        <v>117</v>
      </c>
      <c r="K17" s="3" t="s">
        <v>519</v>
      </c>
      <c r="L17" s="3" t="s">
        <v>881</v>
      </c>
      <c r="M17" s="4">
        <v>51</v>
      </c>
      <c r="N17" s="4" t="b">
        <v>1</v>
      </c>
      <c r="O17" s="4" t="b">
        <v>1</v>
      </c>
      <c r="P17" s="4">
        <v>1</v>
      </c>
      <c r="Q17" t="b">
        <f t="shared" ref="Q17:Q48" si="1">IF(AND(N17,O17),TRUE,FALSE)</f>
        <v>1</v>
      </c>
      <c r="S17" s="11" t="s">
        <v>154</v>
      </c>
      <c r="T17" s="11" t="s">
        <v>556</v>
      </c>
      <c r="U17" s="11" t="s">
        <v>909</v>
      </c>
      <c r="V17" s="12">
        <v>38</v>
      </c>
      <c r="W17" s="12" t="b">
        <v>1</v>
      </c>
      <c r="X17" s="12" t="b">
        <v>1</v>
      </c>
      <c r="Y17" s="14">
        <v>2</v>
      </c>
      <c r="Z17" t="b">
        <f>IF(AND(W17,X17),TRUE,FALSE)</f>
        <v>1</v>
      </c>
      <c r="AB17" s="17" t="s">
        <v>117</v>
      </c>
      <c r="AC17" s="17" t="s">
        <v>519</v>
      </c>
      <c r="AD17" s="17" t="s">
        <v>881</v>
      </c>
      <c r="AE17" s="18">
        <v>51</v>
      </c>
      <c r="AF17" s="18" t="b">
        <v>1</v>
      </c>
      <c r="AG17" s="18" t="b">
        <v>1</v>
      </c>
      <c r="AH17" s="21">
        <v>1</v>
      </c>
      <c r="AI17" t="b">
        <f t="shared" ref="AI17:AI48" si="2">IF(AND(AF17,AG17),TRUE,FALSE)</f>
        <v>1</v>
      </c>
      <c r="AL17" s="24"/>
      <c r="AM17" s="24"/>
      <c r="AN17" s="24"/>
      <c r="AO17" s="14"/>
      <c r="AP17" s="14"/>
      <c r="AQ17" s="14"/>
      <c r="AR17" s="14"/>
      <c r="AS17" s="26"/>
      <c r="AT17" s="26"/>
    </row>
    <row r="18" spans="1:46" x14ac:dyDescent="0.25">
      <c r="A18" t="s">
        <v>154</v>
      </c>
      <c r="B18" t="s">
        <v>556</v>
      </c>
      <c r="C18" t="s">
        <v>909</v>
      </c>
      <c r="D18">
        <v>38</v>
      </c>
      <c r="E18" t="b">
        <v>1</v>
      </c>
      <c r="F18" t="b">
        <v>1</v>
      </c>
      <c r="G18">
        <v>2</v>
      </c>
      <c r="H18" t="b">
        <f t="shared" si="0"/>
        <v>1</v>
      </c>
      <c r="J18" s="3" t="s">
        <v>27</v>
      </c>
      <c r="K18" s="3" t="s">
        <v>429</v>
      </c>
      <c r="L18" s="3" t="s">
        <v>821</v>
      </c>
      <c r="M18" s="4">
        <v>39</v>
      </c>
      <c r="N18" s="4" t="b">
        <v>1</v>
      </c>
      <c r="O18" s="4" t="b">
        <v>1</v>
      </c>
      <c r="P18" s="4">
        <v>14</v>
      </c>
      <c r="Q18" t="b">
        <f t="shared" si="1"/>
        <v>1</v>
      </c>
      <c r="S18" s="11" t="s">
        <v>277</v>
      </c>
      <c r="T18" s="11" t="s">
        <v>679</v>
      </c>
      <c r="U18" s="11" t="s">
        <v>999</v>
      </c>
      <c r="V18" s="12">
        <v>41</v>
      </c>
      <c r="W18" s="12" t="b">
        <v>1</v>
      </c>
      <c r="X18" s="12" t="b">
        <v>1</v>
      </c>
      <c r="Y18" s="12">
        <v>3</v>
      </c>
      <c r="Z18" t="b">
        <f t="shared" ref="Z18:Z81" si="3">IF(AND(W18,X18),TRUE,FALSE)</f>
        <v>1</v>
      </c>
      <c r="AB18" s="17" t="s">
        <v>154</v>
      </c>
      <c r="AC18" s="17" t="s">
        <v>556</v>
      </c>
      <c r="AD18" s="17" t="s">
        <v>909</v>
      </c>
      <c r="AE18" s="18">
        <v>38</v>
      </c>
      <c r="AF18" s="18" t="b">
        <v>1</v>
      </c>
      <c r="AG18" s="18" t="b">
        <v>1</v>
      </c>
      <c r="AH18" s="18">
        <v>2</v>
      </c>
      <c r="AI18" t="b">
        <f t="shared" si="2"/>
        <v>1</v>
      </c>
      <c r="AL18" s="24"/>
      <c r="AM18" s="24"/>
      <c r="AN18" s="24"/>
      <c r="AO18" s="14"/>
      <c r="AP18" s="14"/>
      <c r="AQ18" s="14"/>
      <c r="AR18" s="27"/>
      <c r="AS18" s="26"/>
      <c r="AT18" s="26"/>
    </row>
    <row r="19" spans="1:46" x14ac:dyDescent="0.25">
      <c r="A19" t="s">
        <v>277</v>
      </c>
      <c r="B19" t="s">
        <v>679</v>
      </c>
      <c r="C19" t="s">
        <v>999</v>
      </c>
      <c r="D19">
        <v>41</v>
      </c>
      <c r="E19" t="b">
        <v>1</v>
      </c>
      <c r="F19" t="b">
        <v>1</v>
      </c>
      <c r="G19">
        <v>3</v>
      </c>
      <c r="H19" t="b">
        <f t="shared" si="0"/>
        <v>1</v>
      </c>
      <c r="J19" s="3" t="s">
        <v>65</v>
      </c>
      <c r="K19" s="3" t="s">
        <v>467</v>
      </c>
      <c r="L19" s="3" t="s">
        <v>845</v>
      </c>
      <c r="M19" s="4">
        <v>566</v>
      </c>
      <c r="N19" s="4" t="b">
        <v>1</v>
      </c>
      <c r="O19" s="4" t="b">
        <v>1</v>
      </c>
      <c r="P19" s="9">
        <v>14</v>
      </c>
      <c r="Q19" t="b">
        <f t="shared" si="1"/>
        <v>1</v>
      </c>
      <c r="S19" s="11" t="s">
        <v>152</v>
      </c>
      <c r="T19" s="11" t="s">
        <v>554</v>
      </c>
      <c r="U19" s="11" t="s">
        <v>907</v>
      </c>
      <c r="V19" s="12">
        <v>87</v>
      </c>
      <c r="W19" s="12" t="b">
        <v>1</v>
      </c>
      <c r="X19" s="12" t="b">
        <v>1</v>
      </c>
      <c r="Y19" s="12">
        <v>12</v>
      </c>
      <c r="Z19" t="b">
        <f t="shared" si="3"/>
        <v>1</v>
      </c>
      <c r="AB19" s="17" t="s">
        <v>27</v>
      </c>
      <c r="AC19" s="17" t="s">
        <v>429</v>
      </c>
      <c r="AD19" s="17" t="s">
        <v>821</v>
      </c>
      <c r="AE19" s="18">
        <v>39</v>
      </c>
      <c r="AF19" s="18" t="b">
        <v>1</v>
      </c>
      <c r="AG19" s="18" t="b">
        <v>1</v>
      </c>
      <c r="AH19" s="18">
        <v>14</v>
      </c>
      <c r="AI19" t="b">
        <f t="shared" si="2"/>
        <v>1</v>
      </c>
      <c r="AL19" s="24"/>
      <c r="AM19" s="24"/>
      <c r="AN19" s="24"/>
      <c r="AO19" s="14"/>
      <c r="AP19" s="14"/>
      <c r="AQ19" s="14"/>
      <c r="AR19" s="27"/>
      <c r="AS19" s="26"/>
      <c r="AT19" s="26"/>
    </row>
    <row r="20" spans="1:46" x14ac:dyDescent="0.25">
      <c r="A20" t="s">
        <v>152</v>
      </c>
      <c r="B20" t="s">
        <v>554</v>
      </c>
      <c r="C20" t="s">
        <v>907</v>
      </c>
      <c r="D20">
        <v>87</v>
      </c>
      <c r="E20" t="b">
        <v>1</v>
      </c>
      <c r="F20" t="b">
        <v>1</v>
      </c>
      <c r="G20">
        <v>12</v>
      </c>
      <c r="H20" t="b">
        <f t="shared" si="0"/>
        <v>1</v>
      </c>
      <c r="J20" s="3" t="s">
        <v>66</v>
      </c>
      <c r="K20" s="3" t="s">
        <v>468</v>
      </c>
      <c r="L20" s="3" t="s">
        <v>845</v>
      </c>
      <c r="M20" s="4">
        <v>36</v>
      </c>
      <c r="N20" s="4" t="b">
        <v>1</v>
      </c>
      <c r="O20" s="4" t="b">
        <v>1</v>
      </c>
      <c r="P20" s="9">
        <v>14</v>
      </c>
      <c r="Q20" t="b">
        <f t="shared" si="1"/>
        <v>1</v>
      </c>
      <c r="S20" s="11" t="s">
        <v>205</v>
      </c>
      <c r="T20" s="11" t="s">
        <v>607</v>
      </c>
      <c r="U20" s="11" t="s">
        <v>947</v>
      </c>
      <c r="V20" s="12">
        <v>1052</v>
      </c>
      <c r="W20" s="12" t="b">
        <v>1</v>
      </c>
      <c r="X20" s="12" t="b">
        <v>1</v>
      </c>
      <c r="Y20" s="14">
        <v>12</v>
      </c>
      <c r="Z20" t="b">
        <f t="shared" si="3"/>
        <v>1</v>
      </c>
      <c r="AB20" s="17" t="s">
        <v>65</v>
      </c>
      <c r="AC20" s="17" t="s">
        <v>467</v>
      </c>
      <c r="AD20" s="17" t="s">
        <v>845</v>
      </c>
      <c r="AE20" s="18">
        <v>566</v>
      </c>
      <c r="AF20" s="18" t="b">
        <v>1</v>
      </c>
      <c r="AG20" s="18" t="b">
        <v>1</v>
      </c>
      <c r="AH20" s="18">
        <v>14</v>
      </c>
      <c r="AI20" t="b">
        <f t="shared" si="2"/>
        <v>1</v>
      </c>
      <c r="AL20" s="24"/>
      <c r="AM20" s="24"/>
      <c r="AN20" s="24"/>
      <c r="AO20" s="14"/>
      <c r="AP20" s="14"/>
      <c r="AQ20" s="14"/>
      <c r="AR20" s="14"/>
      <c r="AS20" s="26"/>
      <c r="AT20" s="26"/>
    </row>
    <row r="21" spans="1:46" x14ac:dyDescent="0.25">
      <c r="A21" t="s">
        <v>205</v>
      </c>
      <c r="B21" t="s">
        <v>607</v>
      </c>
      <c r="C21" t="s">
        <v>947</v>
      </c>
      <c r="D21">
        <v>1052</v>
      </c>
      <c r="E21" t="b">
        <v>1</v>
      </c>
      <c r="F21" t="b">
        <v>1</v>
      </c>
      <c r="G21">
        <v>12</v>
      </c>
      <c r="H21" t="b">
        <f t="shared" si="0"/>
        <v>1</v>
      </c>
      <c r="J21" s="3" t="s">
        <v>69</v>
      </c>
      <c r="K21" s="3" t="s">
        <v>471</v>
      </c>
      <c r="L21" s="3" t="s">
        <v>848</v>
      </c>
      <c r="M21" s="4">
        <v>43</v>
      </c>
      <c r="N21" s="4" t="b">
        <v>1</v>
      </c>
      <c r="O21" s="4" t="b">
        <v>1</v>
      </c>
      <c r="P21" s="4">
        <v>14</v>
      </c>
      <c r="Q21" t="b">
        <f t="shared" si="1"/>
        <v>1</v>
      </c>
      <c r="S21" s="11" t="s">
        <v>206</v>
      </c>
      <c r="T21" s="11" t="s">
        <v>608</v>
      </c>
      <c r="U21" s="11" t="s">
        <v>947</v>
      </c>
      <c r="V21" s="12">
        <v>41</v>
      </c>
      <c r="W21" s="12" t="b">
        <v>1</v>
      </c>
      <c r="X21" s="12" t="b">
        <v>1</v>
      </c>
      <c r="Y21" s="14">
        <v>12</v>
      </c>
      <c r="Z21" t="b">
        <f t="shared" si="3"/>
        <v>1</v>
      </c>
      <c r="AB21" s="17" t="s">
        <v>66</v>
      </c>
      <c r="AC21" s="17" t="s">
        <v>468</v>
      </c>
      <c r="AD21" s="17" t="s">
        <v>845</v>
      </c>
      <c r="AE21" s="18">
        <v>36</v>
      </c>
      <c r="AF21" s="18" t="b">
        <v>1</v>
      </c>
      <c r="AG21" s="18" t="b">
        <v>1</v>
      </c>
      <c r="AH21" s="21">
        <v>14</v>
      </c>
      <c r="AI21" t="b">
        <f t="shared" si="2"/>
        <v>1</v>
      </c>
      <c r="AL21" s="24"/>
      <c r="AM21" s="24"/>
      <c r="AN21" s="24"/>
      <c r="AO21" s="14"/>
      <c r="AP21" s="14"/>
      <c r="AQ21" s="14"/>
      <c r="AR21" s="14"/>
      <c r="AS21" s="26"/>
      <c r="AT21" s="26"/>
    </row>
    <row r="22" spans="1:46" x14ac:dyDescent="0.25">
      <c r="A22" t="s">
        <v>206</v>
      </c>
      <c r="B22" t="s">
        <v>608</v>
      </c>
      <c r="C22" t="s">
        <v>947</v>
      </c>
      <c r="D22">
        <v>41</v>
      </c>
      <c r="E22" t="b">
        <v>1</v>
      </c>
      <c r="F22" t="b">
        <v>1</v>
      </c>
      <c r="G22">
        <v>12</v>
      </c>
      <c r="H22" t="b">
        <f t="shared" si="0"/>
        <v>1</v>
      </c>
      <c r="J22" s="3" t="s">
        <v>83</v>
      </c>
      <c r="K22" s="3" t="s">
        <v>485</v>
      </c>
      <c r="L22" s="3" t="s">
        <v>855</v>
      </c>
      <c r="M22" s="4">
        <v>282</v>
      </c>
      <c r="N22" s="4" t="b">
        <v>1</v>
      </c>
      <c r="O22" s="4" t="b">
        <v>1</v>
      </c>
      <c r="P22" s="4">
        <v>14</v>
      </c>
      <c r="Q22" t="b">
        <f t="shared" si="1"/>
        <v>1</v>
      </c>
      <c r="S22" s="11" t="s">
        <v>30</v>
      </c>
      <c r="T22" s="11" t="s">
        <v>432</v>
      </c>
      <c r="U22" s="11" t="s">
        <v>824</v>
      </c>
      <c r="V22" s="12">
        <v>45</v>
      </c>
      <c r="W22" s="12" t="b">
        <v>1</v>
      </c>
      <c r="X22" s="12" t="b">
        <v>1</v>
      </c>
      <c r="Y22" s="14">
        <v>14</v>
      </c>
      <c r="Z22" t="b">
        <f t="shared" si="3"/>
        <v>1</v>
      </c>
      <c r="AB22" s="17" t="s">
        <v>69</v>
      </c>
      <c r="AC22" s="17" t="s">
        <v>471</v>
      </c>
      <c r="AD22" s="17" t="s">
        <v>848</v>
      </c>
      <c r="AE22" s="18">
        <v>43</v>
      </c>
      <c r="AF22" s="18" t="b">
        <v>1</v>
      </c>
      <c r="AG22" s="18" t="b">
        <v>1</v>
      </c>
      <c r="AH22" s="21">
        <v>14</v>
      </c>
      <c r="AI22" t="b">
        <f t="shared" si="2"/>
        <v>1</v>
      </c>
      <c r="AL22" s="24"/>
      <c r="AM22" s="24"/>
      <c r="AN22" s="24"/>
      <c r="AO22" s="14"/>
      <c r="AP22" s="14"/>
      <c r="AQ22" s="14"/>
      <c r="AR22" s="14"/>
      <c r="AS22" s="26"/>
      <c r="AT22" s="26"/>
    </row>
    <row r="23" spans="1:46" x14ac:dyDescent="0.25">
      <c r="A23" t="s">
        <v>27</v>
      </c>
      <c r="B23" t="s">
        <v>429</v>
      </c>
      <c r="C23" t="s">
        <v>821</v>
      </c>
      <c r="D23">
        <v>39</v>
      </c>
      <c r="E23" t="b">
        <v>1</v>
      </c>
      <c r="F23" t="b">
        <v>1</v>
      </c>
      <c r="G23">
        <v>14</v>
      </c>
      <c r="H23" t="b">
        <f t="shared" si="0"/>
        <v>1</v>
      </c>
      <c r="J23" s="3" t="s">
        <v>101</v>
      </c>
      <c r="K23" s="3" t="s">
        <v>503</v>
      </c>
      <c r="L23" s="3" t="s">
        <v>872</v>
      </c>
      <c r="M23" s="4">
        <v>44</v>
      </c>
      <c r="N23" s="4" t="b">
        <v>1</v>
      </c>
      <c r="O23" s="4" t="b">
        <v>1</v>
      </c>
      <c r="P23" s="9">
        <v>14</v>
      </c>
      <c r="Q23" t="b">
        <f t="shared" si="1"/>
        <v>1</v>
      </c>
      <c r="S23" s="11" t="s">
        <v>176</v>
      </c>
      <c r="T23" s="11" t="s">
        <v>578</v>
      </c>
      <c r="U23" s="11" t="s">
        <v>928</v>
      </c>
      <c r="V23" s="12">
        <v>473</v>
      </c>
      <c r="W23" s="12" t="b">
        <v>1</v>
      </c>
      <c r="X23" s="12" t="b">
        <v>1</v>
      </c>
      <c r="Y23" s="12">
        <v>14</v>
      </c>
      <c r="Z23" t="b">
        <f t="shared" si="3"/>
        <v>1</v>
      </c>
      <c r="AB23" s="17" t="s">
        <v>83</v>
      </c>
      <c r="AC23" s="17" t="s">
        <v>485</v>
      </c>
      <c r="AD23" s="17" t="s">
        <v>855</v>
      </c>
      <c r="AE23" s="18">
        <v>282</v>
      </c>
      <c r="AF23" s="18" t="b">
        <v>1</v>
      </c>
      <c r="AG23" s="18" t="b">
        <v>1</v>
      </c>
      <c r="AH23" s="18">
        <v>14</v>
      </c>
      <c r="AI23" t="b">
        <f t="shared" si="2"/>
        <v>1</v>
      </c>
      <c r="AL23" s="24"/>
      <c r="AM23" s="24"/>
      <c r="AN23" s="24"/>
      <c r="AO23" s="14"/>
      <c r="AP23" s="14"/>
      <c r="AQ23" s="14"/>
      <c r="AR23" s="27"/>
      <c r="AS23" s="26"/>
      <c r="AT23" s="26"/>
    </row>
    <row r="24" spans="1:46" x14ac:dyDescent="0.25">
      <c r="A24" t="s">
        <v>30</v>
      </c>
      <c r="B24" t="s">
        <v>432</v>
      </c>
      <c r="C24" t="s">
        <v>824</v>
      </c>
      <c r="D24">
        <v>45</v>
      </c>
      <c r="E24" t="b">
        <v>1</v>
      </c>
      <c r="F24" t="b">
        <v>1</v>
      </c>
      <c r="G24">
        <v>14</v>
      </c>
      <c r="H24" t="b">
        <f t="shared" si="0"/>
        <v>1</v>
      </c>
      <c r="J24" s="3" t="s">
        <v>113</v>
      </c>
      <c r="K24" s="3" t="s">
        <v>515</v>
      </c>
      <c r="L24" s="3" t="s">
        <v>879</v>
      </c>
      <c r="M24" s="4">
        <v>44</v>
      </c>
      <c r="N24" s="4" t="b">
        <v>1</v>
      </c>
      <c r="O24" s="4" t="b">
        <v>1</v>
      </c>
      <c r="P24" s="9">
        <v>14</v>
      </c>
      <c r="Q24" t="b">
        <f t="shared" si="1"/>
        <v>1</v>
      </c>
      <c r="S24" s="11" t="s">
        <v>186</v>
      </c>
      <c r="T24" s="11" t="s">
        <v>588</v>
      </c>
      <c r="U24" s="11" t="s">
        <v>936</v>
      </c>
      <c r="V24" s="12">
        <v>71</v>
      </c>
      <c r="W24" s="12" t="b">
        <v>1</v>
      </c>
      <c r="X24" s="12" t="b">
        <v>1</v>
      </c>
      <c r="Y24" s="12">
        <v>14</v>
      </c>
      <c r="Z24" t="b">
        <f t="shared" si="3"/>
        <v>1</v>
      </c>
      <c r="AB24" s="17" t="s">
        <v>101</v>
      </c>
      <c r="AC24" s="17" t="s">
        <v>503</v>
      </c>
      <c r="AD24" s="17" t="s">
        <v>872</v>
      </c>
      <c r="AE24" s="18">
        <v>44</v>
      </c>
      <c r="AF24" s="18" t="b">
        <v>1</v>
      </c>
      <c r="AG24" s="18" t="b">
        <v>1</v>
      </c>
      <c r="AH24" s="18">
        <v>14</v>
      </c>
      <c r="AI24" t="b">
        <f t="shared" si="2"/>
        <v>1</v>
      </c>
      <c r="AL24" s="24"/>
      <c r="AM24" s="24"/>
      <c r="AN24" s="24"/>
      <c r="AO24" s="14"/>
      <c r="AP24" s="14"/>
      <c r="AQ24" s="14"/>
      <c r="AR24" s="27"/>
      <c r="AS24" s="26"/>
      <c r="AT24" s="26"/>
    </row>
    <row r="25" spans="1:46" x14ac:dyDescent="0.25">
      <c r="A25" t="s">
        <v>65</v>
      </c>
      <c r="B25" t="s">
        <v>467</v>
      </c>
      <c r="C25" t="s">
        <v>845</v>
      </c>
      <c r="D25">
        <v>566</v>
      </c>
      <c r="E25" t="b">
        <v>1</v>
      </c>
      <c r="F25" t="b">
        <v>1</v>
      </c>
      <c r="G25">
        <v>14</v>
      </c>
      <c r="H25" t="b">
        <f t="shared" si="0"/>
        <v>1</v>
      </c>
      <c r="J25" s="3" t="s">
        <v>121</v>
      </c>
      <c r="K25" s="3" t="s">
        <v>523</v>
      </c>
      <c r="L25" s="3" t="s">
        <v>885</v>
      </c>
      <c r="M25" s="4">
        <v>36</v>
      </c>
      <c r="N25" s="4" t="b">
        <v>1</v>
      </c>
      <c r="O25" s="4" t="b">
        <v>1</v>
      </c>
      <c r="P25" s="4">
        <v>14</v>
      </c>
      <c r="Q25" t="b">
        <f t="shared" si="1"/>
        <v>1</v>
      </c>
      <c r="S25" s="11" t="s">
        <v>213</v>
      </c>
      <c r="T25" s="11" t="s">
        <v>615</v>
      </c>
      <c r="U25" s="11" t="s">
        <v>953</v>
      </c>
      <c r="V25" s="12">
        <v>24</v>
      </c>
      <c r="W25" s="12" t="b">
        <v>1</v>
      </c>
      <c r="X25" s="12" t="b">
        <v>1</v>
      </c>
      <c r="Y25" s="12">
        <v>14</v>
      </c>
      <c r="Z25" t="b">
        <f t="shared" si="3"/>
        <v>1</v>
      </c>
      <c r="AB25" s="17" t="s">
        <v>113</v>
      </c>
      <c r="AC25" s="17" t="s">
        <v>515</v>
      </c>
      <c r="AD25" s="17" t="s">
        <v>879</v>
      </c>
      <c r="AE25" s="18">
        <v>44</v>
      </c>
      <c r="AF25" s="18" t="b">
        <v>1</v>
      </c>
      <c r="AG25" s="18" t="b">
        <v>1</v>
      </c>
      <c r="AH25" s="18">
        <v>14</v>
      </c>
      <c r="AI25" t="b">
        <f t="shared" si="2"/>
        <v>1</v>
      </c>
      <c r="AL25" s="24"/>
      <c r="AM25" s="24"/>
      <c r="AN25" s="24"/>
      <c r="AO25" s="14"/>
      <c r="AP25" s="14"/>
      <c r="AQ25" s="14"/>
      <c r="AR25" s="27"/>
      <c r="AS25" s="26"/>
      <c r="AT25" s="26"/>
    </row>
    <row r="26" spans="1:46" x14ac:dyDescent="0.25">
      <c r="A26" t="s">
        <v>66</v>
      </c>
      <c r="B26" t="s">
        <v>468</v>
      </c>
      <c r="C26" t="s">
        <v>845</v>
      </c>
      <c r="D26">
        <v>36</v>
      </c>
      <c r="E26" t="b">
        <v>1</v>
      </c>
      <c r="F26" t="b">
        <v>1</v>
      </c>
      <c r="G26">
        <v>14</v>
      </c>
      <c r="H26" t="b">
        <f t="shared" si="0"/>
        <v>1</v>
      </c>
      <c r="J26" s="3" t="s">
        <v>163</v>
      </c>
      <c r="K26" s="3" t="s">
        <v>565</v>
      </c>
      <c r="L26" s="3" t="s">
        <v>918</v>
      </c>
      <c r="M26" s="4">
        <v>34</v>
      </c>
      <c r="N26" s="4" t="b">
        <v>1</v>
      </c>
      <c r="O26" s="4" t="b">
        <v>1</v>
      </c>
      <c r="P26" s="4">
        <v>14</v>
      </c>
      <c r="Q26" t="b">
        <f t="shared" si="1"/>
        <v>1</v>
      </c>
      <c r="S26" s="11" t="s">
        <v>226</v>
      </c>
      <c r="T26" s="11" t="s">
        <v>628</v>
      </c>
      <c r="U26" s="11" t="s">
        <v>964</v>
      </c>
      <c r="V26" s="12">
        <v>34</v>
      </c>
      <c r="W26" s="12" t="b">
        <v>1</v>
      </c>
      <c r="X26" s="12" t="b">
        <v>1</v>
      </c>
      <c r="Y26" s="12">
        <v>14</v>
      </c>
      <c r="Z26" t="b">
        <f t="shared" si="3"/>
        <v>1</v>
      </c>
      <c r="AB26" s="17" t="s">
        <v>121</v>
      </c>
      <c r="AC26" s="17" t="s">
        <v>523</v>
      </c>
      <c r="AD26" s="17" t="s">
        <v>885</v>
      </c>
      <c r="AE26" s="18">
        <v>36</v>
      </c>
      <c r="AF26" s="18" t="b">
        <v>1</v>
      </c>
      <c r="AG26" s="18" t="b">
        <v>1</v>
      </c>
      <c r="AH26" s="18">
        <v>14</v>
      </c>
      <c r="AI26" t="b">
        <f t="shared" si="2"/>
        <v>1</v>
      </c>
      <c r="AL26" s="24"/>
      <c r="AM26" s="24"/>
      <c r="AN26" s="24"/>
      <c r="AO26" s="14"/>
      <c r="AP26" s="14"/>
      <c r="AQ26" s="14"/>
      <c r="AR26" s="27"/>
      <c r="AS26" s="26"/>
      <c r="AT26" s="26"/>
    </row>
    <row r="27" spans="1:46" x14ac:dyDescent="0.25">
      <c r="A27" t="s">
        <v>69</v>
      </c>
      <c r="B27" t="s">
        <v>471</v>
      </c>
      <c r="C27" t="s">
        <v>848</v>
      </c>
      <c r="D27">
        <v>43</v>
      </c>
      <c r="E27" t="b">
        <v>1</v>
      </c>
      <c r="F27" t="b">
        <v>1</v>
      </c>
      <c r="G27">
        <v>14</v>
      </c>
      <c r="H27" t="b">
        <f t="shared" si="0"/>
        <v>1</v>
      </c>
      <c r="J27" s="3" t="s">
        <v>175</v>
      </c>
      <c r="K27" s="3" t="s">
        <v>577</v>
      </c>
      <c r="L27" s="3" t="s">
        <v>928</v>
      </c>
      <c r="M27" s="4">
        <v>36</v>
      </c>
      <c r="N27" s="4" t="b">
        <v>1</v>
      </c>
      <c r="O27" s="4" t="b">
        <v>1</v>
      </c>
      <c r="P27" s="9">
        <v>14</v>
      </c>
      <c r="Q27" t="b">
        <f t="shared" si="1"/>
        <v>1</v>
      </c>
      <c r="S27" s="11" t="s">
        <v>290</v>
      </c>
      <c r="T27" s="11" t="s">
        <v>692</v>
      </c>
      <c r="U27" s="11" t="s">
        <v>1009</v>
      </c>
      <c r="V27" s="12">
        <v>487</v>
      </c>
      <c r="W27" s="12" t="b">
        <v>1</v>
      </c>
      <c r="X27" s="12" t="b">
        <v>1</v>
      </c>
      <c r="Y27" s="12">
        <v>14</v>
      </c>
      <c r="Z27" t="b">
        <f t="shared" si="3"/>
        <v>1</v>
      </c>
      <c r="AB27" s="17" t="s">
        <v>163</v>
      </c>
      <c r="AC27" s="17" t="s">
        <v>565</v>
      </c>
      <c r="AD27" s="17" t="s">
        <v>918</v>
      </c>
      <c r="AE27" s="18">
        <v>34</v>
      </c>
      <c r="AF27" s="18" t="b">
        <v>1</v>
      </c>
      <c r="AG27" s="18" t="b">
        <v>1</v>
      </c>
      <c r="AH27" s="21">
        <v>14</v>
      </c>
      <c r="AI27" t="b">
        <f t="shared" si="2"/>
        <v>1</v>
      </c>
      <c r="AL27" s="24"/>
      <c r="AM27" s="24"/>
      <c r="AN27" s="24"/>
      <c r="AO27" s="14"/>
      <c r="AP27" s="14"/>
      <c r="AQ27" s="14"/>
      <c r="AR27" s="14"/>
      <c r="AS27" s="26"/>
      <c r="AT27" s="26"/>
    </row>
    <row r="28" spans="1:46" x14ac:dyDescent="0.25">
      <c r="A28" t="s">
        <v>83</v>
      </c>
      <c r="B28" t="s">
        <v>485</v>
      </c>
      <c r="C28" t="s">
        <v>855</v>
      </c>
      <c r="D28">
        <v>282</v>
      </c>
      <c r="E28" t="b">
        <v>1</v>
      </c>
      <c r="F28" t="b">
        <v>1</v>
      </c>
      <c r="G28">
        <v>14</v>
      </c>
      <c r="H28" t="b">
        <f t="shared" si="0"/>
        <v>1</v>
      </c>
      <c r="J28" s="3" t="s">
        <v>187</v>
      </c>
      <c r="K28" s="3" t="s">
        <v>589</v>
      </c>
      <c r="L28" s="3" t="s">
        <v>936</v>
      </c>
      <c r="M28" s="4">
        <v>972</v>
      </c>
      <c r="N28" s="4" t="b">
        <v>1</v>
      </c>
      <c r="O28" s="4" t="b">
        <v>1</v>
      </c>
      <c r="P28" s="9">
        <v>14</v>
      </c>
      <c r="Q28" t="b">
        <f t="shared" si="1"/>
        <v>1</v>
      </c>
      <c r="S28" s="11" t="s">
        <v>291</v>
      </c>
      <c r="T28" s="11" t="s">
        <v>693</v>
      </c>
      <c r="U28" s="11" t="s">
        <v>1009</v>
      </c>
      <c r="V28" s="12">
        <v>34</v>
      </c>
      <c r="W28" s="12" t="b">
        <v>1</v>
      </c>
      <c r="X28" s="12" t="b">
        <v>1</v>
      </c>
      <c r="Y28" s="14">
        <v>14</v>
      </c>
      <c r="Z28" t="b">
        <f t="shared" si="3"/>
        <v>1</v>
      </c>
      <c r="AB28" s="17" t="s">
        <v>175</v>
      </c>
      <c r="AC28" s="17" t="s">
        <v>577</v>
      </c>
      <c r="AD28" s="17" t="s">
        <v>928</v>
      </c>
      <c r="AE28" s="18">
        <v>36</v>
      </c>
      <c r="AF28" s="18" t="b">
        <v>1</v>
      </c>
      <c r="AG28" s="18" t="b">
        <v>1</v>
      </c>
      <c r="AH28" s="21">
        <v>14</v>
      </c>
      <c r="AI28" t="b">
        <f t="shared" si="2"/>
        <v>1</v>
      </c>
      <c r="AL28" s="24"/>
      <c r="AM28" s="24"/>
      <c r="AN28" s="24"/>
      <c r="AO28" s="14"/>
      <c r="AP28" s="14"/>
      <c r="AQ28" s="14"/>
      <c r="AR28" s="27"/>
      <c r="AS28" s="26"/>
      <c r="AT28" s="26"/>
    </row>
    <row r="29" spans="1:46" x14ac:dyDescent="0.25">
      <c r="A29" t="s">
        <v>101</v>
      </c>
      <c r="B29" t="s">
        <v>503</v>
      </c>
      <c r="C29" t="s">
        <v>872</v>
      </c>
      <c r="D29">
        <v>44</v>
      </c>
      <c r="E29" t="b">
        <v>1</v>
      </c>
      <c r="F29" t="b">
        <v>1</v>
      </c>
      <c r="G29">
        <v>14</v>
      </c>
      <c r="H29" t="b">
        <f t="shared" si="0"/>
        <v>1</v>
      </c>
      <c r="J29" s="3" t="s">
        <v>211</v>
      </c>
      <c r="K29" s="3" t="s">
        <v>613</v>
      </c>
      <c r="L29" s="3" t="s">
        <v>951</v>
      </c>
      <c r="M29" s="4">
        <v>41</v>
      </c>
      <c r="N29" s="4" t="b">
        <v>1</v>
      </c>
      <c r="O29" s="4" t="b">
        <v>1</v>
      </c>
      <c r="P29" s="4">
        <v>14</v>
      </c>
      <c r="Q29" t="b">
        <f t="shared" si="1"/>
        <v>1</v>
      </c>
      <c r="S29" s="11" t="s">
        <v>300</v>
      </c>
      <c r="T29" s="11" t="s">
        <v>702</v>
      </c>
      <c r="U29" s="11" t="s">
        <v>1017</v>
      </c>
      <c r="V29" s="12">
        <v>65</v>
      </c>
      <c r="W29" s="12" t="b">
        <v>1</v>
      </c>
      <c r="X29" s="12" t="b">
        <v>1</v>
      </c>
      <c r="Y29" s="14">
        <v>14</v>
      </c>
      <c r="Z29" t="b">
        <f t="shared" si="3"/>
        <v>1</v>
      </c>
      <c r="AB29" s="17" t="s">
        <v>187</v>
      </c>
      <c r="AC29" s="17" t="s">
        <v>589</v>
      </c>
      <c r="AD29" s="17" t="s">
        <v>936</v>
      </c>
      <c r="AE29" s="18">
        <v>972</v>
      </c>
      <c r="AF29" s="18" t="b">
        <v>1</v>
      </c>
      <c r="AG29" s="18" t="b">
        <v>1</v>
      </c>
      <c r="AH29" s="18">
        <v>14</v>
      </c>
      <c r="AI29" t="b">
        <f t="shared" si="2"/>
        <v>1</v>
      </c>
      <c r="AL29" s="24"/>
      <c r="AM29" s="24"/>
      <c r="AN29" s="24"/>
      <c r="AO29" s="14"/>
      <c r="AP29" s="14"/>
      <c r="AQ29" s="14"/>
      <c r="AR29" s="27"/>
      <c r="AS29" s="26"/>
      <c r="AT29" s="26"/>
    </row>
    <row r="30" spans="1:46" x14ac:dyDescent="0.25">
      <c r="A30" t="s">
        <v>113</v>
      </c>
      <c r="B30" t="s">
        <v>515</v>
      </c>
      <c r="C30" t="s">
        <v>879</v>
      </c>
      <c r="D30">
        <v>44</v>
      </c>
      <c r="E30" t="b">
        <v>1</v>
      </c>
      <c r="F30" t="b">
        <v>1</v>
      </c>
      <c r="G30">
        <v>14</v>
      </c>
      <c r="H30" t="b">
        <f t="shared" si="0"/>
        <v>1</v>
      </c>
      <c r="J30" s="3" t="s">
        <v>246</v>
      </c>
      <c r="K30" s="3" t="s">
        <v>648</v>
      </c>
      <c r="L30" s="3" t="s">
        <v>978</v>
      </c>
      <c r="M30" s="4">
        <v>293</v>
      </c>
      <c r="N30" s="4" t="b">
        <v>1</v>
      </c>
      <c r="O30" s="4" t="b">
        <v>1</v>
      </c>
      <c r="P30" s="4">
        <v>14</v>
      </c>
      <c r="Q30" t="b">
        <f t="shared" si="1"/>
        <v>1</v>
      </c>
      <c r="S30" s="11" t="s">
        <v>361</v>
      </c>
      <c r="T30" s="11" t="s">
        <v>763</v>
      </c>
      <c r="U30" s="11" t="s">
        <v>1070</v>
      </c>
      <c r="V30" s="12">
        <v>1</v>
      </c>
      <c r="W30" s="12" t="b">
        <v>1</v>
      </c>
      <c r="X30" s="12" t="b">
        <v>1</v>
      </c>
      <c r="Y30" s="14">
        <v>14</v>
      </c>
      <c r="Z30" t="b">
        <f t="shared" si="3"/>
        <v>1</v>
      </c>
      <c r="AB30" s="17" t="s">
        <v>211</v>
      </c>
      <c r="AC30" s="17" t="s">
        <v>613</v>
      </c>
      <c r="AD30" s="17" t="s">
        <v>951</v>
      </c>
      <c r="AE30" s="18">
        <v>41</v>
      </c>
      <c r="AF30" s="18" t="b">
        <v>1</v>
      </c>
      <c r="AG30" s="18" t="b">
        <v>1</v>
      </c>
      <c r="AH30" s="18">
        <v>14</v>
      </c>
      <c r="AI30" t="b">
        <f t="shared" si="2"/>
        <v>1</v>
      </c>
      <c r="AL30" s="24"/>
      <c r="AM30" s="24"/>
      <c r="AN30" s="24"/>
      <c r="AO30" s="14"/>
      <c r="AP30" s="14"/>
      <c r="AQ30" s="14"/>
      <c r="AR30" s="27"/>
      <c r="AS30" s="26"/>
      <c r="AT30" s="26"/>
    </row>
    <row r="31" spans="1:46" x14ac:dyDescent="0.25">
      <c r="A31" t="s">
        <v>121</v>
      </c>
      <c r="B31" t="s">
        <v>523</v>
      </c>
      <c r="C31" t="s">
        <v>885</v>
      </c>
      <c r="D31">
        <v>36</v>
      </c>
      <c r="E31" t="b">
        <v>1</v>
      </c>
      <c r="F31" t="b">
        <v>1</v>
      </c>
      <c r="G31">
        <v>14</v>
      </c>
      <c r="H31" t="b">
        <f t="shared" si="0"/>
        <v>1</v>
      </c>
      <c r="J31" s="3" t="s">
        <v>275</v>
      </c>
      <c r="K31" s="3" t="s">
        <v>677</v>
      </c>
      <c r="L31" s="3" t="s">
        <v>997</v>
      </c>
      <c r="M31" s="4">
        <v>50</v>
      </c>
      <c r="N31" s="4" t="b">
        <v>1</v>
      </c>
      <c r="O31" s="4" t="b">
        <v>1</v>
      </c>
      <c r="P31" s="4">
        <v>14</v>
      </c>
      <c r="Q31" t="b">
        <f t="shared" si="1"/>
        <v>1</v>
      </c>
      <c r="S31" s="11" t="s">
        <v>401</v>
      </c>
      <c r="T31" s="11" t="s">
        <v>803</v>
      </c>
      <c r="U31" s="11" t="s">
        <v>1107</v>
      </c>
      <c r="V31" s="12">
        <v>37</v>
      </c>
      <c r="W31" s="12" t="b">
        <v>1</v>
      </c>
      <c r="X31" s="12" t="b">
        <v>1</v>
      </c>
      <c r="Y31" s="14">
        <v>14</v>
      </c>
      <c r="Z31" t="b">
        <f t="shared" si="3"/>
        <v>1</v>
      </c>
      <c r="AB31" s="17" t="s">
        <v>246</v>
      </c>
      <c r="AC31" s="17" t="s">
        <v>648</v>
      </c>
      <c r="AD31" s="17" t="s">
        <v>978</v>
      </c>
      <c r="AE31" s="18">
        <v>293</v>
      </c>
      <c r="AF31" s="18" t="b">
        <v>1</v>
      </c>
      <c r="AG31" s="18" t="b">
        <v>1</v>
      </c>
      <c r="AH31" s="21">
        <v>14</v>
      </c>
      <c r="AI31" t="b">
        <f t="shared" si="2"/>
        <v>1</v>
      </c>
      <c r="AL31" s="24"/>
      <c r="AM31" s="24"/>
      <c r="AN31" s="24"/>
      <c r="AO31" s="14"/>
      <c r="AP31" s="14"/>
      <c r="AQ31" s="14"/>
      <c r="AR31" s="27"/>
      <c r="AS31" s="26"/>
      <c r="AT31" s="26"/>
    </row>
    <row r="32" spans="1:46" x14ac:dyDescent="0.25">
      <c r="A32" t="s">
        <v>163</v>
      </c>
      <c r="B32" t="s">
        <v>565</v>
      </c>
      <c r="C32" t="s">
        <v>918</v>
      </c>
      <c r="D32">
        <v>34</v>
      </c>
      <c r="E32" t="b">
        <v>1</v>
      </c>
      <c r="F32" t="b">
        <v>1</v>
      </c>
      <c r="G32">
        <v>14</v>
      </c>
      <c r="H32" t="b">
        <f t="shared" si="0"/>
        <v>1</v>
      </c>
      <c r="J32" s="3" t="s">
        <v>289</v>
      </c>
      <c r="K32" s="3" t="s">
        <v>691</v>
      </c>
      <c r="L32" s="3" t="s">
        <v>1009</v>
      </c>
      <c r="M32" s="4">
        <v>966</v>
      </c>
      <c r="N32" s="4" t="b">
        <v>1</v>
      </c>
      <c r="O32" s="4" t="b">
        <v>1</v>
      </c>
      <c r="P32" s="9">
        <v>14</v>
      </c>
      <c r="Q32" t="b">
        <f t="shared" si="1"/>
        <v>1</v>
      </c>
      <c r="S32" s="11" t="s">
        <v>406</v>
      </c>
      <c r="T32" s="11" t="s">
        <v>808</v>
      </c>
      <c r="U32" s="11" t="s">
        <v>1111</v>
      </c>
      <c r="V32" s="12">
        <v>56</v>
      </c>
      <c r="W32" s="12" t="b">
        <v>1</v>
      </c>
      <c r="X32" s="12" t="b">
        <v>1</v>
      </c>
      <c r="Y32" s="12">
        <v>14</v>
      </c>
      <c r="Z32" t="b">
        <f t="shared" si="3"/>
        <v>1</v>
      </c>
      <c r="AB32" s="17" t="s">
        <v>275</v>
      </c>
      <c r="AC32" s="17" t="s">
        <v>677</v>
      </c>
      <c r="AD32" s="17" t="s">
        <v>997</v>
      </c>
      <c r="AE32" s="18">
        <v>50</v>
      </c>
      <c r="AF32" s="18" t="b">
        <v>1</v>
      </c>
      <c r="AG32" s="18" t="b">
        <v>1</v>
      </c>
      <c r="AH32" s="21">
        <v>14</v>
      </c>
      <c r="AI32" t="b">
        <f t="shared" si="2"/>
        <v>1</v>
      </c>
      <c r="AL32" s="24"/>
      <c r="AM32" s="24"/>
      <c r="AN32" s="24"/>
      <c r="AO32" s="14"/>
      <c r="AP32" s="14"/>
      <c r="AQ32" s="14"/>
      <c r="AR32" s="27"/>
      <c r="AS32" s="26"/>
      <c r="AT32" s="26"/>
    </row>
    <row r="33" spans="1:46" x14ac:dyDescent="0.25">
      <c r="A33" t="s">
        <v>175</v>
      </c>
      <c r="B33" t="s">
        <v>577</v>
      </c>
      <c r="C33" t="s">
        <v>928</v>
      </c>
      <c r="D33">
        <v>36</v>
      </c>
      <c r="E33" t="b">
        <v>1</v>
      </c>
      <c r="F33" t="b">
        <v>1</v>
      </c>
      <c r="G33">
        <v>14</v>
      </c>
      <c r="H33" t="b">
        <f t="shared" si="0"/>
        <v>1</v>
      </c>
      <c r="J33" s="3" t="s">
        <v>314</v>
      </c>
      <c r="K33" s="3" t="s">
        <v>716</v>
      </c>
      <c r="L33" s="3" t="s">
        <v>1030</v>
      </c>
      <c r="M33" s="4">
        <v>43</v>
      </c>
      <c r="N33" s="4" t="b">
        <v>1</v>
      </c>
      <c r="O33" s="4" t="b">
        <v>1</v>
      </c>
      <c r="P33" s="4">
        <v>14</v>
      </c>
      <c r="Q33" t="b">
        <f t="shared" si="1"/>
        <v>1</v>
      </c>
      <c r="S33" s="11" t="s">
        <v>9</v>
      </c>
      <c r="T33" s="11" t="s">
        <v>411</v>
      </c>
      <c r="U33" s="11" t="s">
        <v>813</v>
      </c>
      <c r="V33" s="12">
        <v>48</v>
      </c>
      <c r="W33" s="12" t="b">
        <v>1</v>
      </c>
      <c r="X33" s="12" t="b">
        <v>1</v>
      </c>
      <c r="Y33" s="14">
        <v>15</v>
      </c>
      <c r="Z33" t="b">
        <f t="shared" si="3"/>
        <v>1</v>
      </c>
      <c r="AB33" s="17" t="s">
        <v>289</v>
      </c>
      <c r="AC33" s="17" t="s">
        <v>691</v>
      </c>
      <c r="AD33" s="17" t="s">
        <v>1009</v>
      </c>
      <c r="AE33" s="18">
        <v>966</v>
      </c>
      <c r="AF33" s="18" t="b">
        <v>1</v>
      </c>
      <c r="AG33" s="18" t="b">
        <v>1</v>
      </c>
      <c r="AH33" s="21">
        <v>14</v>
      </c>
      <c r="AI33" t="b">
        <f t="shared" si="2"/>
        <v>1</v>
      </c>
      <c r="AL33" s="24"/>
      <c r="AM33" s="24"/>
      <c r="AN33" s="24"/>
      <c r="AO33" s="14"/>
      <c r="AP33" s="14"/>
      <c r="AQ33" s="14"/>
      <c r="AR33" s="27"/>
      <c r="AS33" s="26"/>
      <c r="AT33" s="26"/>
    </row>
    <row r="34" spans="1:46" x14ac:dyDescent="0.25">
      <c r="A34" t="s">
        <v>176</v>
      </c>
      <c r="B34" t="s">
        <v>578</v>
      </c>
      <c r="C34" t="s">
        <v>928</v>
      </c>
      <c r="D34">
        <v>473</v>
      </c>
      <c r="E34" t="b">
        <v>1</v>
      </c>
      <c r="F34" t="b">
        <v>1</v>
      </c>
      <c r="G34">
        <v>14</v>
      </c>
      <c r="H34" t="b">
        <f t="shared" si="0"/>
        <v>1</v>
      </c>
      <c r="J34" s="3" t="s">
        <v>316</v>
      </c>
      <c r="K34" s="3" t="s">
        <v>718</v>
      </c>
      <c r="L34" s="3" t="s">
        <v>1032</v>
      </c>
      <c r="M34" s="4">
        <v>48</v>
      </c>
      <c r="N34" s="4" t="b">
        <v>1</v>
      </c>
      <c r="O34" s="4" t="b">
        <v>1</v>
      </c>
      <c r="P34" s="4">
        <v>14</v>
      </c>
      <c r="Q34" t="b">
        <f t="shared" si="1"/>
        <v>1</v>
      </c>
      <c r="S34" s="11" t="s">
        <v>10</v>
      </c>
      <c r="T34" s="11" t="s">
        <v>412</v>
      </c>
      <c r="U34" s="11" t="s">
        <v>814</v>
      </c>
      <c r="V34" s="12">
        <v>54</v>
      </c>
      <c r="W34" s="12" t="b">
        <v>1</v>
      </c>
      <c r="X34" s="12" t="b">
        <v>1</v>
      </c>
      <c r="Y34" s="14">
        <v>15</v>
      </c>
      <c r="Z34" t="b">
        <f t="shared" si="3"/>
        <v>1</v>
      </c>
      <c r="AB34" s="17" t="s">
        <v>290</v>
      </c>
      <c r="AC34" s="17" t="s">
        <v>692</v>
      </c>
      <c r="AD34" s="17" t="s">
        <v>1009</v>
      </c>
      <c r="AE34" s="18">
        <v>487</v>
      </c>
      <c r="AF34" s="18" t="b">
        <v>1</v>
      </c>
      <c r="AG34" s="18" t="b">
        <v>1</v>
      </c>
      <c r="AH34" s="21">
        <v>14</v>
      </c>
      <c r="AI34" t="b">
        <f t="shared" si="2"/>
        <v>1</v>
      </c>
      <c r="AL34" s="24"/>
      <c r="AM34" s="24"/>
      <c r="AN34" s="24"/>
      <c r="AO34" s="14"/>
      <c r="AP34" s="14"/>
      <c r="AQ34" s="14"/>
      <c r="AR34" s="27"/>
      <c r="AS34" s="26"/>
      <c r="AT34" s="26"/>
    </row>
    <row r="35" spans="1:46" x14ac:dyDescent="0.25">
      <c r="A35" t="s">
        <v>186</v>
      </c>
      <c r="B35" t="s">
        <v>588</v>
      </c>
      <c r="C35" t="s">
        <v>936</v>
      </c>
      <c r="D35">
        <v>71</v>
      </c>
      <c r="E35" t="b">
        <v>1</v>
      </c>
      <c r="F35" t="b">
        <v>1</v>
      </c>
      <c r="G35">
        <v>14</v>
      </c>
      <c r="H35" t="b">
        <f t="shared" si="0"/>
        <v>1</v>
      </c>
      <c r="J35" s="3" t="s">
        <v>358</v>
      </c>
      <c r="K35" s="3" t="s">
        <v>760</v>
      </c>
      <c r="L35" s="3" t="s">
        <v>1067</v>
      </c>
      <c r="M35" s="4">
        <v>37</v>
      </c>
      <c r="N35" s="4" t="b">
        <v>1</v>
      </c>
      <c r="O35" s="4" t="b">
        <v>1</v>
      </c>
      <c r="P35" s="4">
        <v>14</v>
      </c>
      <c r="Q35" t="b">
        <f t="shared" si="1"/>
        <v>1</v>
      </c>
      <c r="S35" s="11" t="s">
        <v>17</v>
      </c>
      <c r="T35" s="11" t="s">
        <v>419</v>
      </c>
      <c r="U35" s="11" t="s">
        <v>818</v>
      </c>
      <c r="V35" s="12">
        <v>46</v>
      </c>
      <c r="W35" s="12" t="b">
        <v>1</v>
      </c>
      <c r="X35" s="12" t="b">
        <v>1</v>
      </c>
      <c r="Y35" s="14">
        <v>15</v>
      </c>
      <c r="Z35" t="b">
        <f t="shared" si="3"/>
        <v>1</v>
      </c>
      <c r="AB35" s="17" t="s">
        <v>291</v>
      </c>
      <c r="AC35" s="17" t="s">
        <v>693</v>
      </c>
      <c r="AD35" s="17" t="s">
        <v>1009</v>
      </c>
      <c r="AE35" s="18">
        <v>34</v>
      </c>
      <c r="AF35" s="18" t="b">
        <v>1</v>
      </c>
      <c r="AG35" s="18" t="b">
        <v>1</v>
      </c>
      <c r="AH35" s="21">
        <v>14</v>
      </c>
      <c r="AI35" t="b">
        <f t="shared" si="2"/>
        <v>1</v>
      </c>
      <c r="AL35" s="24"/>
      <c r="AM35" s="24"/>
      <c r="AN35" s="24"/>
      <c r="AO35" s="14"/>
      <c r="AP35" s="14"/>
      <c r="AQ35" s="14"/>
      <c r="AR35" s="27"/>
      <c r="AS35" s="26"/>
      <c r="AT35" s="26"/>
    </row>
    <row r="36" spans="1:46" x14ac:dyDescent="0.25">
      <c r="A36" t="s">
        <v>187</v>
      </c>
      <c r="B36" t="s">
        <v>589</v>
      </c>
      <c r="C36" t="s">
        <v>936</v>
      </c>
      <c r="D36">
        <v>972</v>
      </c>
      <c r="E36" t="b">
        <v>1</v>
      </c>
      <c r="F36" t="b">
        <v>1</v>
      </c>
      <c r="G36">
        <v>14</v>
      </c>
      <c r="H36" t="b">
        <f t="shared" si="0"/>
        <v>1</v>
      </c>
      <c r="J36" s="3" t="s">
        <v>359</v>
      </c>
      <c r="K36" s="3" t="s">
        <v>761</v>
      </c>
      <c r="L36" s="3" t="s">
        <v>1068</v>
      </c>
      <c r="M36" s="4">
        <v>43</v>
      </c>
      <c r="N36" s="4" t="b">
        <v>1</v>
      </c>
      <c r="O36" s="4" t="b">
        <v>1</v>
      </c>
      <c r="P36" s="4">
        <v>14</v>
      </c>
      <c r="Q36" t="b">
        <f t="shared" si="1"/>
        <v>1</v>
      </c>
      <c r="S36" s="11" t="s">
        <v>18</v>
      </c>
      <c r="T36" s="11" t="s">
        <v>420</v>
      </c>
      <c r="U36" s="11" t="s">
        <v>818</v>
      </c>
      <c r="V36" s="12">
        <v>524</v>
      </c>
      <c r="W36" s="12" t="b">
        <v>1</v>
      </c>
      <c r="X36" s="12" t="b">
        <v>1</v>
      </c>
      <c r="Y36" s="14">
        <v>15</v>
      </c>
      <c r="Z36" t="b">
        <f t="shared" si="3"/>
        <v>1</v>
      </c>
      <c r="AB36" s="17" t="s">
        <v>314</v>
      </c>
      <c r="AC36" s="17" t="s">
        <v>716</v>
      </c>
      <c r="AD36" s="17" t="s">
        <v>1030</v>
      </c>
      <c r="AE36" s="18">
        <v>43</v>
      </c>
      <c r="AF36" s="18" t="b">
        <v>1</v>
      </c>
      <c r="AG36" s="18" t="b">
        <v>1</v>
      </c>
      <c r="AH36" s="21">
        <v>14</v>
      </c>
      <c r="AI36" t="b">
        <f t="shared" si="2"/>
        <v>1</v>
      </c>
      <c r="AL36" s="24"/>
      <c r="AM36" s="24"/>
      <c r="AN36" s="24"/>
      <c r="AO36" s="14"/>
      <c r="AP36" s="14"/>
      <c r="AQ36" s="14"/>
      <c r="AR36" s="14"/>
      <c r="AS36" s="26"/>
      <c r="AT36" s="26"/>
    </row>
    <row r="37" spans="1:46" x14ac:dyDescent="0.25">
      <c r="A37" t="s">
        <v>211</v>
      </c>
      <c r="B37" t="s">
        <v>613</v>
      </c>
      <c r="C37" t="s">
        <v>951</v>
      </c>
      <c r="D37">
        <v>41</v>
      </c>
      <c r="E37" t="b">
        <v>1</v>
      </c>
      <c r="F37" t="b">
        <v>1</v>
      </c>
      <c r="G37">
        <v>14</v>
      </c>
      <c r="H37" t="b">
        <f t="shared" si="0"/>
        <v>1</v>
      </c>
      <c r="J37" s="3" t="s">
        <v>360</v>
      </c>
      <c r="K37" s="3" t="s">
        <v>762</v>
      </c>
      <c r="L37" s="3" t="s">
        <v>1069</v>
      </c>
      <c r="M37" s="4">
        <v>33</v>
      </c>
      <c r="N37" s="4" t="b">
        <v>1</v>
      </c>
      <c r="O37" s="4" t="b">
        <v>1</v>
      </c>
      <c r="P37" s="4">
        <v>14</v>
      </c>
      <c r="Q37" t="b">
        <f t="shared" si="1"/>
        <v>1</v>
      </c>
      <c r="S37" s="11" t="s">
        <v>19</v>
      </c>
      <c r="T37" s="11" t="s">
        <v>421</v>
      </c>
      <c r="U37" s="11" t="s">
        <v>818</v>
      </c>
      <c r="V37" s="12">
        <v>1081</v>
      </c>
      <c r="W37" s="12" t="b">
        <v>1</v>
      </c>
      <c r="X37" s="12" t="b">
        <v>1</v>
      </c>
      <c r="Y37" s="14">
        <v>15</v>
      </c>
      <c r="Z37" t="b">
        <f t="shared" si="3"/>
        <v>1</v>
      </c>
      <c r="AB37" s="17" t="s">
        <v>316</v>
      </c>
      <c r="AC37" s="17" t="s">
        <v>718</v>
      </c>
      <c r="AD37" s="17" t="s">
        <v>1032</v>
      </c>
      <c r="AE37" s="18">
        <v>48</v>
      </c>
      <c r="AF37" s="18" t="b">
        <v>1</v>
      </c>
      <c r="AG37" s="18" t="b">
        <v>1</v>
      </c>
      <c r="AH37" s="21">
        <v>14</v>
      </c>
      <c r="AI37" t="b">
        <f t="shared" si="2"/>
        <v>1</v>
      </c>
      <c r="AL37" s="24"/>
      <c r="AM37" s="24"/>
      <c r="AN37" s="24"/>
      <c r="AO37" s="14"/>
      <c r="AP37" s="14"/>
      <c r="AQ37" s="14"/>
      <c r="AR37" s="27"/>
      <c r="AS37" s="26"/>
      <c r="AT37" s="26"/>
    </row>
    <row r="38" spans="1:46" x14ac:dyDescent="0.25">
      <c r="A38" t="s">
        <v>213</v>
      </c>
      <c r="B38" t="s">
        <v>615</v>
      </c>
      <c r="C38" t="s">
        <v>953</v>
      </c>
      <c r="D38">
        <v>24</v>
      </c>
      <c r="E38" t="b">
        <v>1</v>
      </c>
      <c r="F38" t="b">
        <v>1</v>
      </c>
      <c r="G38">
        <v>14</v>
      </c>
      <c r="H38" t="b">
        <f t="shared" si="0"/>
        <v>1</v>
      </c>
      <c r="J38" s="3" t="s">
        <v>380</v>
      </c>
      <c r="K38" s="3" t="s">
        <v>782</v>
      </c>
      <c r="L38" s="3" t="s">
        <v>1087</v>
      </c>
      <c r="M38" s="4">
        <v>658</v>
      </c>
      <c r="N38" s="4" t="b">
        <v>1</v>
      </c>
      <c r="O38" s="4" t="b">
        <v>1</v>
      </c>
      <c r="P38" s="9">
        <v>14</v>
      </c>
      <c r="Q38" t="b">
        <f t="shared" si="1"/>
        <v>1</v>
      </c>
      <c r="S38" s="11" t="s">
        <v>20</v>
      </c>
      <c r="T38" s="11" t="s">
        <v>422</v>
      </c>
      <c r="U38" s="11" t="s">
        <v>818</v>
      </c>
      <c r="V38" s="12">
        <v>2169</v>
      </c>
      <c r="W38" s="12" t="b">
        <v>1</v>
      </c>
      <c r="X38" s="12" t="b">
        <v>1</v>
      </c>
      <c r="Y38" s="14">
        <v>15</v>
      </c>
      <c r="Z38" t="b">
        <f t="shared" si="3"/>
        <v>1</v>
      </c>
      <c r="AB38" s="17" t="s">
        <v>358</v>
      </c>
      <c r="AC38" s="17" t="s">
        <v>760</v>
      </c>
      <c r="AD38" s="17" t="s">
        <v>1067</v>
      </c>
      <c r="AE38" s="18">
        <v>37</v>
      </c>
      <c r="AF38" s="18" t="b">
        <v>1</v>
      </c>
      <c r="AG38" s="18" t="b">
        <v>1</v>
      </c>
      <c r="AH38" s="21">
        <v>14</v>
      </c>
      <c r="AI38" t="b">
        <f t="shared" si="2"/>
        <v>1</v>
      </c>
      <c r="AL38" s="24"/>
      <c r="AM38" s="24"/>
      <c r="AN38" s="24"/>
      <c r="AO38" s="14"/>
      <c r="AP38" s="14"/>
      <c r="AQ38" s="14"/>
      <c r="AR38" s="14"/>
      <c r="AS38" s="26"/>
      <c r="AT38" s="26"/>
    </row>
    <row r="39" spans="1:46" x14ac:dyDescent="0.25">
      <c r="A39" t="s">
        <v>226</v>
      </c>
      <c r="B39" t="s">
        <v>628</v>
      </c>
      <c r="C39" t="s">
        <v>964</v>
      </c>
      <c r="D39">
        <v>34</v>
      </c>
      <c r="E39" t="b">
        <v>1</v>
      </c>
      <c r="F39" t="b">
        <v>1</v>
      </c>
      <c r="G39">
        <v>14</v>
      </c>
      <c r="H39" t="b">
        <f t="shared" si="0"/>
        <v>1</v>
      </c>
      <c r="J39" s="3" t="s">
        <v>381</v>
      </c>
      <c r="K39" s="3" t="s">
        <v>783</v>
      </c>
      <c r="L39" s="3" t="s">
        <v>1087</v>
      </c>
      <c r="M39" s="4">
        <v>39</v>
      </c>
      <c r="N39" s="4" t="b">
        <v>1</v>
      </c>
      <c r="O39" s="4" t="b">
        <v>1</v>
      </c>
      <c r="P39" s="4">
        <v>14</v>
      </c>
      <c r="Q39" t="b">
        <f t="shared" si="1"/>
        <v>1</v>
      </c>
      <c r="S39" s="11" t="s">
        <v>21</v>
      </c>
      <c r="T39" s="11" t="s">
        <v>423</v>
      </c>
      <c r="U39" s="11" t="s">
        <v>818</v>
      </c>
      <c r="V39" s="12">
        <v>4693</v>
      </c>
      <c r="W39" s="12" t="b">
        <v>1</v>
      </c>
      <c r="X39" s="12" t="b">
        <v>1</v>
      </c>
      <c r="Y39" s="14">
        <v>15</v>
      </c>
      <c r="Z39" t="b">
        <f t="shared" si="3"/>
        <v>1</v>
      </c>
      <c r="AB39" s="17" t="s">
        <v>359</v>
      </c>
      <c r="AC39" s="17" t="s">
        <v>761</v>
      </c>
      <c r="AD39" s="17" t="s">
        <v>1068</v>
      </c>
      <c r="AE39" s="18">
        <v>43</v>
      </c>
      <c r="AF39" s="18" t="b">
        <v>1</v>
      </c>
      <c r="AG39" s="18" t="b">
        <v>1</v>
      </c>
      <c r="AH39" s="21">
        <v>14</v>
      </c>
      <c r="AI39" t="b">
        <f t="shared" si="2"/>
        <v>1</v>
      </c>
      <c r="AL39" s="24"/>
      <c r="AM39" s="24"/>
      <c r="AN39" s="24"/>
      <c r="AO39" s="14"/>
      <c r="AP39" s="14"/>
      <c r="AQ39" s="14"/>
      <c r="AR39" s="27"/>
      <c r="AS39" s="26"/>
      <c r="AT39" s="26"/>
    </row>
    <row r="40" spans="1:46" x14ac:dyDescent="0.25">
      <c r="A40" t="s">
        <v>246</v>
      </c>
      <c r="B40" t="s">
        <v>648</v>
      </c>
      <c r="C40" t="s">
        <v>978</v>
      </c>
      <c r="D40">
        <v>293</v>
      </c>
      <c r="E40" t="b">
        <v>1</v>
      </c>
      <c r="F40" t="b">
        <v>1</v>
      </c>
      <c r="G40">
        <v>14</v>
      </c>
      <c r="H40" t="b">
        <f t="shared" si="0"/>
        <v>1</v>
      </c>
      <c r="J40" s="3" t="s">
        <v>386</v>
      </c>
      <c r="K40" s="3" t="s">
        <v>788</v>
      </c>
      <c r="L40" s="3" t="s">
        <v>1092</v>
      </c>
      <c r="M40" s="4">
        <v>28</v>
      </c>
      <c r="N40" s="4" t="b">
        <v>1</v>
      </c>
      <c r="O40" s="4" t="b">
        <v>1</v>
      </c>
      <c r="P40" s="9">
        <v>14</v>
      </c>
      <c r="Q40" t="b">
        <f t="shared" si="1"/>
        <v>1</v>
      </c>
      <c r="S40" s="11" t="s">
        <v>50</v>
      </c>
      <c r="T40" s="11" t="s">
        <v>452</v>
      </c>
      <c r="U40" s="11" t="s">
        <v>835</v>
      </c>
      <c r="V40" s="12">
        <v>32</v>
      </c>
      <c r="W40" s="12" t="b">
        <v>1</v>
      </c>
      <c r="X40" s="12" t="b">
        <v>1</v>
      </c>
      <c r="Y40" s="14">
        <v>15</v>
      </c>
      <c r="Z40" t="b">
        <f t="shared" si="3"/>
        <v>1</v>
      </c>
      <c r="AB40" s="17" t="s">
        <v>360</v>
      </c>
      <c r="AC40" s="17" t="s">
        <v>762</v>
      </c>
      <c r="AD40" s="17" t="s">
        <v>1069</v>
      </c>
      <c r="AE40" s="18">
        <v>33</v>
      </c>
      <c r="AF40" s="18" t="b">
        <v>1</v>
      </c>
      <c r="AG40" s="18" t="b">
        <v>1</v>
      </c>
      <c r="AH40" s="18">
        <v>14</v>
      </c>
      <c r="AI40" t="b">
        <f t="shared" si="2"/>
        <v>1</v>
      </c>
      <c r="AL40" s="24"/>
      <c r="AM40" s="24"/>
      <c r="AN40" s="24"/>
      <c r="AO40" s="14"/>
      <c r="AP40" s="14"/>
      <c r="AQ40" s="14"/>
      <c r="AR40" s="27"/>
      <c r="AS40" s="26"/>
      <c r="AT40" s="26"/>
    </row>
    <row r="41" spans="1:46" x14ac:dyDescent="0.25">
      <c r="A41" t="s">
        <v>275</v>
      </c>
      <c r="B41" t="s">
        <v>677</v>
      </c>
      <c r="C41" t="s">
        <v>997</v>
      </c>
      <c r="D41">
        <v>50</v>
      </c>
      <c r="E41" t="b">
        <v>1</v>
      </c>
      <c r="F41" t="b">
        <v>1</v>
      </c>
      <c r="G41">
        <v>14</v>
      </c>
      <c r="H41" t="b">
        <f t="shared" si="0"/>
        <v>1</v>
      </c>
      <c r="J41" s="3" t="s">
        <v>393</v>
      </c>
      <c r="K41" s="3" t="s">
        <v>795</v>
      </c>
      <c r="L41" s="3" t="s">
        <v>1099</v>
      </c>
      <c r="M41" s="4">
        <v>38</v>
      </c>
      <c r="N41" s="4" t="b">
        <v>1</v>
      </c>
      <c r="O41" s="4" t="b">
        <v>1</v>
      </c>
      <c r="P41" s="9">
        <v>14</v>
      </c>
      <c r="Q41" t="b">
        <f t="shared" si="1"/>
        <v>1</v>
      </c>
      <c r="S41" s="11" t="s">
        <v>57</v>
      </c>
      <c r="T41" s="11" t="s">
        <v>459</v>
      </c>
      <c r="U41" s="11" t="s">
        <v>841</v>
      </c>
      <c r="V41" s="12">
        <v>133</v>
      </c>
      <c r="W41" s="12" t="b">
        <v>1</v>
      </c>
      <c r="X41" s="12" t="b">
        <v>1</v>
      </c>
      <c r="Y41" s="14">
        <v>15</v>
      </c>
      <c r="Z41" t="b">
        <f t="shared" si="3"/>
        <v>1</v>
      </c>
      <c r="AB41" s="17" t="s">
        <v>380</v>
      </c>
      <c r="AC41" s="17" t="s">
        <v>782</v>
      </c>
      <c r="AD41" s="17" t="s">
        <v>1087</v>
      </c>
      <c r="AE41" s="18">
        <v>658</v>
      </c>
      <c r="AF41" s="18" t="b">
        <v>1</v>
      </c>
      <c r="AG41" s="18" t="b">
        <v>1</v>
      </c>
      <c r="AH41" s="18">
        <v>14</v>
      </c>
      <c r="AI41" t="b">
        <f t="shared" si="2"/>
        <v>1</v>
      </c>
      <c r="AL41" s="24"/>
      <c r="AM41" s="24"/>
      <c r="AN41" s="24"/>
      <c r="AO41" s="14"/>
      <c r="AP41" s="14"/>
      <c r="AQ41" s="14"/>
      <c r="AR41" s="27"/>
      <c r="AS41" s="26"/>
      <c r="AT41" s="26"/>
    </row>
    <row r="42" spans="1:46" x14ac:dyDescent="0.25">
      <c r="A42" t="s">
        <v>289</v>
      </c>
      <c r="B42" t="s">
        <v>691</v>
      </c>
      <c r="C42" t="s">
        <v>1009</v>
      </c>
      <c r="D42">
        <v>966</v>
      </c>
      <c r="E42" t="b">
        <v>1</v>
      </c>
      <c r="F42" t="b">
        <v>1</v>
      </c>
      <c r="G42">
        <v>14</v>
      </c>
      <c r="H42" t="b">
        <f t="shared" si="0"/>
        <v>1</v>
      </c>
      <c r="J42" s="3" t="s">
        <v>395</v>
      </c>
      <c r="K42" s="3" t="s">
        <v>797</v>
      </c>
      <c r="L42" s="3" t="s">
        <v>1101</v>
      </c>
      <c r="M42" s="4">
        <v>33</v>
      </c>
      <c r="N42" s="4" t="b">
        <v>1</v>
      </c>
      <c r="O42" s="4" t="b">
        <v>1</v>
      </c>
      <c r="P42" s="4">
        <v>14</v>
      </c>
      <c r="Q42" t="b">
        <f t="shared" si="1"/>
        <v>1</v>
      </c>
      <c r="S42" s="11" t="s">
        <v>58</v>
      </c>
      <c r="T42" s="11" t="s">
        <v>460</v>
      </c>
      <c r="U42" s="11" t="s">
        <v>841</v>
      </c>
      <c r="V42" s="12">
        <v>1202</v>
      </c>
      <c r="W42" s="12" t="b">
        <v>1</v>
      </c>
      <c r="X42" s="12" t="b">
        <v>1</v>
      </c>
      <c r="Y42" s="14">
        <v>15</v>
      </c>
      <c r="Z42" t="b">
        <f t="shared" si="3"/>
        <v>1</v>
      </c>
      <c r="AB42" s="17" t="s">
        <v>381</v>
      </c>
      <c r="AC42" s="17" t="s">
        <v>783</v>
      </c>
      <c r="AD42" s="17" t="s">
        <v>1087</v>
      </c>
      <c r="AE42" s="18">
        <v>39</v>
      </c>
      <c r="AF42" s="18" t="b">
        <v>1</v>
      </c>
      <c r="AG42" s="18" t="b">
        <v>1</v>
      </c>
      <c r="AH42" s="18">
        <v>14</v>
      </c>
      <c r="AI42" t="b">
        <f t="shared" si="2"/>
        <v>1</v>
      </c>
      <c r="AL42" s="24"/>
      <c r="AM42" s="24"/>
      <c r="AN42" s="24"/>
      <c r="AO42" s="14"/>
      <c r="AP42" s="14"/>
      <c r="AQ42" s="14"/>
      <c r="AR42" s="27"/>
      <c r="AS42" s="26"/>
      <c r="AT42" s="26"/>
    </row>
    <row r="43" spans="1:46" x14ac:dyDescent="0.25">
      <c r="A43" t="s">
        <v>290</v>
      </c>
      <c r="B43" t="s">
        <v>692</v>
      </c>
      <c r="C43" t="s">
        <v>1009</v>
      </c>
      <c r="D43">
        <v>487</v>
      </c>
      <c r="E43" t="b">
        <v>1</v>
      </c>
      <c r="F43" t="b">
        <v>1</v>
      </c>
      <c r="G43">
        <v>14</v>
      </c>
      <c r="H43" t="b">
        <f t="shared" si="0"/>
        <v>1</v>
      </c>
      <c r="J43" s="3" t="s">
        <v>8</v>
      </c>
      <c r="K43" s="3" t="s">
        <v>410</v>
      </c>
      <c r="L43" s="3" t="s">
        <v>812</v>
      </c>
      <c r="M43" s="4">
        <v>44</v>
      </c>
      <c r="N43" s="4" t="b">
        <v>1</v>
      </c>
      <c r="O43" s="4" t="b">
        <v>1</v>
      </c>
      <c r="P43" s="4">
        <v>15</v>
      </c>
      <c r="Q43" t="b">
        <f t="shared" si="1"/>
        <v>1</v>
      </c>
      <c r="S43" s="11" t="s">
        <v>59</v>
      </c>
      <c r="T43" s="11" t="s">
        <v>461</v>
      </c>
      <c r="U43" s="11" t="s">
        <v>841</v>
      </c>
      <c r="V43" s="12">
        <v>2064</v>
      </c>
      <c r="W43" s="12" t="b">
        <v>1</v>
      </c>
      <c r="X43" s="12" t="b">
        <v>1</v>
      </c>
      <c r="Y43" s="14">
        <v>15</v>
      </c>
      <c r="Z43" t="b">
        <f t="shared" si="3"/>
        <v>1</v>
      </c>
      <c r="AB43" s="17" t="s">
        <v>386</v>
      </c>
      <c r="AC43" s="17" t="s">
        <v>788</v>
      </c>
      <c r="AD43" s="17" t="s">
        <v>1092</v>
      </c>
      <c r="AE43" s="18">
        <v>28</v>
      </c>
      <c r="AF43" s="18" t="b">
        <v>1</v>
      </c>
      <c r="AG43" s="18" t="b">
        <v>1</v>
      </c>
      <c r="AH43" s="21">
        <v>14</v>
      </c>
      <c r="AI43" t="b">
        <f t="shared" si="2"/>
        <v>1</v>
      </c>
      <c r="AL43" s="24"/>
      <c r="AM43" s="24"/>
      <c r="AN43" s="24"/>
      <c r="AO43" s="14"/>
      <c r="AP43" s="14"/>
      <c r="AQ43" s="14"/>
      <c r="AR43" s="27"/>
      <c r="AS43" s="26"/>
      <c r="AT43" s="26"/>
    </row>
    <row r="44" spans="1:46" x14ac:dyDescent="0.25">
      <c r="A44" t="s">
        <v>291</v>
      </c>
      <c r="B44" t="s">
        <v>693</v>
      </c>
      <c r="C44" t="s">
        <v>1009</v>
      </c>
      <c r="D44">
        <v>34</v>
      </c>
      <c r="E44" t="b">
        <v>1</v>
      </c>
      <c r="F44" t="b">
        <v>1</v>
      </c>
      <c r="G44">
        <v>14</v>
      </c>
      <c r="H44" t="b">
        <f t="shared" si="0"/>
        <v>1</v>
      </c>
      <c r="J44" s="3" t="s">
        <v>11</v>
      </c>
      <c r="K44" s="3" t="s">
        <v>413</v>
      </c>
      <c r="L44" s="3" t="s">
        <v>814</v>
      </c>
      <c r="M44" s="4">
        <v>775</v>
      </c>
      <c r="N44" s="4" t="b">
        <v>1</v>
      </c>
      <c r="O44" s="4" t="b">
        <v>1</v>
      </c>
      <c r="P44" s="4">
        <v>15</v>
      </c>
      <c r="Q44" t="b">
        <f t="shared" si="1"/>
        <v>1</v>
      </c>
      <c r="S44" s="11" t="s">
        <v>61</v>
      </c>
      <c r="T44" s="11" t="s">
        <v>463</v>
      </c>
      <c r="U44" s="11" t="s">
        <v>841</v>
      </c>
      <c r="V44" s="12">
        <v>5034</v>
      </c>
      <c r="W44" s="12" t="b">
        <v>1</v>
      </c>
      <c r="X44" s="12" t="b">
        <v>1</v>
      </c>
      <c r="Y44" s="14">
        <v>15</v>
      </c>
      <c r="Z44" t="b">
        <f t="shared" si="3"/>
        <v>1</v>
      </c>
      <c r="AB44" s="17" t="s">
        <v>393</v>
      </c>
      <c r="AC44" s="17" t="s">
        <v>795</v>
      </c>
      <c r="AD44" s="17" t="s">
        <v>1099</v>
      </c>
      <c r="AE44" s="18">
        <v>38</v>
      </c>
      <c r="AF44" s="18" t="b">
        <v>1</v>
      </c>
      <c r="AG44" s="18" t="b">
        <v>1</v>
      </c>
      <c r="AH44" s="18">
        <v>14</v>
      </c>
      <c r="AI44" t="b">
        <f t="shared" si="2"/>
        <v>1</v>
      </c>
      <c r="AL44" s="24"/>
      <c r="AM44" s="24"/>
      <c r="AN44" s="24"/>
      <c r="AO44" s="14"/>
      <c r="AP44" s="14"/>
      <c r="AQ44" s="14"/>
      <c r="AR44" s="27"/>
      <c r="AS44" s="26"/>
      <c r="AT44" s="26"/>
    </row>
    <row r="45" spans="1:46" x14ac:dyDescent="0.25">
      <c r="A45" t="s">
        <v>300</v>
      </c>
      <c r="B45" t="s">
        <v>702</v>
      </c>
      <c r="C45" t="s">
        <v>1017</v>
      </c>
      <c r="D45">
        <v>65</v>
      </c>
      <c r="E45" t="b">
        <v>1</v>
      </c>
      <c r="F45" t="b">
        <v>1</v>
      </c>
      <c r="G45">
        <v>14</v>
      </c>
      <c r="H45" t="b">
        <f t="shared" si="0"/>
        <v>1</v>
      </c>
      <c r="J45" s="3" t="s">
        <v>26</v>
      </c>
      <c r="K45" s="3" t="s">
        <v>428</v>
      </c>
      <c r="L45" s="3" t="s">
        <v>820</v>
      </c>
      <c r="M45" s="4">
        <v>33</v>
      </c>
      <c r="N45" s="4" t="b">
        <v>1</v>
      </c>
      <c r="O45" s="4" t="b">
        <v>1</v>
      </c>
      <c r="P45" s="4">
        <v>15</v>
      </c>
      <c r="Q45" t="b">
        <f t="shared" si="1"/>
        <v>1</v>
      </c>
      <c r="S45" s="11" t="s">
        <v>89</v>
      </c>
      <c r="T45" s="11" t="s">
        <v>491</v>
      </c>
      <c r="U45" s="11" t="s">
        <v>861</v>
      </c>
      <c r="V45" s="12">
        <v>50</v>
      </c>
      <c r="W45" s="12" t="b">
        <v>1</v>
      </c>
      <c r="X45" s="12" t="b">
        <v>1</v>
      </c>
      <c r="Y45" s="14">
        <v>15</v>
      </c>
      <c r="Z45" t="b">
        <f t="shared" si="3"/>
        <v>1</v>
      </c>
      <c r="AB45" s="17" t="s">
        <v>395</v>
      </c>
      <c r="AC45" s="17" t="s">
        <v>797</v>
      </c>
      <c r="AD45" s="17" t="s">
        <v>1101</v>
      </c>
      <c r="AE45" s="18">
        <v>33</v>
      </c>
      <c r="AF45" s="18" t="b">
        <v>1</v>
      </c>
      <c r="AG45" s="18" t="b">
        <v>1</v>
      </c>
      <c r="AH45" s="18">
        <v>14</v>
      </c>
      <c r="AI45" t="b">
        <f t="shared" si="2"/>
        <v>1</v>
      </c>
      <c r="AL45" s="24"/>
      <c r="AM45" s="24"/>
      <c r="AN45" s="24"/>
      <c r="AO45" s="14"/>
      <c r="AP45" s="14"/>
      <c r="AQ45" s="14"/>
      <c r="AR45" s="27"/>
      <c r="AS45" s="26"/>
      <c r="AT45" s="26"/>
    </row>
    <row r="46" spans="1:46" x14ac:dyDescent="0.25">
      <c r="A46" t="s">
        <v>314</v>
      </c>
      <c r="B46" t="s">
        <v>716</v>
      </c>
      <c r="C46" t="s">
        <v>1030</v>
      </c>
      <c r="D46">
        <v>43</v>
      </c>
      <c r="E46" t="b">
        <v>1</v>
      </c>
      <c r="F46" t="b">
        <v>1</v>
      </c>
      <c r="G46">
        <v>14</v>
      </c>
      <c r="H46" t="b">
        <f t="shared" si="0"/>
        <v>1</v>
      </c>
      <c r="J46" s="3" t="s">
        <v>32</v>
      </c>
      <c r="K46" s="3" t="s">
        <v>434</v>
      </c>
      <c r="L46" s="3" t="s">
        <v>826</v>
      </c>
      <c r="M46" s="4">
        <v>43</v>
      </c>
      <c r="N46" s="4" t="b">
        <v>1</v>
      </c>
      <c r="O46" s="4" t="b">
        <v>1</v>
      </c>
      <c r="P46" s="4">
        <v>15</v>
      </c>
      <c r="Q46" t="b">
        <f t="shared" si="1"/>
        <v>1</v>
      </c>
      <c r="S46" s="11" t="s">
        <v>96</v>
      </c>
      <c r="T46" s="11" t="s">
        <v>498</v>
      </c>
      <c r="U46" s="11" t="s">
        <v>867</v>
      </c>
      <c r="V46" s="12">
        <v>131</v>
      </c>
      <c r="W46" s="12" t="b">
        <v>1</v>
      </c>
      <c r="X46" s="12" t="b">
        <v>1</v>
      </c>
      <c r="Y46" s="14">
        <v>15</v>
      </c>
      <c r="Z46" t="b">
        <f t="shared" si="3"/>
        <v>1</v>
      </c>
      <c r="AB46" s="17" t="s">
        <v>8</v>
      </c>
      <c r="AC46" s="17" t="s">
        <v>410</v>
      </c>
      <c r="AD46" s="17" t="s">
        <v>812</v>
      </c>
      <c r="AE46" s="18">
        <v>44</v>
      </c>
      <c r="AF46" s="18" t="b">
        <v>1</v>
      </c>
      <c r="AG46" s="18" t="b">
        <v>1</v>
      </c>
      <c r="AH46" s="18">
        <v>15</v>
      </c>
      <c r="AI46" t="b">
        <f t="shared" si="2"/>
        <v>1</v>
      </c>
      <c r="AL46" s="24"/>
      <c r="AM46" s="24"/>
      <c r="AN46" s="24"/>
      <c r="AO46" s="14"/>
      <c r="AP46" s="14"/>
      <c r="AQ46" s="14"/>
      <c r="AR46" s="27"/>
      <c r="AS46" s="26"/>
      <c r="AT46" s="26"/>
    </row>
    <row r="47" spans="1:46" x14ac:dyDescent="0.25">
      <c r="A47" t="s">
        <v>316</v>
      </c>
      <c r="B47" t="s">
        <v>718</v>
      </c>
      <c r="C47" t="s">
        <v>1032</v>
      </c>
      <c r="D47">
        <v>48</v>
      </c>
      <c r="E47" t="b">
        <v>1</v>
      </c>
      <c r="F47" t="b">
        <v>1</v>
      </c>
      <c r="G47">
        <v>14</v>
      </c>
      <c r="H47" t="b">
        <f t="shared" si="0"/>
        <v>1</v>
      </c>
      <c r="J47" s="3" t="s">
        <v>33</v>
      </c>
      <c r="K47" s="3" t="s">
        <v>435</v>
      </c>
      <c r="L47" s="3" t="s">
        <v>826</v>
      </c>
      <c r="M47" s="4">
        <v>844</v>
      </c>
      <c r="N47" s="4" t="b">
        <v>1</v>
      </c>
      <c r="O47" s="4" t="b">
        <v>1</v>
      </c>
      <c r="P47" s="4">
        <v>15</v>
      </c>
      <c r="Q47" t="b">
        <f t="shared" si="1"/>
        <v>1</v>
      </c>
      <c r="S47" s="11" t="s">
        <v>98</v>
      </c>
      <c r="T47" s="11" t="s">
        <v>500</v>
      </c>
      <c r="U47" s="11" t="s">
        <v>869</v>
      </c>
      <c r="V47" s="12">
        <v>41</v>
      </c>
      <c r="W47" s="12" t="b">
        <v>1</v>
      </c>
      <c r="X47" s="12" t="b">
        <v>1</v>
      </c>
      <c r="Y47" s="14">
        <v>15</v>
      </c>
      <c r="Z47" t="b">
        <f t="shared" si="3"/>
        <v>1</v>
      </c>
      <c r="AB47" s="17" t="s">
        <v>10</v>
      </c>
      <c r="AC47" s="17" t="s">
        <v>412</v>
      </c>
      <c r="AD47" s="17" t="s">
        <v>814</v>
      </c>
      <c r="AE47" s="18">
        <v>54</v>
      </c>
      <c r="AF47" s="18" t="b">
        <v>1</v>
      </c>
      <c r="AG47" s="18" t="b">
        <v>1</v>
      </c>
      <c r="AH47" s="18">
        <v>15</v>
      </c>
      <c r="AI47" t="b">
        <f t="shared" si="2"/>
        <v>1</v>
      </c>
      <c r="AL47" s="24"/>
      <c r="AM47" s="24"/>
      <c r="AN47" s="24"/>
      <c r="AO47" s="14"/>
      <c r="AP47" s="14"/>
      <c r="AQ47" s="14"/>
      <c r="AR47" s="27"/>
      <c r="AS47" s="26"/>
      <c r="AT47" s="26"/>
    </row>
    <row r="48" spans="1:46" x14ac:dyDescent="0.25">
      <c r="A48" t="s">
        <v>358</v>
      </c>
      <c r="B48" t="s">
        <v>760</v>
      </c>
      <c r="C48" t="s">
        <v>1067</v>
      </c>
      <c r="D48">
        <v>37</v>
      </c>
      <c r="E48" t="b">
        <v>1</v>
      </c>
      <c r="F48" t="b">
        <v>1</v>
      </c>
      <c r="G48">
        <v>14</v>
      </c>
      <c r="H48" t="b">
        <f t="shared" si="0"/>
        <v>1</v>
      </c>
      <c r="J48" s="3" t="s">
        <v>52</v>
      </c>
      <c r="K48" s="3" t="s">
        <v>454</v>
      </c>
      <c r="L48" s="3" t="s">
        <v>837</v>
      </c>
      <c r="M48" s="4">
        <v>81</v>
      </c>
      <c r="N48" s="4" t="b">
        <v>1</v>
      </c>
      <c r="O48" s="4" t="b">
        <v>1</v>
      </c>
      <c r="P48" s="4">
        <v>15</v>
      </c>
      <c r="Q48" t="b">
        <f t="shared" si="1"/>
        <v>1</v>
      </c>
      <c r="S48" s="11" t="s">
        <v>108</v>
      </c>
      <c r="T48" s="11" t="s">
        <v>510</v>
      </c>
      <c r="U48" s="11" t="s">
        <v>877</v>
      </c>
      <c r="V48" s="12">
        <v>36</v>
      </c>
      <c r="W48" s="12" t="b">
        <v>1</v>
      </c>
      <c r="X48" s="12" t="b">
        <v>1</v>
      </c>
      <c r="Y48" s="12">
        <v>15</v>
      </c>
      <c r="Z48" t="b">
        <f t="shared" si="3"/>
        <v>1</v>
      </c>
      <c r="AB48" s="17" t="s">
        <v>11</v>
      </c>
      <c r="AC48" s="17" t="s">
        <v>413</v>
      </c>
      <c r="AD48" s="17" t="s">
        <v>814</v>
      </c>
      <c r="AE48" s="18">
        <v>775</v>
      </c>
      <c r="AF48" s="18" t="b">
        <v>1</v>
      </c>
      <c r="AG48" s="18" t="b">
        <v>1</v>
      </c>
      <c r="AH48" s="18">
        <v>15</v>
      </c>
      <c r="AI48" t="b">
        <f t="shared" si="2"/>
        <v>1</v>
      </c>
      <c r="AL48" s="24"/>
      <c r="AM48" s="24"/>
      <c r="AN48" s="24"/>
      <c r="AO48" s="14"/>
      <c r="AP48" s="14"/>
      <c r="AQ48" s="14"/>
      <c r="AR48" s="14"/>
      <c r="AS48" s="26"/>
      <c r="AT48" s="26"/>
    </row>
    <row r="49" spans="1:46" x14ac:dyDescent="0.25">
      <c r="A49" t="s">
        <v>359</v>
      </c>
      <c r="B49" t="s">
        <v>761</v>
      </c>
      <c r="C49" t="s">
        <v>1068</v>
      </c>
      <c r="D49">
        <v>43</v>
      </c>
      <c r="E49" t="b">
        <v>1</v>
      </c>
      <c r="F49" t="b">
        <v>1</v>
      </c>
      <c r="G49">
        <v>14</v>
      </c>
      <c r="H49" t="b">
        <f t="shared" si="0"/>
        <v>1</v>
      </c>
      <c r="J49" s="3" t="s">
        <v>53</v>
      </c>
      <c r="K49" s="3" t="s">
        <v>455</v>
      </c>
      <c r="L49" s="3" t="s">
        <v>838</v>
      </c>
      <c r="M49" s="4">
        <v>48</v>
      </c>
      <c r="N49" s="4" t="b">
        <v>1</v>
      </c>
      <c r="O49" s="4" t="b">
        <v>1</v>
      </c>
      <c r="P49" s="9">
        <v>15</v>
      </c>
      <c r="Q49" t="b">
        <f t="shared" ref="Q49:Q80" si="4">IF(AND(N49,O49),TRUE,FALSE)</f>
        <v>1</v>
      </c>
      <c r="S49" s="11" t="s">
        <v>119</v>
      </c>
      <c r="T49" s="11" t="s">
        <v>521</v>
      </c>
      <c r="U49" s="11" t="s">
        <v>883</v>
      </c>
      <c r="V49" s="12">
        <v>32</v>
      </c>
      <c r="W49" s="12" t="b">
        <v>1</v>
      </c>
      <c r="X49" s="12" t="b">
        <v>1</v>
      </c>
      <c r="Y49" s="14">
        <v>15</v>
      </c>
      <c r="Z49" t="b">
        <f t="shared" si="3"/>
        <v>1</v>
      </c>
      <c r="AB49" s="17" t="s">
        <v>17</v>
      </c>
      <c r="AC49" s="17" t="s">
        <v>419</v>
      </c>
      <c r="AD49" s="17" t="s">
        <v>818</v>
      </c>
      <c r="AE49" s="18">
        <v>46</v>
      </c>
      <c r="AF49" s="18" t="b">
        <v>1</v>
      </c>
      <c r="AG49" s="18" t="b">
        <v>1</v>
      </c>
      <c r="AH49" s="18">
        <v>15</v>
      </c>
      <c r="AI49" t="b">
        <f t="shared" ref="AI49:AI80" si="5">IF(AND(AF49,AG49),TRUE,FALSE)</f>
        <v>1</v>
      </c>
      <c r="AL49" s="24"/>
      <c r="AM49" s="24"/>
      <c r="AN49" s="24"/>
      <c r="AO49" s="14"/>
      <c r="AP49" s="14"/>
      <c r="AQ49" s="14"/>
      <c r="AR49" s="27"/>
      <c r="AS49" s="26"/>
      <c r="AT49" s="26"/>
    </row>
    <row r="50" spans="1:46" x14ac:dyDescent="0.25">
      <c r="A50" t="s">
        <v>360</v>
      </c>
      <c r="B50" t="s">
        <v>762</v>
      </c>
      <c r="C50" t="s">
        <v>1069</v>
      </c>
      <c r="D50">
        <v>33</v>
      </c>
      <c r="E50" t="b">
        <v>1</v>
      </c>
      <c r="F50" t="b">
        <v>1</v>
      </c>
      <c r="G50">
        <v>14</v>
      </c>
      <c r="H50" t="b">
        <f t="shared" si="0"/>
        <v>1</v>
      </c>
      <c r="J50" s="3" t="s">
        <v>54</v>
      </c>
      <c r="K50" s="3" t="s">
        <v>456</v>
      </c>
      <c r="L50" s="3" t="s">
        <v>838</v>
      </c>
      <c r="M50" s="4">
        <v>924</v>
      </c>
      <c r="N50" s="4" t="b">
        <v>1</v>
      </c>
      <c r="O50" s="4" t="b">
        <v>1</v>
      </c>
      <c r="P50" s="4">
        <v>15</v>
      </c>
      <c r="Q50" t="b">
        <f t="shared" si="4"/>
        <v>1</v>
      </c>
      <c r="S50" s="11" t="s">
        <v>125</v>
      </c>
      <c r="T50" s="11" t="s">
        <v>527</v>
      </c>
      <c r="U50" s="11" t="s">
        <v>888</v>
      </c>
      <c r="V50" s="12">
        <v>82</v>
      </c>
      <c r="W50" s="12" t="b">
        <v>1</v>
      </c>
      <c r="X50" s="12" t="b">
        <v>1</v>
      </c>
      <c r="Y50" s="12">
        <v>15</v>
      </c>
      <c r="Z50" t="b">
        <f t="shared" si="3"/>
        <v>1</v>
      </c>
      <c r="AB50" s="17" t="s">
        <v>21</v>
      </c>
      <c r="AC50" s="17" t="s">
        <v>423</v>
      </c>
      <c r="AD50" s="17" t="s">
        <v>818</v>
      </c>
      <c r="AE50" s="18">
        <v>4693</v>
      </c>
      <c r="AF50" s="18" t="b">
        <v>1</v>
      </c>
      <c r="AG50" s="18" t="b">
        <v>1</v>
      </c>
      <c r="AH50" s="18">
        <v>15</v>
      </c>
      <c r="AI50" t="b">
        <f t="shared" si="5"/>
        <v>1</v>
      </c>
      <c r="AL50" s="24"/>
      <c r="AM50" s="24"/>
      <c r="AN50" s="24"/>
      <c r="AO50" s="14"/>
      <c r="AP50" s="14"/>
      <c r="AQ50" s="14"/>
      <c r="AR50" s="27"/>
      <c r="AS50" s="26"/>
      <c r="AT50" s="26"/>
    </row>
    <row r="51" spans="1:46" x14ac:dyDescent="0.25">
      <c r="A51" t="s">
        <v>361</v>
      </c>
      <c r="B51" t="s">
        <v>763</v>
      </c>
      <c r="C51" t="s">
        <v>1070</v>
      </c>
      <c r="D51">
        <v>1</v>
      </c>
      <c r="E51" t="b">
        <v>1</v>
      </c>
      <c r="F51" t="b">
        <v>1</v>
      </c>
      <c r="G51">
        <v>14</v>
      </c>
      <c r="H51" t="b">
        <f t="shared" si="0"/>
        <v>1</v>
      </c>
      <c r="J51" s="3" t="s">
        <v>56</v>
      </c>
      <c r="K51" s="3" t="s">
        <v>458</v>
      </c>
      <c r="L51" s="3" t="s">
        <v>840</v>
      </c>
      <c r="M51" s="4">
        <v>30</v>
      </c>
      <c r="N51" s="4" t="b">
        <v>1</v>
      </c>
      <c r="O51" s="4" t="b">
        <v>1</v>
      </c>
      <c r="P51" s="9">
        <v>15</v>
      </c>
      <c r="Q51" t="b">
        <f t="shared" si="4"/>
        <v>1</v>
      </c>
      <c r="S51" s="11" t="s">
        <v>126</v>
      </c>
      <c r="T51" s="11" t="s">
        <v>528</v>
      </c>
      <c r="U51" s="11" t="s">
        <v>888</v>
      </c>
      <c r="V51" s="12">
        <v>1143</v>
      </c>
      <c r="W51" s="12" t="b">
        <v>1</v>
      </c>
      <c r="X51" s="12" t="b">
        <v>1</v>
      </c>
      <c r="Y51" s="12">
        <v>15</v>
      </c>
      <c r="Z51" t="b">
        <f t="shared" si="3"/>
        <v>1</v>
      </c>
      <c r="AB51" s="17" t="s">
        <v>26</v>
      </c>
      <c r="AC51" s="17" t="s">
        <v>428</v>
      </c>
      <c r="AD51" s="17" t="s">
        <v>820</v>
      </c>
      <c r="AE51" s="18">
        <v>33</v>
      </c>
      <c r="AF51" s="18" t="b">
        <v>1</v>
      </c>
      <c r="AG51" s="18" t="b">
        <v>1</v>
      </c>
      <c r="AH51" s="18">
        <v>15</v>
      </c>
      <c r="AI51" t="b">
        <f t="shared" si="5"/>
        <v>1</v>
      </c>
      <c r="AL51" s="24"/>
      <c r="AM51" s="24"/>
      <c r="AN51" s="24"/>
      <c r="AO51" s="14"/>
      <c r="AP51" s="14"/>
      <c r="AQ51" s="14"/>
      <c r="AR51" s="14"/>
      <c r="AS51" s="26"/>
      <c r="AT51" s="26"/>
    </row>
    <row r="52" spans="1:46" x14ac:dyDescent="0.25">
      <c r="A52" t="s">
        <v>380</v>
      </c>
      <c r="B52" t="s">
        <v>782</v>
      </c>
      <c r="C52" t="s">
        <v>1087</v>
      </c>
      <c r="D52">
        <v>658</v>
      </c>
      <c r="E52" t="b">
        <v>1</v>
      </c>
      <c r="F52" t="b">
        <v>1</v>
      </c>
      <c r="G52">
        <v>14</v>
      </c>
      <c r="H52" t="b">
        <f t="shared" si="0"/>
        <v>1</v>
      </c>
      <c r="J52" s="3" t="s">
        <v>60</v>
      </c>
      <c r="K52" s="3" t="s">
        <v>462</v>
      </c>
      <c r="L52" s="3" t="s">
        <v>841</v>
      </c>
      <c r="M52" s="4">
        <v>3766</v>
      </c>
      <c r="N52" s="4" t="b">
        <v>1</v>
      </c>
      <c r="O52" s="4" t="b">
        <v>1</v>
      </c>
      <c r="P52" s="9">
        <v>15</v>
      </c>
      <c r="Q52" t="b">
        <f t="shared" si="4"/>
        <v>1</v>
      </c>
      <c r="S52" s="11" t="s">
        <v>131</v>
      </c>
      <c r="T52" s="11" t="s">
        <v>533</v>
      </c>
      <c r="U52" s="11" t="s">
        <v>890</v>
      </c>
      <c r="V52" s="12">
        <v>43</v>
      </c>
      <c r="W52" s="12" t="b">
        <v>1</v>
      </c>
      <c r="X52" s="12" t="b">
        <v>1</v>
      </c>
      <c r="Y52" s="12">
        <v>15</v>
      </c>
      <c r="Z52" t="b">
        <f t="shared" si="3"/>
        <v>1</v>
      </c>
      <c r="AB52" s="17" t="s">
        <v>32</v>
      </c>
      <c r="AC52" s="17" t="s">
        <v>434</v>
      </c>
      <c r="AD52" s="17" t="s">
        <v>826</v>
      </c>
      <c r="AE52" s="18">
        <v>43</v>
      </c>
      <c r="AF52" s="18" t="b">
        <v>1</v>
      </c>
      <c r="AG52" s="18" t="b">
        <v>1</v>
      </c>
      <c r="AH52" s="18">
        <v>15</v>
      </c>
      <c r="AI52" t="b">
        <f t="shared" si="5"/>
        <v>1</v>
      </c>
      <c r="AL52" s="24"/>
      <c r="AM52" s="24"/>
      <c r="AN52" s="24"/>
      <c r="AO52" s="14"/>
      <c r="AP52" s="14"/>
      <c r="AQ52" s="14"/>
      <c r="AR52" s="27"/>
      <c r="AS52" s="26"/>
      <c r="AT52" s="26"/>
    </row>
    <row r="53" spans="1:46" x14ac:dyDescent="0.25">
      <c r="A53" t="s">
        <v>381</v>
      </c>
      <c r="B53" t="s">
        <v>783</v>
      </c>
      <c r="C53" t="s">
        <v>1087</v>
      </c>
      <c r="D53">
        <v>39</v>
      </c>
      <c r="E53" t="b">
        <v>1</v>
      </c>
      <c r="F53" t="b">
        <v>1</v>
      </c>
      <c r="G53">
        <v>14</v>
      </c>
      <c r="H53" t="b">
        <f t="shared" si="0"/>
        <v>1</v>
      </c>
      <c r="J53" s="3" t="s">
        <v>62</v>
      </c>
      <c r="K53" s="3" t="s">
        <v>464</v>
      </c>
      <c r="L53" s="3" t="s">
        <v>842</v>
      </c>
      <c r="M53" s="4">
        <v>33</v>
      </c>
      <c r="N53" s="4" t="b">
        <v>1</v>
      </c>
      <c r="O53" s="4" t="b">
        <v>1</v>
      </c>
      <c r="P53" s="4">
        <v>15</v>
      </c>
      <c r="Q53" t="b">
        <f t="shared" si="4"/>
        <v>1</v>
      </c>
      <c r="S53" s="11" t="s">
        <v>139</v>
      </c>
      <c r="T53" s="11" t="s">
        <v>541</v>
      </c>
      <c r="U53" s="11" t="s">
        <v>896</v>
      </c>
      <c r="V53" s="12">
        <v>38</v>
      </c>
      <c r="W53" s="12" t="b">
        <v>1</v>
      </c>
      <c r="X53" s="12" t="b">
        <v>1</v>
      </c>
      <c r="Y53" s="12">
        <v>15</v>
      </c>
      <c r="Z53" t="b">
        <f t="shared" si="3"/>
        <v>1</v>
      </c>
      <c r="AB53" s="17" t="s">
        <v>33</v>
      </c>
      <c r="AC53" s="17" t="s">
        <v>435</v>
      </c>
      <c r="AD53" s="17" t="s">
        <v>826</v>
      </c>
      <c r="AE53" s="18">
        <v>844</v>
      </c>
      <c r="AF53" s="18" t="b">
        <v>1</v>
      </c>
      <c r="AG53" s="18" t="b">
        <v>1</v>
      </c>
      <c r="AH53" s="21">
        <v>15</v>
      </c>
      <c r="AI53" t="b">
        <f t="shared" si="5"/>
        <v>1</v>
      </c>
      <c r="AL53" s="24"/>
      <c r="AM53" s="24"/>
      <c r="AN53" s="24"/>
      <c r="AO53" s="14"/>
      <c r="AP53" s="14"/>
      <c r="AQ53" s="14"/>
      <c r="AR53" s="14"/>
      <c r="AS53" s="26"/>
      <c r="AT53" s="26"/>
    </row>
    <row r="54" spans="1:46" x14ac:dyDescent="0.25">
      <c r="A54" t="s">
        <v>386</v>
      </c>
      <c r="B54" t="s">
        <v>788</v>
      </c>
      <c r="C54" t="s">
        <v>1092</v>
      </c>
      <c r="D54">
        <v>28</v>
      </c>
      <c r="E54" t="b">
        <v>1</v>
      </c>
      <c r="F54" t="b">
        <v>1</v>
      </c>
      <c r="G54">
        <v>14</v>
      </c>
      <c r="H54" t="b">
        <f t="shared" si="0"/>
        <v>1</v>
      </c>
      <c r="J54" s="3" t="s">
        <v>76</v>
      </c>
      <c r="K54" s="3" t="s">
        <v>478</v>
      </c>
      <c r="L54" s="3" t="s">
        <v>852</v>
      </c>
      <c r="M54" s="4">
        <v>42</v>
      </c>
      <c r="N54" s="4" t="b">
        <v>1</v>
      </c>
      <c r="O54" s="4" t="b">
        <v>1</v>
      </c>
      <c r="P54" s="9">
        <v>15</v>
      </c>
      <c r="Q54" t="b">
        <f t="shared" si="4"/>
        <v>1</v>
      </c>
      <c r="S54" s="11" t="s">
        <v>142</v>
      </c>
      <c r="T54" s="11" t="s">
        <v>544</v>
      </c>
      <c r="U54" s="11" t="s">
        <v>899</v>
      </c>
      <c r="V54" s="12">
        <v>40</v>
      </c>
      <c r="W54" s="12" t="b">
        <v>1</v>
      </c>
      <c r="X54" s="12" t="b">
        <v>1</v>
      </c>
      <c r="Y54" s="14">
        <v>15</v>
      </c>
      <c r="Z54" t="b">
        <f t="shared" si="3"/>
        <v>1</v>
      </c>
      <c r="AB54" s="17" t="s">
        <v>52</v>
      </c>
      <c r="AC54" s="17" t="s">
        <v>454</v>
      </c>
      <c r="AD54" s="17" t="s">
        <v>837</v>
      </c>
      <c r="AE54" s="18">
        <v>81</v>
      </c>
      <c r="AF54" s="18" t="b">
        <v>1</v>
      </c>
      <c r="AG54" s="18" t="b">
        <v>1</v>
      </c>
      <c r="AH54" s="18">
        <v>15</v>
      </c>
      <c r="AI54" t="b">
        <f t="shared" si="5"/>
        <v>1</v>
      </c>
      <c r="AL54" s="24"/>
      <c r="AM54" s="24"/>
      <c r="AN54" s="24"/>
      <c r="AO54" s="14"/>
      <c r="AP54" s="14"/>
      <c r="AQ54" s="14"/>
      <c r="AR54" s="27"/>
      <c r="AS54" s="26"/>
      <c r="AT54" s="26"/>
    </row>
    <row r="55" spans="1:46" x14ac:dyDescent="0.25">
      <c r="A55" t="s">
        <v>393</v>
      </c>
      <c r="B55" t="s">
        <v>795</v>
      </c>
      <c r="C55" t="s">
        <v>1099</v>
      </c>
      <c r="D55">
        <v>38</v>
      </c>
      <c r="E55" t="b">
        <v>1</v>
      </c>
      <c r="F55" t="b">
        <v>1</v>
      </c>
      <c r="G55">
        <v>14</v>
      </c>
      <c r="H55" t="b">
        <f t="shared" si="0"/>
        <v>1</v>
      </c>
      <c r="J55" s="3" t="s">
        <v>77</v>
      </c>
      <c r="K55" s="3" t="s">
        <v>479</v>
      </c>
      <c r="L55" s="3" t="s">
        <v>852</v>
      </c>
      <c r="M55" s="4">
        <v>368</v>
      </c>
      <c r="N55" s="4" t="b">
        <v>1</v>
      </c>
      <c r="O55" s="4" t="b">
        <v>1</v>
      </c>
      <c r="P55" s="4">
        <v>15</v>
      </c>
      <c r="Q55" t="b">
        <f t="shared" si="4"/>
        <v>1</v>
      </c>
      <c r="S55" s="11" t="s">
        <v>159</v>
      </c>
      <c r="T55" s="11" t="s">
        <v>561</v>
      </c>
      <c r="U55" s="11" t="s">
        <v>914</v>
      </c>
      <c r="V55" s="12">
        <v>30</v>
      </c>
      <c r="W55" s="12" t="b">
        <v>1</v>
      </c>
      <c r="X55" s="12" t="b">
        <v>1</v>
      </c>
      <c r="Y55" s="14">
        <v>15</v>
      </c>
      <c r="Z55" t="b">
        <f t="shared" si="3"/>
        <v>1</v>
      </c>
      <c r="AB55" s="17" t="s">
        <v>53</v>
      </c>
      <c r="AC55" s="17" t="s">
        <v>455</v>
      </c>
      <c r="AD55" s="17" t="s">
        <v>838</v>
      </c>
      <c r="AE55" s="18">
        <v>48</v>
      </c>
      <c r="AF55" s="18" t="b">
        <v>1</v>
      </c>
      <c r="AG55" s="18" t="b">
        <v>1</v>
      </c>
      <c r="AH55" s="21">
        <v>15</v>
      </c>
      <c r="AI55" t="b">
        <f t="shared" si="5"/>
        <v>1</v>
      </c>
      <c r="AL55" s="24"/>
      <c r="AM55" s="24"/>
      <c r="AN55" s="24"/>
      <c r="AO55" s="14"/>
      <c r="AP55" s="14"/>
      <c r="AQ55" s="14"/>
      <c r="AR55" s="27"/>
      <c r="AS55" s="26"/>
      <c r="AT55" s="26"/>
    </row>
    <row r="56" spans="1:46" x14ac:dyDescent="0.25">
      <c r="A56" t="s">
        <v>395</v>
      </c>
      <c r="B56" t="s">
        <v>797</v>
      </c>
      <c r="C56" t="s">
        <v>1101</v>
      </c>
      <c r="D56">
        <v>33</v>
      </c>
      <c r="E56" t="b">
        <v>1</v>
      </c>
      <c r="F56" t="b">
        <v>1</v>
      </c>
      <c r="G56">
        <v>14</v>
      </c>
      <c r="H56" t="b">
        <f t="shared" si="0"/>
        <v>1</v>
      </c>
      <c r="J56" s="3" t="s">
        <v>78</v>
      </c>
      <c r="K56" s="3" t="s">
        <v>480</v>
      </c>
      <c r="L56" s="3" t="s">
        <v>852</v>
      </c>
      <c r="M56" s="4">
        <v>816</v>
      </c>
      <c r="N56" s="4" t="b">
        <v>1</v>
      </c>
      <c r="O56" s="4" t="b">
        <v>1</v>
      </c>
      <c r="P56" s="9">
        <v>15</v>
      </c>
      <c r="Q56" t="b">
        <f t="shared" si="4"/>
        <v>1</v>
      </c>
      <c r="S56" s="11" t="s">
        <v>195</v>
      </c>
      <c r="T56" s="11" t="s">
        <v>597</v>
      </c>
      <c r="U56" s="11" t="s">
        <v>940</v>
      </c>
      <c r="V56" s="12">
        <v>88</v>
      </c>
      <c r="W56" s="12" t="b">
        <v>1</v>
      </c>
      <c r="X56" s="12" t="b">
        <v>1</v>
      </c>
      <c r="Y56" s="12">
        <v>15</v>
      </c>
      <c r="Z56" t="b">
        <f t="shared" si="3"/>
        <v>1</v>
      </c>
      <c r="AB56" s="17" t="s">
        <v>54</v>
      </c>
      <c r="AC56" s="17" t="s">
        <v>456</v>
      </c>
      <c r="AD56" s="17" t="s">
        <v>838</v>
      </c>
      <c r="AE56" s="18">
        <v>924</v>
      </c>
      <c r="AF56" s="18" t="b">
        <v>1</v>
      </c>
      <c r="AG56" s="18" t="b">
        <v>1</v>
      </c>
      <c r="AH56" s="21">
        <v>15</v>
      </c>
      <c r="AI56" t="b">
        <f t="shared" si="5"/>
        <v>1</v>
      </c>
      <c r="AL56" s="24"/>
      <c r="AM56" s="24"/>
      <c r="AN56" s="24"/>
      <c r="AO56" s="14"/>
      <c r="AP56" s="14"/>
      <c r="AQ56" s="14"/>
      <c r="AR56" s="14"/>
      <c r="AS56" s="26"/>
      <c r="AT56" s="26"/>
    </row>
    <row r="57" spans="1:46" x14ac:dyDescent="0.25">
      <c r="A57" t="s">
        <v>401</v>
      </c>
      <c r="B57" t="s">
        <v>803</v>
      </c>
      <c r="C57" t="s">
        <v>1107</v>
      </c>
      <c r="D57">
        <v>37</v>
      </c>
      <c r="E57" t="b">
        <v>1</v>
      </c>
      <c r="F57" t="b">
        <v>1</v>
      </c>
      <c r="G57">
        <v>14</v>
      </c>
      <c r="H57" t="b">
        <f t="shared" si="0"/>
        <v>1</v>
      </c>
      <c r="J57" s="3" t="s">
        <v>79</v>
      </c>
      <c r="K57" s="3" t="s">
        <v>481</v>
      </c>
      <c r="L57" s="3" t="s">
        <v>852</v>
      </c>
      <c r="M57" s="4">
        <v>1604</v>
      </c>
      <c r="N57" s="4" t="b">
        <v>1</v>
      </c>
      <c r="O57" s="4" t="b">
        <v>1</v>
      </c>
      <c r="P57" s="9">
        <v>15</v>
      </c>
      <c r="Q57" t="b">
        <f t="shared" si="4"/>
        <v>1</v>
      </c>
      <c r="S57" s="11" t="s">
        <v>196</v>
      </c>
      <c r="T57" s="11" t="s">
        <v>598</v>
      </c>
      <c r="U57" s="11" t="s">
        <v>940</v>
      </c>
      <c r="V57" s="12">
        <v>383</v>
      </c>
      <c r="W57" s="12" t="b">
        <v>1</v>
      </c>
      <c r="X57" s="12" t="b">
        <v>1</v>
      </c>
      <c r="Y57" s="12">
        <v>15</v>
      </c>
      <c r="Z57" t="b">
        <f t="shared" si="3"/>
        <v>1</v>
      </c>
      <c r="AB57" s="17" t="s">
        <v>56</v>
      </c>
      <c r="AC57" s="17" t="s">
        <v>458</v>
      </c>
      <c r="AD57" s="17" t="s">
        <v>840</v>
      </c>
      <c r="AE57" s="18">
        <v>30</v>
      </c>
      <c r="AF57" s="18" t="b">
        <v>1</v>
      </c>
      <c r="AG57" s="18" t="b">
        <v>1</v>
      </c>
      <c r="AH57" s="18">
        <v>15</v>
      </c>
      <c r="AI57" t="b">
        <f t="shared" si="5"/>
        <v>1</v>
      </c>
      <c r="AL57" s="24"/>
      <c r="AM57" s="24"/>
      <c r="AN57" s="24"/>
      <c r="AO57" s="14"/>
      <c r="AP57" s="14"/>
      <c r="AQ57" s="14"/>
      <c r="AR57" s="14"/>
      <c r="AS57" s="26"/>
      <c r="AT57" s="26"/>
    </row>
    <row r="58" spans="1:46" x14ac:dyDescent="0.25">
      <c r="A58" t="s">
        <v>406</v>
      </c>
      <c r="B58" t="s">
        <v>808</v>
      </c>
      <c r="C58" t="s">
        <v>1111</v>
      </c>
      <c r="D58">
        <v>56</v>
      </c>
      <c r="E58" t="b">
        <v>1</v>
      </c>
      <c r="F58" t="b">
        <v>1</v>
      </c>
      <c r="G58">
        <v>14</v>
      </c>
      <c r="H58" t="b">
        <f t="shared" si="0"/>
        <v>1</v>
      </c>
      <c r="J58" s="3" t="s">
        <v>145</v>
      </c>
      <c r="K58" s="3" t="s">
        <v>547</v>
      </c>
      <c r="L58" s="3" t="s">
        <v>902</v>
      </c>
      <c r="M58" s="4">
        <v>42</v>
      </c>
      <c r="N58" s="4" t="b">
        <v>1</v>
      </c>
      <c r="O58" s="4" t="b">
        <v>1</v>
      </c>
      <c r="P58" s="9">
        <v>15</v>
      </c>
      <c r="Q58" t="b">
        <f t="shared" si="4"/>
        <v>1</v>
      </c>
      <c r="S58" s="11" t="s">
        <v>218</v>
      </c>
      <c r="T58" s="11" t="s">
        <v>620</v>
      </c>
      <c r="U58" s="11" t="s">
        <v>958</v>
      </c>
      <c r="V58" s="12">
        <v>45</v>
      </c>
      <c r="W58" s="12" t="b">
        <v>1</v>
      </c>
      <c r="X58" s="12" t="b">
        <v>1</v>
      </c>
      <c r="Y58" s="12">
        <v>15</v>
      </c>
      <c r="Z58" t="b">
        <f t="shared" si="3"/>
        <v>1</v>
      </c>
      <c r="AB58" s="17" t="s">
        <v>57</v>
      </c>
      <c r="AC58" s="17" t="s">
        <v>459</v>
      </c>
      <c r="AD58" s="17" t="s">
        <v>841</v>
      </c>
      <c r="AE58" s="18">
        <v>133</v>
      </c>
      <c r="AF58" s="18" t="b">
        <v>1</v>
      </c>
      <c r="AG58" s="18" t="b">
        <v>1</v>
      </c>
      <c r="AH58" s="18">
        <v>15</v>
      </c>
      <c r="AI58" t="b">
        <f t="shared" si="5"/>
        <v>1</v>
      </c>
      <c r="AL58" s="24"/>
      <c r="AM58" s="24"/>
      <c r="AN58" s="24"/>
      <c r="AO58" s="14"/>
      <c r="AP58" s="14"/>
      <c r="AQ58" s="14"/>
      <c r="AR58" s="14"/>
      <c r="AS58" s="26"/>
      <c r="AT58" s="26"/>
    </row>
    <row r="59" spans="1:46" x14ac:dyDescent="0.25">
      <c r="A59" t="s">
        <v>8</v>
      </c>
      <c r="B59" t="s">
        <v>410</v>
      </c>
      <c r="C59" t="s">
        <v>812</v>
      </c>
      <c r="D59">
        <v>44</v>
      </c>
      <c r="E59" t="b">
        <v>1</v>
      </c>
      <c r="F59" t="b">
        <v>1</v>
      </c>
      <c r="G59">
        <v>15</v>
      </c>
      <c r="H59" t="b">
        <f t="shared" si="0"/>
        <v>1</v>
      </c>
      <c r="J59" s="3" t="s">
        <v>151</v>
      </c>
      <c r="K59" s="3" t="s">
        <v>553</v>
      </c>
      <c r="L59" s="3" t="s">
        <v>906</v>
      </c>
      <c r="M59" s="4">
        <v>44</v>
      </c>
      <c r="N59" s="4" t="b">
        <v>1</v>
      </c>
      <c r="O59" s="4" t="b">
        <v>1</v>
      </c>
      <c r="P59" s="4">
        <v>15</v>
      </c>
      <c r="Q59" t="b">
        <f t="shared" si="4"/>
        <v>1</v>
      </c>
      <c r="S59" s="11" t="s">
        <v>255</v>
      </c>
      <c r="T59" s="11" t="s">
        <v>657</v>
      </c>
      <c r="U59" s="11" t="s">
        <v>982</v>
      </c>
      <c r="V59" s="12">
        <v>602</v>
      </c>
      <c r="W59" s="12" t="b">
        <v>1</v>
      </c>
      <c r="X59" s="12" t="b">
        <v>1</v>
      </c>
      <c r="Y59" s="14">
        <v>15</v>
      </c>
      <c r="Z59" t="b">
        <f t="shared" si="3"/>
        <v>1</v>
      </c>
      <c r="AB59" s="17" t="s">
        <v>58</v>
      </c>
      <c r="AC59" s="17" t="s">
        <v>460</v>
      </c>
      <c r="AD59" s="17" t="s">
        <v>841</v>
      </c>
      <c r="AE59" s="18">
        <v>1202</v>
      </c>
      <c r="AF59" s="18" t="b">
        <v>1</v>
      </c>
      <c r="AG59" s="18" t="b">
        <v>1</v>
      </c>
      <c r="AH59" s="18">
        <v>15</v>
      </c>
      <c r="AI59" t="b">
        <f t="shared" si="5"/>
        <v>1</v>
      </c>
      <c r="AL59" s="24"/>
      <c r="AM59" s="24"/>
      <c r="AN59" s="24"/>
      <c r="AO59" s="14"/>
      <c r="AP59" s="14"/>
      <c r="AQ59" s="14"/>
      <c r="AR59" s="14"/>
      <c r="AS59" s="26"/>
      <c r="AT59" s="26"/>
    </row>
    <row r="60" spans="1:46" x14ac:dyDescent="0.25">
      <c r="A60" t="s">
        <v>9</v>
      </c>
      <c r="B60" t="s">
        <v>411</v>
      </c>
      <c r="C60" t="s">
        <v>813</v>
      </c>
      <c r="D60">
        <v>48</v>
      </c>
      <c r="E60" t="b">
        <v>1</v>
      </c>
      <c r="F60" t="b">
        <v>1</v>
      </c>
      <c r="G60">
        <v>15</v>
      </c>
      <c r="H60" t="b">
        <f t="shared" si="0"/>
        <v>1</v>
      </c>
      <c r="J60" s="3" t="s">
        <v>164</v>
      </c>
      <c r="K60" s="3" t="s">
        <v>566</v>
      </c>
      <c r="L60" s="3" t="s">
        <v>919</v>
      </c>
      <c r="M60" s="4">
        <v>50</v>
      </c>
      <c r="N60" s="4" t="b">
        <v>1</v>
      </c>
      <c r="O60" s="4" t="b">
        <v>1</v>
      </c>
      <c r="P60" s="9">
        <v>15</v>
      </c>
      <c r="Q60" t="b">
        <f t="shared" si="4"/>
        <v>1</v>
      </c>
      <c r="S60" s="11" t="s">
        <v>271</v>
      </c>
      <c r="T60" s="11" t="s">
        <v>673</v>
      </c>
      <c r="U60" s="11" t="s">
        <v>994</v>
      </c>
      <c r="V60" s="12">
        <v>39</v>
      </c>
      <c r="W60" s="12" t="b">
        <v>1</v>
      </c>
      <c r="X60" s="12" t="b">
        <v>1</v>
      </c>
      <c r="Y60" s="14">
        <v>15</v>
      </c>
      <c r="Z60" t="b">
        <f t="shared" si="3"/>
        <v>1</v>
      </c>
      <c r="AB60" s="17" t="s">
        <v>59</v>
      </c>
      <c r="AC60" s="17" t="s">
        <v>461</v>
      </c>
      <c r="AD60" s="17" t="s">
        <v>841</v>
      </c>
      <c r="AE60" s="18">
        <v>2064</v>
      </c>
      <c r="AF60" s="18" t="b">
        <v>1</v>
      </c>
      <c r="AG60" s="18" t="b">
        <v>1</v>
      </c>
      <c r="AH60" s="18">
        <v>15</v>
      </c>
      <c r="AI60" t="b">
        <f t="shared" si="5"/>
        <v>1</v>
      </c>
      <c r="AL60" s="24"/>
      <c r="AM60" s="24"/>
      <c r="AN60" s="24"/>
      <c r="AO60" s="14"/>
      <c r="AP60" s="14"/>
      <c r="AQ60" s="14"/>
      <c r="AR60" s="14"/>
      <c r="AS60" s="26"/>
      <c r="AT60" s="26"/>
    </row>
    <row r="61" spans="1:46" x14ac:dyDescent="0.25">
      <c r="A61" t="s">
        <v>10</v>
      </c>
      <c r="B61" t="s">
        <v>412</v>
      </c>
      <c r="C61" t="s">
        <v>814</v>
      </c>
      <c r="D61">
        <v>54</v>
      </c>
      <c r="E61" t="b">
        <v>1</v>
      </c>
      <c r="F61" t="b">
        <v>1</v>
      </c>
      <c r="G61">
        <v>15</v>
      </c>
      <c r="H61" t="b">
        <f t="shared" si="0"/>
        <v>1</v>
      </c>
      <c r="J61" s="3" t="s">
        <v>165</v>
      </c>
      <c r="K61" s="3" t="s">
        <v>567</v>
      </c>
      <c r="L61" s="3" t="s">
        <v>919</v>
      </c>
      <c r="M61" s="4">
        <v>3000</v>
      </c>
      <c r="N61" s="4" t="b">
        <v>1</v>
      </c>
      <c r="O61" s="4" t="b">
        <v>1</v>
      </c>
      <c r="P61" s="4">
        <v>15</v>
      </c>
      <c r="Q61" t="b">
        <f t="shared" si="4"/>
        <v>1</v>
      </c>
      <c r="S61" s="11" t="s">
        <v>301</v>
      </c>
      <c r="T61" s="11" t="s">
        <v>703</v>
      </c>
      <c r="U61" s="11" t="s">
        <v>1018</v>
      </c>
      <c r="V61" s="12">
        <v>904</v>
      </c>
      <c r="W61" s="12" t="b">
        <v>1</v>
      </c>
      <c r="X61" s="12" t="b">
        <v>1</v>
      </c>
      <c r="Y61" s="14">
        <v>15</v>
      </c>
      <c r="Z61" t="b">
        <f t="shared" si="3"/>
        <v>1</v>
      </c>
      <c r="AB61" s="17" t="s">
        <v>60</v>
      </c>
      <c r="AC61" s="17" t="s">
        <v>462</v>
      </c>
      <c r="AD61" s="17" t="s">
        <v>841</v>
      </c>
      <c r="AE61" s="18">
        <v>3766</v>
      </c>
      <c r="AF61" s="18" t="b">
        <v>1</v>
      </c>
      <c r="AG61" s="18" t="b">
        <v>1</v>
      </c>
      <c r="AH61" s="18">
        <v>15</v>
      </c>
      <c r="AI61" t="b">
        <f t="shared" si="5"/>
        <v>1</v>
      </c>
      <c r="AL61" s="24"/>
      <c r="AM61" s="24"/>
      <c r="AN61" s="24"/>
      <c r="AO61" s="14"/>
      <c r="AP61" s="14"/>
      <c r="AQ61" s="14"/>
      <c r="AR61" s="27"/>
      <c r="AS61" s="26"/>
      <c r="AT61" s="26"/>
    </row>
    <row r="62" spans="1:46" x14ac:dyDescent="0.25">
      <c r="A62" t="s">
        <v>11</v>
      </c>
      <c r="B62" t="s">
        <v>413</v>
      </c>
      <c r="C62" t="s">
        <v>814</v>
      </c>
      <c r="D62">
        <v>775</v>
      </c>
      <c r="E62" t="b">
        <v>1</v>
      </c>
      <c r="F62" t="b">
        <v>1</v>
      </c>
      <c r="G62">
        <v>15</v>
      </c>
      <c r="H62" t="b">
        <f t="shared" si="0"/>
        <v>1</v>
      </c>
      <c r="J62" s="3" t="s">
        <v>169</v>
      </c>
      <c r="K62" s="3" t="s">
        <v>571</v>
      </c>
      <c r="L62" s="3" t="s">
        <v>922</v>
      </c>
      <c r="M62" s="4">
        <v>26</v>
      </c>
      <c r="N62" s="4" t="b">
        <v>1</v>
      </c>
      <c r="O62" s="4" t="b">
        <v>1</v>
      </c>
      <c r="P62" s="4">
        <v>15</v>
      </c>
      <c r="Q62" t="b">
        <f t="shared" si="4"/>
        <v>1</v>
      </c>
      <c r="S62" s="11" t="s">
        <v>315</v>
      </c>
      <c r="T62" s="11" t="s">
        <v>717</v>
      </c>
      <c r="U62" s="11" t="s">
        <v>1031</v>
      </c>
      <c r="V62" s="12">
        <v>5</v>
      </c>
      <c r="W62" s="12" t="b">
        <v>1</v>
      </c>
      <c r="X62" s="12" t="b">
        <v>1</v>
      </c>
      <c r="Y62" s="14">
        <v>15</v>
      </c>
      <c r="Z62" t="b">
        <f t="shared" si="3"/>
        <v>1</v>
      </c>
      <c r="AB62" s="17" t="s">
        <v>62</v>
      </c>
      <c r="AC62" s="17" t="s">
        <v>464</v>
      </c>
      <c r="AD62" s="17" t="s">
        <v>842</v>
      </c>
      <c r="AE62" s="18">
        <v>33</v>
      </c>
      <c r="AF62" s="18" t="b">
        <v>1</v>
      </c>
      <c r="AG62" s="18" t="b">
        <v>1</v>
      </c>
      <c r="AH62" s="18">
        <v>15</v>
      </c>
      <c r="AI62" t="b">
        <f t="shared" si="5"/>
        <v>1</v>
      </c>
      <c r="AL62" s="24"/>
      <c r="AM62" s="24"/>
      <c r="AN62" s="24"/>
      <c r="AO62" s="14"/>
      <c r="AP62" s="14"/>
      <c r="AQ62" s="14"/>
      <c r="AR62" s="27"/>
      <c r="AS62" s="26"/>
      <c r="AT62" s="26"/>
    </row>
    <row r="63" spans="1:46" x14ac:dyDescent="0.25">
      <c r="A63" t="s">
        <v>17</v>
      </c>
      <c r="B63" t="s">
        <v>419</v>
      </c>
      <c r="C63" t="s">
        <v>818</v>
      </c>
      <c r="D63">
        <v>46</v>
      </c>
      <c r="E63" t="b">
        <v>1</v>
      </c>
      <c r="F63" t="b">
        <v>1</v>
      </c>
      <c r="G63">
        <v>15</v>
      </c>
      <c r="H63" t="b">
        <f t="shared" si="0"/>
        <v>1</v>
      </c>
      <c r="J63" s="3" t="s">
        <v>197</v>
      </c>
      <c r="K63" s="3" t="s">
        <v>599</v>
      </c>
      <c r="L63" s="3" t="s">
        <v>940</v>
      </c>
      <c r="M63" s="4">
        <v>818</v>
      </c>
      <c r="N63" s="4" t="b">
        <v>1</v>
      </c>
      <c r="O63" s="4" t="b">
        <v>1</v>
      </c>
      <c r="P63" s="9">
        <v>15</v>
      </c>
      <c r="Q63" t="b">
        <f t="shared" si="4"/>
        <v>1</v>
      </c>
      <c r="S63" s="11" t="s">
        <v>317</v>
      </c>
      <c r="T63" s="11" t="s">
        <v>719</v>
      </c>
      <c r="U63" s="11" t="s">
        <v>1033</v>
      </c>
      <c r="V63" s="12">
        <v>48</v>
      </c>
      <c r="W63" s="12" t="b">
        <v>1</v>
      </c>
      <c r="X63" s="12" t="b">
        <v>1</v>
      </c>
      <c r="Y63" s="14">
        <v>15</v>
      </c>
      <c r="Z63" t="b">
        <f t="shared" si="3"/>
        <v>1</v>
      </c>
      <c r="AB63" s="17" t="s">
        <v>76</v>
      </c>
      <c r="AC63" s="17" t="s">
        <v>478</v>
      </c>
      <c r="AD63" s="17" t="s">
        <v>852</v>
      </c>
      <c r="AE63" s="18">
        <v>42</v>
      </c>
      <c r="AF63" s="18" t="b">
        <v>1</v>
      </c>
      <c r="AG63" s="18" t="b">
        <v>1</v>
      </c>
      <c r="AH63" s="18">
        <v>15</v>
      </c>
      <c r="AI63" t="b">
        <f t="shared" si="5"/>
        <v>1</v>
      </c>
      <c r="AL63" s="24"/>
      <c r="AM63" s="24"/>
      <c r="AN63" s="24"/>
      <c r="AO63" s="14"/>
      <c r="AP63" s="14"/>
      <c r="AQ63" s="14"/>
      <c r="AR63" s="27"/>
      <c r="AS63" s="26"/>
      <c r="AT63" s="26"/>
    </row>
    <row r="64" spans="1:46" x14ac:dyDescent="0.25">
      <c r="A64" t="s">
        <v>18</v>
      </c>
      <c r="B64" t="s">
        <v>420</v>
      </c>
      <c r="C64" t="s">
        <v>818</v>
      </c>
      <c r="D64">
        <v>524</v>
      </c>
      <c r="E64" t="b">
        <v>1</v>
      </c>
      <c r="F64" t="b">
        <v>1</v>
      </c>
      <c r="G64">
        <v>15</v>
      </c>
      <c r="H64" t="b">
        <f t="shared" si="0"/>
        <v>1</v>
      </c>
      <c r="J64" s="3" t="s">
        <v>207</v>
      </c>
      <c r="K64" s="3" t="s">
        <v>609</v>
      </c>
      <c r="L64" s="3" t="s">
        <v>948</v>
      </c>
      <c r="M64" s="4">
        <v>26</v>
      </c>
      <c r="N64" s="4" t="b">
        <v>1</v>
      </c>
      <c r="O64" s="4" t="b">
        <v>1</v>
      </c>
      <c r="P64" s="9">
        <v>15</v>
      </c>
      <c r="Q64" t="b">
        <f t="shared" si="4"/>
        <v>1</v>
      </c>
      <c r="S64" s="11" t="s">
        <v>319</v>
      </c>
      <c r="T64" s="11" t="s">
        <v>721</v>
      </c>
      <c r="U64" s="11" t="s">
        <v>1035</v>
      </c>
      <c r="V64" s="12">
        <v>102</v>
      </c>
      <c r="W64" s="12" t="b">
        <v>1</v>
      </c>
      <c r="X64" s="12" t="b">
        <v>1</v>
      </c>
      <c r="Y64" s="14">
        <v>15</v>
      </c>
      <c r="Z64" t="b">
        <f t="shared" si="3"/>
        <v>1</v>
      </c>
      <c r="AB64" s="17" t="s">
        <v>77</v>
      </c>
      <c r="AC64" s="17" t="s">
        <v>479</v>
      </c>
      <c r="AD64" s="17" t="s">
        <v>852</v>
      </c>
      <c r="AE64" s="18">
        <v>368</v>
      </c>
      <c r="AF64" s="18" t="b">
        <v>1</v>
      </c>
      <c r="AG64" s="18" t="b">
        <v>1</v>
      </c>
      <c r="AH64" s="18">
        <v>15</v>
      </c>
      <c r="AI64" t="b">
        <f t="shared" si="5"/>
        <v>1</v>
      </c>
      <c r="AL64" s="24"/>
      <c r="AM64" s="24"/>
      <c r="AN64" s="24"/>
      <c r="AO64" s="14"/>
      <c r="AP64" s="14"/>
      <c r="AQ64" s="14"/>
      <c r="AR64" s="27"/>
      <c r="AS64" s="26"/>
      <c r="AT64" s="26"/>
    </row>
    <row r="65" spans="1:46" x14ac:dyDescent="0.25">
      <c r="A65" t="s">
        <v>19</v>
      </c>
      <c r="B65" t="s">
        <v>421</v>
      </c>
      <c r="C65" t="s">
        <v>818</v>
      </c>
      <c r="D65">
        <v>1081</v>
      </c>
      <c r="E65" t="b">
        <v>1</v>
      </c>
      <c r="F65" t="b">
        <v>1</v>
      </c>
      <c r="G65">
        <v>15</v>
      </c>
      <c r="H65" t="b">
        <f t="shared" si="0"/>
        <v>1</v>
      </c>
      <c r="J65" s="3" t="s">
        <v>208</v>
      </c>
      <c r="K65" s="3" t="s">
        <v>610</v>
      </c>
      <c r="L65" s="3" t="s">
        <v>948</v>
      </c>
      <c r="M65" s="4">
        <v>402</v>
      </c>
      <c r="N65" s="4" t="b">
        <v>1</v>
      </c>
      <c r="O65" s="4" t="b">
        <v>1</v>
      </c>
      <c r="P65" s="9">
        <v>15</v>
      </c>
      <c r="Q65" t="b">
        <f t="shared" si="4"/>
        <v>1</v>
      </c>
      <c r="S65" s="11" t="s">
        <v>322</v>
      </c>
      <c r="T65" s="11" t="s">
        <v>724</v>
      </c>
      <c r="U65" s="11" t="s">
        <v>1037</v>
      </c>
      <c r="V65" s="12">
        <v>40</v>
      </c>
      <c r="W65" s="12" t="b">
        <v>1</v>
      </c>
      <c r="X65" s="12" t="b">
        <v>1</v>
      </c>
      <c r="Y65" s="14">
        <v>15</v>
      </c>
      <c r="Z65" t="b">
        <f t="shared" si="3"/>
        <v>1</v>
      </c>
      <c r="AB65" s="17" t="s">
        <v>78</v>
      </c>
      <c r="AC65" s="17" t="s">
        <v>480</v>
      </c>
      <c r="AD65" s="17" t="s">
        <v>852</v>
      </c>
      <c r="AE65" s="18">
        <v>816</v>
      </c>
      <c r="AF65" s="18" t="b">
        <v>1</v>
      </c>
      <c r="AG65" s="18" t="b">
        <v>1</v>
      </c>
      <c r="AH65" s="18">
        <v>15</v>
      </c>
      <c r="AI65" t="b">
        <f t="shared" si="5"/>
        <v>1</v>
      </c>
      <c r="AL65" s="24"/>
      <c r="AM65" s="24"/>
      <c r="AN65" s="24"/>
      <c r="AO65" s="14"/>
      <c r="AP65" s="14"/>
      <c r="AQ65" s="14"/>
      <c r="AR65" s="14"/>
      <c r="AS65" s="26"/>
      <c r="AT65" s="26"/>
    </row>
    <row r="66" spans="1:46" x14ac:dyDescent="0.25">
      <c r="A66" t="s">
        <v>20</v>
      </c>
      <c r="B66" t="s">
        <v>422</v>
      </c>
      <c r="C66" t="s">
        <v>818</v>
      </c>
      <c r="D66">
        <v>2169</v>
      </c>
      <c r="E66" t="b">
        <v>1</v>
      </c>
      <c r="F66" t="b">
        <v>1</v>
      </c>
      <c r="G66">
        <v>15</v>
      </c>
      <c r="H66" t="b">
        <f t="shared" si="0"/>
        <v>1</v>
      </c>
      <c r="J66" s="3" t="s">
        <v>228</v>
      </c>
      <c r="K66" s="3" t="s">
        <v>630</v>
      </c>
      <c r="L66" s="3" t="s">
        <v>966</v>
      </c>
      <c r="M66" s="4">
        <v>45</v>
      </c>
      <c r="N66" s="4" t="b">
        <v>1</v>
      </c>
      <c r="O66" s="4" t="b">
        <v>1</v>
      </c>
      <c r="P66" s="9">
        <v>15</v>
      </c>
      <c r="Q66" t="b">
        <f t="shared" si="4"/>
        <v>1</v>
      </c>
      <c r="S66" s="11" t="s">
        <v>348</v>
      </c>
      <c r="T66" s="11" t="s">
        <v>750</v>
      </c>
      <c r="U66" s="11" t="s">
        <v>1059</v>
      </c>
      <c r="V66" s="12">
        <v>30</v>
      </c>
      <c r="W66" s="12" t="b">
        <v>1</v>
      </c>
      <c r="X66" s="12" t="b">
        <v>1</v>
      </c>
      <c r="Y66" s="12">
        <v>15</v>
      </c>
      <c r="Z66" t="b">
        <f t="shared" si="3"/>
        <v>1</v>
      </c>
      <c r="AB66" s="17" t="s">
        <v>79</v>
      </c>
      <c r="AC66" s="17" t="s">
        <v>481</v>
      </c>
      <c r="AD66" s="17" t="s">
        <v>852</v>
      </c>
      <c r="AE66" s="18">
        <v>1604</v>
      </c>
      <c r="AF66" s="18" t="b">
        <v>1</v>
      </c>
      <c r="AG66" s="18" t="b">
        <v>1</v>
      </c>
      <c r="AH66" s="21">
        <v>15</v>
      </c>
      <c r="AI66" t="b">
        <f t="shared" si="5"/>
        <v>1</v>
      </c>
      <c r="AL66" s="24"/>
      <c r="AM66" s="24"/>
      <c r="AN66" s="24"/>
      <c r="AO66" s="14"/>
      <c r="AP66" s="14"/>
      <c r="AQ66" s="14"/>
      <c r="AR66" s="27"/>
      <c r="AS66" s="26"/>
      <c r="AT66" s="26"/>
    </row>
    <row r="67" spans="1:46" x14ac:dyDescent="0.25">
      <c r="A67" t="s">
        <v>21</v>
      </c>
      <c r="B67" t="s">
        <v>423</v>
      </c>
      <c r="C67" t="s">
        <v>818</v>
      </c>
      <c r="D67">
        <v>4693</v>
      </c>
      <c r="E67" t="b">
        <v>1</v>
      </c>
      <c r="F67" t="b">
        <v>1</v>
      </c>
      <c r="G67">
        <v>15</v>
      </c>
      <c r="H67" t="b">
        <f t="shared" si="0"/>
        <v>1</v>
      </c>
      <c r="J67" s="3" t="s">
        <v>240</v>
      </c>
      <c r="K67" s="3" t="s">
        <v>642</v>
      </c>
      <c r="L67" s="3" t="s">
        <v>973</v>
      </c>
      <c r="M67" s="4">
        <v>45</v>
      </c>
      <c r="N67" s="4" t="b">
        <v>1</v>
      </c>
      <c r="O67" s="4" t="b">
        <v>1</v>
      </c>
      <c r="P67" s="4">
        <v>15</v>
      </c>
      <c r="Q67" t="b">
        <f t="shared" si="4"/>
        <v>1</v>
      </c>
      <c r="S67" s="11" t="s">
        <v>363</v>
      </c>
      <c r="T67" s="11" t="s">
        <v>765</v>
      </c>
      <c r="U67" s="11" t="s">
        <v>1072</v>
      </c>
      <c r="V67" s="12">
        <v>52</v>
      </c>
      <c r="W67" s="12" t="b">
        <v>1</v>
      </c>
      <c r="X67" s="12" t="b">
        <v>1</v>
      </c>
      <c r="Y67" s="14">
        <v>15</v>
      </c>
      <c r="Z67" t="b">
        <f t="shared" si="3"/>
        <v>1</v>
      </c>
      <c r="AB67" s="17" t="s">
        <v>119</v>
      </c>
      <c r="AC67" s="17" t="s">
        <v>521</v>
      </c>
      <c r="AD67" s="17" t="s">
        <v>883</v>
      </c>
      <c r="AE67" s="18">
        <v>32</v>
      </c>
      <c r="AF67" s="18" t="b">
        <v>1</v>
      </c>
      <c r="AG67" s="18" t="b">
        <v>1</v>
      </c>
      <c r="AH67" s="21">
        <v>15</v>
      </c>
      <c r="AI67" t="b">
        <f t="shared" si="5"/>
        <v>1</v>
      </c>
      <c r="AL67" s="24"/>
      <c r="AM67" s="24"/>
      <c r="AN67" s="24"/>
      <c r="AO67" s="14"/>
      <c r="AP67" s="14"/>
      <c r="AQ67" s="14"/>
      <c r="AR67" s="27"/>
      <c r="AS67" s="26"/>
      <c r="AT67" s="26"/>
    </row>
    <row r="68" spans="1:46" x14ac:dyDescent="0.25">
      <c r="A68" t="s">
        <v>26</v>
      </c>
      <c r="B68" t="s">
        <v>428</v>
      </c>
      <c r="C68" t="s">
        <v>820</v>
      </c>
      <c r="D68">
        <v>33</v>
      </c>
      <c r="E68" t="b">
        <v>1</v>
      </c>
      <c r="F68" t="b">
        <v>1</v>
      </c>
      <c r="G68">
        <v>15</v>
      </c>
      <c r="H68" t="b">
        <f t="shared" si="0"/>
        <v>1</v>
      </c>
      <c r="J68" s="3" t="s">
        <v>241</v>
      </c>
      <c r="K68" s="3" t="s">
        <v>643</v>
      </c>
      <c r="L68" s="3" t="s">
        <v>974</v>
      </c>
      <c r="M68" s="4">
        <v>22</v>
      </c>
      <c r="N68" s="4" t="b">
        <v>1</v>
      </c>
      <c r="O68" s="4" t="b">
        <v>1</v>
      </c>
      <c r="P68" s="4">
        <v>15</v>
      </c>
      <c r="Q68" t="b">
        <f t="shared" si="4"/>
        <v>1</v>
      </c>
      <c r="S68" s="11" t="s">
        <v>397</v>
      </c>
      <c r="T68" s="11" t="s">
        <v>799</v>
      </c>
      <c r="U68" s="11" t="s">
        <v>1103</v>
      </c>
      <c r="V68" s="12">
        <v>55</v>
      </c>
      <c r="W68" s="12" t="b">
        <v>1</v>
      </c>
      <c r="X68" s="12" t="b">
        <v>1</v>
      </c>
      <c r="Y68" s="14">
        <v>15</v>
      </c>
      <c r="Z68" t="b">
        <f t="shared" si="3"/>
        <v>1</v>
      </c>
      <c r="AB68" s="17" t="s">
        <v>125</v>
      </c>
      <c r="AC68" s="17" t="s">
        <v>527</v>
      </c>
      <c r="AD68" s="17" t="s">
        <v>888</v>
      </c>
      <c r="AE68" s="18">
        <v>82</v>
      </c>
      <c r="AF68" s="18" t="b">
        <v>1</v>
      </c>
      <c r="AG68" s="18" t="b">
        <v>1</v>
      </c>
      <c r="AH68" s="21">
        <v>15</v>
      </c>
      <c r="AI68" t="b">
        <f t="shared" si="5"/>
        <v>1</v>
      </c>
      <c r="AL68" s="24"/>
      <c r="AM68" s="24"/>
      <c r="AN68" s="24"/>
      <c r="AO68" s="14"/>
      <c r="AP68" s="14"/>
      <c r="AQ68" s="14"/>
      <c r="AR68" s="27"/>
      <c r="AS68" s="26"/>
      <c r="AT68" s="26"/>
    </row>
    <row r="69" spans="1:46" x14ac:dyDescent="0.25">
      <c r="A69" t="s">
        <v>32</v>
      </c>
      <c r="B69" t="s">
        <v>434</v>
      </c>
      <c r="C69" t="s">
        <v>826</v>
      </c>
      <c r="D69">
        <v>43</v>
      </c>
      <c r="E69" t="b">
        <v>1</v>
      </c>
      <c r="F69" t="b">
        <v>1</v>
      </c>
      <c r="G69">
        <v>15</v>
      </c>
      <c r="H69" t="b">
        <f t="shared" si="0"/>
        <v>1</v>
      </c>
      <c r="J69" s="3" t="s">
        <v>242</v>
      </c>
      <c r="K69" s="3" t="s">
        <v>644</v>
      </c>
      <c r="L69" s="3" t="s">
        <v>975</v>
      </c>
      <c r="M69" s="4">
        <v>652</v>
      </c>
      <c r="N69" s="4" t="b">
        <v>1</v>
      </c>
      <c r="O69" s="4" t="b">
        <v>1</v>
      </c>
      <c r="P69" s="9">
        <v>15</v>
      </c>
      <c r="Q69" t="b">
        <f t="shared" si="4"/>
        <v>1</v>
      </c>
      <c r="S69" s="11" t="s">
        <v>107</v>
      </c>
      <c r="T69" s="11" t="s">
        <v>509</v>
      </c>
      <c r="U69" s="11" t="s">
        <v>876</v>
      </c>
      <c r="V69" s="12">
        <v>966</v>
      </c>
      <c r="W69" s="12" t="b">
        <v>1</v>
      </c>
      <c r="X69" s="12" t="b">
        <v>1</v>
      </c>
      <c r="Y69" s="14">
        <v>16</v>
      </c>
      <c r="Z69" t="b">
        <f t="shared" si="3"/>
        <v>1</v>
      </c>
      <c r="AB69" s="17" t="s">
        <v>131</v>
      </c>
      <c r="AC69" s="17" t="s">
        <v>533</v>
      </c>
      <c r="AD69" s="17" t="s">
        <v>890</v>
      </c>
      <c r="AE69" s="18">
        <v>43</v>
      </c>
      <c r="AF69" s="18" t="b">
        <v>1</v>
      </c>
      <c r="AG69" s="18" t="b">
        <v>1</v>
      </c>
      <c r="AH69" s="18">
        <v>15</v>
      </c>
      <c r="AI69" t="b">
        <f t="shared" si="5"/>
        <v>1</v>
      </c>
      <c r="AL69" s="24"/>
      <c r="AM69" s="24"/>
      <c r="AN69" s="24"/>
      <c r="AO69" s="14"/>
      <c r="AP69" s="14"/>
      <c r="AQ69" s="14"/>
      <c r="AR69" s="27"/>
      <c r="AS69" s="26"/>
      <c r="AT69" s="26"/>
    </row>
    <row r="70" spans="1:46" x14ac:dyDescent="0.25">
      <c r="A70" t="s">
        <v>33</v>
      </c>
      <c r="B70" t="s">
        <v>435</v>
      </c>
      <c r="C70" t="s">
        <v>826</v>
      </c>
      <c r="D70">
        <v>844</v>
      </c>
      <c r="E70" t="b">
        <v>1</v>
      </c>
      <c r="F70" t="b">
        <v>1</v>
      </c>
      <c r="G70">
        <v>15</v>
      </c>
      <c r="H70" t="b">
        <f t="shared" si="0"/>
        <v>1</v>
      </c>
      <c r="J70" s="3" t="s">
        <v>243</v>
      </c>
      <c r="K70" s="3" t="s">
        <v>645</v>
      </c>
      <c r="L70" s="3" t="s">
        <v>975</v>
      </c>
      <c r="M70" s="4">
        <v>48</v>
      </c>
      <c r="N70" s="4" t="b">
        <v>1</v>
      </c>
      <c r="O70" s="4" t="b">
        <v>1</v>
      </c>
      <c r="P70" s="9">
        <v>15</v>
      </c>
      <c r="Q70" t="b">
        <f t="shared" si="4"/>
        <v>1</v>
      </c>
      <c r="S70" s="11" t="s">
        <v>203</v>
      </c>
      <c r="T70" s="11" t="s">
        <v>605</v>
      </c>
      <c r="U70" s="11" t="s">
        <v>945</v>
      </c>
      <c r="V70" s="12">
        <v>38</v>
      </c>
      <c r="W70" s="12" t="b">
        <v>1</v>
      </c>
      <c r="X70" s="12" t="b">
        <v>1</v>
      </c>
      <c r="Y70" s="14">
        <v>16</v>
      </c>
      <c r="Z70" t="b">
        <f t="shared" si="3"/>
        <v>1</v>
      </c>
      <c r="AB70" s="17" t="s">
        <v>145</v>
      </c>
      <c r="AC70" s="17" t="s">
        <v>547</v>
      </c>
      <c r="AD70" s="17" t="s">
        <v>902</v>
      </c>
      <c r="AE70" s="18">
        <v>42</v>
      </c>
      <c r="AF70" s="18" t="b">
        <v>1</v>
      </c>
      <c r="AG70" s="18" t="b">
        <v>1</v>
      </c>
      <c r="AH70" s="21">
        <v>15</v>
      </c>
      <c r="AI70" t="b">
        <f t="shared" si="5"/>
        <v>1</v>
      </c>
      <c r="AL70" s="24"/>
      <c r="AM70" s="24"/>
      <c r="AN70" s="24"/>
      <c r="AO70" s="14"/>
      <c r="AP70" s="14"/>
      <c r="AQ70" s="14"/>
      <c r="AR70" s="27"/>
      <c r="AS70" s="26"/>
      <c r="AT70" s="26"/>
    </row>
    <row r="71" spans="1:46" x14ac:dyDescent="0.25">
      <c r="A71" t="s">
        <v>50</v>
      </c>
      <c r="B71" t="s">
        <v>452</v>
      </c>
      <c r="C71" t="s">
        <v>835</v>
      </c>
      <c r="D71">
        <v>32</v>
      </c>
      <c r="E71" t="b">
        <v>1</v>
      </c>
      <c r="F71" t="b">
        <v>1</v>
      </c>
      <c r="G71">
        <v>15</v>
      </c>
      <c r="H71" t="b">
        <f t="shared" si="0"/>
        <v>1</v>
      </c>
      <c r="J71" s="3" t="s">
        <v>263</v>
      </c>
      <c r="K71" s="3" t="s">
        <v>665</v>
      </c>
      <c r="L71" s="3" t="s">
        <v>990</v>
      </c>
      <c r="M71" s="4">
        <v>32</v>
      </c>
      <c r="N71" s="4" t="b">
        <v>1</v>
      </c>
      <c r="O71" s="4" t="b">
        <v>1</v>
      </c>
      <c r="P71" s="9">
        <v>15</v>
      </c>
      <c r="Q71" t="b">
        <f t="shared" si="4"/>
        <v>1</v>
      </c>
      <c r="S71" s="11" t="s">
        <v>214</v>
      </c>
      <c r="T71" s="11" t="s">
        <v>616</v>
      </c>
      <c r="U71" s="11" t="s">
        <v>954</v>
      </c>
      <c r="V71" s="12">
        <v>151</v>
      </c>
      <c r="W71" s="12" t="b">
        <v>1</v>
      </c>
      <c r="X71" s="12" t="b">
        <v>1</v>
      </c>
      <c r="Y71" s="12">
        <v>16</v>
      </c>
      <c r="Z71" t="b">
        <f t="shared" si="3"/>
        <v>1</v>
      </c>
      <c r="AB71" s="17" t="s">
        <v>151</v>
      </c>
      <c r="AC71" s="17" t="s">
        <v>553</v>
      </c>
      <c r="AD71" s="17" t="s">
        <v>906</v>
      </c>
      <c r="AE71" s="18">
        <v>44</v>
      </c>
      <c r="AF71" s="18" t="b">
        <v>1</v>
      </c>
      <c r="AG71" s="18" t="b">
        <v>1</v>
      </c>
      <c r="AH71" s="21">
        <v>15</v>
      </c>
      <c r="AI71" t="b">
        <f t="shared" si="5"/>
        <v>1</v>
      </c>
      <c r="AL71" s="24"/>
      <c r="AM71" s="24"/>
      <c r="AN71" s="24"/>
      <c r="AO71" s="14"/>
      <c r="AP71" s="14"/>
      <c r="AQ71" s="14"/>
      <c r="AR71" s="27"/>
      <c r="AS71" s="26"/>
      <c r="AT71" s="26"/>
    </row>
    <row r="72" spans="1:46" x14ac:dyDescent="0.25">
      <c r="A72" t="s">
        <v>52</v>
      </c>
      <c r="B72" t="s">
        <v>454</v>
      </c>
      <c r="C72" t="s">
        <v>837</v>
      </c>
      <c r="D72">
        <v>81</v>
      </c>
      <c r="E72" t="b">
        <v>1</v>
      </c>
      <c r="F72" t="b">
        <v>1</v>
      </c>
      <c r="G72">
        <v>15</v>
      </c>
      <c r="H72" t="b">
        <f t="shared" si="0"/>
        <v>1</v>
      </c>
      <c r="J72" s="3" t="s">
        <v>292</v>
      </c>
      <c r="K72" s="3" t="s">
        <v>694</v>
      </c>
      <c r="L72" s="3" t="s">
        <v>1010</v>
      </c>
      <c r="M72" s="4">
        <v>39</v>
      </c>
      <c r="N72" s="4" t="b">
        <v>1</v>
      </c>
      <c r="O72" s="4" t="b">
        <v>1</v>
      </c>
      <c r="P72" s="4">
        <v>15</v>
      </c>
      <c r="Q72" t="b">
        <f t="shared" si="4"/>
        <v>1</v>
      </c>
      <c r="S72" s="11" t="s">
        <v>237</v>
      </c>
      <c r="T72" s="11" t="s">
        <v>639</v>
      </c>
      <c r="U72" s="11" t="s">
        <v>971</v>
      </c>
      <c r="V72" s="12">
        <v>909</v>
      </c>
      <c r="W72" s="12" t="b">
        <v>1</v>
      </c>
      <c r="X72" s="12" t="b">
        <v>1</v>
      </c>
      <c r="Y72" s="14">
        <v>16</v>
      </c>
      <c r="Z72" t="b">
        <f t="shared" si="3"/>
        <v>1</v>
      </c>
      <c r="AB72" s="17" t="s">
        <v>164</v>
      </c>
      <c r="AC72" s="17" t="s">
        <v>566</v>
      </c>
      <c r="AD72" s="17" t="s">
        <v>919</v>
      </c>
      <c r="AE72" s="18">
        <v>50</v>
      </c>
      <c r="AF72" s="18" t="b">
        <v>1</v>
      </c>
      <c r="AG72" s="18" t="b">
        <v>1</v>
      </c>
      <c r="AH72" s="18">
        <v>15</v>
      </c>
      <c r="AI72" t="b">
        <f t="shared" si="5"/>
        <v>1</v>
      </c>
      <c r="AL72" s="24"/>
      <c r="AM72" s="24"/>
      <c r="AN72" s="24"/>
      <c r="AO72" s="14"/>
      <c r="AP72" s="14"/>
      <c r="AQ72" s="14"/>
      <c r="AR72" s="27"/>
      <c r="AS72" s="26"/>
      <c r="AT72" s="26"/>
    </row>
    <row r="73" spans="1:46" x14ac:dyDescent="0.25">
      <c r="A73" t="s">
        <v>53</v>
      </c>
      <c r="B73" t="s">
        <v>455</v>
      </c>
      <c r="C73" t="s">
        <v>838</v>
      </c>
      <c r="D73">
        <v>48</v>
      </c>
      <c r="E73" t="b">
        <v>1</v>
      </c>
      <c r="F73" t="b">
        <v>1</v>
      </c>
      <c r="G73">
        <v>15</v>
      </c>
      <c r="H73" t="b">
        <f t="shared" si="0"/>
        <v>1</v>
      </c>
      <c r="J73" s="3" t="s">
        <v>297</v>
      </c>
      <c r="K73" s="3" t="s">
        <v>699</v>
      </c>
      <c r="L73" s="3" t="s">
        <v>1015</v>
      </c>
      <c r="M73" s="4">
        <v>35</v>
      </c>
      <c r="N73" s="4" t="b">
        <v>1</v>
      </c>
      <c r="O73" s="4" t="b">
        <v>1</v>
      </c>
      <c r="P73" s="4">
        <v>15</v>
      </c>
      <c r="Q73" t="b">
        <f t="shared" si="4"/>
        <v>1</v>
      </c>
      <c r="S73" s="11" t="s">
        <v>259</v>
      </c>
      <c r="T73" s="11" t="s">
        <v>661</v>
      </c>
      <c r="U73" s="11" t="s">
        <v>986</v>
      </c>
      <c r="V73" s="12">
        <v>26</v>
      </c>
      <c r="W73" s="12" t="b">
        <v>1</v>
      </c>
      <c r="X73" s="12" t="b">
        <v>1</v>
      </c>
      <c r="Y73" s="12">
        <v>16</v>
      </c>
      <c r="Z73" t="b">
        <f t="shared" si="3"/>
        <v>1</v>
      </c>
      <c r="AB73" s="17" t="s">
        <v>165</v>
      </c>
      <c r="AC73" s="17" t="s">
        <v>567</v>
      </c>
      <c r="AD73" s="17" t="s">
        <v>919</v>
      </c>
      <c r="AE73" s="18">
        <v>3000</v>
      </c>
      <c r="AF73" s="18" t="b">
        <v>1</v>
      </c>
      <c r="AG73" s="18" t="b">
        <v>1</v>
      </c>
      <c r="AH73" s="21">
        <v>15</v>
      </c>
      <c r="AI73" t="b">
        <f t="shared" si="5"/>
        <v>1</v>
      </c>
      <c r="AL73" s="24"/>
      <c r="AM73" s="24"/>
      <c r="AN73" s="24"/>
      <c r="AO73" s="14"/>
      <c r="AP73" s="14"/>
      <c r="AQ73" s="14"/>
      <c r="AR73" s="27"/>
      <c r="AS73" s="26"/>
      <c r="AT73" s="26"/>
    </row>
    <row r="74" spans="1:46" x14ac:dyDescent="0.25">
      <c r="A74" t="s">
        <v>54</v>
      </c>
      <c r="B74" t="s">
        <v>456</v>
      </c>
      <c r="C74" t="s">
        <v>838</v>
      </c>
      <c r="D74">
        <v>924</v>
      </c>
      <c r="E74" t="b">
        <v>1</v>
      </c>
      <c r="F74" t="b">
        <v>1</v>
      </c>
      <c r="G74">
        <v>15</v>
      </c>
      <c r="H74" t="b">
        <f t="shared" si="0"/>
        <v>1</v>
      </c>
      <c r="J74" s="3" t="s">
        <v>323</v>
      </c>
      <c r="K74" s="3" t="s">
        <v>725</v>
      </c>
      <c r="L74" s="3" t="s">
        <v>1038</v>
      </c>
      <c r="M74" s="4">
        <v>8</v>
      </c>
      <c r="N74" s="4" t="b">
        <v>1</v>
      </c>
      <c r="O74" s="4" t="b">
        <v>1</v>
      </c>
      <c r="P74" s="4">
        <v>15</v>
      </c>
      <c r="Q74" t="b">
        <f t="shared" si="4"/>
        <v>1</v>
      </c>
      <c r="S74" s="11" t="s">
        <v>294</v>
      </c>
      <c r="T74" s="11" t="s">
        <v>696</v>
      </c>
      <c r="U74" s="11" t="s">
        <v>1012</v>
      </c>
      <c r="V74" s="12">
        <v>89</v>
      </c>
      <c r="W74" s="12" t="b">
        <v>1</v>
      </c>
      <c r="X74" s="12" t="b">
        <v>1</v>
      </c>
      <c r="Y74" s="14">
        <v>16</v>
      </c>
      <c r="Z74" t="b">
        <f t="shared" si="3"/>
        <v>1</v>
      </c>
      <c r="AB74" s="17" t="s">
        <v>169</v>
      </c>
      <c r="AC74" s="17" t="s">
        <v>571</v>
      </c>
      <c r="AD74" s="17" t="s">
        <v>922</v>
      </c>
      <c r="AE74" s="18">
        <v>26</v>
      </c>
      <c r="AF74" s="18" t="b">
        <v>1</v>
      </c>
      <c r="AG74" s="18" t="b">
        <v>1</v>
      </c>
      <c r="AH74" s="18">
        <v>15</v>
      </c>
      <c r="AI74" t="b">
        <f t="shared" si="5"/>
        <v>1</v>
      </c>
      <c r="AL74" s="24"/>
      <c r="AM74" s="24"/>
      <c r="AN74" s="24"/>
      <c r="AO74" s="14"/>
      <c r="AP74" s="14"/>
      <c r="AQ74" s="14"/>
      <c r="AR74" s="27"/>
      <c r="AS74" s="26"/>
      <c r="AT74" s="26"/>
    </row>
    <row r="75" spans="1:46" x14ac:dyDescent="0.25">
      <c r="A75" t="s">
        <v>56</v>
      </c>
      <c r="B75" t="s">
        <v>458</v>
      </c>
      <c r="C75" t="s">
        <v>840</v>
      </c>
      <c r="D75">
        <v>30</v>
      </c>
      <c r="E75" t="b">
        <v>1</v>
      </c>
      <c r="F75" t="b">
        <v>1</v>
      </c>
      <c r="G75">
        <v>15</v>
      </c>
      <c r="H75" t="b">
        <f t="shared" si="0"/>
        <v>1</v>
      </c>
      <c r="J75" s="3" t="s">
        <v>326</v>
      </c>
      <c r="K75" s="3" t="s">
        <v>728</v>
      </c>
      <c r="L75" s="3" t="s">
        <v>1040</v>
      </c>
      <c r="M75" s="4">
        <v>33</v>
      </c>
      <c r="N75" s="4" t="b">
        <v>1</v>
      </c>
      <c r="O75" s="4" t="b">
        <v>1</v>
      </c>
      <c r="P75" s="9">
        <v>15</v>
      </c>
      <c r="Q75" t="b">
        <f t="shared" si="4"/>
        <v>1</v>
      </c>
      <c r="S75" s="11" t="s">
        <v>304</v>
      </c>
      <c r="T75" s="11" t="s">
        <v>706</v>
      </c>
      <c r="U75" s="11" t="s">
        <v>1021</v>
      </c>
      <c r="V75" s="12">
        <v>706</v>
      </c>
      <c r="W75" s="12" t="b">
        <v>1</v>
      </c>
      <c r="X75" s="12" t="b">
        <v>1</v>
      </c>
      <c r="Y75" s="14">
        <v>16</v>
      </c>
      <c r="Z75" t="b">
        <f t="shared" si="3"/>
        <v>1</v>
      </c>
      <c r="AB75" s="17" t="s">
        <v>197</v>
      </c>
      <c r="AC75" s="17" t="s">
        <v>599</v>
      </c>
      <c r="AD75" s="17" t="s">
        <v>940</v>
      </c>
      <c r="AE75" s="18">
        <v>818</v>
      </c>
      <c r="AF75" s="18" t="b">
        <v>1</v>
      </c>
      <c r="AG75" s="18" t="b">
        <v>1</v>
      </c>
      <c r="AH75" s="21">
        <v>15</v>
      </c>
      <c r="AI75" t="b">
        <f t="shared" si="5"/>
        <v>1</v>
      </c>
      <c r="AL75" s="24"/>
      <c r="AM75" s="24"/>
      <c r="AN75" s="24"/>
      <c r="AO75" s="14"/>
      <c r="AP75" s="14"/>
      <c r="AQ75" s="14"/>
      <c r="AR75" s="14"/>
      <c r="AS75" s="26"/>
      <c r="AT75" s="26"/>
    </row>
    <row r="76" spans="1:46" x14ac:dyDescent="0.25">
      <c r="A76" t="s">
        <v>57</v>
      </c>
      <c r="B76" t="s">
        <v>459</v>
      </c>
      <c r="C76" t="s">
        <v>841</v>
      </c>
      <c r="D76">
        <v>133</v>
      </c>
      <c r="E76" t="b">
        <v>1</v>
      </c>
      <c r="F76" t="b">
        <v>1</v>
      </c>
      <c r="G76">
        <v>15</v>
      </c>
      <c r="H76" t="b">
        <f t="shared" si="0"/>
        <v>1</v>
      </c>
      <c r="J76" s="3" t="s">
        <v>329</v>
      </c>
      <c r="K76" s="3" t="s">
        <v>731</v>
      </c>
      <c r="L76" s="3" t="s">
        <v>1043</v>
      </c>
      <c r="M76" s="4">
        <v>427</v>
      </c>
      <c r="N76" s="4" t="b">
        <v>1</v>
      </c>
      <c r="O76" s="4" t="b">
        <v>1</v>
      </c>
      <c r="P76" s="9">
        <v>15</v>
      </c>
      <c r="Q76" t="b">
        <f t="shared" si="4"/>
        <v>1</v>
      </c>
      <c r="S76" s="11" t="s">
        <v>305</v>
      </c>
      <c r="T76" s="11" t="s">
        <v>707</v>
      </c>
      <c r="U76" s="11" t="s">
        <v>1021</v>
      </c>
      <c r="V76" s="12">
        <v>50</v>
      </c>
      <c r="W76" s="12" t="b">
        <v>1</v>
      </c>
      <c r="X76" s="12" t="b">
        <v>1</v>
      </c>
      <c r="Y76" s="12">
        <v>16</v>
      </c>
      <c r="Z76" t="b">
        <f t="shared" si="3"/>
        <v>1</v>
      </c>
      <c r="AB76" s="17" t="s">
        <v>207</v>
      </c>
      <c r="AC76" s="17" t="s">
        <v>609</v>
      </c>
      <c r="AD76" s="17" t="s">
        <v>948</v>
      </c>
      <c r="AE76" s="18">
        <v>26</v>
      </c>
      <c r="AF76" s="18" t="b">
        <v>1</v>
      </c>
      <c r="AG76" s="18" t="b">
        <v>1</v>
      </c>
      <c r="AH76" s="21">
        <v>15</v>
      </c>
      <c r="AI76" t="b">
        <f t="shared" si="5"/>
        <v>1</v>
      </c>
      <c r="AL76" s="24"/>
      <c r="AM76" s="24"/>
      <c r="AN76" s="24"/>
      <c r="AO76" s="14"/>
      <c r="AP76" s="14"/>
      <c r="AQ76" s="14"/>
      <c r="AR76" s="27"/>
      <c r="AS76" s="26"/>
      <c r="AT76" s="26"/>
    </row>
    <row r="77" spans="1:46" x14ac:dyDescent="0.25">
      <c r="A77" t="s">
        <v>58</v>
      </c>
      <c r="B77" t="s">
        <v>460</v>
      </c>
      <c r="C77" t="s">
        <v>841</v>
      </c>
      <c r="D77">
        <v>1202</v>
      </c>
      <c r="E77" t="b">
        <v>1</v>
      </c>
      <c r="F77" t="b">
        <v>1</v>
      </c>
      <c r="G77">
        <v>15</v>
      </c>
      <c r="H77" t="b">
        <f t="shared" si="0"/>
        <v>1</v>
      </c>
      <c r="J77" s="3" t="s">
        <v>330</v>
      </c>
      <c r="K77" s="3" t="s">
        <v>732</v>
      </c>
      <c r="L77" s="3" t="s">
        <v>1044</v>
      </c>
      <c r="M77" s="4">
        <v>36</v>
      </c>
      <c r="N77" s="4" t="b">
        <v>1</v>
      </c>
      <c r="O77" s="4" t="b">
        <v>1</v>
      </c>
      <c r="P77" s="4">
        <v>15</v>
      </c>
      <c r="Q77" t="b">
        <f t="shared" si="4"/>
        <v>1</v>
      </c>
      <c r="S77" s="11" t="s">
        <v>339</v>
      </c>
      <c r="T77" s="11" t="s">
        <v>741</v>
      </c>
      <c r="U77" s="11" t="s">
        <v>1052</v>
      </c>
      <c r="V77" s="12">
        <v>179</v>
      </c>
      <c r="W77" s="12" t="b">
        <v>1</v>
      </c>
      <c r="X77" s="12" t="b">
        <v>1</v>
      </c>
      <c r="Y77" s="12">
        <v>16</v>
      </c>
      <c r="Z77" t="b">
        <f t="shared" si="3"/>
        <v>1</v>
      </c>
      <c r="AB77" s="17" t="s">
        <v>208</v>
      </c>
      <c r="AC77" s="17" t="s">
        <v>610</v>
      </c>
      <c r="AD77" s="17" t="s">
        <v>948</v>
      </c>
      <c r="AE77" s="18">
        <v>402</v>
      </c>
      <c r="AF77" s="18" t="b">
        <v>1</v>
      </c>
      <c r="AG77" s="18" t="b">
        <v>1</v>
      </c>
      <c r="AH77" s="21">
        <v>15</v>
      </c>
      <c r="AI77" t="b">
        <f t="shared" si="5"/>
        <v>1</v>
      </c>
      <c r="AL77" s="24"/>
      <c r="AM77" s="24"/>
      <c r="AN77" s="24"/>
      <c r="AO77" s="14"/>
      <c r="AP77" s="14"/>
      <c r="AQ77" s="14"/>
      <c r="AR77" s="27"/>
      <c r="AS77" s="26"/>
      <c r="AT77" s="26"/>
    </row>
    <row r="78" spans="1:46" x14ac:dyDescent="0.25">
      <c r="A78" t="s">
        <v>59</v>
      </c>
      <c r="B78" t="s">
        <v>461</v>
      </c>
      <c r="C78" t="s">
        <v>841</v>
      </c>
      <c r="D78">
        <v>2064</v>
      </c>
      <c r="E78" t="b">
        <v>1</v>
      </c>
      <c r="F78" t="b">
        <v>1</v>
      </c>
      <c r="G78">
        <v>15</v>
      </c>
      <c r="H78" t="b">
        <f t="shared" si="0"/>
        <v>1</v>
      </c>
      <c r="J78" s="3" t="s">
        <v>349</v>
      </c>
      <c r="K78" s="3" t="s">
        <v>751</v>
      </c>
      <c r="L78" s="3" t="s">
        <v>1060</v>
      </c>
      <c r="M78" s="4">
        <v>65</v>
      </c>
      <c r="N78" s="4" t="b">
        <v>1</v>
      </c>
      <c r="O78" s="4" t="b">
        <v>1</v>
      </c>
      <c r="P78" s="9">
        <v>15</v>
      </c>
      <c r="Q78" t="b">
        <f t="shared" si="4"/>
        <v>1</v>
      </c>
      <c r="S78" s="11" t="s">
        <v>345</v>
      </c>
      <c r="T78" s="11" t="s">
        <v>747</v>
      </c>
      <c r="U78" s="11" t="s">
        <v>1056</v>
      </c>
      <c r="V78" s="12">
        <v>96</v>
      </c>
      <c r="W78" s="12" t="b">
        <v>1</v>
      </c>
      <c r="X78" s="12" t="b">
        <v>1</v>
      </c>
      <c r="Y78" s="12">
        <v>17</v>
      </c>
      <c r="Z78" t="b">
        <f t="shared" si="3"/>
        <v>1</v>
      </c>
      <c r="AB78" s="17" t="s">
        <v>218</v>
      </c>
      <c r="AC78" s="17" t="s">
        <v>620</v>
      </c>
      <c r="AD78" s="17" t="s">
        <v>958</v>
      </c>
      <c r="AE78" s="18">
        <v>45</v>
      </c>
      <c r="AF78" s="18" t="b">
        <v>1</v>
      </c>
      <c r="AG78" s="18" t="b">
        <v>1</v>
      </c>
      <c r="AH78" s="18">
        <v>15</v>
      </c>
      <c r="AI78" t="b">
        <f t="shared" si="5"/>
        <v>1</v>
      </c>
      <c r="AL78" s="24"/>
      <c r="AM78" s="24"/>
      <c r="AN78" s="24"/>
      <c r="AO78" s="14"/>
      <c r="AP78" s="14"/>
      <c r="AQ78" s="14"/>
      <c r="AR78" s="14"/>
      <c r="AS78" s="26"/>
      <c r="AT78" s="26"/>
    </row>
    <row r="79" spans="1:46" x14ac:dyDescent="0.25">
      <c r="A79" t="s">
        <v>60</v>
      </c>
      <c r="B79" t="s">
        <v>462</v>
      </c>
      <c r="C79" t="s">
        <v>841</v>
      </c>
      <c r="D79">
        <v>3766</v>
      </c>
      <c r="E79" t="b">
        <v>1</v>
      </c>
      <c r="F79" t="b">
        <v>1</v>
      </c>
      <c r="G79">
        <v>15</v>
      </c>
      <c r="H79" t="b">
        <f t="shared" si="0"/>
        <v>1</v>
      </c>
      <c r="J79" s="3" t="s">
        <v>351</v>
      </c>
      <c r="K79" s="3" t="s">
        <v>753</v>
      </c>
      <c r="L79" s="3" t="s">
        <v>1062</v>
      </c>
      <c r="M79" s="4">
        <v>51</v>
      </c>
      <c r="N79" s="4" t="b">
        <v>1</v>
      </c>
      <c r="O79" s="4" t="b">
        <v>1</v>
      </c>
      <c r="P79" s="4">
        <v>15</v>
      </c>
      <c r="Q79" t="b">
        <f t="shared" si="4"/>
        <v>1</v>
      </c>
      <c r="S79" s="11" t="s">
        <v>67</v>
      </c>
      <c r="T79" s="11" t="s">
        <v>469</v>
      </c>
      <c r="U79" s="11" t="s">
        <v>846</v>
      </c>
      <c r="V79" s="12">
        <v>34</v>
      </c>
      <c r="W79" s="12" t="b">
        <v>1</v>
      </c>
      <c r="X79" s="12" t="b">
        <v>1</v>
      </c>
      <c r="Y79" s="12">
        <v>18</v>
      </c>
      <c r="Z79" t="b">
        <f t="shared" si="3"/>
        <v>1</v>
      </c>
      <c r="AB79" s="17" t="s">
        <v>228</v>
      </c>
      <c r="AC79" s="17" t="s">
        <v>630</v>
      </c>
      <c r="AD79" s="17" t="s">
        <v>966</v>
      </c>
      <c r="AE79" s="18">
        <v>45</v>
      </c>
      <c r="AF79" s="18" t="b">
        <v>1</v>
      </c>
      <c r="AG79" s="18" t="b">
        <v>1</v>
      </c>
      <c r="AH79" s="21">
        <v>15</v>
      </c>
      <c r="AI79" t="b">
        <f t="shared" si="5"/>
        <v>1</v>
      </c>
      <c r="AL79" s="24"/>
      <c r="AM79" s="24"/>
      <c r="AN79" s="24"/>
      <c r="AO79" s="14"/>
      <c r="AP79" s="14"/>
      <c r="AQ79" s="14"/>
      <c r="AR79" s="14"/>
      <c r="AS79" s="26"/>
      <c r="AT79" s="26"/>
    </row>
    <row r="80" spans="1:46" x14ac:dyDescent="0.25">
      <c r="A80" t="s">
        <v>61</v>
      </c>
      <c r="B80" t="s">
        <v>463</v>
      </c>
      <c r="C80" t="s">
        <v>841</v>
      </c>
      <c r="D80">
        <v>5034</v>
      </c>
      <c r="E80" t="b">
        <v>1</v>
      </c>
      <c r="F80" t="b">
        <v>1</v>
      </c>
      <c r="G80">
        <v>15</v>
      </c>
      <c r="H80" t="b">
        <f t="shared" si="0"/>
        <v>1</v>
      </c>
      <c r="J80" s="3" t="s">
        <v>362</v>
      </c>
      <c r="K80" s="3" t="s">
        <v>764</v>
      </c>
      <c r="L80" s="3" t="s">
        <v>1071</v>
      </c>
      <c r="M80" s="4">
        <v>510</v>
      </c>
      <c r="N80" s="4" t="b">
        <v>1</v>
      </c>
      <c r="O80" s="4" t="b">
        <v>1</v>
      </c>
      <c r="P80" s="4">
        <v>15</v>
      </c>
      <c r="Q80" t="b">
        <f t="shared" si="4"/>
        <v>1</v>
      </c>
      <c r="S80" s="11" t="s">
        <v>320</v>
      </c>
      <c r="T80" s="11" t="s">
        <v>722</v>
      </c>
      <c r="U80" s="11" t="s">
        <v>1036</v>
      </c>
      <c r="V80" s="12">
        <v>338</v>
      </c>
      <c r="W80" s="12" t="b">
        <v>1</v>
      </c>
      <c r="X80" s="12" t="b">
        <v>1</v>
      </c>
      <c r="Y80" s="12">
        <v>19</v>
      </c>
      <c r="Z80" t="b">
        <f t="shared" si="3"/>
        <v>1</v>
      </c>
      <c r="AB80" s="17" t="s">
        <v>240</v>
      </c>
      <c r="AC80" s="17" t="s">
        <v>642</v>
      </c>
      <c r="AD80" s="17" t="s">
        <v>973</v>
      </c>
      <c r="AE80" s="18">
        <v>45</v>
      </c>
      <c r="AF80" s="18" t="b">
        <v>1</v>
      </c>
      <c r="AG80" s="18" t="b">
        <v>1</v>
      </c>
      <c r="AH80" s="18">
        <v>15</v>
      </c>
      <c r="AI80" t="b">
        <f t="shared" si="5"/>
        <v>1</v>
      </c>
      <c r="AL80" s="24"/>
      <c r="AM80" s="24"/>
      <c r="AN80" s="24"/>
      <c r="AO80" s="14"/>
      <c r="AP80" s="14"/>
      <c r="AQ80" s="14"/>
      <c r="AR80" s="27"/>
      <c r="AS80" s="26"/>
      <c r="AT80" s="26"/>
    </row>
    <row r="81" spans="1:46" x14ac:dyDescent="0.25">
      <c r="A81" t="s">
        <v>62</v>
      </c>
      <c r="B81" t="s">
        <v>464</v>
      </c>
      <c r="C81" t="s">
        <v>842</v>
      </c>
      <c r="D81">
        <v>33</v>
      </c>
      <c r="E81" t="b">
        <v>1</v>
      </c>
      <c r="F81" t="b">
        <v>1</v>
      </c>
      <c r="G81">
        <v>15</v>
      </c>
      <c r="H81" t="b">
        <f t="shared" ref="H81:H144" si="6">IF(AND(E81,F81),TRUE,FALSE)</f>
        <v>1</v>
      </c>
      <c r="J81" s="3" t="s">
        <v>365</v>
      </c>
      <c r="K81" s="3" t="s">
        <v>767</v>
      </c>
      <c r="L81" s="3" t="s">
        <v>1074</v>
      </c>
      <c r="M81" s="4">
        <v>47</v>
      </c>
      <c r="N81" s="4" t="b">
        <v>1</v>
      </c>
      <c r="O81" s="4" t="b">
        <v>1</v>
      </c>
      <c r="P81" s="9">
        <v>15</v>
      </c>
      <c r="Q81" t="b">
        <f t="shared" ref="Q81:Q112" si="7">IF(AND(N81,O81),TRUE,FALSE)</f>
        <v>1</v>
      </c>
      <c r="S81" s="11" t="s">
        <v>321</v>
      </c>
      <c r="T81" s="11" t="s">
        <v>723</v>
      </c>
      <c r="U81" s="11" t="s">
        <v>1036</v>
      </c>
      <c r="V81" s="12">
        <v>45</v>
      </c>
      <c r="W81" s="12" t="b">
        <v>1</v>
      </c>
      <c r="X81" s="12" t="b">
        <v>1</v>
      </c>
      <c r="Y81" s="14">
        <v>19</v>
      </c>
      <c r="Z81" t="b">
        <f t="shared" si="3"/>
        <v>1</v>
      </c>
      <c r="AB81" s="17" t="s">
        <v>241</v>
      </c>
      <c r="AC81" s="17" t="s">
        <v>643</v>
      </c>
      <c r="AD81" s="17" t="s">
        <v>974</v>
      </c>
      <c r="AE81" s="18">
        <v>22</v>
      </c>
      <c r="AF81" s="18" t="b">
        <v>1</v>
      </c>
      <c r="AG81" s="18" t="b">
        <v>1</v>
      </c>
      <c r="AH81" s="21">
        <v>15</v>
      </c>
      <c r="AI81" t="b">
        <f t="shared" ref="AI81:AI112" si="8">IF(AND(AF81,AG81),TRUE,FALSE)</f>
        <v>1</v>
      </c>
      <c r="AL81" s="24"/>
      <c r="AM81" s="24"/>
      <c r="AN81" s="24"/>
      <c r="AO81" s="14"/>
      <c r="AP81" s="14"/>
      <c r="AQ81" s="14"/>
      <c r="AR81" s="27"/>
      <c r="AS81" s="26"/>
      <c r="AT81" s="26"/>
    </row>
    <row r="82" spans="1:46" x14ac:dyDescent="0.25">
      <c r="A82" t="s">
        <v>76</v>
      </c>
      <c r="B82" t="s">
        <v>478</v>
      </c>
      <c r="C82" t="s">
        <v>852</v>
      </c>
      <c r="D82">
        <v>42</v>
      </c>
      <c r="E82" t="b">
        <v>1</v>
      </c>
      <c r="F82" t="b">
        <v>1</v>
      </c>
      <c r="G82">
        <v>15</v>
      </c>
      <c r="H82" t="b">
        <f t="shared" si="6"/>
        <v>1</v>
      </c>
      <c r="J82" s="3" t="s">
        <v>368</v>
      </c>
      <c r="K82" s="3" t="s">
        <v>770</v>
      </c>
      <c r="L82" s="3" t="s">
        <v>1076</v>
      </c>
      <c r="M82" s="4">
        <v>42</v>
      </c>
      <c r="N82" s="4" t="b">
        <v>1</v>
      </c>
      <c r="O82" s="4" t="b">
        <v>1</v>
      </c>
      <c r="P82" s="9">
        <v>15</v>
      </c>
      <c r="Q82" t="b">
        <f t="shared" si="7"/>
        <v>1</v>
      </c>
      <c r="S82" s="11" t="s">
        <v>104</v>
      </c>
      <c r="T82" s="11" t="s">
        <v>506</v>
      </c>
      <c r="U82" s="11" t="s">
        <v>875</v>
      </c>
      <c r="V82" s="12">
        <v>1294</v>
      </c>
      <c r="W82" s="12" t="b">
        <v>1</v>
      </c>
      <c r="X82" s="12" t="b">
        <v>1</v>
      </c>
      <c r="Y82" s="14">
        <v>22</v>
      </c>
      <c r="Z82" t="b">
        <f t="shared" ref="Z82:Z145" si="9">IF(AND(W82,X82),TRUE,FALSE)</f>
        <v>1</v>
      </c>
      <c r="AB82" s="17" t="s">
        <v>242</v>
      </c>
      <c r="AC82" s="17" t="s">
        <v>644</v>
      </c>
      <c r="AD82" s="17" t="s">
        <v>975</v>
      </c>
      <c r="AE82" s="18">
        <v>652</v>
      </c>
      <c r="AF82" s="18" t="b">
        <v>1</v>
      </c>
      <c r="AG82" s="18" t="b">
        <v>1</v>
      </c>
      <c r="AH82" s="18">
        <v>15</v>
      </c>
      <c r="AI82" t="b">
        <f t="shared" si="8"/>
        <v>1</v>
      </c>
      <c r="AL82" s="24"/>
      <c r="AM82" s="24"/>
      <c r="AN82" s="24"/>
      <c r="AO82" s="14"/>
      <c r="AP82" s="14"/>
      <c r="AQ82" s="14"/>
      <c r="AR82" s="27"/>
      <c r="AS82" s="26"/>
      <c r="AT82" s="26"/>
    </row>
    <row r="83" spans="1:46" x14ac:dyDescent="0.25">
      <c r="A83" t="s">
        <v>77</v>
      </c>
      <c r="B83" t="s">
        <v>479</v>
      </c>
      <c r="C83" t="s">
        <v>852</v>
      </c>
      <c r="D83">
        <v>368</v>
      </c>
      <c r="E83" t="b">
        <v>1</v>
      </c>
      <c r="F83" t="b">
        <v>1</v>
      </c>
      <c r="G83">
        <v>15</v>
      </c>
      <c r="H83" t="b">
        <f t="shared" si="6"/>
        <v>1</v>
      </c>
      <c r="J83" s="3" t="s">
        <v>372</v>
      </c>
      <c r="K83" s="3" t="s">
        <v>774</v>
      </c>
      <c r="L83" s="3" t="s">
        <v>1080</v>
      </c>
      <c r="M83" s="4">
        <v>327</v>
      </c>
      <c r="N83" s="4" t="b">
        <v>1</v>
      </c>
      <c r="O83" s="4" t="b">
        <v>1</v>
      </c>
      <c r="P83" s="9">
        <v>15</v>
      </c>
      <c r="Q83" t="b">
        <f t="shared" si="7"/>
        <v>1</v>
      </c>
      <c r="S83" s="11" t="s">
        <v>105</v>
      </c>
      <c r="T83" s="11" t="s">
        <v>507</v>
      </c>
      <c r="U83" s="11" t="s">
        <v>875</v>
      </c>
      <c r="V83" s="12">
        <v>873</v>
      </c>
      <c r="W83" s="12" t="b">
        <v>1</v>
      </c>
      <c r="X83" s="12" t="b">
        <v>1</v>
      </c>
      <c r="Y83" s="14">
        <v>22</v>
      </c>
      <c r="Z83" t="b">
        <f t="shared" si="9"/>
        <v>1</v>
      </c>
      <c r="AB83" s="17" t="s">
        <v>243</v>
      </c>
      <c r="AC83" s="17" t="s">
        <v>645</v>
      </c>
      <c r="AD83" s="17" t="s">
        <v>975</v>
      </c>
      <c r="AE83" s="18">
        <v>48</v>
      </c>
      <c r="AF83" s="18" t="b">
        <v>1</v>
      </c>
      <c r="AG83" s="18" t="b">
        <v>1</v>
      </c>
      <c r="AH83" s="18">
        <v>15</v>
      </c>
      <c r="AI83" t="b">
        <f t="shared" si="8"/>
        <v>1</v>
      </c>
      <c r="AL83" s="24"/>
      <c r="AM83" s="24"/>
      <c r="AN83" s="24"/>
      <c r="AO83" s="14"/>
      <c r="AP83" s="14"/>
      <c r="AQ83" s="14"/>
      <c r="AR83" s="27"/>
      <c r="AS83" s="26"/>
      <c r="AT83" s="26"/>
    </row>
    <row r="84" spans="1:46" x14ac:dyDescent="0.25">
      <c r="A84" t="s">
        <v>78</v>
      </c>
      <c r="B84" t="s">
        <v>480</v>
      </c>
      <c r="C84" t="s">
        <v>852</v>
      </c>
      <c r="D84">
        <v>816</v>
      </c>
      <c r="E84" t="b">
        <v>1</v>
      </c>
      <c r="F84" t="b">
        <v>1</v>
      </c>
      <c r="G84">
        <v>15</v>
      </c>
      <c r="H84" t="b">
        <f t="shared" si="6"/>
        <v>1</v>
      </c>
      <c r="J84" s="3" t="s">
        <v>374</v>
      </c>
      <c r="K84" s="3" t="s">
        <v>776</v>
      </c>
      <c r="L84" s="3" t="s">
        <v>1082</v>
      </c>
      <c r="M84" s="4">
        <v>43</v>
      </c>
      <c r="N84" s="4" t="b">
        <v>1</v>
      </c>
      <c r="O84" s="4" t="b">
        <v>1</v>
      </c>
      <c r="P84" s="4">
        <v>15</v>
      </c>
      <c r="Q84" t="b">
        <f t="shared" si="7"/>
        <v>1</v>
      </c>
      <c r="S84" s="11" t="s">
        <v>106</v>
      </c>
      <c r="T84" s="11" t="s">
        <v>508</v>
      </c>
      <c r="U84" s="11" t="s">
        <v>875</v>
      </c>
      <c r="V84" s="12">
        <v>42</v>
      </c>
      <c r="W84" s="12" t="b">
        <v>1</v>
      </c>
      <c r="X84" s="12" t="b">
        <v>1</v>
      </c>
      <c r="Y84" s="14">
        <v>22</v>
      </c>
      <c r="Z84" t="b">
        <f t="shared" si="9"/>
        <v>1</v>
      </c>
      <c r="AB84" s="17" t="s">
        <v>263</v>
      </c>
      <c r="AC84" s="17" t="s">
        <v>665</v>
      </c>
      <c r="AD84" s="17" t="s">
        <v>990</v>
      </c>
      <c r="AE84" s="18">
        <v>32</v>
      </c>
      <c r="AF84" s="18" t="b">
        <v>1</v>
      </c>
      <c r="AG84" s="18" t="b">
        <v>1</v>
      </c>
      <c r="AH84" s="21">
        <v>15</v>
      </c>
      <c r="AI84" t="b">
        <f t="shared" si="8"/>
        <v>1</v>
      </c>
      <c r="AL84" s="24"/>
      <c r="AM84" s="24"/>
      <c r="AN84" s="24"/>
      <c r="AO84" s="14"/>
      <c r="AP84" s="14"/>
      <c r="AQ84" s="14"/>
      <c r="AR84" s="14"/>
      <c r="AS84" s="26"/>
      <c r="AT84" s="26"/>
    </row>
    <row r="85" spans="1:46" x14ac:dyDescent="0.25">
      <c r="A85" t="s">
        <v>79</v>
      </c>
      <c r="B85" t="s">
        <v>481</v>
      </c>
      <c r="C85" t="s">
        <v>852</v>
      </c>
      <c r="D85">
        <v>1604</v>
      </c>
      <c r="E85" t="b">
        <v>1</v>
      </c>
      <c r="F85" t="b">
        <v>1</v>
      </c>
      <c r="G85">
        <v>15</v>
      </c>
      <c r="H85" t="b">
        <f t="shared" si="6"/>
        <v>1</v>
      </c>
      <c r="J85" s="3" t="s">
        <v>375</v>
      </c>
      <c r="K85" s="3" t="s">
        <v>777</v>
      </c>
      <c r="L85" s="3" t="s">
        <v>1083</v>
      </c>
      <c r="M85" s="4">
        <v>1216</v>
      </c>
      <c r="N85" s="4" t="b">
        <v>1</v>
      </c>
      <c r="O85" s="4" t="b">
        <v>1</v>
      </c>
      <c r="P85" s="4">
        <v>15</v>
      </c>
      <c r="Q85" t="b">
        <f t="shared" si="7"/>
        <v>1</v>
      </c>
      <c r="S85" s="11" t="s">
        <v>73</v>
      </c>
      <c r="T85" s="11" t="s">
        <v>475</v>
      </c>
      <c r="U85" s="11" t="s">
        <v>851</v>
      </c>
      <c r="V85" s="12">
        <v>882</v>
      </c>
      <c r="W85" s="12" t="b">
        <v>1</v>
      </c>
      <c r="X85" s="12" t="b">
        <v>1</v>
      </c>
      <c r="Y85" s="14">
        <v>23</v>
      </c>
      <c r="Z85" t="b">
        <f t="shared" si="9"/>
        <v>1</v>
      </c>
      <c r="AB85" s="17" t="s">
        <v>271</v>
      </c>
      <c r="AC85" s="17" t="s">
        <v>673</v>
      </c>
      <c r="AD85" s="17" t="s">
        <v>994</v>
      </c>
      <c r="AE85" s="18">
        <v>39</v>
      </c>
      <c r="AF85" s="18" t="b">
        <v>1</v>
      </c>
      <c r="AG85" s="18" t="b">
        <v>1</v>
      </c>
      <c r="AH85" s="21">
        <v>15</v>
      </c>
      <c r="AI85" t="b">
        <f t="shared" si="8"/>
        <v>1</v>
      </c>
      <c r="AL85" s="24"/>
      <c r="AM85" s="24"/>
      <c r="AN85" s="24"/>
      <c r="AO85" s="14"/>
      <c r="AP85" s="14"/>
      <c r="AQ85" s="14"/>
      <c r="AR85" s="27"/>
      <c r="AS85" s="26"/>
      <c r="AT85" s="26"/>
    </row>
    <row r="86" spans="1:46" x14ac:dyDescent="0.25">
      <c r="A86" t="s">
        <v>89</v>
      </c>
      <c r="B86" t="s">
        <v>491</v>
      </c>
      <c r="C86" t="s">
        <v>861</v>
      </c>
      <c r="D86">
        <v>50</v>
      </c>
      <c r="E86" t="b">
        <v>1</v>
      </c>
      <c r="F86" t="b">
        <v>1</v>
      </c>
      <c r="G86">
        <v>15</v>
      </c>
      <c r="H86" t="b">
        <f t="shared" si="6"/>
        <v>1</v>
      </c>
      <c r="J86" s="3" t="s">
        <v>376</v>
      </c>
      <c r="K86" s="3" t="s">
        <v>778</v>
      </c>
      <c r="L86" s="3" t="s">
        <v>1083</v>
      </c>
      <c r="M86" s="4">
        <v>40</v>
      </c>
      <c r="N86" s="4" t="b">
        <v>1</v>
      </c>
      <c r="O86" s="4" t="b">
        <v>1</v>
      </c>
      <c r="P86" s="4">
        <v>15</v>
      </c>
      <c r="Q86" t="b">
        <f t="shared" si="7"/>
        <v>1</v>
      </c>
      <c r="S86" s="11" t="s">
        <v>74</v>
      </c>
      <c r="T86" s="11" t="s">
        <v>476</v>
      </c>
      <c r="U86" s="11" t="s">
        <v>851</v>
      </c>
      <c r="V86" s="12">
        <v>1251</v>
      </c>
      <c r="W86" s="12" t="b">
        <v>1</v>
      </c>
      <c r="X86" s="12" t="b">
        <v>1</v>
      </c>
      <c r="Y86" s="12">
        <v>23</v>
      </c>
      <c r="Z86" t="b">
        <f t="shared" si="9"/>
        <v>1</v>
      </c>
      <c r="AB86" s="17" t="s">
        <v>292</v>
      </c>
      <c r="AC86" s="17" t="s">
        <v>694</v>
      </c>
      <c r="AD86" s="17" t="s">
        <v>1010</v>
      </c>
      <c r="AE86" s="18">
        <v>39</v>
      </c>
      <c r="AF86" s="18" t="b">
        <v>1</v>
      </c>
      <c r="AG86" s="18" t="b">
        <v>1</v>
      </c>
      <c r="AH86" s="18">
        <v>15</v>
      </c>
      <c r="AI86" t="b">
        <f t="shared" si="8"/>
        <v>1</v>
      </c>
      <c r="AL86" s="24"/>
      <c r="AM86" s="24"/>
      <c r="AN86" s="24"/>
      <c r="AO86" s="14"/>
      <c r="AP86" s="14"/>
      <c r="AQ86" s="14"/>
      <c r="AR86" s="14"/>
      <c r="AS86" s="26"/>
      <c r="AT86" s="26"/>
    </row>
    <row r="87" spans="1:46" x14ac:dyDescent="0.25">
      <c r="A87" t="s">
        <v>96</v>
      </c>
      <c r="B87" t="s">
        <v>498</v>
      </c>
      <c r="C87" t="s">
        <v>867</v>
      </c>
      <c r="D87">
        <v>131</v>
      </c>
      <c r="E87" t="b">
        <v>1</v>
      </c>
      <c r="F87" t="b">
        <v>1</v>
      </c>
      <c r="G87">
        <v>15</v>
      </c>
      <c r="H87" t="b">
        <f t="shared" si="6"/>
        <v>1</v>
      </c>
      <c r="J87" s="3" t="s">
        <v>377</v>
      </c>
      <c r="K87" s="3" t="s">
        <v>779</v>
      </c>
      <c r="L87" s="3" t="s">
        <v>1084</v>
      </c>
      <c r="M87" s="4">
        <v>40</v>
      </c>
      <c r="N87" s="4" t="b">
        <v>1</v>
      </c>
      <c r="O87" s="4" t="b">
        <v>1</v>
      </c>
      <c r="P87" s="4">
        <v>15</v>
      </c>
      <c r="Q87" t="b">
        <f t="shared" si="7"/>
        <v>1</v>
      </c>
      <c r="S87" s="11" t="s">
        <v>209</v>
      </c>
      <c r="T87" s="11" t="s">
        <v>611</v>
      </c>
      <c r="U87" s="11" t="s">
        <v>949</v>
      </c>
      <c r="V87" s="12">
        <v>44</v>
      </c>
      <c r="W87" s="12" t="b">
        <v>1</v>
      </c>
      <c r="X87" s="12" t="b">
        <v>1</v>
      </c>
      <c r="Y87" s="12">
        <v>25</v>
      </c>
      <c r="Z87" t="b">
        <f t="shared" si="9"/>
        <v>1</v>
      </c>
      <c r="AB87" s="17" t="s">
        <v>297</v>
      </c>
      <c r="AC87" s="17" t="s">
        <v>699</v>
      </c>
      <c r="AD87" s="17" t="s">
        <v>1015</v>
      </c>
      <c r="AE87" s="18">
        <v>35</v>
      </c>
      <c r="AF87" s="18" t="b">
        <v>1</v>
      </c>
      <c r="AG87" s="18" t="b">
        <v>1</v>
      </c>
      <c r="AH87" s="18">
        <v>15</v>
      </c>
      <c r="AI87" t="b">
        <f t="shared" si="8"/>
        <v>1</v>
      </c>
      <c r="AL87" s="24"/>
      <c r="AM87" s="24"/>
      <c r="AN87" s="24"/>
      <c r="AO87" s="14"/>
      <c r="AP87" s="14"/>
      <c r="AQ87" s="14"/>
      <c r="AR87" s="27"/>
      <c r="AS87" s="26"/>
      <c r="AT87" s="26"/>
    </row>
    <row r="88" spans="1:46" x14ac:dyDescent="0.25">
      <c r="A88" t="s">
        <v>98</v>
      </c>
      <c r="B88" t="s">
        <v>500</v>
      </c>
      <c r="C88" t="s">
        <v>869</v>
      </c>
      <c r="D88">
        <v>41</v>
      </c>
      <c r="E88" t="b">
        <v>1</v>
      </c>
      <c r="F88" t="b">
        <v>1</v>
      </c>
      <c r="G88">
        <v>15</v>
      </c>
      <c r="H88" t="b">
        <f t="shared" si="6"/>
        <v>1</v>
      </c>
      <c r="J88" s="3" t="s">
        <v>384</v>
      </c>
      <c r="K88" s="3" t="s">
        <v>786</v>
      </c>
      <c r="L88" s="3" t="s">
        <v>1090</v>
      </c>
      <c r="M88" s="4">
        <v>37</v>
      </c>
      <c r="N88" s="4" t="b">
        <v>1</v>
      </c>
      <c r="O88" s="4" t="b">
        <v>1</v>
      </c>
      <c r="P88" s="4">
        <v>15</v>
      </c>
      <c r="Q88" t="b">
        <f t="shared" si="7"/>
        <v>1</v>
      </c>
      <c r="S88" s="11" t="s">
        <v>143</v>
      </c>
      <c r="T88" s="11" t="s">
        <v>545</v>
      </c>
      <c r="U88" s="11" t="s">
        <v>900</v>
      </c>
      <c r="V88" s="12">
        <v>51</v>
      </c>
      <c r="W88" s="12" t="b">
        <v>1</v>
      </c>
      <c r="X88" s="12" t="b">
        <v>1</v>
      </c>
      <c r="Y88" s="12">
        <v>28</v>
      </c>
      <c r="Z88" t="b">
        <f t="shared" si="9"/>
        <v>1</v>
      </c>
      <c r="AB88" s="17" t="s">
        <v>301</v>
      </c>
      <c r="AC88" s="17" t="s">
        <v>703</v>
      </c>
      <c r="AD88" s="17" t="s">
        <v>1018</v>
      </c>
      <c r="AE88" s="18">
        <v>904</v>
      </c>
      <c r="AF88" s="18" t="b">
        <v>1</v>
      </c>
      <c r="AG88" s="18" t="b">
        <v>1</v>
      </c>
      <c r="AH88" s="21">
        <v>15</v>
      </c>
      <c r="AI88" t="b">
        <f t="shared" si="8"/>
        <v>1</v>
      </c>
      <c r="AL88" s="24"/>
      <c r="AM88" s="24"/>
      <c r="AN88" s="24"/>
      <c r="AO88" s="14"/>
      <c r="AP88" s="14"/>
      <c r="AQ88" s="14"/>
      <c r="AR88" s="27"/>
      <c r="AS88" s="26"/>
      <c r="AT88" s="26"/>
    </row>
    <row r="89" spans="1:46" x14ac:dyDescent="0.25">
      <c r="A89" t="s">
        <v>108</v>
      </c>
      <c r="B89" t="s">
        <v>510</v>
      </c>
      <c r="C89" t="s">
        <v>877</v>
      </c>
      <c r="D89">
        <v>36</v>
      </c>
      <c r="E89" t="b">
        <v>1</v>
      </c>
      <c r="F89" t="b">
        <v>1</v>
      </c>
      <c r="G89">
        <v>15</v>
      </c>
      <c r="H89" t="b">
        <f t="shared" si="6"/>
        <v>1</v>
      </c>
      <c r="J89" s="3" t="s">
        <v>391</v>
      </c>
      <c r="K89" s="3" t="s">
        <v>793</v>
      </c>
      <c r="L89" s="3" t="s">
        <v>1097</v>
      </c>
      <c r="M89" s="4">
        <v>33</v>
      </c>
      <c r="N89" s="4" t="b">
        <v>1</v>
      </c>
      <c r="O89" s="4" t="b">
        <v>1</v>
      </c>
      <c r="P89" s="4">
        <v>15</v>
      </c>
      <c r="Q89" t="b">
        <f t="shared" si="7"/>
        <v>1</v>
      </c>
      <c r="S89" s="11" t="s">
        <v>149</v>
      </c>
      <c r="T89" s="11" t="s">
        <v>551</v>
      </c>
      <c r="U89" s="11" t="s">
        <v>904</v>
      </c>
      <c r="V89" s="12">
        <v>310</v>
      </c>
      <c r="W89" s="12" t="b">
        <v>1</v>
      </c>
      <c r="X89" s="12" t="b">
        <v>1</v>
      </c>
      <c r="Y89" s="14">
        <v>41</v>
      </c>
      <c r="Z89" t="b">
        <f t="shared" si="9"/>
        <v>1</v>
      </c>
      <c r="AB89" s="17" t="s">
        <v>323</v>
      </c>
      <c r="AC89" s="17" t="s">
        <v>725</v>
      </c>
      <c r="AD89" s="17" t="s">
        <v>1038</v>
      </c>
      <c r="AE89" s="18">
        <v>8</v>
      </c>
      <c r="AF89" s="18" t="b">
        <v>1</v>
      </c>
      <c r="AG89" s="18" t="b">
        <v>1</v>
      </c>
      <c r="AH89" s="21">
        <v>15</v>
      </c>
      <c r="AI89" t="b">
        <f t="shared" si="8"/>
        <v>1</v>
      </c>
      <c r="AL89" s="24"/>
      <c r="AM89" s="24"/>
      <c r="AN89" s="24"/>
      <c r="AO89" s="14"/>
      <c r="AP89" s="14"/>
      <c r="AQ89" s="14"/>
      <c r="AR89" s="14"/>
      <c r="AS89" s="26"/>
      <c r="AT89" s="26"/>
    </row>
    <row r="90" spans="1:46" x14ac:dyDescent="0.25">
      <c r="A90" t="s">
        <v>119</v>
      </c>
      <c r="B90" t="s">
        <v>521</v>
      </c>
      <c r="C90" t="s">
        <v>883</v>
      </c>
      <c r="D90">
        <v>32</v>
      </c>
      <c r="E90" t="b">
        <v>1</v>
      </c>
      <c r="F90" t="b">
        <v>1</v>
      </c>
      <c r="G90">
        <v>15</v>
      </c>
      <c r="H90" t="b">
        <f t="shared" si="6"/>
        <v>1</v>
      </c>
      <c r="J90" s="3" t="s">
        <v>396</v>
      </c>
      <c r="K90" s="3" t="s">
        <v>798</v>
      </c>
      <c r="L90" s="3" t="s">
        <v>1102</v>
      </c>
      <c r="M90" s="4">
        <v>33</v>
      </c>
      <c r="N90" s="4" t="b">
        <v>1</v>
      </c>
      <c r="O90" s="4" t="b">
        <v>1</v>
      </c>
      <c r="P90" s="4">
        <v>15</v>
      </c>
      <c r="Q90" t="b">
        <f t="shared" si="7"/>
        <v>1</v>
      </c>
      <c r="S90" s="11" t="s">
        <v>181</v>
      </c>
      <c r="T90" s="11" t="s">
        <v>583</v>
      </c>
      <c r="U90" s="11" t="s">
        <v>932</v>
      </c>
      <c r="V90" s="12">
        <v>14</v>
      </c>
      <c r="W90" s="12" t="b">
        <v>1</v>
      </c>
      <c r="X90" s="12" t="b">
        <v>1</v>
      </c>
      <c r="Y90" s="14">
        <v>46</v>
      </c>
      <c r="Z90" t="b">
        <f t="shared" si="9"/>
        <v>1</v>
      </c>
      <c r="AB90" s="17" t="s">
        <v>326</v>
      </c>
      <c r="AC90" s="17" t="s">
        <v>728</v>
      </c>
      <c r="AD90" s="17" t="s">
        <v>1040</v>
      </c>
      <c r="AE90" s="18">
        <v>33</v>
      </c>
      <c r="AF90" s="18" t="b">
        <v>1</v>
      </c>
      <c r="AG90" s="18" t="b">
        <v>1</v>
      </c>
      <c r="AH90" s="18">
        <v>15</v>
      </c>
      <c r="AI90" t="b">
        <f t="shared" si="8"/>
        <v>1</v>
      </c>
      <c r="AL90" s="24"/>
      <c r="AM90" s="24"/>
      <c r="AN90" s="24"/>
      <c r="AO90" s="14"/>
      <c r="AP90" s="14"/>
      <c r="AQ90" s="14"/>
      <c r="AR90" s="27"/>
      <c r="AS90" s="26"/>
      <c r="AT90" s="26"/>
    </row>
    <row r="91" spans="1:46" x14ac:dyDescent="0.25">
      <c r="A91" t="s">
        <v>125</v>
      </c>
      <c r="B91" t="s">
        <v>527</v>
      </c>
      <c r="C91" t="s">
        <v>888</v>
      </c>
      <c r="D91">
        <v>82</v>
      </c>
      <c r="E91" t="b">
        <v>1</v>
      </c>
      <c r="F91" t="b">
        <v>1</v>
      </c>
      <c r="G91">
        <v>15</v>
      </c>
      <c r="H91" t="b">
        <f t="shared" si="6"/>
        <v>1</v>
      </c>
      <c r="J91" s="3" t="s">
        <v>407</v>
      </c>
      <c r="K91" s="3" t="s">
        <v>809</v>
      </c>
      <c r="L91" s="3" t="s">
        <v>1112</v>
      </c>
      <c r="M91" s="4">
        <v>3</v>
      </c>
      <c r="N91" s="4" t="b">
        <v>1</v>
      </c>
      <c r="O91" s="4" t="b">
        <v>1</v>
      </c>
      <c r="P91" s="9">
        <v>15</v>
      </c>
      <c r="Q91" t="b">
        <f t="shared" si="7"/>
        <v>1</v>
      </c>
      <c r="S91" s="11" t="s">
        <v>221</v>
      </c>
      <c r="T91" s="11" t="s">
        <v>623</v>
      </c>
      <c r="U91" s="11" t="s">
        <v>960</v>
      </c>
      <c r="V91" s="12">
        <v>1264</v>
      </c>
      <c r="W91" s="12" t="b">
        <v>1</v>
      </c>
      <c r="X91" s="12" t="b">
        <v>1</v>
      </c>
      <c r="Y91" s="14">
        <v>51</v>
      </c>
      <c r="Z91" t="b">
        <f t="shared" si="9"/>
        <v>1</v>
      </c>
      <c r="AB91" s="17" t="s">
        <v>329</v>
      </c>
      <c r="AC91" s="17" t="s">
        <v>731</v>
      </c>
      <c r="AD91" s="17" t="s">
        <v>1043</v>
      </c>
      <c r="AE91" s="18">
        <v>427</v>
      </c>
      <c r="AF91" s="18" t="b">
        <v>1</v>
      </c>
      <c r="AG91" s="18" t="b">
        <v>1</v>
      </c>
      <c r="AH91" s="18">
        <v>15</v>
      </c>
      <c r="AI91" t="b">
        <f t="shared" si="8"/>
        <v>1</v>
      </c>
      <c r="AL91" s="24"/>
      <c r="AM91" s="24"/>
      <c r="AN91" s="24"/>
      <c r="AO91" s="14"/>
      <c r="AP91" s="14"/>
      <c r="AQ91" s="14"/>
      <c r="AR91" s="27"/>
      <c r="AS91" s="26"/>
      <c r="AT91" s="26"/>
    </row>
    <row r="92" spans="1:46" x14ac:dyDescent="0.25">
      <c r="A92" t="s">
        <v>126</v>
      </c>
      <c r="B92" t="s">
        <v>528</v>
      </c>
      <c r="C92" t="s">
        <v>888</v>
      </c>
      <c r="D92">
        <v>1143</v>
      </c>
      <c r="E92" t="b">
        <v>1</v>
      </c>
      <c r="F92" t="b">
        <v>1</v>
      </c>
      <c r="G92">
        <v>15</v>
      </c>
      <c r="H92" t="b">
        <f t="shared" si="6"/>
        <v>1</v>
      </c>
      <c r="J92" s="3" t="s">
        <v>94</v>
      </c>
      <c r="K92" s="3" t="s">
        <v>496</v>
      </c>
      <c r="L92" s="3" t="s">
        <v>865</v>
      </c>
      <c r="M92" s="4">
        <v>33</v>
      </c>
      <c r="N92" s="4" t="b">
        <v>1</v>
      </c>
      <c r="O92" s="4" t="b">
        <v>1</v>
      </c>
      <c r="P92" s="4">
        <v>16</v>
      </c>
      <c r="Q92" t="b">
        <f t="shared" si="7"/>
        <v>1</v>
      </c>
      <c r="S92" s="11" t="s">
        <v>222</v>
      </c>
      <c r="T92" s="11" t="s">
        <v>624</v>
      </c>
      <c r="U92" s="11" t="s">
        <v>960</v>
      </c>
      <c r="V92" s="12">
        <v>67</v>
      </c>
      <c r="W92" s="12" t="b">
        <v>1</v>
      </c>
      <c r="X92" s="12" t="b">
        <v>1</v>
      </c>
      <c r="Y92" s="14">
        <v>51</v>
      </c>
      <c r="Z92" t="b">
        <f t="shared" si="9"/>
        <v>1</v>
      </c>
      <c r="AB92" s="17" t="s">
        <v>330</v>
      </c>
      <c r="AC92" s="17" t="s">
        <v>732</v>
      </c>
      <c r="AD92" s="17" t="s">
        <v>1044</v>
      </c>
      <c r="AE92" s="18">
        <v>36</v>
      </c>
      <c r="AF92" s="18" t="b">
        <v>1</v>
      </c>
      <c r="AG92" s="18" t="b">
        <v>1</v>
      </c>
      <c r="AH92" s="21">
        <v>15</v>
      </c>
      <c r="AI92" t="b">
        <f t="shared" si="8"/>
        <v>1</v>
      </c>
      <c r="AL92" s="24"/>
      <c r="AM92" s="24"/>
      <c r="AN92" s="24"/>
      <c r="AO92" s="14"/>
      <c r="AP92" s="14"/>
      <c r="AQ92" s="14"/>
      <c r="AR92" s="27"/>
      <c r="AS92" s="26"/>
      <c r="AT92" s="26"/>
    </row>
    <row r="93" spans="1:46" x14ac:dyDescent="0.25">
      <c r="A93" t="s">
        <v>131</v>
      </c>
      <c r="B93" t="s">
        <v>533</v>
      </c>
      <c r="C93" t="s">
        <v>890</v>
      </c>
      <c r="D93">
        <v>43</v>
      </c>
      <c r="E93" t="b">
        <v>1</v>
      </c>
      <c r="F93" t="b">
        <v>1</v>
      </c>
      <c r="G93">
        <v>15</v>
      </c>
      <c r="H93" t="b">
        <f t="shared" si="6"/>
        <v>1</v>
      </c>
      <c r="J93" s="3" t="s">
        <v>122</v>
      </c>
      <c r="K93" s="3" t="s">
        <v>524</v>
      </c>
      <c r="L93" s="3" t="s">
        <v>886</v>
      </c>
      <c r="M93" s="4">
        <v>47</v>
      </c>
      <c r="N93" s="4" t="b">
        <v>1</v>
      </c>
      <c r="O93" s="4" t="b">
        <v>1</v>
      </c>
      <c r="P93" s="4">
        <v>16</v>
      </c>
      <c r="Q93" t="b">
        <f t="shared" si="7"/>
        <v>1</v>
      </c>
      <c r="S93" s="11" t="s">
        <v>7</v>
      </c>
      <c r="T93" s="11" t="s">
        <v>409</v>
      </c>
      <c r="U93" s="11" t="s">
        <v>811</v>
      </c>
      <c r="V93" s="12">
        <v>52</v>
      </c>
      <c r="W93" s="12" t="b">
        <v>1</v>
      </c>
      <c r="X93" s="12" t="b">
        <v>0</v>
      </c>
      <c r="Y93" s="15"/>
      <c r="Z93" t="b">
        <f t="shared" si="9"/>
        <v>0</v>
      </c>
      <c r="AB93" s="17" t="s">
        <v>349</v>
      </c>
      <c r="AC93" s="17" t="s">
        <v>751</v>
      </c>
      <c r="AD93" s="17" t="s">
        <v>1060</v>
      </c>
      <c r="AE93" s="18">
        <v>65</v>
      </c>
      <c r="AF93" s="18" t="b">
        <v>1</v>
      </c>
      <c r="AG93" s="18" t="b">
        <v>1</v>
      </c>
      <c r="AH93" s="18">
        <v>15</v>
      </c>
      <c r="AI93" t="b">
        <f t="shared" si="8"/>
        <v>1</v>
      </c>
      <c r="AL93" s="24"/>
      <c r="AM93" s="24"/>
      <c r="AN93" s="24"/>
      <c r="AO93" s="14"/>
      <c r="AP93" s="14"/>
      <c r="AQ93" s="14"/>
      <c r="AR93" s="27"/>
      <c r="AS93" s="26"/>
      <c r="AT93" s="26"/>
    </row>
    <row r="94" spans="1:46" x14ac:dyDescent="0.25">
      <c r="A94" t="s">
        <v>139</v>
      </c>
      <c r="B94" t="s">
        <v>541</v>
      </c>
      <c r="C94" t="s">
        <v>896</v>
      </c>
      <c r="D94">
        <v>38</v>
      </c>
      <c r="E94" t="b">
        <v>1</v>
      </c>
      <c r="F94" t="b">
        <v>1</v>
      </c>
      <c r="G94">
        <v>15</v>
      </c>
      <c r="H94" t="b">
        <f t="shared" si="6"/>
        <v>1</v>
      </c>
      <c r="J94" s="3" t="s">
        <v>174</v>
      </c>
      <c r="K94" s="3" t="s">
        <v>576</v>
      </c>
      <c r="L94" s="3" t="s">
        <v>927</v>
      </c>
      <c r="M94" s="4">
        <v>42</v>
      </c>
      <c r="N94" s="4" t="b">
        <v>1</v>
      </c>
      <c r="O94" s="4" t="b">
        <v>1</v>
      </c>
      <c r="P94" s="4">
        <v>16</v>
      </c>
      <c r="Q94" t="b">
        <f t="shared" si="7"/>
        <v>1</v>
      </c>
      <c r="S94" s="11" t="s">
        <v>12</v>
      </c>
      <c r="T94" s="11" t="s">
        <v>414</v>
      </c>
      <c r="U94" s="11" t="s">
        <v>815</v>
      </c>
      <c r="V94" s="12">
        <v>442</v>
      </c>
      <c r="W94" s="12" t="b">
        <v>1</v>
      </c>
      <c r="X94" s="12" t="b">
        <v>0</v>
      </c>
      <c r="Y94" s="13"/>
      <c r="Z94" t="b">
        <f t="shared" si="9"/>
        <v>0</v>
      </c>
      <c r="AB94" s="17" t="s">
        <v>351</v>
      </c>
      <c r="AC94" s="17" t="s">
        <v>753</v>
      </c>
      <c r="AD94" s="17" t="s">
        <v>1062</v>
      </c>
      <c r="AE94" s="18">
        <v>51</v>
      </c>
      <c r="AF94" s="18" t="b">
        <v>1</v>
      </c>
      <c r="AG94" s="18" t="b">
        <v>1</v>
      </c>
      <c r="AH94" s="21">
        <v>15</v>
      </c>
      <c r="AI94" t="b">
        <f t="shared" si="8"/>
        <v>1</v>
      </c>
      <c r="AL94" s="24"/>
      <c r="AM94" s="24"/>
      <c r="AN94" s="24"/>
      <c r="AO94" s="14"/>
      <c r="AP94" s="14"/>
      <c r="AQ94" s="14"/>
      <c r="AR94" s="27"/>
      <c r="AS94" s="26"/>
      <c r="AT94" s="26"/>
    </row>
    <row r="95" spans="1:46" x14ac:dyDescent="0.25">
      <c r="A95" t="s">
        <v>142</v>
      </c>
      <c r="B95" t="s">
        <v>544</v>
      </c>
      <c r="C95" t="s">
        <v>899</v>
      </c>
      <c r="D95">
        <v>40</v>
      </c>
      <c r="E95" t="b">
        <v>1</v>
      </c>
      <c r="F95" t="b">
        <v>1</v>
      </c>
      <c r="G95">
        <v>15</v>
      </c>
      <c r="H95" t="b">
        <f t="shared" si="6"/>
        <v>1</v>
      </c>
      <c r="J95" s="3" t="s">
        <v>216</v>
      </c>
      <c r="K95" s="3" t="s">
        <v>618</v>
      </c>
      <c r="L95" s="3" t="s">
        <v>956</v>
      </c>
      <c r="M95" s="4">
        <v>324</v>
      </c>
      <c r="N95" s="4" t="b">
        <v>1</v>
      </c>
      <c r="O95" s="4" t="b">
        <v>1</v>
      </c>
      <c r="P95" s="4">
        <v>16</v>
      </c>
      <c r="Q95" t="b">
        <f t="shared" si="7"/>
        <v>1</v>
      </c>
      <c r="S95" s="11" t="s">
        <v>14</v>
      </c>
      <c r="T95" s="11" t="s">
        <v>416</v>
      </c>
      <c r="U95" s="11" t="s">
        <v>816</v>
      </c>
      <c r="V95" s="12">
        <v>99</v>
      </c>
      <c r="W95" s="12" t="b">
        <v>0</v>
      </c>
      <c r="X95" s="12" t="b">
        <v>1</v>
      </c>
      <c r="Y95" s="13"/>
      <c r="Z95" t="b">
        <f t="shared" si="9"/>
        <v>0</v>
      </c>
      <c r="AB95" s="17" t="s">
        <v>362</v>
      </c>
      <c r="AC95" s="17" t="s">
        <v>764</v>
      </c>
      <c r="AD95" s="17" t="s">
        <v>1071</v>
      </c>
      <c r="AE95" s="18">
        <v>510</v>
      </c>
      <c r="AF95" s="18" t="b">
        <v>1</v>
      </c>
      <c r="AG95" s="18" t="b">
        <v>1</v>
      </c>
      <c r="AH95" s="21">
        <v>15</v>
      </c>
      <c r="AI95" t="b">
        <f t="shared" si="8"/>
        <v>1</v>
      </c>
      <c r="AL95" s="24"/>
      <c r="AM95" s="24"/>
      <c r="AN95" s="24"/>
      <c r="AO95" s="14"/>
      <c r="AP95" s="14"/>
      <c r="AQ95" s="14"/>
      <c r="AR95" s="27"/>
      <c r="AS95" s="26"/>
      <c r="AT95" s="26"/>
    </row>
    <row r="96" spans="1:46" x14ac:dyDescent="0.25">
      <c r="A96" t="s">
        <v>145</v>
      </c>
      <c r="B96" t="s">
        <v>547</v>
      </c>
      <c r="C96" t="s">
        <v>902</v>
      </c>
      <c r="D96">
        <v>42</v>
      </c>
      <c r="E96" t="b">
        <v>1</v>
      </c>
      <c r="F96" t="b">
        <v>1</v>
      </c>
      <c r="G96">
        <v>15</v>
      </c>
      <c r="H96" t="b">
        <f t="shared" si="6"/>
        <v>1</v>
      </c>
      <c r="J96" s="3" t="s">
        <v>303</v>
      </c>
      <c r="K96" s="3" t="s">
        <v>705</v>
      </c>
      <c r="L96" s="3" t="s">
        <v>1020</v>
      </c>
      <c r="M96" s="4">
        <v>33</v>
      </c>
      <c r="N96" s="4" t="b">
        <v>1</v>
      </c>
      <c r="O96" s="4" t="b">
        <v>1</v>
      </c>
      <c r="P96" s="9">
        <v>16</v>
      </c>
      <c r="Q96" t="b">
        <f t="shared" si="7"/>
        <v>1</v>
      </c>
      <c r="S96" s="11" t="s">
        <v>15</v>
      </c>
      <c r="T96" s="11" t="s">
        <v>417</v>
      </c>
      <c r="U96" s="11" t="s">
        <v>817</v>
      </c>
      <c r="V96" s="12">
        <v>42</v>
      </c>
      <c r="W96" s="12" t="b">
        <v>0</v>
      </c>
      <c r="X96" s="12" t="b">
        <v>1</v>
      </c>
      <c r="Y96" s="13"/>
      <c r="Z96" t="b">
        <f t="shared" si="9"/>
        <v>0</v>
      </c>
      <c r="AB96" s="17" t="s">
        <v>365</v>
      </c>
      <c r="AC96" s="17" t="s">
        <v>767</v>
      </c>
      <c r="AD96" s="17" t="s">
        <v>1074</v>
      </c>
      <c r="AE96" s="18">
        <v>47</v>
      </c>
      <c r="AF96" s="18" t="b">
        <v>1</v>
      </c>
      <c r="AG96" s="18" t="b">
        <v>1</v>
      </c>
      <c r="AH96" s="21">
        <v>15</v>
      </c>
      <c r="AI96" t="b">
        <f t="shared" si="8"/>
        <v>1</v>
      </c>
      <c r="AL96" s="24"/>
      <c r="AM96" s="24"/>
      <c r="AN96" s="24"/>
      <c r="AO96" s="14"/>
      <c r="AP96" s="14"/>
      <c r="AQ96" s="14"/>
      <c r="AR96" s="27"/>
      <c r="AS96" s="26"/>
      <c r="AT96" s="26"/>
    </row>
    <row r="97" spans="1:46" x14ac:dyDescent="0.25">
      <c r="A97" t="s">
        <v>151</v>
      </c>
      <c r="B97" t="s">
        <v>553</v>
      </c>
      <c r="C97" t="s">
        <v>906</v>
      </c>
      <c r="D97">
        <v>44</v>
      </c>
      <c r="E97" t="b">
        <v>1</v>
      </c>
      <c r="F97" t="b">
        <v>1</v>
      </c>
      <c r="G97">
        <v>15</v>
      </c>
      <c r="H97" t="b">
        <f t="shared" si="6"/>
        <v>1</v>
      </c>
      <c r="J97" s="3" t="s">
        <v>335</v>
      </c>
      <c r="K97" s="3" t="s">
        <v>737</v>
      </c>
      <c r="L97" s="3" t="s">
        <v>1048</v>
      </c>
      <c r="M97" s="4">
        <v>47</v>
      </c>
      <c r="N97" s="4" t="b">
        <v>1</v>
      </c>
      <c r="O97" s="4" t="b">
        <v>1</v>
      </c>
      <c r="P97" s="4">
        <v>16</v>
      </c>
      <c r="Q97" t="b">
        <f t="shared" si="7"/>
        <v>1</v>
      </c>
      <c r="S97" s="11" t="s">
        <v>22</v>
      </c>
      <c r="T97" s="11" t="s">
        <v>424</v>
      </c>
      <c r="U97" s="11" t="s">
        <v>819</v>
      </c>
      <c r="V97" s="12">
        <v>901</v>
      </c>
      <c r="W97" s="12" t="b">
        <v>1</v>
      </c>
      <c r="X97" s="12" t="b">
        <v>0</v>
      </c>
      <c r="Y97" s="13"/>
      <c r="Z97" t="b">
        <f t="shared" si="9"/>
        <v>0</v>
      </c>
      <c r="AB97" s="17" t="s">
        <v>368</v>
      </c>
      <c r="AC97" s="17" t="s">
        <v>770</v>
      </c>
      <c r="AD97" s="17" t="s">
        <v>1076</v>
      </c>
      <c r="AE97" s="18">
        <v>42</v>
      </c>
      <c r="AF97" s="18" t="b">
        <v>1</v>
      </c>
      <c r="AG97" s="18" t="b">
        <v>1</v>
      </c>
      <c r="AH97" s="18">
        <v>15</v>
      </c>
      <c r="AI97" t="b">
        <f t="shared" si="8"/>
        <v>1</v>
      </c>
      <c r="AL97" s="24"/>
      <c r="AM97" s="24"/>
      <c r="AN97" s="24"/>
      <c r="AO97" s="14"/>
      <c r="AP97" s="14"/>
      <c r="AQ97" s="14"/>
      <c r="AR97" s="14"/>
      <c r="AS97" s="26"/>
      <c r="AT97" s="26"/>
    </row>
    <row r="98" spans="1:46" x14ac:dyDescent="0.25">
      <c r="A98" t="s">
        <v>159</v>
      </c>
      <c r="B98" t="s">
        <v>561</v>
      </c>
      <c r="C98" t="s">
        <v>914</v>
      </c>
      <c r="D98">
        <v>30</v>
      </c>
      <c r="E98" t="b">
        <v>1</v>
      </c>
      <c r="F98" t="b">
        <v>1</v>
      </c>
      <c r="G98">
        <v>15</v>
      </c>
      <c r="H98" t="b">
        <f t="shared" si="6"/>
        <v>1</v>
      </c>
      <c r="J98" s="3" t="s">
        <v>344</v>
      </c>
      <c r="K98" s="3" t="s">
        <v>746</v>
      </c>
      <c r="L98" s="3" t="s">
        <v>1055</v>
      </c>
      <c r="M98" s="4">
        <v>35</v>
      </c>
      <c r="N98" s="4" t="b">
        <v>1</v>
      </c>
      <c r="O98" s="4" t="b">
        <v>1</v>
      </c>
      <c r="P98" s="9">
        <v>16</v>
      </c>
      <c r="Q98" t="b">
        <f t="shared" si="7"/>
        <v>1</v>
      </c>
      <c r="S98" s="11" t="s">
        <v>23</v>
      </c>
      <c r="T98" s="11" t="s">
        <v>425</v>
      </c>
      <c r="U98" s="11" t="s">
        <v>819</v>
      </c>
      <c r="V98" s="12">
        <v>2099</v>
      </c>
      <c r="W98" s="12" t="b">
        <v>1</v>
      </c>
      <c r="X98" s="12" t="b">
        <v>0</v>
      </c>
      <c r="Y98" s="13"/>
      <c r="Z98" t="b">
        <f t="shared" si="9"/>
        <v>0</v>
      </c>
      <c r="AB98" s="17" t="s">
        <v>372</v>
      </c>
      <c r="AC98" s="17" t="s">
        <v>774</v>
      </c>
      <c r="AD98" s="17" t="s">
        <v>1080</v>
      </c>
      <c r="AE98" s="18">
        <v>327</v>
      </c>
      <c r="AF98" s="18" t="b">
        <v>1</v>
      </c>
      <c r="AG98" s="18" t="b">
        <v>1</v>
      </c>
      <c r="AH98" s="18">
        <v>15</v>
      </c>
      <c r="AI98" t="b">
        <f t="shared" si="8"/>
        <v>1</v>
      </c>
      <c r="AL98" s="24"/>
      <c r="AM98" s="24"/>
      <c r="AN98" s="24"/>
      <c r="AO98" s="14"/>
      <c r="AP98" s="14"/>
      <c r="AQ98" s="14"/>
      <c r="AR98" s="27"/>
      <c r="AS98" s="26"/>
      <c r="AT98" s="26"/>
    </row>
    <row r="99" spans="1:46" x14ac:dyDescent="0.25">
      <c r="A99" t="s">
        <v>164</v>
      </c>
      <c r="B99" t="s">
        <v>566</v>
      </c>
      <c r="C99" t="s">
        <v>919</v>
      </c>
      <c r="D99">
        <v>50</v>
      </c>
      <c r="E99" t="b">
        <v>1</v>
      </c>
      <c r="F99" t="b">
        <v>1</v>
      </c>
      <c r="G99">
        <v>15</v>
      </c>
      <c r="H99" t="b">
        <f t="shared" si="6"/>
        <v>1</v>
      </c>
      <c r="J99" s="3" t="s">
        <v>382</v>
      </c>
      <c r="K99" s="3" t="s">
        <v>784</v>
      </c>
      <c r="L99" s="3" t="s">
        <v>1088</v>
      </c>
      <c r="M99" s="4">
        <v>36</v>
      </c>
      <c r="N99" s="4" t="b">
        <v>1</v>
      </c>
      <c r="O99" s="4" t="b">
        <v>1</v>
      </c>
      <c r="P99" s="9">
        <v>16</v>
      </c>
      <c r="Q99" t="b">
        <f t="shared" si="7"/>
        <v>1</v>
      </c>
      <c r="S99" s="11" t="s">
        <v>24</v>
      </c>
      <c r="T99" s="11" t="s">
        <v>426</v>
      </c>
      <c r="U99" s="11" t="s">
        <v>819</v>
      </c>
      <c r="V99" s="12">
        <v>3214</v>
      </c>
      <c r="W99" s="12" t="b">
        <v>1</v>
      </c>
      <c r="X99" s="12" t="b">
        <v>0</v>
      </c>
      <c r="Y99" s="15"/>
      <c r="Z99" t="b">
        <f t="shared" si="9"/>
        <v>0</v>
      </c>
      <c r="AB99" s="17" t="s">
        <v>374</v>
      </c>
      <c r="AC99" s="17" t="s">
        <v>776</v>
      </c>
      <c r="AD99" s="17" t="s">
        <v>1082</v>
      </c>
      <c r="AE99" s="18">
        <v>43</v>
      </c>
      <c r="AF99" s="18" t="b">
        <v>1</v>
      </c>
      <c r="AG99" s="18" t="b">
        <v>1</v>
      </c>
      <c r="AH99" s="18">
        <v>15</v>
      </c>
      <c r="AI99" t="b">
        <f t="shared" si="8"/>
        <v>1</v>
      </c>
      <c r="AL99" s="24"/>
      <c r="AM99" s="24"/>
      <c r="AN99" s="24"/>
      <c r="AO99" s="14"/>
      <c r="AP99" s="14"/>
      <c r="AQ99" s="14"/>
      <c r="AR99" s="27"/>
      <c r="AS99" s="26"/>
      <c r="AT99" s="26"/>
    </row>
    <row r="100" spans="1:46" x14ac:dyDescent="0.25">
      <c r="A100" t="s">
        <v>165</v>
      </c>
      <c r="B100" t="s">
        <v>567</v>
      </c>
      <c r="C100" t="s">
        <v>919</v>
      </c>
      <c r="D100">
        <v>3000</v>
      </c>
      <c r="E100" t="b">
        <v>1</v>
      </c>
      <c r="F100" t="b">
        <v>1</v>
      </c>
      <c r="G100">
        <v>15</v>
      </c>
      <c r="H100" t="b">
        <f t="shared" si="6"/>
        <v>1</v>
      </c>
      <c r="J100" s="3" t="s">
        <v>383</v>
      </c>
      <c r="K100" s="3" t="s">
        <v>785</v>
      </c>
      <c r="L100" s="3" t="s">
        <v>1089</v>
      </c>
      <c r="M100" s="4">
        <v>34</v>
      </c>
      <c r="N100" s="4" t="b">
        <v>1</v>
      </c>
      <c r="O100" s="4" t="b">
        <v>1</v>
      </c>
      <c r="P100" s="4">
        <v>16</v>
      </c>
      <c r="Q100" t="b">
        <f t="shared" si="7"/>
        <v>1</v>
      </c>
      <c r="S100" s="11" t="s">
        <v>25</v>
      </c>
      <c r="T100" s="11" t="s">
        <v>427</v>
      </c>
      <c r="U100" s="11" t="s">
        <v>819</v>
      </c>
      <c r="V100" s="12">
        <v>3905</v>
      </c>
      <c r="W100" s="12" t="b">
        <v>1</v>
      </c>
      <c r="X100" s="12" t="b">
        <v>0</v>
      </c>
      <c r="Y100" s="13"/>
      <c r="Z100" t="b">
        <f t="shared" si="9"/>
        <v>0</v>
      </c>
      <c r="AB100" s="17" t="s">
        <v>375</v>
      </c>
      <c r="AC100" s="17" t="s">
        <v>777</v>
      </c>
      <c r="AD100" s="17" t="s">
        <v>1083</v>
      </c>
      <c r="AE100" s="18">
        <v>1216</v>
      </c>
      <c r="AF100" s="18" t="b">
        <v>1</v>
      </c>
      <c r="AG100" s="18" t="b">
        <v>1</v>
      </c>
      <c r="AH100" s="21">
        <v>15</v>
      </c>
      <c r="AI100" t="b">
        <f t="shared" si="8"/>
        <v>1</v>
      </c>
      <c r="AL100" s="24"/>
      <c r="AM100" s="24"/>
      <c r="AN100" s="24"/>
      <c r="AO100" s="14"/>
      <c r="AP100" s="14"/>
      <c r="AQ100" s="14"/>
      <c r="AR100" s="27"/>
      <c r="AS100" s="26"/>
      <c r="AT100" s="26"/>
    </row>
    <row r="101" spans="1:46" x14ac:dyDescent="0.25">
      <c r="A101" t="s">
        <v>169</v>
      </c>
      <c r="B101" t="s">
        <v>571</v>
      </c>
      <c r="C101" t="s">
        <v>922</v>
      </c>
      <c r="D101">
        <v>26</v>
      </c>
      <c r="E101" t="b">
        <v>1</v>
      </c>
      <c r="F101" t="b">
        <v>1</v>
      </c>
      <c r="G101">
        <v>15</v>
      </c>
      <c r="H101" t="b">
        <f t="shared" si="6"/>
        <v>1</v>
      </c>
      <c r="J101" s="3" t="s">
        <v>394</v>
      </c>
      <c r="K101" s="3" t="s">
        <v>796</v>
      </c>
      <c r="L101" s="3" t="s">
        <v>1100</v>
      </c>
      <c r="M101" s="4">
        <v>63</v>
      </c>
      <c r="N101" s="4" t="b">
        <v>1</v>
      </c>
      <c r="O101" s="4" t="b">
        <v>1</v>
      </c>
      <c r="P101" s="4">
        <v>16</v>
      </c>
      <c r="Q101" t="b">
        <f t="shared" si="7"/>
        <v>1</v>
      </c>
      <c r="S101" s="11" t="s">
        <v>31</v>
      </c>
      <c r="T101" s="11" t="s">
        <v>433</v>
      </c>
      <c r="U101" s="11" t="s">
        <v>825</v>
      </c>
      <c r="V101" s="12">
        <v>2430</v>
      </c>
      <c r="W101" s="12" t="b">
        <v>0</v>
      </c>
      <c r="X101" s="12" t="b">
        <v>1</v>
      </c>
      <c r="Y101" s="13"/>
      <c r="Z101" t="b">
        <f t="shared" si="9"/>
        <v>0</v>
      </c>
      <c r="AB101" s="17" t="s">
        <v>376</v>
      </c>
      <c r="AC101" s="17" t="s">
        <v>778</v>
      </c>
      <c r="AD101" s="17" t="s">
        <v>1083</v>
      </c>
      <c r="AE101" s="18">
        <v>40</v>
      </c>
      <c r="AF101" s="18" t="b">
        <v>1</v>
      </c>
      <c r="AG101" s="18" t="b">
        <v>1</v>
      </c>
      <c r="AH101" s="21">
        <v>15</v>
      </c>
      <c r="AI101" t="b">
        <f t="shared" si="8"/>
        <v>1</v>
      </c>
      <c r="AL101" s="24"/>
      <c r="AM101" s="24"/>
      <c r="AN101" s="24"/>
      <c r="AO101" s="14"/>
      <c r="AP101" s="14"/>
      <c r="AQ101" s="14"/>
      <c r="AR101" s="14"/>
      <c r="AS101" s="26"/>
      <c r="AT101" s="26"/>
    </row>
    <row r="102" spans="1:46" x14ac:dyDescent="0.25">
      <c r="A102" t="s">
        <v>195</v>
      </c>
      <c r="B102" t="s">
        <v>597</v>
      </c>
      <c r="C102" t="s">
        <v>940</v>
      </c>
      <c r="D102">
        <v>88</v>
      </c>
      <c r="E102" t="b">
        <v>1</v>
      </c>
      <c r="F102" t="b">
        <v>1</v>
      </c>
      <c r="G102">
        <v>15</v>
      </c>
      <c r="H102" t="b">
        <f t="shared" si="6"/>
        <v>1</v>
      </c>
      <c r="J102" s="3" t="s">
        <v>403</v>
      </c>
      <c r="K102" s="3" t="s">
        <v>805</v>
      </c>
      <c r="L102" s="3" t="s">
        <v>1109</v>
      </c>
      <c r="M102" s="4">
        <v>36</v>
      </c>
      <c r="N102" s="4" t="b">
        <v>1</v>
      </c>
      <c r="O102" s="4" t="b">
        <v>1</v>
      </c>
      <c r="P102" s="9">
        <v>16</v>
      </c>
      <c r="Q102" t="b">
        <f t="shared" si="7"/>
        <v>1</v>
      </c>
      <c r="S102" s="11" t="s">
        <v>34</v>
      </c>
      <c r="T102" s="11" t="s">
        <v>436</v>
      </c>
      <c r="U102" s="11" t="s">
        <v>827</v>
      </c>
      <c r="V102" s="12">
        <v>69</v>
      </c>
      <c r="W102" s="12" t="b">
        <v>1</v>
      </c>
      <c r="X102" s="12" t="b">
        <v>1</v>
      </c>
      <c r="Y102" s="15"/>
      <c r="Z102" t="b">
        <f t="shared" si="9"/>
        <v>1</v>
      </c>
      <c r="AB102" s="17" t="s">
        <v>377</v>
      </c>
      <c r="AC102" s="17" t="s">
        <v>779</v>
      </c>
      <c r="AD102" s="17" t="s">
        <v>1084</v>
      </c>
      <c r="AE102" s="18">
        <v>40</v>
      </c>
      <c r="AF102" s="18" t="b">
        <v>1</v>
      </c>
      <c r="AG102" s="18" t="b">
        <v>1</v>
      </c>
      <c r="AH102" s="18">
        <v>15</v>
      </c>
      <c r="AI102" t="b">
        <f t="shared" si="8"/>
        <v>1</v>
      </c>
      <c r="AL102" s="24"/>
      <c r="AM102" s="24"/>
      <c r="AN102" s="24"/>
      <c r="AO102" s="14"/>
      <c r="AP102" s="14"/>
      <c r="AQ102" s="14"/>
      <c r="AR102" s="14"/>
      <c r="AS102" s="26"/>
      <c r="AT102" s="26"/>
    </row>
    <row r="103" spans="1:46" x14ac:dyDescent="0.25">
      <c r="A103" t="s">
        <v>196</v>
      </c>
      <c r="B103" t="s">
        <v>598</v>
      </c>
      <c r="C103" t="s">
        <v>940</v>
      </c>
      <c r="D103">
        <v>383</v>
      </c>
      <c r="E103" t="b">
        <v>1</v>
      </c>
      <c r="F103" t="b">
        <v>1</v>
      </c>
      <c r="G103">
        <v>15</v>
      </c>
      <c r="H103" t="b">
        <f t="shared" si="6"/>
        <v>1</v>
      </c>
      <c r="J103" s="3" t="s">
        <v>72</v>
      </c>
      <c r="K103" s="3" t="s">
        <v>474</v>
      </c>
      <c r="L103" s="3" t="s">
        <v>851</v>
      </c>
      <c r="M103" s="4">
        <v>53</v>
      </c>
      <c r="N103" s="4" t="b">
        <v>1</v>
      </c>
      <c r="O103" s="4" t="b">
        <v>1</v>
      </c>
      <c r="P103" s="9">
        <v>23</v>
      </c>
      <c r="Q103" t="b">
        <f t="shared" si="7"/>
        <v>1</v>
      </c>
      <c r="S103" s="11" t="s">
        <v>35</v>
      </c>
      <c r="T103" s="11" t="s">
        <v>437</v>
      </c>
      <c r="U103" s="11" t="s">
        <v>828</v>
      </c>
      <c r="V103" s="12">
        <v>437</v>
      </c>
      <c r="W103" s="12" t="b">
        <v>0</v>
      </c>
      <c r="X103" s="12" t="b">
        <v>0</v>
      </c>
      <c r="Y103" s="15"/>
      <c r="Z103" t="b">
        <f t="shared" si="9"/>
        <v>0</v>
      </c>
      <c r="AB103" s="17" t="s">
        <v>384</v>
      </c>
      <c r="AC103" s="17" t="s">
        <v>786</v>
      </c>
      <c r="AD103" s="17" t="s">
        <v>1090</v>
      </c>
      <c r="AE103" s="18">
        <v>37</v>
      </c>
      <c r="AF103" s="18" t="b">
        <v>1</v>
      </c>
      <c r="AG103" s="18" t="b">
        <v>1</v>
      </c>
      <c r="AH103" s="21">
        <v>15</v>
      </c>
      <c r="AI103" t="b">
        <f t="shared" si="8"/>
        <v>1</v>
      </c>
      <c r="AL103" s="24"/>
      <c r="AM103" s="24"/>
      <c r="AN103" s="24"/>
      <c r="AO103" s="14"/>
      <c r="AP103" s="14"/>
      <c r="AQ103" s="14"/>
      <c r="AR103" s="27"/>
      <c r="AS103" s="26"/>
      <c r="AT103" s="26"/>
    </row>
    <row r="104" spans="1:46" x14ac:dyDescent="0.25">
      <c r="A104" t="s">
        <v>197</v>
      </c>
      <c r="B104" t="s">
        <v>599</v>
      </c>
      <c r="C104" t="s">
        <v>940</v>
      </c>
      <c r="D104">
        <v>818</v>
      </c>
      <c r="E104" t="b">
        <v>1</v>
      </c>
      <c r="F104" t="b">
        <v>1</v>
      </c>
      <c r="G104">
        <v>15</v>
      </c>
      <c r="H104" t="b">
        <f t="shared" si="6"/>
        <v>1</v>
      </c>
      <c r="J104" s="3" t="s">
        <v>75</v>
      </c>
      <c r="K104" s="3" t="s">
        <v>477</v>
      </c>
      <c r="L104" s="3" t="s">
        <v>851</v>
      </c>
      <c r="M104" s="4">
        <v>1664</v>
      </c>
      <c r="N104" s="4" t="b">
        <v>1</v>
      </c>
      <c r="O104" s="4" t="b">
        <v>1</v>
      </c>
      <c r="P104" s="9">
        <v>23</v>
      </c>
      <c r="Q104" t="b">
        <f t="shared" si="7"/>
        <v>1</v>
      </c>
      <c r="S104" s="11" t="s">
        <v>36</v>
      </c>
      <c r="T104" s="11" t="s">
        <v>438</v>
      </c>
      <c r="U104" s="11" t="s">
        <v>828</v>
      </c>
      <c r="V104" s="12">
        <v>1090</v>
      </c>
      <c r="W104" s="12" t="b">
        <v>0</v>
      </c>
      <c r="X104" s="12" t="b">
        <v>0</v>
      </c>
      <c r="Y104" s="13"/>
      <c r="Z104" t="b">
        <f t="shared" si="9"/>
        <v>0</v>
      </c>
      <c r="AB104" s="17" t="s">
        <v>391</v>
      </c>
      <c r="AC104" s="17" t="s">
        <v>793</v>
      </c>
      <c r="AD104" s="17" t="s">
        <v>1097</v>
      </c>
      <c r="AE104" s="18">
        <v>33</v>
      </c>
      <c r="AF104" s="18" t="b">
        <v>1</v>
      </c>
      <c r="AG104" s="18" t="b">
        <v>1</v>
      </c>
      <c r="AH104" s="18">
        <v>15</v>
      </c>
      <c r="AI104" t="b">
        <f t="shared" si="8"/>
        <v>1</v>
      </c>
      <c r="AL104" s="24"/>
      <c r="AM104" s="24"/>
      <c r="AN104" s="24"/>
      <c r="AO104" s="14"/>
      <c r="AP104" s="14"/>
      <c r="AQ104" s="14"/>
      <c r="AR104" s="27"/>
      <c r="AS104" s="26"/>
      <c r="AT104" s="26"/>
    </row>
    <row r="105" spans="1:46" x14ac:dyDescent="0.25">
      <c r="A105" t="s">
        <v>207</v>
      </c>
      <c r="B105" t="s">
        <v>609</v>
      </c>
      <c r="C105" t="s">
        <v>948</v>
      </c>
      <c r="D105">
        <v>26</v>
      </c>
      <c r="E105" t="b">
        <v>1</v>
      </c>
      <c r="F105" t="b">
        <v>1</v>
      </c>
      <c r="G105">
        <v>15</v>
      </c>
      <c r="H105" t="b">
        <f t="shared" si="6"/>
        <v>1</v>
      </c>
      <c r="J105" s="3" t="s">
        <v>313</v>
      </c>
      <c r="K105" s="3" t="s">
        <v>715</v>
      </c>
      <c r="L105" s="3" t="s">
        <v>1029</v>
      </c>
      <c r="M105" s="4">
        <v>270</v>
      </c>
      <c r="N105" s="4" t="b">
        <v>1</v>
      </c>
      <c r="O105" s="4" t="b">
        <v>1</v>
      </c>
      <c r="P105" s="9">
        <v>27</v>
      </c>
      <c r="Q105" t="b">
        <f t="shared" si="7"/>
        <v>1</v>
      </c>
      <c r="S105" s="11" t="s">
        <v>37</v>
      </c>
      <c r="T105" s="11" t="s">
        <v>439</v>
      </c>
      <c r="U105" s="11" t="s">
        <v>829</v>
      </c>
      <c r="V105" s="12">
        <v>97</v>
      </c>
      <c r="W105" s="12" t="b">
        <v>1</v>
      </c>
      <c r="X105" s="12" t="b">
        <v>0</v>
      </c>
      <c r="Y105" s="13"/>
      <c r="Z105" t="b">
        <f t="shared" si="9"/>
        <v>0</v>
      </c>
      <c r="AB105" s="17" t="s">
        <v>396</v>
      </c>
      <c r="AC105" s="17" t="s">
        <v>798</v>
      </c>
      <c r="AD105" s="17" t="s">
        <v>1102</v>
      </c>
      <c r="AE105" s="18">
        <v>33</v>
      </c>
      <c r="AF105" s="18" t="b">
        <v>1</v>
      </c>
      <c r="AG105" s="18" t="b">
        <v>1</v>
      </c>
      <c r="AH105" s="18">
        <v>15</v>
      </c>
      <c r="AI105" t="b">
        <f t="shared" si="8"/>
        <v>1</v>
      </c>
      <c r="AL105" s="24"/>
      <c r="AM105" s="24"/>
      <c r="AN105" s="24"/>
      <c r="AO105" s="14"/>
      <c r="AP105" s="14"/>
      <c r="AQ105" s="14"/>
      <c r="AR105" s="27"/>
      <c r="AS105" s="26"/>
      <c r="AT105" s="26"/>
    </row>
    <row r="106" spans="1:46" x14ac:dyDescent="0.25">
      <c r="A106" t="s">
        <v>208</v>
      </c>
      <c r="B106" t="s">
        <v>610</v>
      </c>
      <c r="C106" t="s">
        <v>948</v>
      </c>
      <c r="D106">
        <v>402</v>
      </c>
      <c r="E106" t="b">
        <v>1</v>
      </c>
      <c r="F106" t="b">
        <v>1</v>
      </c>
      <c r="G106">
        <v>15</v>
      </c>
      <c r="H106" t="b">
        <f t="shared" si="6"/>
        <v>1</v>
      </c>
      <c r="J106" s="3" t="s">
        <v>366</v>
      </c>
      <c r="K106" s="3" t="s">
        <v>768</v>
      </c>
      <c r="L106" s="3" t="s">
        <v>1075</v>
      </c>
      <c r="M106" s="4">
        <v>1785</v>
      </c>
      <c r="N106" s="4" t="b">
        <v>1</v>
      </c>
      <c r="O106" s="4" t="b">
        <v>1</v>
      </c>
      <c r="P106" s="4">
        <v>46</v>
      </c>
      <c r="Q106" t="b">
        <f t="shared" si="7"/>
        <v>1</v>
      </c>
      <c r="S106" s="11" t="s">
        <v>38</v>
      </c>
      <c r="T106" s="11" t="s">
        <v>440</v>
      </c>
      <c r="U106" s="11" t="s">
        <v>829</v>
      </c>
      <c r="V106" s="12">
        <v>718</v>
      </c>
      <c r="W106" s="12" t="b">
        <v>1</v>
      </c>
      <c r="X106" s="12" t="b">
        <v>0</v>
      </c>
      <c r="Y106" s="13"/>
      <c r="Z106" t="b">
        <f t="shared" si="9"/>
        <v>0</v>
      </c>
      <c r="AB106" s="17" t="s">
        <v>407</v>
      </c>
      <c r="AC106" s="17" t="s">
        <v>809</v>
      </c>
      <c r="AD106" s="17" t="s">
        <v>1112</v>
      </c>
      <c r="AE106" s="18">
        <v>3</v>
      </c>
      <c r="AF106" s="18" t="b">
        <v>1</v>
      </c>
      <c r="AG106" s="18" t="b">
        <v>1</v>
      </c>
      <c r="AH106" s="21">
        <v>15</v>
      </c>
      <c r="AI106" t="b">
        <f t="shared" si="8"/>
        <v>1</v>
      </c>
      <c r="AL106" s="24"/>
      <c r="AM106" s="24"/>
      <c r="AN106" s="24"/>
      <c r="AO106" s="14"/>
      <c r="AP106" s="14"/>
      <c r="AQ106" s="14"/>
      <c r="AR106" s="27"/>
      <c r="AS106" s="26"/>
      <c r="AT106" s="26"/>
    </row>
    <row r="107" spans="1:46" x14ac:dyDescent="0.25">
      <c r="A107" t="s">
        <v>218</v>
      </c>
      <c r="B107" t="s">
        <v>620</v>
      </c>
      <c r="C107" t="s">
        <v>958</v>
      </c>
      <c r="D107">
        <v>45</v>
      </c>
      <c r="E107" t="b">
        <v>1</v>
      </c>
      <c r="F107" t="b">
        <v>1</v>
      </c>
      <c r="G107">
        <v>15</v>
      </c>
      <c r="H107" t="b">
        <f t="shared" si="6"/>
        <v>1</v>
      </c>
      <c r="J107" s="3" t="s">
        <v>367</v>
      </c>
      <c r="K107" s="3" t="s">
        <v>769</v>
      </c>
      <c r="L107" s="3" t="s">
        <v>1075</v>
      </c>
      <c r="M107" s="4">
        <v>48</v>
      </c>
      <c r="N107" s="4" t="b">
        <v>1</v>
      </c>
      <c r="O107" s="4" t="b">
        <v>1</v>
      </c>
      <c r="P107" s="4">
        <v>46</v>
      </c>
      <c r="Q107" t="b">
        <f t="shared" si="7"/>
        <v>1</v>
      </c>
      <c r="S107" s="11" t="s">
        <v>39</v>
      </c>
      <c r="T107" s="11" t="s">
        <v>441</v>
      </c>
      <c r="U107" s="11" t="s">
        <v>829</v>
      </c>
      <c r="V107" s="12">
        <v>1334</v>
      </c>
      <c r="W107" s="12" t="b">
        <v>1</v>
      </c>
      <c r="X107" s="12" t="b">
        <v>0</v>
      </c>
      <c r="Y107" s="13"/>
      <c r="Z107" t="b">
        <f t="shared" si="9"/>
        <v>0</v>
      </c>
      <c r="AB107" s="17" t="s">
        <v>94</v>
      </c>
      <c r="AC107" s="17" t="s">
        <v>496</v>
      </c>
      <c r="AD107" s="17" t="s">
        <v>865</v>
      </c>
      <c r="AE107" s="18">
        <v>33</v>
      </c>
      <c r="AF107" s="18" t="b">
        <v>1</v>
      </c>
      <c r="AG107" s="18" t="b">
        <v>1</v>
      </c>
      <c r="AH107" s="21">
        <v>16</v>
      </c>
      <c r="AI107" t="b">
        <f t="shared" si="8"/>
        <v>1</v>
      </c>
      <c r="AL107" s="24"/>
      <c r="AM107" s="24"/>
      <c r="AN107" s="24"/>
      <c r="AO107" s="14"/>
      <c r="AP107" s="14"/>
      <c r="AQ107" s="14"/>
      <c r="AR107" s="27"/>
      <c r="AS107" s="26"/>
      <c r="AT107" s="26"/>
    </row>
    <row r="108" spans="1:46" x14ac:dyDescent="0.25">
      <c r="A108" t="s">
        <v>228</v>
      </c>
      <c r="B108" t="s">
        <v>630</v>
      </c>
      <c r="C108" t="s">
        <v>966</v>
      </c>
      <c r="D108">
        <v>45</v>
      </c>
      <c r="E108" t="b">
        <v>1</v>
      </c>
      <c r="F108" t="b">
        <v>1</v>
      </c>
      <c r="G108">
        <v>15</v>
      </c>
      <c r="H108" t="b">
        <f t="shared" si="6"/>
        <v>1</v>
      </c>
      <c r="J108" s="3" t="s">
        <v>13</v>
      </c>
      <c r="K108" s="3" t="s">
        <v>415</v>
      </c>
      <c r="L108" s="3" t="s">
        <v>815</v>
      </c>
      <c r="M108" s="4">
        <v>742</v>
      </c>
      <c r="N108" s="4" t="b">
        <v>1</v>
      </c>
      <c r="O108" s="4" t="b">
        <v>0</v>
      </c>
      <c r="P108" s="5"/>
      <c r="Q108" t="b">
        <f t="shared" si="7"/>
        <v>0</v>
      </c>
      <c r="S108" s="11" t="s">
        <v>40</v>
      </c>
      <c r="T108" s="11" t="s">
        <v>442</v>
      </c>
      <c r="U108" s="11" t="s">
        <v>829</v>
      </c>
      <c r="V108" s="12">
        <v>1963</v>
      </c>
      <c r="W108" s="12" t="b">
        <v>1</v>
      </c>
      <c r="X108" s="12" t="b">
        <v>0</v>
      </c>
      <c r="Y108" s="15"/>
      <c r="Z108" t="b">
        <f t="shared" si="9"/>
        <v>0</v>
      </c>
      <c r="AB108" s="17" t="s">
        <v>122</v>
      </c>
      <c r="AC108" s="17" t="s">
        <v>524</v>
      </c>
      <c r="AD108" s="17" t="s">
        <v>886</v>
      </c>
      <c r="AE108" s="18">
        <v>47</v>
      </c>
      <c r="AF108" s="18" t="b">
        <v>1</v>
      </c>
      <c r="AG108" s="18" t="b">
        <v>1</v>
      </c>
      <c r="AH108" s="21">
        <v>16</v>
      </c>
      <c r="AI108" t="b">
        <f t="shared" si="8"/>
        <v>1</v>
      </c>
      <c r="AL108" s="24"/>
      <c r="AM108" s="24"/>
      <c r="AN108" s="24"/>
      <c r="AO108" s="14"/>
      <c r="AP108" s="14"/>
      <c r="AQ108" s="14"/>
      <c r="AR108" s="27"/>
      <c r="AS108" s="26"/>
      <c r="AT108" s="26"/>
    </row>
    <row r="109" spans="1:46" x14ac:dyDescent="0.25">
      <c r="A109" t="s">
        <v>240</v>
      </c>
      <c r="B109" t="s">
        <v>642</v>
      </c>
      <c r="C109" t="s">
        <v>973</v>
      </c>
      <c r="D109">
        <v>45</v>
      </c>
      <c r="E109" t="b">
        <v>1</v>
      </c>
      <c r="F109" t="b">
        <v>1</v>
      </c>
      <c r="G109">
        <v>15</v>
      </c>
      <c r="H109" t="b">
        <f t="shared" si="6"/>
        <v>1</v>
      </c>
      <c r="J109" s="3" t="s">
        <v>16</v>
      </c>
      <c r="K109" s="3" t="s">
        <v>418</v>
      </c>
      <c r="L109" s="3" t="s">
        <v>817</v>
      </c>
      <c r="M109" s="4">
        <v>745</v>
      </c>
      <c r="N109" s="4" t="b">
        <v>0</v>
      </c>
      <c r="O109" s="4" t="b">
        <v>1</v>
      </c>
      <c r="P109" s="8"/>
      <c r="Q109" t="b">
        <f t="shared" si="7"/>
        <v>0</v>
      </c>
      <c r="S109" s="11" t="s">
        <v>41</v>
      </c>
      <c r="T109" s="11" t="s">
        <v>443</v>
      </c>
      <c r="U109" s="11" t="s">
        <v>829</v>
      </c>
      <c r="V109" s="12">
        <v>2821</v>
      </c>
      <c r="W109" s="12" t="b">
        <v>1</v>
      </c>
      <c r="X109" s="12" t="b">
        <v>0</v>
      </c>
      <c r="Y109" s="13"/>
      <c r="Z109" t="b">
        <f t="shared" si="9"/>
        <v>0</v>
      </c>
      <c r="AB109" s="17" t="s">
        <v>174</v>
      </c>
      <c r="AC109" s="17" t="s">
        <v>576</v>
      </c>
      <c r="AD109" s="17" t="s">
        <v>927</v>
      </c>
      <c r="AE109" s="18">
        <v>42</v>
      </c>
      <c r="AF109" s="18" t="b">
        <v>1</v>
      </c>
      <c r="AG109" s="18" t="b">
        <v>1</v>
      </c>
      <c r="AH109" s="21">
        <v>16</v>
      </c>
      <c r="AI109" t="b">
        <f t="shared" si="8"/>
        <v>1</v>
      </c>
      <c r="AL109" s="24"/>
      <c r="AM109" s="24"/>
      <c r="AN109" s="24"/>
      <c r="AO109" s="14"/>
      <c r="AP109" s="14"/>
      <c r="AQ109" s="14"/>
      <c r="AR109" s="14"/>
      <c r="AS109" s="26"/>
      <c r="AT109" s="26"/>
    </row>
    <row r="110" spans="1:46" x14ac:dyDescent="0.25">
      <c r="A110" t="s">
        <v>241</v>
      </c>
      <c r="B110" t="s">
        <v>643</v>
      </c>
      <c r="C110" t="s">
        <v>974</v>
      </c>
      <c r="D110">
        <v>22</v>
      </c>
      <c r="E110" t="b">
        <v>1</v>
      </c>
      <c r="F110" t="b">
        <v>1</v>
      </c>
      <c r="G110">
        <v>15</v>
      </c>
      <c r="H110" t="b">
        <f t="shared" si="6"/>
        <v>1</v>
      </c>
      <c r="J110" s="3" t="s">
        <v>28</v>
      </c>
      <c r="K110" s="3" t="s">
        <v>430</v>
      </c>
      <c r="L110" s="3" t="s">
        <v>822</v>
      </c>
      <c r="M110" s="4">
        <v>45</v>
      </c>
      <c r="N110" s="4" t="b">
        <v>1</v>
      </c>
      <c r="O110" s="4" t="b">
        <v>0</v>
      </c>
      <c r="P110" s="8"/>
      <c r="Q110" t="b">
        <f t="shared" si="7"/>
        <v>0</v>
      </c>
      <c r="S110" s="11" t="s">
        <v>42</v>
      </c>
      <c r="T110" s="11" t="s">
        <v>444</v>
      </c>
      <c r="U110" s="11" t="s">
        <v>829</v>
      </c>
      <c r="V110" s="12">
        <v>4450</v>
      </c>
      <c r="W110" s="12" t="b">
        <v>1</v>
      </c>
      <c r="X110" s="12" t="b">
        <v>0</v>
      </c>
      <c r="Y110" s="15"/>
      <c r="Z110" t="b">
        <f t="shared" si="9"/>
        <v>0</v>
      </c>
      <c r="AB110" s="17" t="s">
        <v>216</v>
      </c>
      <c r="AC110" s="17" t="s">
        <v>618</v>
      </c>
      <c r="AD110" s="17" t="s">
        <v>956</v>
      </c>
      <c r="AE110" s="18">
        <v>324</v>
      </c>
      <c r="AF110" s="18" t="b">
        <v>1</v>
      </c>
      <c r="AG110" s="18" t="b">
        <v>1</v>
      </c>
      <c r="AH110" s="21">
        <v>16</v>
      </c>
      <c r="AI110" t="b">
        <f t="shared" si="8"/>
        <v>1</v>
      </c>
      <c r="AL110" s="24"/>
      <c r="AM110" s="24"/>
      <c r="AN110" s="24"/>
      <c r="AO110" s="14"/>
      <c r="AP110" s="14"/>
      <c r="AQ110" s="14"/>
      <c r="AR110" s="14"/>
      <c r="AS110" s="26"/>
      <c r="AT110" s="26"/>
    </row>
    <row r="111" spans="1:46" x14ac:dyDescent="0.25">
      <c r="A111" t="s">
        <v>242</v>
      </c>
      <c r="B111" t="s">
        <v>644</v>
      </c>
      <c r="C111" t="s">
        <v>975</v>
      </c>
      <c r="D111">
        <v>652</v>
      </c>
      <c r="E111" t="b">
        <v>1</v>
      </c>
      <c r="F111" t="b">
        <v>1</v>
      </c>
      <c r="G111">
        <v>15</v>
      </c>
      <c r="H111" t="b">
        <f t="shared" si="6"/>
        <v>1</v>
      </c>
      <c r="J111" s="3" t="s">
        <v>29</v>
      </c>
      <c r="K111" s="3" t="s">
        <v>431</v>
      </c>
      <c r="L111" s="3" t="s">
        <v>823</v>
      </c>
      <c r="M111" s="4">
        <v>2721</v>
      </c>
      <c r="N111" s="4" t="b">
        <v>1</v>
      </c>
      <c r="O111" s="4" t="b">
        <v>1</v>
      </c>
      <c r="P111" s="5"/>
      <c r="Q111" t="b">
        <f t="shared" si="7"/>
        <v>1</v>
      </c>
      <c r="S111" s="11" t="s">
        <v>43</v>
      </c>
      <c r="T111" s="11" t="s">
        <v>445</v>
      </c>
      <c r="U111" s="11" t="s">
        <v>830</v>
      </c>
      <c r="V111" s="12">
        <v>102</v>
      </c>
      <c r="W111" s="12" t="b">
        <v>1</v>
      </c>
      <c r="X111" s="12" t="b">
        <v>1</v>
      </c>
      <c r="Y111" s="15"/>
      <c r="Z111" t="b">
        <f t="shared" si="9"/>
        <v>1</v>
      </c>
      <c r="AB111" s="17" t="s">
        <v>303</v>
      </c>
      <c r="AC111" s="17" t="s">
        <v>705</v>
      </c>
      <c r="AD111" s="17" t="s">
        <v>1020</v>
      </c>
      <c r="AE111" s="18">
        <v>33</v>
      </c>
      <c r="AF111" s="18" t="b">
        <v>1</v>
      </c>
      <c r="AG111" s="18" t="b">
        <v>1</v>
      </c>
      <c r="AH111" s="18">
        <v>16</v>
      </c>
      <c r="AI111" t="b">
        <f t="shared" si="8"/>
        <v>1</v>
      </c>
      <c r="AL111" s="24"/>
      <c r="AM111" s="24"/>
      <c r="AN111" s="24"/>
      <c r="AO111" s="14"/>
      <c r="AP111" s="14"/>
      <c r="AQ111" s="14"/>
      <c r="AR111" s="27"/>
      <c r="AS111" s="26"/>
      <c r="AT111" s="26"/>
    </row>
    <row r="112" spans="1:46" x14ac:dyDescent="0.25">
      <c r="A112" t="s">
        <v>243</v>
      </c>
      <c r="B112" t="s">
        <v>645</v>
      </c>
      <c r="C112" t="s">
        <v>975</v>
      </c>
      <c r="D112">
        <v>48</v>
      </c>
      <c r="E112" t="b">
        <v>1</v>
      </c>
      <c r="F112" t="b">
        <v>1</v>
      </c>
      <c r="G112">
        <v>15</v>
      </c>
      <c r="H112" t="b">
        <f t="shared" si="6"/>
        <v>1</v>
      </c>
      <c r="J112" s="3" t="s">
        <v>44</v>
      </c>
      <c r="K112" s="3" t="s">
        <v>446</v>
      </c>
      <c r="L112" s="3" t="s">
        <v>831</v>
      </c>
      <c r="M112" s="4">
        <v>49</v>
      </c>
      <c r="N112" s="4" t="b">
        <v>0</v>
      </c>
      <c r="O112" s="4" t="b">
        <v>0</v>
      </c>
      <c r="P112" s="5"/>
      <c r="Q112" t="b">
        <f t="shared" si="7"/>
        <v>0</v>
      </c>
      <c r="S112" s="11" t="s">
        <v>45</v>
      </c>
      <c r="T112" s="11" t="s">
        <v>447</v>
      </c>
      <c r="U112" s="11" t="s">
        <v>832</v>
      </c>
      <c r="V112" s="12">
        <v>1572</v>
      </c>
      <c r="W112" s="12" t="b">
        <v>0</v>
      </c>
      <c r="X112" s="12" t="b">
        <v>0</v>
      </c>
      <c r="Y112" s="13"/>
      <c r="Z112" t="b">
        <f t="shared" si="9"/>
        <v>0</v>
      </c>
      <c r="AB112" s="17" t="s">
        <v>335</v>
      </c>
      <c r="AC112" s="17" t="s">
        <v>737</v>
      </c>
      <c r="AD112" s="17" t="s">
        <v>1048</v>
      </c>
      <c r="AE112" s="18">
        <v>47</v>
      </c>
      <c r="AF112" s="18" t="b">
        <v>1</v>
      </c>
      <c r="AG112" s="18" t="b">
        <v>1</v>
      </c>
      <c r="AH112" s="21">
        <v>16</v>
      </c>
      <c r="AI112" t="b">
        <f t="shared" si="8"/>
        <v>1</v>
      </c>
      <c r="AL112" s="24"/>
      <c r="AM112" s="24"/>
      <c r="AN112" s="24"/>
      <c r="AO112" s="14"/>
      <c r="AP112" s="14"/>
      <c r="AQ112" s="14"/>
      <c r="AR112" s="27"/>
      <c r="AS112" s="26"/>
      <c r="AT112" s="26"/>
    </row>
    <row r="113" spans="1:46" x14ac:dyDescent="0.25">
      <c r="A113" t="s">
        <v>255</v>
      </c>
      <c r="B113" t="s">
        <v>657</v>
      </c>
      <c r="C113" t="s">
        <v>982</v>
      </c>
      <c r="D113">
        <v>602</v>
      </c>
      <c r="E113" t="b">
        <v>1</v>
      </c>
      <c r="F113" t="b">
        <v>1</v>
      </c>
      <c r="G113">
        <v>15</v>
      </c>
      <c r="H113" t="b">
        <f t="shared" si="6"/>
        <v>1</v>
      </c>
      <c r="J113" s="3" t="s">
        <v>48</v>
      </c>
      <c r="K113" s="3" t="s">
        <v>450</v>
      </c>
      <c r="L113" s="3" t="s">
        <v>833</v>
      </c>
      <c r="M113" s="4">
        <v>37</v>
      </c>
      <c r="N113" s="4" t="b">
        <v>0</v>
      </c>
      <c r="O113" s="4" t="b">
        <v>0</v>
      </c>
      <c r="P113" s="5"/>
      <c r="Q113" t="b">
        <f t="shared" ref="Q113:Q144" si="10">IF(AND(N113,O113),TRUE,FALSE)</f>
        <v>0</v>
      </c>
      <c r="S113" s="11" t="s">
        <v>46</v>
      </c>
      <c r="T113" s="11" t="s">
        <v>448</v>
      </c>
      <c r="U113" s="11" t="s">
        <v>832</v>
      </c>
      <c r="V113" s="12">
        <v>854</v>
      </c>
      <c r="W113" s="12" t="b">
        <v>0</v>
      </c>
      <c r="X113" s="12" t="b">
        <v>0</v>
      </c>
      <c r="Y113" s="13"/>
      <c r="Z113" t="b">
        <f t="shared" si="9"/>
        <v>0</v>
      </c>
      <c r="AB113" s="17" t="s">
        <v>344</v>
      </c>
      <c r="AC113" s="17" t="s">
        <v>746</v>
      </c>
      <c r="AD113" s="17" t="s">
        <v>1055</v>
      </c>
      <c r="AE113" s="18">
        <v>35</v>
      </c>
      <c r="AF113" s="18" t="b">
        <v>1</v>
      </c>
      <c r="AG113" s="18" t="b">
        <v>1</v>
      </c>
      <c r="AH113" s="18">
        <v>16</v>
      </c>
      <c r="AI113" t="b">
        <f t="shared" ref="AI113:AI144" si="11">IF(AND(AF113,AG113),TRUE,FALSE)</f>
        <v>1</v>
      </c>
      <c r="AL113" s="24"/>
      <c r="AM113" s="24"/>
      <c r="AN113" s="24"/>
      <c r="AO113" s="14"/>
      <c r="AP113" s="14"/>
      <c r="AQ113" s="14"/>
      <c r="AR113" s="27"/>
      <c r="AS113" s="26"/>
      <c r="AT113" s="26"/>
    </row>
    <row r="114" spans="1:46" x14ac:dyDescent="0.25">
      <c r="A114" t="s">
        <v>263</v>
      </c>
      <c r="B114" t="s">
        <v>665</v>
      </c>
      <c r="C114" t="s">
        <v>990</v>
      </c>
      <c r="D114">
        <v>32</v>
      </c>
      <c r="E114" t="b">
        <v>1</v>
      </c>
      <c r="F114" t="b">
        <v>1</v>
      </c>
      <c r="G114">
        <v>15</v>
      </c>
      <c r="H114" t="b">
        <f t="shared" si="6"/>
        <v>1</v>
      </c>
      <c r="J114" s="3" t="s">
        <v>55</v>
      </c>
      <c r="K114" s="3" t="s">
        <v>457</v>
      </c>
      <c r="L114" s="3" t="s">
        <v>839</v>
      </c>
      <c r="M114" s="4">
        <v>35</v>
      </c>
      <c r="N114" s="4" t="b">
        <v>0</v>
      </c>
      <c r="O114" s="4" t="b">
        <v>1</v>
      </c>
      <c r="P114" s="8"/>
      <c r="Q114" t="b">
        <f t="shared" si="10"/>
        <v>0</v>
      </c>
      <c r="S114" s="11" t="s">
        <v>47</v>
      </c>
      <c r="T114" s="11" t="s">
        <v>449</v>
      </c>
      <c r="U114" s="11" t="s">
        <v>832</v>
      </c>
      <c r="V114" s="12">
        <v>61</v>
      </c>
      <c r="W114" s="12" t="b">
        <v>0</v>
      </c>
      <c r="X114" s="12" t="b">
        <v>0</v>
      </c>
      <c r="Y114" s="15"/>
      <c r="Z114" t="b">
        <f t="shared" si="9"/>
        <v>0</v>
      </c>
      <c r="AB114" s="17" t="s">
        <v>382</v>
      </c>
      <c r="AC114" s="17" t="s">
        <v>784</v>
      </c>
      <c r="AD114" s="17" t="s">
        <v>1088</v>
      </c>
      <c r="AE114" s="18">
        <v>36</v>
      </c>
      <c r="AF114" s="18" t="b">
        <v>1</v>
      </c>
      <c r="AG114" s="18" t="b">
        <v>1</v>
      </c>
      <c r="AH114" s="18">
        <v>16</v>
      </c>
      <c r="AI114" t="b">
        <f t="shared" si="11"/>
        <v>1</v>
      </c>
      <c r="AL114" s="24"/>
      <c r="AM114" s="24"/>
      <c r="AN114" s="24"/>
      <c r="AO114" s="14"/>
      <c r="AP114" s="14"/>
      <c r="AQ114" s="14"/>
      <c r="AR114" s="27"/>
      <c r="AS114" s="26"/>
      <c r="AT114" s="26"/>
    </row>
    <row r="115" spans="1:46" x14ac:dyDescent="0.25">
      <c r="A115" t="s">
        <v>271</v>
      </c>
      <c r="B115" t="s">
        <v>673</v>
      </c>
      <c r="C115" t="s">
        <v>994</v>
      </c>
      <c r="D115">
        <v>39</v>
      </c>
      <c r="E115" t="b">
        <v>1</v>
      </c>
      <c r="F115" t="b">
        <v>1</v>
      </c>
      <c r="G115">
        <v>15</v>
      </c>
      <c r="H115" t="b">
        <f t="shared" si="6"/>
        <v>1</v>
      </c>
      <c r="J115" s="3" t="s">
        <v>68</v>
      </c>
      <c r="K115" s="3" t="s">
        <v>470</v>
      </c>
      <c r="L115" s="3" t="s">
        <v>847</v>
      </c>
      <c r="M115" s="4">
        <v>363</v>
      </c>
      <c r="N115" s="4" t="b">
        <v>1</v>
      </c>
      <c r="O115" s="4" t="b">
        <v>0</v>
      </c>
      <c r="P115" s="8"/>
      <c r="Q115" t="b">
        <f t="shared" si="10"/>
        <v>0</v>
      </c>
      <c r="S115" s="11" t="s">
        <v>49</v>
      </c>
      <c r="T115" s="11" t="s">
        <v>451</v>
      </c>
      <c r="U115" s="11" t="s">
        <v>834</v>
      </c>
      <c r="V115" s="12">
        <v>28</v>
      </c>
      <c r="W115" s="12" t="b">
        <v>1</v>
      </c>
      <c r="X115" s="12" t="b">
        <v>0</v>
      </c>
      <c r="Y115" s="13"/>
      <c r="Z115" t="b">
        <f t="shared" si="9"/>
        <v>0</v>
      </c>
      <c r="AB115" s="17" t="s">
        <v>383</v>
      </c>
      <c r="AC115" s="17" t="s">
        <v>785</v>
      </c>
      <c r="AD115" s="17" t="s">
        <v>1089</v>
      </c>
      <c r="AE115" s="18">
        <v>34</v>
      </c>
      <c r="AF115" s="18" t="b">
        <v>1</v>
      </c>
      <c r="AG115" s="18" t="b">
        <v>1</v>
      </c>
      <c r="AH115" s="18">
        <v>16</v>
      </c>
      <c r="AI115" t="b">
        <f t="shared" si="11"/>
        <v>1</v>
      </c>
      <c r="AL115" s="24"/>
      <c r="AM115" s="24"/>
      <c r="AN115" s="24"/>
      <c r="AO115" s="14"/>
      <c r="AP115" s="14"/>
      <c r="AQ115" s="14"/>
      <c r="AR115" s="27"/>
      <c r="AS115" s="26"/>
      <c r="AT115" s="26"/>
    </row>
    <row r="116" spans="1:46" x14ac:dyDescent="0.25">
      <c r="A116" t="s">
        <v>292</v>
      </c>
      <c r="B116" t="s">
        <v>694</v>
      </c>
      <c r="C116" t="s">
        <v>1010</v>
      </c>
      <c r="D116">
        <v>39</v>
      </c>
      <c r="E116" t="b">
        <v>1</v>
      </c>
      <c r="F116" t="b">
        <v>1</v>
      </c>
      <c r="G116">
        <v>15</v>
      </c>
      <c r="H116" t="b">
        <f t="shared" si="6"/>
        <v>1</v>
      </c>
      <c r="J116" s="3" t="s">
        <v>70</v>
      </c>
      <c r="K116" s="3" t="s">
        <v>472</v>
      </c>
      <c r="L116" s="3" t="s">
        <v>849</v>
      </c>
      <c r="M116" s="4">
        <v>18</v>
      </c>
      <c r="N116" s="4" t="b">
        <v>0</v>
      </c>
      <c r="O116" s="4" t="b">
        <v>0</v>
      </c>
      <c r="P116" s="8"/>
      <c r="Q116" t="b">
        <f t="shared" si="10"/>
        <v>0</v>
      </c>
      <c r="S116" s="11" t="s">
        <v>51</v>
      </c>
      <c r="T116" s="11" t="s">
        <v>453</v>
      </c>
      <c r="U116" s="11" t="s">
        <v>836</v>
      </c>
      <c r="V116" s="12">
        <v>58</v>
      </c>
      <c r="W116" s="12" t="b">
        <v>1</v>
      </c>
      <c r="X116" s="12" t="b">
        <v>1</v>
      </c>
      <c r="Y116" s="13"/>
      <c r="Z116" t="b">
        <f t="shared" si="9"/>
        <v>1</v>
      </c>
      <c r="AB116" s="17" t="s">
        <v>394</v>
      </c>
      <c r="AC116" s="17" t="s">
        <v>796</v>
      </c>
      <c r="AD116" s="17" t="s">
        <v>1100</v>
      </c>
      <c r="AE116" s="18">
        <v>63</v>
      </c>
      <c r="AF116" s="18" t="b">
        <v>1</v>
      </c>
      <c r="AG116" s="18" t="b">
        <v>1</v>
      </c>
      <c r="AH116" s="18">
        <v>16</v>
      </c>
      <c r="AI116" t="b">
        <f t="shared" si="11"/>
        <v>1</v>
      </c>
      <c r="AL116" s="24"/>
      <c r="AM116" s="24"/>
      <c r="AN116" s="24"/>
      <c r="AO116" s="14"/>
      <c r="AP116" s="14"/>
      <c r="AQ116" s="14"/>
      <c r="AR116" s="14"/>
      <c r="AS116" s="26"/>
      <c r="AT116" s="26"/>
    </row>
    <row r="117" spans="1:46" x14ac:dyDescent="0.25">
      <c r="A117" t="s">
        <v>297</v>
      </c>
      <c r="B117" t="s">
        <v>699</v>
      </c>
      <c r="C117" t="s">
        <v>1015</v>
      </c>
      <c r="D117">
        <v>35</v>
      </c>
      <c r="E117" t="b">
        <v>1</v>
      </c>
      <c r="F117" t="b">
        <v>1</v>
      </c>
      <c r="G117">
        <v>15</v>
      </c>
      <c r="H117" t="b">
        <f t="shared" si="6"/>
        <v>1</v>
      </c>
      <c r="J117" s="3" t="s">
        <v>71</v>
      </c>
      <c r="K117" s="3" t="s">
        <v>473</v>
      </c>
      <c r="L117" s="3" t="s">
        <v>850</v>
      </c>
      <c r="M117" s="4">
        <v>36</v>
      </c>
      <c r="N117" s="4" t="b">
        <v>0</v>
      </c>
      <c r="O117" s="4" t="b">
        <v>0</v>
      </c>
      <c r="P117" s="8"/>
      <c r="Q117" t="b">
        <f t="shared" si="10"/>
        <v>0</v>
      </c>
      <c r="S117" s="11" t="s">
        <v>63</v>
      </c>
      <c r="T117" s="11" t="s">
        <v>465</v>
      </c>
      <c r="U117" s="11" t="s">
        <v>843</v>
      </c>
      <c r="V117" s="12">
        <v>34</v>
      </c>
      <c r="W117" s="12" t="b">
        <v>1</v>
      </c>
      <c r="X117" s="12" t="b">
        <v>0</v>
      </c>
      <c r="Y117" s="13"/>
      <c r="Z117" t="b">
        <f t="shared" si="9"/>
        <v>0</v>
      </c>
      <c r="AB117" s="17" t="s">
        <v>403</v>
      </c>
      <c r="AC117" s="17" t="s">
        <v>805</v>
      </c>
      <c r="AD117" s="17" t="s">
        <v>1109</v>
      </c>
      <c r="AE117" s="18">
        <v>36</v>
      </c>
      <c r="AF117" s="18" t="b">
        <v>1</v>
      </c>
      <c r="AG117" s="18" t="b">
        <v>1</v>
      </c>
      <c r="AH117" s="18">
        <v>16</v>
      </c>
      <c r="AI117" t="b">
        <f t="shared" si="11"/>
        <v>1</v>
      </c>
      <c r="AL117" s="24"/>
      <c r="AM117" s="24"/>
      <c r="AN117" s="24"/>
      <c r="AO117" s="14"/>
      <c r="AP117" s="14"/>
      <c r="AQ117" s="14"/>
      <c r="AR117" s="27"/>
      <c r="AS117" s="26"/>
      <c r="AT117" s="26"/>
    </row>
    <row r="118" spans="1:46" x14ac:dyDescent="0.25">
      <c r="A118" t="s">
        <v>301</v>
      </c>
      <c r="B118" t="s">
        <v>703</v>
      </c>
      <c r="C118" t="s">
        <v>1018</v>
      </c>
      <c r="D118">
        <v>904</v>
      </c>
      <c r="E118" t="b">
        <v>1</v>
      </c>
      <c r="F118" t="b">
        <v>1</v>
      </c>
      <c r="G118">
        <v>15</v>
      </c>
      <c r="H118" t="b">
        <f t="shared" si="6"/>
        <v>1</v>
      </c>
      <c r="J118" s="3" t="s">
        <v>86</v>
      </c>
      <c r="K118" s="3" t="s">
        <v>488</v>
      </c>
      <c r="L118" s="3" t="s">
        <v>858</v>
      </c>
      <c r="M118" s="4">
        <v>31</v>
      </c>
      <c r="N118" s="4" t="b">
        <v>1</v>
      </c>
      <c r="O118" s="4" t="b">
        <v>1</v>
      </c>
      <c r="P118" s="5"/>
      <c r="Q118" t="b">
        <f t="shared" si="10"/>
        <v>1</v>
      </c>
      <c r="S118" s="11" t="s">
        <v>64</v>
      </c>
      <c r="T118" s="11" t="s">
        <v>466</v>
      </c>
      <c r="U118" s="11" t="s">
        <v>844</v>
      </c>
      <c r="V118" s="12">
        <v>74</v>
      </c>
      <c r="W118" s="12" t="b">
        <v>1</v>
      </c>
      <c r="X118" s="12" t="b">
        <v>1</v>
      </c>
      <c r="Y118" s="13"/>
      <c r="Z118" t="b">
        <f t="shared" si="9"/>
        <v>1</v>
      </c>
      <c r="AB118" s="17" t="s">
        <v>345</v>
      </c>
      <c r="AC118" s="17" t="s">
        <v>747</v>
      </c>
      <c r="AD118" s="17" t="s">
        <v>1056</v>
      </c>
      <c r="AE118" s="18">
        <v>96</v>
      </c>
      <c r="AF118" s="18" t="b">
        <v>1</v>
      </c>
      <c r="AG118" s="18" t="b">
        <v>1</v>
      </c>
      <c r="AH118" s="18">
        <v>17</v>
      </c>
      <c r="AI118" t="b">
        <f t="shared" si="11"/>
        <v>1</v>
      </c>
      <c r="AL118" s="24"/>
      <c r="AM118" s="24"/>
      <c r="AN118" s="24"/>
      <c r="AO118" s="14"/>
      <c r="AP118" s="14"/>
      <c r="AQ118" s="14"/>
      <c r="AR118" s="14"/>
      <c r="AS118" s="26"/>
      <c r="AT118" s="26"/>
    </row>
    <row r="119" spans="1:46" x14ac:dyDescent="0.25">
      <c r="A119" t="s">
        <v>315</v>
      </c>
      <c r="B119" t="s">
        <v>717</v>
      </c>
      <c r="C119" t="s">
        <v>1031</v>
      </c>
      <c r="D119">
        <v>5</v>
      </c>
      <c r="E119" t="b">
        <v>1</v>
      </c>
      <c r="F119" t="b">
        <v>1</v>
      </c>
      <c r="G119">
        <v>15</v>
      </c>
      <c r="H119" t="b">
        <f t="shared" si="6"/>
        <v>1</v>
      </c>
      <c r="J119" s="3" t="s">
        <v>95</v>
      </c>
      <c r="K119" s="3" t="s">
        <v>497</v>
      </c>
      <c r="L119" s="3" t="s">
        <v>866</v>
      </c>
      <c r="M119" s="4">
        <v>41</v>
      </c>
      <c r="N119" s="4" t="b">
        <v>1</v>
      </c>
      <c r="O119" s="4" t="b">
        <v>0</v>
      </c>
      <c r="P119" s="5"/>
      <c r="Q119" t="b">
        <f t="shared" si="10"/>
        <v>0</v>
      </c>
      <c r="S119" s="11" t="s">
        <v>80</v>
      </c>
      <c r="T119" s="11" t="s">
        <v>482</v>
      </c>
      <c r="U119" s="11" t="s">
        <v>853</v>
      </c>
      <c r="V119" s="12">
        <v>1107</v>
      </c>
      <c r="W119" s="12" t="b">
        <v>1</v>
      </c>
      <c r="X119" s="12" t="b">
        <v>0</v>
      </c>
      <c r="Y119" s="13"/>
      <c r="Z119" t="b">
        <f t="shared" si="9"/>
        <v>0</v>
      </c>
      <c r="AB119" s="17" t="s">
        <v>67</v>
      </c>
      <c r="AC119" s="17" t="s">
        <v>469</v>
      </c>
      <c r="AD119" s="17" t="s">
        <v>846</v>
      </c>
      <c r="AE119" s="18">
        <v>34</v>
      </c>
      <c r="AF119" s="18" t="b">
        <v>1</v>
      </c>
      <c r="AG119" s="18" t="b">
        <v>1</v>
      </c>
      <c r="AH119" s="18">
        <v>18</v>
      </c>
      <c r="AI119" t="b">
        <f t="shared" si="11"/>
        <v>1</v>
      </c>
      <c r="AL119" s="24"/>
      <c r="AM119" s="24"/>
      <c r="AN119" s="24"/>
      <c r="AO119" s="14"/>
      <c r="AP119" s="14"/>
      <c r="AQ119" s="14"/>
      <c r="AR119" s="14"/>
      <c r="AS119" s="26"/>
      <c r="AT119" s="26"/>
    </row>
    <row r="120" spans="1:46" x14ac:dyDescent="0.25">
      <c r="A120" t="s">
        <v>317</v>
      </c>
      <c r="B120" t="s">
        <v>719</v>
      </c>
      <c r="C120" t="s">
        <v>1033</v>
      </c>
      <c r="D120">
        <v>48</v>
      </c>
      <c r="E120" t="b">
        <v>1</v>
      </c>
      <c r="F120" t="b">
        <v>1</v>
      </c>
      <c r="G120">
        <v>15</v>
      </c>
      <c r="H120" t="b">
        <f t="shared" si="6"/>
        <v>1</v>
      </c>
      <c r="J120" s="3" t="s">
        <v>100</v>
      </c>
      <c r="K120" s="3" t="s">
        <v>502</v>
      </c>
      <c r="L120" s="3" t="s">
        <v>871</v>
      </c>
      <c r="M120" s="4">
        <v>533</v>
      </c>
      <c r="N120" s="4" t="b">
        <v>0</v>
      </c>
      <c r="O120" s="4" t="b">
        <v>0</v>
      </c>
      <c r="P120" s="8"/>
      <c r="Q120" t="b">
        <f t="shared" si="10"/>
        <v>0</v>
      </c>
      <c r="S120" s="11" t="s">
        <v>81</v>
      </c>
      <c r="T120" s="11" t="s">
        <v>483</v>
      </c>
      <c r="U120" s="11" t="s">
        <v>853</v>
      </c>
      <c r="V120" s="12">
        <v>134</v>
      </c>
      <c r="W120" s="12" t="b">
        <v>1</v>
      </c>
      <c r="X120" s="12" t="b">
        <v>0</v>
      </c>
      <c r="Y120" s="13"/>
      <c r="Z120" t="b">
        <f t="shared" si="9"/>
        <v>0</v>
      </c>
      <c r="AB120" s="17" t="s">
        <v>72</v>
      </c>
      <c r="AC120" s="17" t="s">
        <v>474</v>
      </c>
      <c r="AD120" s="17" t="s">
        <v>851</v>
      </c>
      <c r="AE120" s="18">
        <v>53</v>
      </c>
      <c r="AF120" s="18" t="b">
        <v>1</v>
      </c>
      <c r="AG120" s="18" t="b">
        <v>1</v>
      </c>
      <c r="AH120" s="21">
        <v>23</v>
      </c>
      <c r="AI120" t="b">
        <f t="shared" si="11"/>
        <v>1</v>
      </c>
      <c r="AL120" s="24"/>
      <c r="AM120" s="24"/>
      <c r="AN120" s="24"/>
      <c r="AO120" s="14"/>
      <c r="AP120" s="14"/>
      <c r="AQ120" s="14"/>
      <c r="AR120" s="27"/>
      <c r="AS120" s="26"/>
      <c r="AT120" s="26"/>
    </row>
    <row r="121" spans="1:46" x14ac:dyDescent="0.25">
      <c r="A121" t="s">
        <v>319</v>
      </c>
      <c r="B121" t="s">
        <v>721</v>
      </c>
      <c r="C121" t="s">
        <v>1035</v>
      </c>
      <c r="D121">
        <v>102</v>
      </c>
      <c r="E121" t="b">
        <v>1</v>
      </c>
      <c r="F121" t="b">
        <v>1</v>
      </c>
      <c r="G121">
        <v>15</v>
      </c>
      <c r="H121" t="b">
        <f t="shared" si="6"/>
        <v>1</v>
      </c>
      <c r="J121" s="3" t="s">
        <v>102</v>
      </c>
      <c r="K121" s="3" t="s">
        <v>504</v>
      </c>
      <c r="L121" s="3" t="s">
        <v>873</v>
      </c>
      <c r="M121" s="4">
        <v>69</v>
      </c>
      <c r="N121" s="4" t="b">
        <v>1</v>
      </c>
      <c r="O121" s="4" t="b">
        <v>0</v>
      </c>
      <c r="P121" s="8"/>
      <c r="Q121" t="b">
        <f t="shared" si="10"/>
        <v>0</v>
      </c>
      <c r="S121" s="11" t="s">
        <v>82</v>
      </c>
      <c r="T121" s="11" t="s">
        <v>484</v>
      </c>
      <c r="U121" s="11" t="s">
        <v>854</v>
      </c>
      <c r="V121" s="12">
        <v>96</v>
      </c>
      <c r="W121" s="12" t="b">
        <v>1</v>
      </c>
      <c r="X121" s="12" t="b">
        <v>0</v>
      </c>
      <c r="Y121" s="13"/>
      <c r="Z121" t="b">
        <f t="shared" si="9"/>
        <v>0</v>
      </c>
      <c r="AB121" s="17" t="s">
        <v>73</v>
      </c>
      <c r="AC121" s="17" t="s">
        <v>475</v>
      </c>
      <c r="AD121" s="17" t="s">
        <v>851</v>
      </c>
      <c r="AE121" s="18">
        <v>882</v>
      </c>
      <c r="AF121" s="18" t="b">
        <v>1</v>
      </c>
      <c r="AG121" s="18" t="b">
        <v>1</v>
      </c>
      <c r="AH121" s="18">
        <v>23</v>
      </c>
      <c r="AI121" t="b">
        <f t="shared" si="11"/>
        <v>1</v>
      </c>
      <c r="AL121" s="24"/>
      <c r="AM121" s="24"/>
      <c r="AN121" s="24"/>
      <c r="AO121" s="14"/>
      <c r="AP121" s="14"/>
      <c r="AQ121" s="14"/>
      <c r="AR121" s="27"/>
      <c r="AS121" s="26"/>
      <c r="AT121" s="26"/>
    </row>
    <row r="122" spans="1:46" x14ac:dyDescent="0.25">
      <c r="A122" t="s">
        <v>322</v>
      </c>
      <c r="B122" t="s">
        <v>724</v>
      </c>
      <c r="C122" t="s">
        <v>1037</v>
      </c>
      <c r="D122">
        <v>40</v>
      </c>
      <c r="E122" t="b">
        <v>1</v>
      </c>
      <c r="F122" t="b">
        <v>1</v>
      </c>
      <c r="G122">
        <v>15</v>
      </c>
      <c r="H122" t="b">
        <f t="shared" si="6"/>
        <v>1</v>
      </c>
      <c r="J122" s="3" t="s">
        <v>114</v>
      </c>
      <c r="K122" s="3" t="s">
        <v>516</v>
      </c>
      <c r="L122" s="3" t="s">
        <v>880</v>
      </c>
      <c r="M122" s="4">
        <v>59</v>
      </c>
      <c r="N122" s="4" t="b">
        <v>0</v>
      </c>
      <c r="O122" s="4" t="b">
        <v>0</v>
      </c>
      <c r="P122" s="8"/>
      <c r="Q122" t="b">
        <f t="shared" si="10"/>
        <v>0</v>
      </c>
      <c r="S122" s="11" t="s">
        <v>84</v>
      </c>
      <c r="T122" s="11" t="s">
        <v>486</v>
      </c>
      <c r="U122" s="11" t="s">
        <v>856</v>
      </c>
      <c r="V122" s="12">
        <v>90</v>
      </c>
      <c r="W122" s="12" t="b">
        <v>1</v>
      </c>
      <c r="X122" s="12" t="b">
        <v>0</v>
      </c>
      <c r="Y122" s="15"/>
      <c r="Z122" t="b">
        <f t="shared" si="9"/>
        <v>0</v>
      </c>
      <c r="AB122" s="17" t="s">
        <v>74</v>
      </c>
      <c r="AC122" s="17" t="s">
        <v>476</v>
      </c>
      <c r="AD122" s="17" t="s">
        <v>851</v>
      </c>
      <c r="AE122" s="18">
        <v>1251</v>
      </c>
      <c r="AF122" s="18" t="b">
        <v>1</v>
      </c>
      <c r="AG122" s="18" t="b">
        <v>1</v>
      </c>
      <c r="AH122" s="21">
        <v>23</v>
      </c>
      <c r="AI122" t="b">
        <f t="shared" si="11"/>
        <v>1</v>
      </c>
      <c r="AL122" s="24"/>
      <c r="AM122" s="24"/>
      <c r="AN122" s="24"/>
      <c r="AO122" s="14"/>
      <c r="AP122" s="14"/>
      <c r="AQ122" s="14"/>
      <c r="AR122" s="14"/>
      <c r="AS122" s="26"/>
      <c r="AT122" s="26"/>
    </row>
    <row r="123" spans="1:46" x14ac:dyDescent="0.25">
      <c r="A123" t="s">
        <v>323</v>
      </c>
      <c r="B123" t="s">
        <v>725</v>
      </c>
      <c r="C123" t="s">
        <v>1038</v>
      </c>
      <c r="D123">
        <v>8</v>
      </c>
      <c r="E123" t="b">
        <v>1</v>
      </c>
      <c r="F123" t="b">
        <v>1</v>
      </c>
      <c r="G123">
        <v>15</v>
      </c>
      <c r="H123" t="b">
        <f t="shared" si="6"/>
        <v>1</v>
      </c>
      <c r="J123" s="3" t="s">
        <v>115</v>
      </c>
      <c r="K123" s="3" t="s">
        <v>517</v>
      </c>
      <c r="L123" s="3" t="s">
        <v>880</v>
      </c>
      <c r="M123" s="4">
        <v>547</v>
      </c>
      <c r="N123" s="4" t="b">
        <v>0</v>
      </c>
      <c r="O123" s="4" t="b">
        <v>0</v>
      </c>
      <c r="P123" s="8"/>
      <c r="Q123" t="b">
        <f t="shared" si="10"/>
        <v>0</v>
      </c>
      <c r="S123" s="11" t="s">
        <v>85</v>
      </c>
      <c r="T123" s="11" t="s">
        <v>487</v>
      </c>
      <c r="U123" s="11" t="s">
        <v>857</v>
      </c>
      <c r="V123" s="12">
        <v>50</v>
      </c>
      <c r="W123" s="12" t="b">
        <v>1</v>
      </c>
      <c r="X123" s="12" t="b">
        <v>0</v>
      </c>
      <c r="Y123" s="13"/>
      <c r="Z123" t="b">
        <f t="shared" si="9"/>
        <v>0</v>
      </c>
      <c r="AB123" s="17" t="s">
        <v>75</v>
      </c>
      <c r="AC123" s="17" t="s">
        <v>477</v>
      </c>
      <c r="AD123" s="17" t="s">
        <v>851</v>
      </c>
      <c r="AE123" s="18">
        <v>1664</v>
      </c>
      <c r="AF123" s="18" t="b">
        <v>1</v>
      </c>
      <c r="AG123" s="18" t="b">
        <v>1</v>
      </c>
      <c r="AH123" s="21">
        <v>23</v>
      </c>
      <c r="AI123" t="b">
        <f t="shared" si="11"/>
        <v>1</v>
      </c>
      <c r="AL123" s="24"/>
      <c r="AM123" s="24"/>
      <c r="AN123" s="24"/>
      <c r="AO123" s="14"/>
      <c r="AP123" s="14"/>
      <c r="AQ123" s="14"/>
      <c r="AR123" s="14"/>
      <c r="AS123" s="26"/>
      <c r="AT123" s="26"/>
    </row>
    <row r="124" spans="1:46" x14ac:dyDescent="0.25">
      <c r="A124" t="s">
        <v>326</v>
      </c>
      <c r="B124" t="s">
        <v>728</v>
      </c>
      <c r="C124" t="s">
        <v>1040</v>
      </c>
      <c r="D124">
        <v>33</v>
      </c>
      <c r="E124" t="b">
        <v>1</v>
      </c>
      <c r="F124" t="b">
        <v>1</v>
      </c>
      <c r="G124">
        <v>15</v>
      </c>
      <c r="H124" t="b">
        <f t="shared" si="6"/>
        <v>1</v>
      </c>
      <c r="J124" s="3" t="s">
        <v>116</v>
      </c>
      <c r="K124" s="3" t="s">
        <v>518</v>
      </c>
      <c r="L124" s="3" t="s">
        <v>880</v>
      </c>
      <c r="M124" s="4">
        <v>891</v>
      </c>
      <c r="N124" s="4" t="b">
        <v>0</v>
      </c>
      <c r="O124" s="4" t="b">
        <v>0</v>
      </c>
      <c r="P124" s="5"/>
      <c r="Q124" t="b">
        <f t="shared" si="10"/>
        <v>0</v>
      </c>
      <c r="S124" s="11" t="s">
        <v>87</v>
      </c>
      <c r="T124" s="11" t="s">
        <v>489</v>
      </c>
      <c r="U124" s="11" t="s">
        <v>859</v>
      </c>
      <c r="V124" s="12">
        <v>681</v>
      </c>
      <c r="W124" s="12" t="b">
        <v>1</v>
      </c>
      <c r="X124" s="12" t="b">
        <v>0</v>
      </c>
      <c r="Y124" s="13"/>
      <c r="Z124" t="b">
        <f t="shared" si="9"/>
        <v>0</v>
      </c>
      <c r="AB124" s="17" t="s">
        <v>209</v>
      </c>
      <c r="AC124" s="17" t="s">
        <v>611</v>
      </c>
      <c r="AD124" s="17" t="s">
        <v>949</v>
      </c>
      <c r="AE124" s="18">
        <v>44</v>
      </c>
      <c r="AF124" s="18" t="b">
        <v>1</v>
      </c>
      <c r="AG124" s="18" t="b">
        <v>1</v>
      </c>
      <c r="AH124" s="18">
        <v>25</v>
      </c>
      <c r="AI124" t="b">
        <f t="shared" si="11"/>
        <v>1</v>
      </c>
      <c r="AL124" s="24"/>
      <c r="AM124" s="24"/>
      <c r="AN124" s="24"/>
      <c r="AO124" s="14"/>
      <c r="AP124" s="14"/>
      <c r="AQ124" s="14"/>
      <c r="AR124" s="27"/>
      <c r="AS124" s="26"/>
      <c r="AT124" s="26"/>
    </row>
    <row r="125" spans="1:46" x14ac:dyDescent="0.25">
      <c r="A125" t="s">
        <v>329</v>
      </c>
      <c r="B125" t="s">
        <v>731</v>
      </c>
      <c r="C125" t="s">
        <v>1043</v>
      </c>
      <c r="D125">
        <v>427</v>
      </c>
      <c r="E125" t="b">
        <v>1</v>
      </c>
      <c r="F125" t="b">
        <v>1</v>
      </c>
      <c r="G125">
        <v>15</v>
      </c>
      <c r="H125" t="b">
        <f t="shared" si="6"/>
        <v>1</v>
      </c>
      <c r="J125" s="3" t="s">
        <v>120</v>
      </c>
      <c r="K125" s="3" t="s">
        <v>522</v>
      </c>
      <c r="L125" s="3" t="s">
        <v>884</v>
      </c>
      <c r="M125" s="4">
        <v>31</v>
      </c>
      <c r="N125" s="4" t="b">
        <v>0</v>
      </c>
      <c r="O125" s="4" t="b">
        <v>0</v>
      </c>
      <c r="P125" s="8"/>
      <c r="Q125" t="b">
        <f t="shared" si="10"/>
        <v>0</v>
      </c>
      <c r="S125" s="11" t="s">
        <v>88</v>
      </c>
      <c r="T125" s="11" t="s">
        <v>490</v>
      </c>
      <c r="U125" s="11" t="s">
        <v>860</v>
      </c>
      <c r="V125" s="12">
        <v>4042</v>
      </c>
      <c r="W125" s="12" t="b">
        <v>0</v>
      </c>
      <c r="X125" s="12" t="b">
        <v>0</v>
      </c>
      <c r="Y125" s="13"/>
      <c r="Z125" t="b">
        <f t="shared" si="9"/>
        <v>0</v>
      </c>
      <c r="AB125" s="17" t="s">
        <v>313</v>
      </c>
      <c r="AC125" s="17" t="s">
        <v>715</v>
      </c>
      <c r="AD125" s="17" t="s">
        <v>1029</v>
      </c>
      <c r="AE125" s="18">
        <v>270</v>
      </c>
      <c r="AF125" s="18" t="b">
        <v>1</v>
      </c>
      <c r="AG125" s="18" t="b">
        <v>1</v>
      </c>
      <c r="AH125" s="18">
        <v>27</v>
      </c>
      <c r="AI125" t="b">
        <f t="shared" si="11"/>
        <v>1</v>
      </c>
      <c r="AL125" s="24"/>
      <c r="AM125" s="24"/>
      <c r="AN125" s="24"/>
      <c r="AO125" s="14"/>
      <c r="AP125" s="14"/>
      <c r="AQ125" s="14"/>
      <c r="AR125" s="27"/>
      <c r="AS125" s="26"/>
      <c r="AT125" s="26"/>
    </row>
    <row r="126" spans="1:46" x14ac:dyDescent="0.25">
      <c r="A126" t="s">
        <v>330</v>
      </c>
      <c r="B126" t="s">
        <v>732</v>
      </c>
      <c r="C126" t="s">
        <v>1044</v>
      </c>
      <c r="D126">
        <v>36</v>
      </c>
      <c r="E126" t="b">
        <v>1</v>
      </c>
      <c r="F126" t="b">
        <v>1</v>
      </c>
      <c r="G126">
        <v>15</v>
      </c>
      <c r="H126" t="b">
        <f t="shared" si="6"/>
        <v>1</v>
      </c>
      <c r="J126" s="3" t="s">
        <v>123</v>
      </c>
      <c r="K126" s="3" t="s">
        <v>525</v>
      </c>
      <c r="L126" s="3" t="s">
        <v>887</v>
      </c>
      <c r="M126" s="4">
        <v>16</v>
      </c>
      <c r="N126" s="4" t="b">
        <v>1</v>
      </c>
      <c r="O126" s="4" t="b">
        <v>0</v>
      </c>
      <c r="P126" s="5"/>
      <c r="Q126" t="b">
        <f t="shared" si="10"/>
        <v>0</v>
      </c>
      <c r="S126" s="11" t="s">
        <v>90</v>
      </c>
      <c r="T126" s="11" t="s">
        <v>492</v>
      </c>
      <c r="U126" s="11" t="s">
        <v>862</v>
      </c>
      <c r="V126" s="12">
        <v>295</v>
      </c>
      <c r="W126" s="12" t="b">
        <v>0</v>
      </c>
      <c r="X126" s="12" t="b">
        <v>0</v>
      </c>
      <c r="Y126" s="13"/>
      <c r="Z126" t="b">
        <f t="shared" si="9"/>
        <v>0</v>
      </c>
      <c r="AB126" s="17" t="s">
        <v>366</v>
      </c>
      <c r="AC126" s="17" t="s">
        <v>768</v>
      </c>
      <c r="AD126" s="17" t="s">
        <v>1075</v>
      </c>
      <c r="AE126" s="18">
        <v>1785</v>
      </c>
      <c r="AF126" s="18" t="b">
        <v>1</v>
      </c>
      <c r="AG126" s="18" t="b">
        <v>1</v>
      </c>
      <c r="AH126" s="18">
        <v>46</v>
      </c>
      <c r="AI126" t="b">
        <f t="shared" si="11"/>
        <v>1</v>
      </c>
      <c r="AL126" s="24"/>
      <c r="AM126" s="24"/>
      <c r="AN126" s="24"/>
      <c r="AO126" s="14"/>
      <c r="AP126" s="14"/>
      <c r="AQ126" s="14"/>
      <c r="AR126" s="27"/>
      <c r="AS126" s="26"/>
      <c r="AT126" s="26"/>
    </row>
    <row r="127" spans="1:46" x14ac:dyDescent="0.25">
      <c r="A127" t="s">
        <v>348</v>
      </c>
      <c r="B127" t="s">
        <v>750</v>
      </c>
      <c r="C127" t="s">
        <v>1059</v>
      </c>
      <c r="D127">
        <v>30</v>
      </c>
      <c r="E127" t="b">
        <v>1</v>
      </c>
      <c r="F127" t="b">
        <v>1</v>
      </c>
      <c r="G127">
        <v>15</v>
      </c>
      <c r="H127" t="b">
        <f t="shared" si="6"/>
        <v>1</v>
      </c>
      <c r="J127" s="3" t="s">
        <v>124</v>
      </c>
      <c r="K127" s="3" t="s">
        <v>526</v>
      </c>
      <c r="L127" s="3" t="s">
        <v>887</v>
      </c>
      <c r="M127" s="4">
        <v>335</v>
      </c>
      <c r="N127" s="4" t="b">
        <v>1</v>
      </c>
      <c r="O127" s="4" t="b">
        <v>0</v>
      </c>
      <c r="P127" s="8"/>
      <c r="Q127" t="b">
        <f t="shared" si="10"/>
        <v>0</v>
      </c>
      <c r="S127" s="11" t="s">
        <v>91</v>
      </c>
      <c r="T127" s="11" t="s">
        <v>493</v>
      </c>
      <c r="U127" s="11" t="s">
        <v>863</v>
      </c>
      <c r="V127" s="12">
        <v>2227</v>
      </c>
      <c r="W127" s="12" t="b">
        <v>1</v>
      </c>
      <c r="X127" s="12" t="b">
        <v>0</v>
      </c>
      <c r="Y127" s="15"/>
      <c r="Z127" t="b">
        <f t="shared" si="9"/>
        <v>0</v>
      </c>
      <c r="AB127" s="17" t="s">
        <v>367</v>
      </c>
      <c r="AC127" s="17" t="s">
        <v>769</v>
      </c>
      <c r="AD127" s="17" t="s">
        <v>1075</v>
      </c>
      <c r="AE127" s="18">
        <v>48</v>
      </c>
      <c r="AF127" s="18" t="b">
        <v>1</v>
      </c>
      <c r="AG127" s="18" t="b">
        <v>1</v>
      </c>
      <c r="AH127" s="18">
        <v>46</v>
      </c>
      <c r="AI127" t="b">
        <f t="shared" si="11"/>
        <v>1</v>
      </c>
      <c r="AL127" s="24"/>
      <c r="AM127" s="24"/>
      <c r="AN127" s="24"/>
      <c r="AO127" s="14"/>
      <c r="AP127" s="14"/>
      <c r="AQ127" s="14"/>
      <c r="AR127" s="14"/>
      <c r="AS127" s="26"/>
      <c r="AT127" s="26"/>
    </row>
    <row r="128" spans="1:46" x14ac:dyDescent="0.25">
      <c r="A128" t="s">
        <v>349</v>
      </c>
      <c r="B128" t="s">
        <v>751</v>
      </c>
      <c r="C128" t="s">
        <v>1060</v>
      </c>
      <c r="D128">
        <v>65</v>
      </c>
      <c r="E128" t="b">
        <v>1</v>
      </c>
      <c r="F128" t="b">
        <v>1</v>
      </c>
      <c r="G128">
        <v>15</v>
      </c>
      <c r="H128" t="b">
        <f t="shared" si="6"/>
        <v>1</v>
      </c>
      <c r="J128" s="3" t="s">
        <v>132</v>
      </c>
      <c r="K128" s="3" t="s">
        <v>534</v>
      </c>
      <c r="L128" s="3" t="s">
        <v>891</v>
      </c>
      <c r="M128" s="4">
        <v>30</v>
      </c>
      <c r="N128" s="4" t="b">
        <v>0</v>
      </c>
      <c r="O128" s="4" t="b">
        <v>0</v>
      </c>
      <c r="P128" s="8"/>
      <c r="Q128" t="b">
        <f t="shared" si="10"/>
        <v>0</v>
      </c>
      <c r="S128" s="11" t="s">
        <v>92</v>
      </c>
      <c r="T128" s="11" t="s">
        <v>494</v>
      </c>
      <c r="U128" s="11" t="s">
        <v>864</v>
      </c>
      <c r="V128" s="12">
        <v>52</v>
      </c>
      <c r="W128" s="12" t="b">
        <v>0</v>
      </c>
      <c r="X128" s="12" t="b">
        <v>0</v>
      </c>
      <c r="Y128" s="13"/>
      <c r="Z128" t="b">
        <f t="shared" si="9"/>
        <v>0</v>
      </c>
      <c r="AB128" s="17" t="s">
        <v>7</v>
      </c>
      <c r="AC128" s="17" t="s">
        <v>409</v>
      </c>
      <c r="AD128" s="17" t="s">
        <v>811</v>
      </c>
      <c r="AE128" s="18">
        <v>52</v>
      </c>
      <c r="AF128" s="18" t="b">
        <v>1</v>
      </c>
      <c r="AG128" s="18" t="b">
        <v>0</v>
      </c>
      <c r="AH128" s="19"/>
      <c r="AI128" t="b">
        <f t="shared" si="11"/>
        <v>0</v>
      </c>
      <c r="AL128" s="24"/>
      <c r="AM128" s="24"/>
      <c r="AN128" s="24"/>
      <c r="AO128" s="14"/>
      <c r="AP128" s="14"/>
      <c r="AQ128" s="14"/>
      <c r="AR128" s="14"/>
      <c r="AS128" s="26"/>
      <c r="AT128" s="26"/>
    </row>
    <row r="129" spans="1:46" x14ac:dyDescent="0.25">
      <c r="A129" t="s">
        <v>351</v>
      </c>
      <c r="B129" t="s">
        <v>753</v>
      </c>
      <c r="C129" t="s">
        <v>1062</v>
      </c>
      <c r="D129">
        <v>51</v>
      </c>
      <c r="E129" t="b">
        <v>1</v>
      </c>
      <c r="F129" t="b">
        <v>1</v>
      </c>
      <c r="G129">
        <v>15</v>
      </c>
      <c r="H129" t="b">
        <f t="shared" si="6"/>
        <v>1</v>
      </c>
      <c r="J129" s="3" t="s">
        <v>138</v>
      </c>
      <c r="K129" s="3" t="s">
        <v>540</v>
      </c>
      <c r="L129" s="3" t="s">
        <v>895</v>
      </c>
      <c r="M129" s="4">
        <v>2879</v>
      </c>
      <c r="N129" s="4" t="b">
        <v>1</v>
      </c>
      <c r="O129" s="4" t="b">
        <v>0</v>
      </c>
      <c r="P129" s="5"/>
      <c r="Q129" t="b">
        <f t="shared" si="10"/>
        <v>0</v>
      </c>
      <c r="S129" s="11" t="s">
        <v>93</v>
      </c>
      <c r="T129" s="11" t="s">
        <v>495</v>
      </c>
      <c r="U129" s="11" t="s">
        <v>864</v>
      </c>
      <c r="V129" s="12">
        <v>606</v>
      </c>
      <c r="W129" s="12" t="b">
        <v>0</v>
      </c>
      <c r="X129" s="12" t="b">
        <v>0</v>
      </c>
      <c r="Y129" s="15"/>
      <c r="Z129" t="b">
        <f t="shared" si="9"/>
        <v>0</v>
      </c>
      <c r="AB129" s="17" t="s">
        <v>13</v>
      </c>
      <c r="AC129" s="17" t="s">
        <v>415</v>
      </c>
      <c r="AD129" s="17" t="s">
        <v>815</v>
      </c>
      <c r="AE129" s="18">
        <v>742</v>
      </c>
      <c r="AF129" s="18" t="b">
        <v>1</v>
      </c>
      <c r="AG129" s="18" t="b">
        <v>0</v>
      </c>
      <c r="AH129" s="22"/>
      <c r="AI129" t="b">
        <f t="shared" si="11"/>
        <v>0</v>
      </c>
      <c r="AL129" s="24"/>
      <c r="AM129" s="24"/>
      <c r="AN129" s="24"/>
      <c r="AO129" s="14"/>
      <c r="AP129" s="14"/>
      <c r="AQ129" s="14"/>
      <c r="AR129" s="27"/>
      <c r="AS129" s="26"/>
      <c r="AT129" s="26"/>
    </row>
    <row r="130" spans="1:46" x14ac:dyDescent="0.25">
      <c r="A130" t="s">
        <v>362</v>
      </c>
      <c r="B130" t="s">
        <v>764</v>
      </c>
      <c r="C130" t="s">
        <v>1071</v>
      </c>
      <c r="D130">
        <v>510</v>
      </c>
      <c r="E130" t="b">
        <v>1</v>
      </c>
      <c r="F130" t="b">
        <v>1</v>
      </c>
      <c r="G130">
        <v>15</v>
      </c>
      <c r="H130" t="b">
        <f t="shared" si="6"/>
        <v>1</v>
      </c>
      <c r="J130" s="3" t="s">
        <v>153</v>
      </c>
      <c r="K130" s="3" t="s">
        <v>555</v>
      </c>
      <c r="L130" s="3" t="s">
        <v>908</v>
      </c>
      <c r="M130" s="4">
        <v>24</v>
      </c>
      <c r="N130" s="4" t="b">
        <v>0</v>
      </c>
      <c r="O130" s="4" t="b">
        <v>1</v>
      </c>
      <c r="P130" s="5"/>
      <c r="Q130" t="b">
        <f t="shared" si="10"/>
        <v>0</v>
      </c>
      <c r="S130" s="11" t="s">
        <v>97</v>
      </c>
      <c r="T130" s="11" t="s">
        <v>499</v>
      </c>
      <c r="U130" s="11" t="s">
        <v>868</v>
      </c>
      <c r="V130" s="12">
        <v>1321</v>
      </c>
      <c r="W130" s="12" t="b">
        <v>1</v>
      </c>
      <c r="X130" s="12" t="b">
        <v>0</v>
      </c>
      <c r="Y130" s="13"/>
      <c r="Z130" t="b">
        <f t="shared" si="9"/>
        <v>0</v>
      </c>
      <c r="AB130" s="17" t="s">
        <v>16</v>
      </c>
      <c r="AC130" s="17" t="s">
        <v>418</v>
      </c>
      <c r="AD130" s="17" t="s">
        <v>817</v>
      </c>
      <c r="AE130" s="18">
        <v>745</v>
      </c>
      <c r="AF130" s="18" t="b">
        <v>0</v>
      </c>
      <c r="AG130" s="18" t="b">
        <v>1</v>
      </c>
      <c r="AH130" s="19"/>
      <c r="AI130" t="b">
        <f t="shared" si="11"/>
        <v>0</v>
      </c>
      <c r="AL130" s="24"/>
      <c r="AM130" s="24"/>
      <c r="AN130" s="24"/>
      <c r="AO130" s="14"/>
      <c r="AP130" s="14"/>
      <c r="AQ130" s="14"/>
      <c r="AR130" s="27"/>
      <c r="AS130" s="26"/>
      <c r="AT130" s="26"/>
    </row>
    <row r="131" spans="1:46" x14ac:dyDescent="0.25">
      <c r="A131" t="s">
        <v>363</v>
      </c>
      <c r="B131" t="s">
        <v>765</v>
      </c>
      <c r="C131" t="s">
        <v>1072</v>
      </c>
      <c r="D131">
        <v>52</v>
      </c>
      <c r="E131" t="b">
        <v>1</v>
      </c>
      <c r="F131" t="b">
        <v>1</v>
      </c>
      <c r="G131">
        <v>15</v>
      </c>
      <c r="H131" t="b">
        <f t="shared" si="6"/>
        <v>1</v>
      </c>
      <c r="J131" s="3" t="s">
        <v>155</v>
      </c>
      <c r="K131" s="3" t="s">
        <v>557</v>
      </c>
      <c r="L131" s="3" t="s">
        <v>910</v>
      </c>
      <c r="M131" s="4">
        <v>444</v>
      </c>
      <c r="N131" s="4" t="b">
        <v>0</v>
      </c>
      <c r="O131" s="4" t="b">
        <v>0</v>
      </c>
      <c r="P131" s="8"/>
      <c r="Q131" t="b">
        <f t="shared" si="10"/>
        <v>0</v>
      </c>
      <c r="S131" s="11" t="s">
        <v>99</v>
      </c>
      <c r="T131" s="11" t="s">
        <v>501</v>
      </c>
      <c r="U131" s="11" t="s">
        <v>870</v>
      </c>
      <c r="V131" s="12">
        <v>307</v>
      </c>
      <c r="W131" s="12" t="b">
        <v>1</v>
      </c>
      <c r="X131" s="12" t="b">
        <v>0</v>
      </c>
      <c r="Y131" s="13"/>
      <c r="Z131" t="b">
        <f t="shared" si="9"/>
        <v>0</v>
      </c>
      <c r="AB131" s="17" t="s">
        <v>28</v>
      </c>
      <c r="AC131" s="17" t="s">
        <v>430</v>
      </c>
      <c r="AD131" s="17" t="s">
        <v>822</v>
      </c>
      <c r="AE131" s="18">
        <v>45</v>
      </c>
      <c r="AF131" s="18" t="b">
        <v>1</v>
      </c>
      <c r="AG131" s="18" t="b">
        <v>0</v>
      </c>
      <c r="AH131" s="19"/>
      <c r="AI131" t="b">
        <f t="shared" si="11"/>
        <v>0</v>
      </c>
      <c r="AL131" s="24"/>
      <c r="AM131" s="24"/>
      <c r="AN131" s="24"/>
      <c r="AO131" s="14"/>
      <c r="AP131" s="14"/>
      <c r="AQ131" s="14"/>
      <c r="AR131" s="27"/>
      <c r="AS131" s="26"/>
      <c r="AT131" s="26"/>
    </row>
    <row r="132" spans="1:46" x14ac:dyDescent="0.25">
      <c r="A132" t="s">
        <v>365</v>
      </c>
      <c r="B132" t="s">
        <v>767</v>
      </c>
      <c r="C132" t="s">
        <v>1074</v>
      </c>
      <c r="D132">
        <v>47</v>
      </c>
      <c r="E132" t="b">
        <v>1</v>
      </c>
      <c r="F132" t="b">
        <v>1</v>
      </c>
      <c r="G132">
        <v>15</v>
      </c>
      <c r="H132" t="b">
        <f t="shared" si="6"/>
        <v>1</v>
      </c>
      <c r="J132" s="3" t="s">
        <v>157</v>
      </c>
      <c r="K132" s="3" t="s">
        <v>559</v>
      </c>
      <c r="L132" s="3" t="s">
        <v>912</v>
      </c>
      <c r="M132" s="4">
        <v>64</v>
      </c>
      <c r="N132" s="4" t="b">
        <v>1</v>
      </c>
      <c r="O132" s="4" t="b">
        <v>0</v>
      </c>
      <c r="P132" s="8"/>
      <c r="Q132" t="b">
        <f t="shared" si="10"/>
        <v>0</v>
      </c>
      <c r="S132" s="11" t="s">
        <v>103</v>
      </c>
      <c r="T132" s="11" t="s">
        <v>505</v>
      </c>
      <c r="U132" s="11" t="s">
        <v>874</v>
      </c>
      <c r="V132" s="12">
        <v>49</v>
      </c>
      <c r="W132" s="12" t="b">
        <v>1</v>
      </c>
      <c r="X132" s="12" t="b">
        <v>0</v>
      </c>
      <c r="Y132" s="13"/>
      <c r="Z132" t="b">
        <f t="shared" si="9"/>
        <v>0</v>
      </c>
      <c r="AB132" s="17" t="s">
        <v>29</v>
      </c>
      <c r="AC132" s="17" t="s">
        <v>431</v>
      </c>
      <c r="AD132" s="17" t="s">
        <v>823</v>
      </c>
      <c r="AE132" s="18">
        <v>2721</v>
      </c>
      <c r="AF132" s="18" t="b">
        <v>1</v>
      </c>
      <c r="AG132" s="18" t="b">
        <v>1</v>
      </c>
      <c r="AH132" s="22"/>
      <c r="AI132" t="b">
        <f t="shared" si="11"/>
        <v>1</v>
      </c>
      <c r="AL132" s="24"/>
      <c r="AM132" s="24"/>
      <c r="AN132" s="24"/>
      <c r="AO132" s="14"/>
      <c r="AP132" s="14"/>
      <c r="AQ132" s="14"/>
      <c r="AR132" s="14"/>
      <c r="AS132" s="26"/>
      <c r="AT132" s="26"/>
    </row>
    <row r="133" spans="1:46" x14ac:dyDescent="0.25">
      <c r="A133" t="s">
        <v>368</v>
      </c>
      <c r="B133" t="s">
        <v>770</v>
      </c>
      <c r="C133" t="s">
        <v>1076</v>
      </c>
      <c r="D133">
        <v>42</v>
      </c>
      <c r="E133" t="b">
        <v>1</v>
      </c>
      <c r="F133" t="b">
        <v>1</v>
      </c>
      <c r="G133">
        <v>15</v>
      </c>
      <c r="H133" t="b">
        <f t="shared" si="6"/>
        <v>1</v>
      </c>
      <c r="J133" s="3" t="s">
        <v>166</v>
      </c>
      <c r="K133" s="3" t="s">
        <v>568</v>
      </c>
      <c r="L133" s="3" t="s">
        <v>920</v>
      </c>
      <c r="M133" s="4">
        <v>40</v>
      </c>
      <c r="N133" s="4" t="b">
        <v>0</v>
      </c>
      <c r="O133" s="4" t="b">
        <v>1</v>
      </c>
      <c r="P133" s="8"/>
      <c r="Q133" t="b">
        <f t="shared" si="10"/>
        <v>0</v>
      </c>
      <c r="S133" s="11" t="s">
        <v>109</v>
      </c>
      <c r="T133" s="11" t="s">
        <v>511</v>
      </c>
      <c r="U133" s="11" t="s">
        <v>878</v>
      </c>
      <c r="V133" s="12">
        <v>2969</v>
      </c>
      <c r="W133" s="12" t="b">
        <v>0</v>
      </c>
      <c r="X133" s="12" t="b">
        <v>1</v>
      </c>
      <c r="Y133" s="13"/>
      <c r="Z133" t="b">
        <f t="shared" si="9"/>
        <v>0</v>
      </c>
      <c r="AB133" s="17" t="s">
        <v>37</v>
      </c>
      <c r="AC133" s="17" t="s">
        <v>439</v>
      </c>
      <c r="AD133" s="17" t="s">
        <v>829</v>
      </c>
      <c r="AE133" s="18">
        <v>97</v>
      </c>
      <c r="AF133" s="18" t="b">
        <v>1</v>
      </c>
      <c r="AG133" s="18" t="b">
        <v>0</v>
      </c>
      <c r="AH133" s="19"/>
      <c r="AI133" t="b">
        <f t="shared" si="11"/>
        <v>0</v>
      </c>
      <c r="AL133" s="24"/>
      <c r="AM133" s="24"/>
      <c r="AN133" s="24"/>
      <c r="AO133" s="14"/>
      <c r="AP133" s="14"/>
      <c r="AQ133" s="14"/>
      <c r="AR133" s="27"/>
      <c r="AS133" s="26"/>
      <c r="AT133" s="26"/>
    </row>
    <row r="134" spans="1:46" x14ac:dyDescent="0.25">
      <c r="A134" t="s">
        <v>372</v>
      </c>
      <c r="B134" t="s">
        <v>774</v>
      </c>
      <c r="C134" t="s">
        <v>1080</v>
      </c>
      <c r="D134">
        <v>327</v>
      </c>
      <c r="E134" t="b">
        <v>1</v>
      </c>
      <c r="F134" t="b">
        <v>1</v>
      </c>
      <c r="G134">
        <v>15</v>
      </c>
      <c r="H134" t="b">
        <f t="shared" si="6"/>
        <v>1</v>
      </c>
      <c r="J134" s="3" t="s">
        <v>167</v>
      </c>
      <c r="K134" s="3" t="s">
        <v>569</v>
      </c>
      <c r="L134" s="3" t="s">
        <v>921</v>
      </c>
      <c r="M134" s="4">
        <v>174</v>
      </c>
      <c r="N134" s="4" t="b">
        <v>0</v>
      </c>
      <c r="O134" s="4" t="b">
        <v>0</v>
      </c>
      <c r="P134" s="8"/>
      <c r="Q134" t="b">
        <f t="shared" si="10"/>
        <v>0</v>
      </c>
      <c r="S134" s="11" t="s">
        <v>110</v>
      </c>
      <c r="T134" s="11" t="s">
        <v>512</v>
      </c>
      <c r="U134" s="11" t="s">
        <v>878</v>
      </c>
      <c r="V134" s="12">
        <v>2745</v>
      </c>
      <c r="W134" s="12" t="b">
        <v>0</v>
      </c>
      <c r="X134" s="12" t="b">
        <v>1</v>
      </c>
      <c r="Y134" s="13"/>
      <c r="Z134" t="b">
        <f t="shared" si="9"/>
        <v>0</v>
      </c>
      <c r="AB134" s="17" t="s">
        <v>38</v>
      </c>
      <c r="AC134" s="17" t="s">
        <v>440</v>
      </c>
      <c r="AD134" s="17" t="s">
        <v>829</v>
      </c>
      <c r="AE134" s="18">
        <v>718</v>
      </c>
      <c r="AF134" s="18" t="b">
        <v>1</v>
      </c>
      <c r="AG134" s="18" t="b">
        <v>0</v>
      </c>
      <c r="AH134" s="22"/>
      <c r="AI134" t="b">
        <f t="shared" si="11"/>
        <v>0</v>
      </c>
      <c r="AL134" s="24"/>
      <c r="AM134" s="24"/>
      <c r="AN134" s="24"/>
      <c r="AO134" s="14"/>
      <c r="AP134" s="14"/>
      <c r="AQ134" s="14"/>
      <c r="AR134" s="27"/>
      <c r="AS134" s="26"/>
      <c r="AT134" s="26"/>
    </row>
    <row r="135" spans="1:46" x14ac:dyDescent="0.25">
      <c r="A135" t="s">
        <v>374</v>
      </c>
      <c r="B135" t="s">
        <v>776</v>
      </c>
      <c r="C135" t="s">
        <v>1082</v>
      </c>
      <c r="D135">
        <v>43</v>
      </c>
      <c r="E135" t="b">
        <v>1</v>
      </c>
      <c r="F135" t="b">
        <v>1</v>
      </c>
      <c r="G135">
        <v>15</v>
      </c>
      <c r="H135" t="b">
        <f t="shared" si="6"/>
        <v>1</v>
      </c>
      <c r="J135" s="3" t="s">
        <v>173</v>
      </c>
      <c r="K135" s="3" t="s">
        <v>575</v>
      </c>
      <c r="L135" s="3" t="s">
        <v>926</v>
      </c>
      <c r="M135" s="4">
        <v>38</v>
      </c>
      <c r="N135" s="4" t="b">
        <v>1</v>
      </c>
      <c r="O135" s="4" t="b">
        <v>0</v>
      </c>
      <c r="P135" s="8"/>
      <c r="Q135" t="b">
        <f t="shared" si="10"/>
        <v>0</v>
      </c>
      <c r="S135" s="11" t="s">
        <v>111</v>
      </c>
      <c r="T135" s="11" t="s">
        <v>513</v>
      </c>
      <c r="U135" s="11" t="s">
        <v>878</v>
      </c>
      <c r="V135" s="12">
        <v>1575</v>
      </c>
      <c r="W135" s="12" t="b">
        <v>0</v>
      </c>
      <c r="X135" s="12" t="b">
        <v>1</v>
      </c>
      <c r="Y135" s="13"/>
      <c r="Z135" t="b">
        <f t="shared" si="9"/>
        <v>0</v>
      </c>
      <c r="AB135" s="17" t="s">
        <v>39</v>
      </c>
      <c r="AC135" s="17" t="s">
        <v>441</v>
      </c>
      <c r="AD135" s="17" t="s">
        <v>829</v>
      </c>
      <c r="AE135" s="18">
        <v>1334</v>
      </c>
      <c r="AF135" s="18" t="b">
        <v>1</v>
      </c>
      <c r="AG135" s="18" t="b">
        <v>0</v>
      </c>
      <c r="AH135" s="22"/>
      <c r="AI135" t="b">
        <f t="shared" si="11"/>
        <v>0</v>
      </c>
      <c r="AL135" s="24"/>
      <c r="AM135" s="24"/>
      <c r="AN135" s="24"/>
      <c r="AO135" s="14"/>
      <c r="AP135" s="14"/>
      <c r="AQ135" s="14"/>
      <c r="AR135" s="27"/>
      <c r="AS135" s="26"/>
      <c r="AT135" s="26"/>
    </row>
    <row r="136" spans="1:46" x14ac:dyDescent="0.25">
      <c r="A136" t="s">
        <v>375</v>
      </c>
      <c r="B136" t="s">
        <v>777</v>
      </c>
      <c r="C136" t="s">
        <v>1083</v>
      </c>
      <c r="D136">
        <v>1216</v>
      </c>
      <c r="E136" t="b">
        <v>1</v>
      </c>
      <c r="F136" t="b">
        <v>1</v>
      </c>
      <c r="G136">
        <v>15</v>
      </c>
      <c r="H136" t="b">
        <f t="shared" si="6"/>
        <v>1</v>
      </c>
      <c r="J136" s="3" t="s">
        <v>183</v>
      </c>
      <c r="K136" s="3" t="s">
        <v>585</v>
      </c>
      <c r="L136" s="3" t="s">
        <v>934</v>
      </c>
      <c r="M136" s="4">
        <v>85</v>
      </c>
      <c r="N136" s="4" t="b">
        <v>0</v>
      </c>
      <c r="O136" s="4" t="b">
        <v>1</v>
      </c>
      <c r="P136" s="8"/>
      <c r="Q136" t="b">
        <f t="shared" si="10"/>
        <v>0</v>
      </c>
      <c r="S136" s="11" t="s">
        <v>112</v>
      </c>
      <c r="T136" s="11" t="s">
        <v>514</v>
      </c>
      <c r="U136" s="11" t="s">
        <v>878</v>
      </c>
      <c r="V136" s="12">
        <v>53</v>
      </c>
      <c r="W136" s="12" t="b">
        <v>0</v>
      </c>
      <c r="X136" s="12" t="b">
        <v>1</v>
      </c>
      <c r="Y136" s="13"/>
      <c r="Z136" t="b">
        <f t="shared" si="9"/>
        <v>0</v>
      </c>
      <c r="AB136" s="17" t="s">
        <v>40</v>
      </c>
      <c r="AC136" s="17" t="s">
        <v>442</v>
      </c>
      <c r="AD136" s="17" t="s">
        <v>829</v>
      </c>
      <c r="AE136" s="18">
        <v>1963</v>
      </c>
      <c r="AF136" s="18" t="b">
        <v>1</v>
      </c>
      <c r="AG136" s="18" t="b">
        <v>0</v>
      </c>
      <c r="AH136" s="19"/>
      <c r="AI136" t="b">
        <f t="shared" si="11"/>
        <v>0</v>
      </c>
      <c r="AL136" s="24"/>
      <c r="AM136" s="24"/>
      <c r="AN136" s="24"/>
      <c r="AO136" s="14"/>
      <c r="AP136" s="14"/>
      <c r="AQ136" s="14"/>
      <c r="AR136" s="27"/>
      <c r="AS136" s="26"/>
      <c r="AT136" s="26"/>
    </row>
    <row r="137" spans="1:46" x14ac:dyDescent="0.25">
      <c r="A137" t="s">
        <v>376</v>
      </c>
      <c r="B137" t="s">
        <v>778</v>
      </c>
      <c r="C137" t="s">
        <v>1083</v>
      </c>
      <c r="D137">
        <v>40</v>
      </c>
      <c r="E137" t="b">
        <v>1</v>
      </c>
      <c r="F137" t="b">
        <v>1</v>
      </c>
      <c r="G137">
        <v>15</v>
      </c>
      <c r="H137" t="b">
        <f t="shared" si="6"/>
        <v>1</v>
      </c>
      <c r="J137" s="3" t="s">
        <v>184</v>
      </c>
      <c r="K137" s="3" t="s">
        <v>586</v>
      </c>
      <c r="L137" s="3" t="s">
        <v>935</v>
      </c>
      <c r="M137" s="4">
        <v>48</v>
      </c>
      <c r="N137" s="4" t="b">
        <v>1</v>
      </c>
      <c r="O137" s="4" t="b">
        <v>0</v>
      </c>
      <c r="P137" s="8"/>
      <c r="Q137" t="b">
        <f t="shared" si="10"/>
        <v>0</v>
      </c>
      <c r="S137" s="11" t="s">
        <v>118</v>
      </c>
      <c r="T137" s="11" t="s">
        <v>520</v>
      </c>
      <c r="U137" s="11" t="s">
        <v>882</v>
      </c>
      <c r="V137" s="12">
        <v>33</v>
      </c>
      <c r="W137" s="12" t="b">
        <v>0</v>
      </c>
      <c r="X137" s="12" t="b">
        <v>1</v>
      </c>
      <c r="Y137" s="15"/>
      <c r="Z137" t="b">
        <f t="shared" si="9"/>
        <v>0</v>
      </c>
      <c r="AB137" s="17" t="s">
        <v>41</v>
      </c>
      <c r="AC137" s="17" t="s">
        <v>443</v>
      </c>
      <c r="AD137" s="17" t="s">
        <v>829</v>
      </c>
      <c r="AE137" s="18">
        <v>2821</v>
      </c>
      <c r="AF137" s="18" t="b">
        <v>1</v>
      </c>
      <c r="AG137" s="18" t="b">
        <v>0</v>
      </c>
      <c r="AH137" s="19"/>
      <c r="AI137" t="b">
        <f t="shared" si="11"/>
        <v>0</v>
      </c>
      <c r="AL137" s="24"/>
      <c r="AM137" s="24"/>
      <c r="AN137" s="24"/>
      <c r="AO137" s="14"/>
      <c r="AP137" s="14"/>
      <c r="AQ137" s="14"/>
      <c r="AR137" s="27"/>
      <c r="AS137" s="26"/>
      <c r="AT137" s="26"/>
    </row>
    <row r="138" spans="1:46" x14ac:dyDescent="0.25">
      <c r="A138" t="s">
        <v>377</v>
      </c>
      <c r="B138" t="s">
        <v>779</v>
      </c>
      <c r="C138" t="s">
        <v>1084</v>
      </c>
      <c r="D138">
        <v>40</v>
      </c>
      <c r="E138" t="b">
        <v>1</v>
      </c>
      <c r="F138" t="b">
        <v>1</v>
      </c>
      <c r="G138">
        <v>15</v>
      </c>
      <c r="H138" t="b">
        <f t="shared" si="6"/>
        <v>1</v>
      </c>
      <c r="J138" s="3" t="s">
        <v>185</v>
      </c>
      <c r="K138" s="3" t="s">
        <v>587</v>
      </c>
      <c r="L138" s="3" t="s">
        <v>935</v>
      </c>
      <c r="M138" s="4">
        <v>871</v>
      </c>
      <c r="N138" s="4" t="b">
        <v>1</v>
      </c>
      <c r="O138" s="4" t="b">
        <v>0</v>
      </c>
      <c r="P138" s="8"/>
      <c r="Q138" t="b">
        <f t="shared" si="10"/>
        <v>0</v>
      </c>
      <c r="S138" s="11" t="s">
        <v>127</v>
      </c>
      <c r="T138" s="11" t="s">
        <v>529</v>
      </c>
      <c r="U138" s="11" t="s">
        <v>889</v>
      </c>
      <c r="V138" s="12">
        <v>2</v>
      </c>
      <c r="W138" s="12" t="b">
        <v>0</v>
      </c>
      <c r="X138" s="12" t="b">
        <v>0</v>
      </c>
      <c r="Y138" s="15"/>
      <c r="Z138" t="b">
        <f t="shared" si="9"/>
        <v>0</v>
      </c>
      <c r="AB138" s="17" t="s">
        <v>42</v>
      </c>
      <c r="AC138" s="17" t="s">
        <v>444</v>
      </c>
      <c r="AD138" s="17" t="s">
        <v>829</v>
      </c>
      <c r="AE138" s="18">
        <v>4450</v>
      </c>
      <c r="AF138" s="18" t="b">
        <v>1</v>
      </c>
      <c r="AG138" s="18" t="b">
        <v>0</v>
      </c>
      <c r="AH138" s="19"/>
      <c r="AI138" t="b">
        <f t="shared" si="11"/>
        <v>0</v>
      </c>
      <c r="AL138" s="24"/>
      <c r="AM138" s="24"/>
      <c r="AN138" s="24"/>
      <c r="AO138" s="14"/>
      <c r="AP138" s="14"/>
      <c r="AQ138" s="14"/>
      <c r="AR138" s="14"/>
      <c r="AS138" s="26"/>
      <c r="AT138" s="26"/>
    </row>
    <row r="139" spans="1:46" x14ac:dyDescent="0.25">
      <c r="A139" t="s">
        <v>384</v>
      </c>
      <c r="B139" t="s">
        <v>786</v>
      </c>
      <c r="C139" t="s">
        <v>1090</v>
      </c>
      <c r="D139">
        <v>37</v>
      </c>
      <c r="E139" t="b">
        <v>1</v>
      </c>
      <c r="F139" t="b">
        <v>1</v>
      </c>
      <c r="G139">
        <v>15</v>
      </c>
      <c r="H139" t="b">
        <f t="shared" si="6"/>
        <v>1</v>
      </c>
      <c r="J139" s="3" t="s">
        <v>236</v>
      </c>
      <c r="K139" s="3" t="s">
        <v>638</v>
      </c>
      <c r="L139" s="3" t="s">
        <v>970</v>
      </c>
      <c r="M139" s="4">
        <v>62</v>
      </c>
      <c r="N139" s="4" t="b">
        <v>1</v>
      </c>
      <c r="O139" s="4" t="b">
        <v>1</v>
      </c>
      <c r="P139" s="8"/>
      <c r="Q139" t="b">
        <f t="shared" si="10"/>
        <v>1</v>
      </c>
      <c r="S139" s="11" t="s">
        <v>128</v>
      </c>
      <c r="T139" s="11" t="s">
        <v>530</v>
      </c>
      <c r="U139" s="11" t="s">
        <v>889</v>
      </c>
      <c r="V139" s="12">
        <v>708</v>
      </c>
      <c r="W139" s="12" t="b">
        <v>0</v>
      </c>
      <c r="X139" s="12" t="b">
        <v>0</v>
      </c>
      <c r="Y139" s="13"/>
      <c r="Z139" t="b">
        <f t="shared" si="9"/>
        <v>0</v>
      </c>
      <c r="AB139" s="17" t="s">
        <v>43</v>
      </c>
      <c r="AC139" s="17" t="s">
        <v>445</v>
      </c>
      <c r="AD139" s="17" t="s">
        <v>830</v>
      </c>
      <c r="AE139" s="18">
        <v>102</v>
      </c>
      <c r="AF139" s="18" t="b">
        <v>1</v>
      </c>
      <c r="AG139" s="18" t="b">
        <v>1</v>
      </c>
      <c r="AH139" s="19"/>
      <c r="AI139" t="b">
        <f t="shared" si="11"/>
        <v>1</v>
      </c>
      <c r="AL139" s="24"/>
      <c r="AM139" s="24"/>
      <c r="AN139" s="24"/>
      <c r="AO139" s="14"/>
      <c r="AP139" s="14"/>
      <c r="AQ139" s="14"/>
      <c r="AR139" s="27"/>
      <c r="AS139" s="26"/>
      <c r="AT139" s="26"/>
    </row>
    <row r="140" spans="1:46" x14ac:dyDescent="0.25">
      <c r="A140" t="s">
        <v>391</v>
      </c>
      <c r="B140" t="s">
        <v>793</v>
      </c>
      <c r="C140" t="s">
        <v>1097</v>
      </c>
      <c r="D140">
        <v>33</v>
      </c>
      <c r="E140" t="b">
        <v>1</v>
      </c>
      <c r="F140" t="b">
        <v>1</v>
      </c>
      <c r="G140">
        <v>15</v>
      </c>
      <c r="H140" t="b">
        <f t="shared" si="6"/>
        <v>1</v>
      </c>
      <c r="J140" s="3" t="s">
        <v>245</v>
      </c>
      <c r="K140" s="3" t="s">
        <v>647</v>
      </c>
      <c r="L140" s="3" t="s">
        <v>977</v>
      </c>
      <c r="M140" s="4">
        <v>63</v>
      </c>
      <c r="N140" s="4" t="b">
        <v>1</v>
      </c>
      <c r="O140" s="4" t="b">
        <v>1</v>
      </c>
      <c r="P140" s="8"/>
      <c r="Q140" t="b">
        <f t="shared" si="10"/>
        <v>1</v>
      </c>
      <c r="S140" s="11" t="s">
        <v>129</v>
      </c>
      <c r="T140" s="11" t="s">
        <v>531</v>
      </c>
      <c r="U140" s="11" t="s">
        <v>889</v>
      </c>
      <c r="V140" s="12">
        <v>2329</v>
      </c>
      <c r="W140" s="12" t="b">
        <v>0</v>
      </c>
      <c r="X140" s="12" t="b">
        <v>0</v>
      </c>
      <c r="Y140" s="13"/>
      <c r="Z140" t="b">
        <f t="shared" si="9"/>
        <v>0</v>
      </c>
      <c r="AB140" s="17" t="s">
        <v>44</v>
      </c>
      <c r="AC140" s="17" t="s">
        <v>446</v>
      </c>
      <c r="AD140" s="17" t="s">
        <v>831</v>
      </c>
      <c r="AE140" s="18">
        <v>49</v>
      </c>
      <c r="AF140" s="18" t="b">
        <v>0</v>
      </c>
      <c r="AG140" s="18" t="b">
        <v>0</v>
      </c>
      <c r="AH140" s="19"/>
      <c r="AI140" t="b">
        <f t="shared" si="11"/>
        <v>0</v>
      </c>
      <c r="AL140" s="24"/>
      <c r="AM140" s="24"/>
      <c r="AN140" s="24"/>
      <c r="AO140" s="14"/>
      <c r="AP140" s="14"/>
      <c r="AQ140" s="14"/>
      <c r="AR140" s="27"/>
      <c r="AS140" s="26"/>
      <c r="AT140" s="26"/>
    </row>
    <row r="141" spans="1:46" x14ac:dyDescent="0.25">
      <c r="A141" t="s">
        <v>396</v>
      </c>
      <c r="B141" t="s">
        <v>798</v>
      </c>
      <c r="C141" t="s">
        <v>1102</v>
      </c>
      <c r="D141">
        <v>33</v>
      </c>
      <c r="E141" t="b">
        <v>1</v>
      </c>
      <c r="F141" t="b">
        <v>1</v>
      </c>
      <c r="G141">
        <v>15</v>
      </c>
      <c r="H141" t="b">
        <f t="shared" si="6"/>
        <v>1</v>
      </c>
      <c r="J141" s="3" t="s">
        <v>253</v>
      </c>
      <c r="K141" s="3" t="s">
        <v>655</v>
      </c>
      <c r="L141" s="3" t="s">
        <v>980</v>
      </c>
      <c r="M141" s="4">
        <v>69</v>
      </c>
      <c r="N141" s="4" t="b">
        <v>0</v>
      </c>
      <c r="O141" s="4" t="b">
        <v>1</v>
      </c>
      <c r="P141" s="8"/>
      <c r="Q141" t="b">
        <f t="shared" si="10"/>
        <v>0</v>
      </c>
      <c r="S141" s="11" t="s">
        <v>130</v>
      </c>
      <c r="T141" s="11" t="s">
        <v>532</v>
      </c>
      <c r="U141" s="11" t="s">
        <v>889</v>
      </c>
      <c r="V141" s="12">
        <v>2872</v>
      </c>
      <c r="W141" s="12" t="b">
        <v>0</v>
      </c>
      <c r="X141" s="12" t="b">
        <v>0</v>
      </c>
      <c r="Y141" s="13"/>
      <c r="Z141" t="b">
        <f t="shared" si="9"/>
        <v>0</v>
      </c>
      <c r="AB141" s="17" t="s">
        <v>48</v>
      </c>
      <c r="AC141" s="17" t="s">
        <v>450</v>
      </c>
      <c r="AD141" s="17" t="s">
        <v>833</v>
      </c>
      <c r="AE141" s="18">
        <v>37</v>
      </c>
      <c r="AF141" s="18" t="b">
        <v>0</v>
      </c>
      <c r="AG141" s="18" t="b">
        <v>0</v>
      </c>
      <c r="AH141" s="19"/>
      <c r="AI141" t="b">
        <f t="shared" si="11"/>
        <v>0</v>
      </c>
      <c r="AL141" s="24"/>
      <c r="AM141" s="24"/>
      <c r="AN141" s="24"/>
      <c r="AO141" s="14"/>
      <c r="AP141" s="14"/>
      <c r="AQ141" s="14"/>
      <c r="AR141" s="27"/>
      <c r="AS141" s="26"/>
      <c r="AT141" s="26"/>
    </row>
    <row r="142" spans="1:46" x14ac:dyDescent="0.25">
      <c r="A142" t="s">
        <v>397</v>
      </c>
      <c r="B142" t="s">
        <v>799</v>
      </c>
      <c r="C142" t="s">
        <v>1103</v>
      </c>
      <c r="D142">
        <v>55</v>
      </c>
      <c r="E142" t="b">
        <v>1</v>
      </c>
      <c r="F142" t="b">
        <v>1</v>
      </c>
      <c r="G142">
        <v>15</v>
      </c>
      <c r="H142" t="b">
        <f t="shared" si="6"/>
        <v>1</v>
      </c>
      <c r="J142" s="3" t="s">
        <v>260</v>
      </c>
      <c r="K142" s="3" t="s">
        <v>662</v>
      </c>
      <c r="L142" s="3" t="s">
        <v>987</v>
      </c>
      <c r="M142" s="4">
        <v>3170</v>
      </c>
      <c r="N142" s="4" t="b">
        <v>0</v>
      </c>
      <c r="O142" s="4" t="b">
        <v>0</v>
      </c>
      <c r="P142" s="8"/>
      <c r="Q142" t="b">
        <f t="shared" si="10"/>
        <v>0</v>
      </c>
      <c r="S142" s="11" t="s">
        <v>133</v>
      </c>
      <c r="T142" s="11" t="s">
        <v>535</v>
      </c>
      <c r="U142" s="11" t="s">
        <v>892</v>
      </c>
      <c r="V142" s="12">
        <v>45</v>
      </c>
      <c r="W142" s="12" t="b">
        <v>1</v>
      </c>
      <c r="X142" s="12" t="b">
        <v>0</v>
      </c>
      <c r="Y142" s="13"/>
      <c r="Z142" t="b">
        <f t="shared" si="9"/>
        <v>0</v>
      </c>
      <c r="AB142" s="17" t="s">
        <v>55</v>
      </c>
      <c r="AC142" s="17" t="s">
        <v>457</v>
      </c>
      <c r="AD142" s="17" t="s">
        <v>839</v>
      </c>
      <c r="AE142" s="18">
        <v>35</v>
      </c>
      <c r="AF142" s="18" t="b">
        <v>0</v>
      </c>
      <c r="AG142" s="18" t="b">
        <v>1</v>
      </c>
      <c r="AH142" s="19"/>
      <c r="AI142" t="b">
        <f t="shared" si="11"/>
        <v>0</v>
      </c>
      <c r="AL142" s="24"/>
      <c r="AM142" s="24"/>
      <c r="AN142" s="24"/>
      <c r="AO142" s="14"/>
      <c r="AP142" s="14"/>
      <c r="AQ142" s="14"/>
      <c r="AR142" s="27"/>
      <c r="AS142" s="26"/>
      <c r="AT142" s="26"/>
    </row>
    <row r="143" spans="1:46" x14ac:dyDescent="0.25">
      <c r="A143" t="s">
        <v>407</v>
      </c>
      <c r="B143" t="s">
        <v>809</v>
      </c>
      <c r="C143" t="s">
        <v>1112</v>
      </c>
      <c r="D143">
        <v>3</v>
      </c>
      <c r="E143" t="b">
        <v>1</v>
      </c>
      <c r="F143" t="b">
        <v>1</v>
      </c>
      <c r="G143">
        <v>15</v>
      </c>
      <c r="H143" t="b">
        <f t="shared" si="6"/>
        <v>1</v>
      </c>
      <c r="J143" s="3" t="s">
        <v>276</v>
      </c>
      <c r="K143" s="3" t="s">
        <v>678</v>
      </c>
      <c r="L143" s="3" t="s">
        <v>998</v>
      </c>
      <c r="M143" s="4">
        <v>96</v>
      </c>
      <c r="N143" s="4" t="b">
        <v>1</v>
      </c>
      <c r="O143" s="4" t="b">
        <v>0</v>
      </c>
      <c r="P143" s="8"/>
      <c r="Q143" t="b">
        <f t="shared" si="10"/>
        <v>0</v>
      </c>
      <c r="S143" s="11" t="s">
        <v>134</v>
      </c>
      <c r="T143" s="11" t="s">
        <v>536</v>
      </c>
      <c r="U143" s="11" t="s">
        <v>893</v>
      </c>
      <c r="V143" s="12">
        <v>45</v>
      </c>
      <c r="W143" s="12" t="b">
        <v>0</v>
      </c>
      <c r="X143" s="12" t="b">
        <v>1</v>
      </c>
      <c r="Y143" s="13"/>
      <c r="Z143" t="b">
        <f t="shared" si="9"/>
        <v>0</v>
      </c>
      <c r="AB143" s="17" t="s">
        <v>68</v>
      </c>
      <c r="AC143" s="17" t="s">
        <v>470</v>
      </c>
      <c r="AD143" s="17" t="s">
        <v>847</v>
      </c>
      <c r="AE143" s="18">
        <v>363</v>
      </c>
      <c r="AF143" s="18" t="b">
        <v>1</v>
      </c>
      <c r="AG143" s="18" t="b">
        <v>0</v>
      </c>
      <c r="AH143" s="22"/>
      <c r="AI143" t="b">
        <f t="shared" si="11"/>
        <v>0</v>
      </c>
      <c r="AL143" s="24"/>
      <c r="AM143" s="24"/>
      <c r="AN143" s="24"/>
      <c r="AO143" s="14"/>
      <c r="AP143" s="14"/>
      <c r="AQ143" s="14"/>
      <c r="AR143" s="27"/>
      <c r="AS143" s="26"/>
      <c r="AT143" s="26"/>
    </row>
    <row r="144" spans="1:46" x14ac:dyDescent="0.25">
      <c r="A144" t="s">
        <v>94</v>
      </c>
      <c r="B144" t="s">
        <v>496</v>
      </c>
      <c r="C144" t="s">
        <v>865</v>
      </c>
      <c r="D144">
        <v>33</v>
      </c>
      <c r="E144" t="b">
        <v>1</v>
      </c>
      <c r="F144" t="b">
        <v>1</v>
      </c>
      <c r="G144">
        <v>16</v>
      </c>
      <c r="H144" t="b">
        <f t="shared" si="6"/>
        <v>1</v>
      </c>
      <c r="J144" s="3" t="s">
        <v>284</v>
      </c>
      <c r="K144" s="3" t="s">
        <v>686</v>
      </c>
      <c r="L144" s="3" t="s">
        <v>1005</v>
      </c>
      <c r="M144" s="4">
        <v>897</v>
      </c>
      <c r="N144" s="4" t="b">
        <v>0</v>
      </c>
      <c r="O144" s="4" t="b">
        <v>0</v>
      </c>
      <c r="P144" s="5"/>
      <c r="Q144" t="b">
        <f t="shared" si="10"/>
        <v>0</v>
      </c>
      <c r="S144" s="11" t="s">
        <v>135</v>
      </c>
      <c r="T144" s="11" t="s">
        <v>537</v>
      </c>
      <c r="U144" s="11" t="s">
        <v>893</v>
      </c>
      <c r="V144" s="12">
        <v>1181</v>
      </c>
      <c r="W144" s="12" t="b">
        <v>0</v>
      </c>
      <c r="X144" s="12" t="b">
        <v>1</v>
      </c>
      <c r="Y144" s="15"/>
      <c r="Z144" t="b">
        <f t="shared" si="9"/>
        <v>0</v>
      </c>
      <c r="AB144" s="17" t="s">
        <v>70</v>
      </c>
      <c r="AC144" s="17" t="s">
        <v>472</v>
      </c>
      <c r="AD144" s="17" t="s">
        <v>849</v>
      </c>
      <c r="AE144" s="18">
        <v>18</v>
      </c>
      <c r="AF144" s="18" t="b">
        <v>0</v>
      </c>
      <c r="AG144" s="18" t="b">
        <v>0</v>
      </c>
      <c r="AH144" s="22"/>
      <c r="AI144" t="b">
        <f t="shared" si="11"/>
        <v>0</v>
      </c>
      <c r="AL144" s="24"/>
      <c r="AM144" s="24"/>
      <c r="AN144" s="24"/>
      <c r="AO144" s="14"/>
      <c r="AP144" s="14"/>
      <c r="AQ144" s="14"/>
      <c r="AR144" s="27"/>
      <c r="AS144" s="26"/>
      <c r="AT144" s="26"/>
    </row>
    <row r="145" spans="1:46" x14ac:dyDescent="0.25">
      <c r="A145" t="s">
        <v>107</v>
      </c>
      <c r="B145" t="s">
        <v>509</v>
      </c>
      <c r="C145" t="s">
        <v>876</v>
      </c>
      <c r="D145">
        <v>966</v>
      </c>
      <c r="E145" t="b">
        <v>1</v>
      </c>
      <c r="F145" t="b">
        <v>1</v>
      </c>
      <c r="G145">
        <v>16</v>
      </c>
      <c r="H145" t="b">
        <f t="shared" ref="H145:H208" si="12">IF(AND(E145,F145),TRUE,FALSE)</f>
        <v>1</v>
      </c>
      <c r="J145" s="3" t="s">
        <v>286</v>
      </c>
      <c r="K145" s="3" t="s">
        <v>688</v>
      </c>
      <c r="L145" s="3" t="s">
        <v>1006</v>
      </c>
      <c r="M145" s="4">
        <v>38</v>
      </c>
      <c r="N145" s="4" t="b">
        <v>1</v>
      </c>
      <c r="O145" s="4" t="b">
        <v>0</v>
      </c>
      <c r="P145" s="8"/>
      <c r="Q145" t="b">
        <f t="shared" ref="Q145:Q163" si="13">IF(AND(N145,O145),TRUE,FALSE)</f>
        <v>0</v>
      </c>
      <c r="S145" s="11" t="s">
        <v>136</v>
      </c>
      <c r="T145" s="11" t="s">
        <v>538</v>
      </c>
      <c r="U145" s="11" t="s">
        <v>893</v>
      </c>
      <c r="V145" s="12">
        <v>1822</v>
      </c>
      <c r="W145" s="12" t="b">
        <v>0</v>
      </c>
      <c r="X145" s="12" t="b">
        <v>1</v>
      </c>
      <c r="Y145" s="13"/>
      <c r="Z145" t="b">
        <f t="shared" si="9"/>
        <v>0</v>
      </c>
      <c r="AB145" s="17" t="s">
        <v>71</v>
      </c>
      <c r="AC145" s="17" t="s">
        <v>473</v>
      </c>
      <c r="AD145" s="17" t="s">
        <v>850</v>
      </c>
      <c r="AE145" s="18">
        <v>36</v>
      </c>
      <c r="AF145" s="18" t="b">
        <v>0</v>
      </c>
      <c r="AG145" s="18" t="b">
        <v>0</v>
      </c>
      <c r="AH145" s="22"/>
      <c r="AI145" t="b">
        <f t="shared" ref="AI145:AI176" si="14">IF(AND(AF145,AG145),TRUE,FALSE)</f>
        <v>0</v>
      </c>
      <c r="AL145" s="24"/>
      <c r="AM145" s="24"/>
      <c r="AN145" s="24"/>
      <c r="AO145" s="14"/>
      <c r="AP145" s="14"/>
      <c r="AQ145" s="14"/>
      <c r="AR145" s="27"/>
      <c r="AS145" s="26"/>
      <c r="AT145" s="26"/>
    </row>
    <row r="146" spans="1:46" x14ac:dyDescent="0.25">
      <c r="A146" t="s">
        <v>122</v>
      </c>
      <c r="B146" t="s">
        <v>524</v>
      </c>
      <c r="C146" t="s">
        <v>886</v>
      </c>
      <c r="D146">
        <v>47</v>
      </c>
      <c r="E146" t="b">
        <v>1</v>
      </c>
      <c r="F146" t="b">
        <v>1</v>
      </c>
      <c r="G146">
        <v>16</v>
      </c>
      <c r="H146" t="b">
        <f t="shared" si="12"/>
        <v>1</v>
      </c>
      <c r="J146" s="3" t="s">
        <v>287</v>
      </c>
      <c r="K146" s="3" t="s">
        <v>689</v>
      </c>
      <c r="L146" s="3" t="s">
        <v>1007</v>
      </c>
      <c r="M146" s="4">
        <v>50</v>
      </c>
      <c r="N146" s="4" t="b">
        <v>1</v>
      </c>
      <c r="O146" s="4" t="b">
        <v>0</v>
      </c>
      <c r="P146" s="8"/>
      <c r="Q146" t="b">
        <f t="shared" si="13"/>
        <v>0</v>
      </c>
      <c r="S146" s="11" t="s">
        <v>137</v>
      </c>
      <c r="T146" s="11" t="s">
        <v>539</v>
      </c>
      <c r="U146" s="11" t="s">
        <v>894</v>
      </c>
      <c r="V146" s="12">
        <v>38</v>
      </c>
      <c r="W146" s="12" t="b">
        <v>1</v>
      </c>
      <c r="X146" s="12" t="b">
        <v>0</v>
      </c>
      <c r="Y146" s="15"/>
      <c r="Z146" t="b">
        <f t="shared" ref="Z146:Z209" si="15">IF(AND(W146,X146),TRUE,FALSE)</f>
        <v>0</v>
      </c>
      <c r="AB146" s="17" t="s">
        <v>86</v>
      </c>
      <c r="AC146" s="17" t="s">
        <v>488</v>
      </c>
      <c r="AD146" s="17" t="s">
        <v>858</v>
      </c>
      <c r="AE146" s="18">
        <v>31</v>
      </c>
      <c r="AF146" s="18" t="b">
        <v>1</v>
      </c>
      <c r="AG146" s="18" t="b">
        <v>1</v>
      </c>
      <c r="AH146" s="22"/>
      <c r="AI146" t="b">
        <f t="shared" si="14"/>
        <v>1</v>
      </c>
      <c r="AL146" s="24"/>
      <c r="AM146" s="24"/>
      <c r="AN146" s="24"/>
      <c r="AO146" s="14"/>
      <c r="AP146" s="14"/>
      <c r="AQ146" s="14"/>
      <c r="AR146" s="27"/>
      <c r="AS146" s="26"/>
      <c r="AT146" s="26"/>
    </row>
    <row r="147" spans="1:46" x14ac:dyDescent="0.25">
      <c r="A147" t="s">
        <v>174</v>
      </c>
      <c r="B147" t="s">
        <v>576</v>
      </c>
      <c r="C147" t="s">
        <v>927</v>
      </c>
      <c r="D147">
        <v>42</v>
      </c>
      <c r="E147" t="b">
        <v>1</v>
      </c>
      <c r="F147" t="b">
        <v>1</v>
      </c>
      <c r="G147">
        <v>16</v>
      </c>
      <c r="H147" t="b">
        <f t="shared" si="12"/>
        <v>1</v>
      </c>
      <c r="J147" s="3" t="s">
        <v>296</v>
      </c>
      <c r="K147" s="3" t="s">
        <v>698</v>
      </c>
      <c r="L147" s="3" t="s">
        <v>1014</v>
      </c>
      <c r="M147" s="4">
        <v>45</v>
      </c>
      <c r="N147" s="4" t="b">
        <v>1</v>
      </c>
      <c r="O147" s="4" t="b">
        <v>0</v>
      </c>
      <c r="P147" s="8"/>
      <c r="Q147" t="b">
        <f t="shared" si="13"/>
        <v>0</v>
      </c>
      <c r="S147" s="11" t="s">
        <v>140</v>
      </c>
      <c r="T147" s="11" t="s">
        <v>542</v>
      </c>
      <c r="U147" s="11" t="s">
        <v>897</v>
      </c>
      <c r="V147" s="12">
        <v>98</v>
      </c>
      <c r="W147" s="12" t="b">
        <v>1</v>
      </c>
      <c r="X147" s="12" t="b">
        <v>0</v>
      </c>
      <c r="Y147" s="15"/>
      <c r="Z147" t="b">
        <f t="shared" si="15"/>
        <v>0</v>
      </c>
      <c r="AB147" s="17" t="s">
        <v>92</v>
      </c>
      <c r="AC147" s="17" t="s">
        <v>494</v>
      </c>
      <c r="AD147" s="17" t="s">
        <v>864</v>
      </c>
      <c r="AE147" s="18">
        <v>52</v>
      </c>
      <c r="AF147" s="18" t="b">
        <v>0</v>
      </c>
      <c r="AG147" s="18" t="b">
        <v>0</v>
      </c>
      <c r="AH147" s="19"/>
      <c r="AI147" t="b">
        <f t="shared" si="14"/>
        <v>0</v>
      </c>
      <c r="AL147" s="24"/>
      <c r="AM147" s="24"/>
      <c r="AN147" s="24"/>
      <c r="AO147" s="14"/>
      <c r="AP147" s="14"/>
      <c r="AQ147" s="14"/>
      <c r="AR147" s="27"/>
      <c r="AS147" s="26"/>
      <c r="AT147" s="26"/>
    </row>
    <row r="148" spans="1:46" x14ac:dyDescent="0.25">
      <c r="A148" t="s">
        <v>203</v>
      </c>
      <c r="B148" t="s">
        <v>605</v>
      </c>
      <c r="C148" t="s">
        <v>945</v>
      </c>
      <c r="D148">
        <v>38</v>
      </c>
      <c r="E148" t="b">
        <v>1</v>
      </c>
      <c r="F148" t="b">
        <v>1</v>
      </c>
      <c r="G148">
        <v>16</v>
      </c>
      <c r="H148" t="b">
        <f t="shared" si="12"/>
        <v>1</v>
      </c>
      <c r="J148" s="3" t="s">
        <v>307</v>
      </c>
      <c r="K148" s="3" t="s">
        <v>709</v>
      </c>
      <c r="L148" s="3" t="s">
        <v>1023</v>
      </c>
      <c r="M148" s="4">
        <v>81</v>
      </c>
      <c r="N148" s="4" t="b">
        <v>1</v>
      </c>
      <c r="O148" s="4" t="b">
        <v>0</v>
      </c>
      <c r="P148" s="8"/>
      <c r="Q148" t="b">
        <f t="shared" si="13"/>
        <v>0</v>
      </c>
      <c r="S148" s="11" t="s">
        <v>141</v>
      </c>
      <c r="T148" s="11" t="s">
        <v>543</v>
      </c>
      <c r="U148" s="11" t="s">
        <v>898</v>
      </c>
      <c r="V148" s="12">
        <v>31</v>
      </c>
      <c r="W148" s="12" t="b">
        <v>1</v>
      </c>
      <c r="X148" s="12" t="b">
        <v>1</v>
      </c>
      <c r="Y148" s="15"/>
      <c r="Z148" t="b">
        <f t="shared" si="15"/>
        <v>1</v>
      </c>
      <c r="AB148" s="17" t="s">
        <v>93</v>
      </c>
      <c r="AC148" s="17" t="s">
        <v>495</v>
      </c>
      <c r="AD148" s="17" t="s">
        <v>864</v>
      </c>
      <c r="AE148" s="18">
        <v>606</v>
      </c>
      <c r="AF148" s="18" t="b">
        <v>0</v>
      </c>
      <c r="AG148" s="18" t="b">
        <v>0</v>
      </c>
      <c r="AH148" s="22"/>
      <c r="AI148" t="b">
        <f t="shared" si="14"/>
        <v>0</v>
      </c>
      <c r="AL148" s="24"/>
      <c r="AM148" s="24"/>
      <c r="AN148" s="24"/>
      <c r="AO148" s="14"/>
      <c r="AP148" s="14"/>
      <c r="AQ148" s="14"/>
      <c r="AR148" s="27"/>
      <c r="AS148" s="26"/>
      <c r="AT148" s="26"/>
    </row>
    <row r="149" spans="1:46" x14ac:dyDescent="0.25">
      <c r="A149" t="s">
        <v>214</v>
      </c>
      <c r="B149" t="s">
        <v>616</v>
      </c>
      <c r="C149" t="s">
        <v>954</v>
      </c>
      <c r="D149">
        <v>151</v>
      </c>
      <c r="E149" t="b">
        <v>1</v>
      </c>
      <c r="F149" t="b">
        <v>1</v>
      </c>
      <c r="G149">
        <v>16</v>
      </c>
      <c r="H149" t="b">
        <f t="shared" si="12"/>
        <v>1</v>
      </c>
      <c r="J149" s="3" t="s">
        <v>309</v>
      </c>
      <c r="K149" s="3" t="s">
        <v>711</v>
      </c>
      <c r="L149" s="3" t="s">
        <v>1025</v>
      </c>
      <c r="M149" s="4">
        <v>32</v>
      </c>
      <c r="N149" s="4" t="b">
        <v>1</v>
      </c>
      <c r="O149" s="4" t="b">
        <v>0</v>
      </c>
      <c r="P149" s="8"/>
      <c r="Q149" t="b">
        <f t="shared" si="13"/>
        <v>0</v>
      </c>
      <c r="S149" s="11" t="s">
        <v>144</v>
      </c>
      <c r="T149" s="11" t="s">
        <v>546</v>
      </c>
      <c r="U149" s="11" t="s">
        <v>901</v>
      </c>
      <c r="V149" s="12">
        <v>71</v>
      </c>
      <c r="W149" s="12" t="b">
        <v>1</v>
      </c>
      <c r="X149" s="12" t="b">
        <v>0</v>
      </c>
      <c r="Y149" s="13"/>
      <c r="Z149" t="b">
        <f t="shared" si="15"/>
        <v>0</v>
      </c>
      <c r="AB149" s="17" t="s">
        <v>95</v>
      </c>
      <c r="AC149" s="17" t="s">
        <v>497</v>
      </c>
      <c r="AD149" s="17" t="s">
        <v>866</v>
      </c>
      <c r="AE149" s="18">
        <v>41</v>
      </c>
      <c r="AF149" s="18" t="b">
        <v>1</v>
      </c>
      <c r="AG149" s="18" t="b">
        <v>0</v>
      </c>
      <c r="AH149" s="22"/>
      <c r="AI149" t="b">
        <f t="shared" si="14"/>
        <v>0</v>
      </c>
      <c r="AL149" s="24"/>
      <c r="AM149" s="24"/>
      <c r="AN149" s="24"/>
      <c r="AO149" s="14"/>
      <c r="AP149" s="14"/>
      <c r="AQ149" s="14"/>
      <c r="AR149" s="14"/>
      <c r="AS149" s="26"/>
      <c r="AT149" s="26"/>
    </row>
    <row r="150" spans="1:46" x14ac:dyDescent="0.25">
      <c r="A150" t="s">
        <v>216</v>
      </c>
      <c r="B150" t="s">
        <v>618</v>
      </c>
      <c r="C150" t="s">
        <v>956</v>
      </c>
      <c r="D150">
        <v>324</v>
      </c>
      <c r="E150" t="b">
        <v>1</v>
      </c>
      <c r="F150" t="b">
        <v>1</v>
      </c>
      <c r="G150">
        <v>16</v>
      </c>
      <c r="H150" t="b">
        <f t="shared" si="12"/>
        <v>1</v>
      </c>
      <c r="J150" s="3" t="s">
        <v>310</v>
      </c>
      <c r="K150" s="3" t="s">
        <v>712</v>
      </c>
      <c r="L150" s="3" t="s">
        <v>1026</v>
      </c>
      <c r="M150" s="4">
        <v>4834</v>
      </c>
      <c r="N150" s="4" t="b">
        <v>1</v>
      </c>
      <c r="O150" s="4" t="b">
        <v>0</v>
      </c>
      <c r="P150" s="8"/>
      <c r="Q150" t="b">
        <f t="shared" si="13"/>
        <v>0</v>
      </c>
      <c r="S150" s="11" t="s">
        <v>146</v>
      </c>
      <c r="T150" s="11" t="s">
        <v>548</v>
      </c>
      <c r="U150" s="11" t="s">
        <v>903</v>
      </c>
      <c r="V150" s="12">
        <v>942</v>
      </c>
      <c r="W150" s="12" t="b">
        <v>1</v>
      </c>
      <c r="X150" s="12" t="b">
        <v>0</v>
      </c>
      <c r="Y150" s="13"/>
      <c r="Z150" t="b">
        <f t="shared" si="15"/>
        <v>0</v>
      </c>
      <c r="AB150" s="17" t="s">
        <v>100</v>
      </c>
      <c r="AC150" s="17" t="s">
        <v>502</v>
      </c>
      <c r="AD150" s="17" t="s">
        <v>871</v>
      </c>
      <c r="AE150" s="18">
        <v>533</v>
      </c>
      <c r="AF150" s="18" t="b">
        <v>0</v>
      </c>
      <c r="AG150" s="18" t="b">
        <v>0</v>
      </c>
      <c r="AH150" s="19"/>
      <c r="AI150" t="b">
        <f t="shared" si="14"/>
        <v>0</v>
      </c>
      <c r="AL150" s="24"/>
      <c r="AM150" s="24"/>
      <c r="AN150" s="24"/>
      <c r="AO150" s="14"/>
      <c r="AP150" s="14"/>
      <c r="AQ150" s="14"/>
      <c r="AR150" s="27"/>
      <c r="AS150" s="26"/>
      <c r="AT150" s="26"/>
    </row>
    <row r="151" spans="1:46" x14ac:dyDescent="0.25">
      <c r="A151" t="s">
        <v>237</v>
      </c>
      <c r="B151" t="s">
        <v>639</v>
      </c>
      <c r="C151" t="s">
        <v>971</v>
      </c>
      <c r="D151">
        <v>909</v>
      </c>
      <c r="E151" t="b">
        <v>1</v>
      </c>
      <c r="F151" t="b">
        <v>1</v>
      </c>
      <c r="G151">
        <v>16</v>
      </c>
      <c r="H151" t="b">
        <f t="shared" si="12"/>
        <v>1</v>
      </c>
      <c r="J151" s="3" t="s">
        <v>324</v>
      </c>
      <c r="K151" s="3" t="s">
        <v>726</v>
      </c>
      <c r="L151" s="3" t="s">
        <v>1039</v>
      </c>
      <c r="M151" s="4">
        <v>612</v>
      </c>
      <c r="N151" s="4" t="b">
        <v>1</v>
      </c>
      <c r="O151" s="4" t="b">
        <v>0</v>
      </c>
      <c r="P151" s="5"/>
      <c r="Q151" t="b">
        <f t="shared" si="13"/>
        <v>0</v>
      </c>
      <c r="S151" s="11" t="s">
        <v>147</v>
      </c>
      <c r="T151" s="11" t="s">
        <v>549</v>
      </c>
      <c r="U151" s="11" t="s">
        <v>903</v>
      </c>
      <c r="V151" s="12">
        <v>438</v>
      </c>
      <c r="W151" s="12" t="b">
        <v>1</v>
      </c>
      <c r="X151" s="12" t="b">
        <v>0</v>
      </c>
      <c r="Y151" s="15"/>
      <c r="Z151" t="b">
        <f t="shared" si="15"/>
        <v>0</v>
      </c>
      <c r="AB151" s="17" t="s">
        <v>102</v>
      </c>
      <c r="AC151" s="17" t="s">
        <v>504</v>
      </c>
      <c r="AD151" s="17" t="s">
        <v>873</v>
      </c>
      <c r="AE151" s="18">
        <v>69</v>
      </c>
      <c r="AF151" s="18" t="b">
        <v>1</v>
      </c>
      <c r="AG151" s="18" t="b">
        <v>0</v>
      </c>
      <c r="AH151" s="22"/>
      <c r="AI151" t="b">
        <f t="shared" si="14"/>
        <v>0</v>
      </c>
      <c r="AL151" s="24"/>
      <c r="AM151" s="24"/>
      <c r="AN151" s="24"/>
      <c r="AO151" s="14"/>
      <c r="AP151" s="14"/>
      <c r="AQ151" s="14"/>
      <c r="AR151" s="27"/>
      <c r="AS151" s="26"/>
      <c r="AT151" s="26"/>
    </row>
    <row r="152" spans="1:46" x14ac:dyDescent="0.25">
      <c r="A152" t="s">
        <v>259</v>
      </c>
      <c r="B152" t="s">
        <v>661</v>
      </c>
      <c r="C152" t="s">
        <v>986</v>
      </c>
      <c r="D152">
        <v>26</v>
      </c>
      <c r="E152" t="b">
        <v>1</v>
      </c>
      <c r="F152" t="b">
        <v>1</v>
      </c>
      <c r="G152">
        <v>16</v>
      </c>
      <c r="H152" t="b">
        <f t="shared" si="12"/>
        <v>1</v>
      </c>
      <c r="J152" s="3" t="s">
        <v>325</v>
      </c>
      <c r="K152" s="3" t="s">
        <v>727</v>
      </c>
      <c r="L152" s="3" t="s">
        <v>1039</v>
      </c>
      <c r="M152" s="4">
        <v>43</v>
      </c>
      <c r="N152" s="4" t="b">
        <v>1</v>
      </c>
      <c r="O152" s="4" t="b">
        <v>0</v>
      </c>
      <c r="P152" s="5"/>
      <c r="Q152" t="b">
        <f t="shared" si="13"/>
        <v>0</v>
      </c>
      <c r="S152" s="11" t="s">
        <v>148</v>
      </c>
      <c r="T152" s="11" t="s">
        <v>550</v>
      </c>
      <c r="U152" s="11" t="s">
        <v>903</v>
      </c>
      <c r="V152" s="12">
        <v>36</v>
      </c>
      <c r="W152" s="12" t="b">
        <v>1</v>
      </c>
      <c r="X152" s="12" t="b">
        <v>0</v>
      </c>
      <c r="Y152" s="15"/>
      <c r="Z152" t="b">
        <f t="shared" si="15"/>
        <v>0</v>
      </c>
      <c r="AB152" s="17" t="s">
        <v>114</v>
      </c>
      <c r="AC152" s="17" t="s">
        <v>516</v>
      </c>
      <c r="AD152" s="17" t="s">
        <v>880</v>
      </c>
      <c r="AE152" s="18">
        <v>59</v>
      </c>
      <c r="AF152" s="18" t="b">
        <v>0</v>
      </c>
      <c r="AG152" s="18" t="b">
        <v>0</v>
      </c>
      <c r="AH152" s="19"/>
      <c r="AI152" t="b">
        <f t="shared" si="14"/>
        <v>0</v>
      </c>
      <c r="AL152" s="24"/>
      <c r="AM152" s="24"/>
      <c r="AN152" s="24"/>
      <c r="AO152" s="14"/>
      <c r="AP152" s="14"/>
      <c r="AQ152" s="14"/>
      <c r="AR152" s="27"/>
      <c r="AS152" s="26"/>
      <c r="AT152" s="26"/>
    </row>
    <row r="153" spans="1:46" x14ac:dyDescent="0.25">
      <c r="A153" t="s">
        <v>294</v>
      </c>
      <c r="B153" t="s">
        <v>696</v>
      </c>
      <c r="C153" t="s">
        <v>1012</v>
      </c>
      <c r="D153">
        <v>89</v>
      </c>
      <c r="E153" t="b">
        <v>1</v>
      </c>
      <c r="F153" t="b">
        <v>1</v>
      </c>
      <c r="G153">
        <v>16</v>
      </c>
      <c r="H153" t="b">
        <f t="shared" si="12"/>
        <v>1</v>
      </c>
      <c r="J153" s="3" t="s">
        <v>337</v>
      </c>
      <c r="K153" s="3" t="s">
        <v>739</v>
      </c>
      <c r="L153" s="3" t="s">
        <v>1050</v>
      </c>
      <c r="M153" s="4">
        <v>47</v>
      </c>
      <c r="N153" s="4" t="b">
        <v>1</v>
      </c>
      <c r="O153" s="4" t="b">
        <v>1</v>
      </c>
      <c r="P153" s="5"/>
      <c r="Q153" t="b">
        <f t="shared" si="13"/>
        <v>1</v>
      </c>
      <c r="S153" s="11" t="s">
        <v>150</v>
      </c>
      <c r="T153" s="11" t="s">
        <v>552</v>
      </c>
      <c r="U153" s="11" t="s">
        <v>905</v>
      </c>
      <c r="V153" s="12">
        <v>39</v>
      </c>
      <c r="W153" s="12" t="b">
        <v>0</v>
      </c>
      <c r="X153" s="12" t="b">
        <v>0</v>
      </c>
      <c r="Y153" s="13"/>
      <c r="Z153" t="b">
        <f t="shared" si="15"/>
        <v>0</v>
      </c>
      <c r="AB153" s="17" t="s">
        <v>115</v>
      </c>
      <c r="AC153" s="17" t="s">
        <v>517</v>
      </c>
      <c r="AD153" s="17" t="s">
        <v>880</v>
      </c>
      <c r="AE153" s="18">
        <v>547</v>
      </c>
      <c r="AF153" s="18" t="b">
        <v>0</v>
      </c>
      <c r="AG153" s="18" t="b">
        <v>0</v>
      </c>
      <c r="AH153" s="19"/>
      <c r="AI153" t="b">
        <f t="shared" si="14"/>
        <v>0</v>
      </c>
      <c r="AL153" s="24"/>
      <c r="AM153" s="24"/>
      <c r="AN153" s="24"/>
      <c r="AO153" s="14"/>
      <c r="AP153" s="14"/>
      <c r="AQ153" s="14"/>
      <c r="AR153" s="14"/>
      <c r="AS153" s="26"/>
      <c r="AT153" s="26"/>
    </row>
    <row r="154" spans="1:46" x14ac:dyDescent="0.25">
      <c r="A154" t="s">
        <v>303</v>
      </c>
      <c r="B154" t="s">
        <v>705</v>
      </c>
      <c r="C154" t="s">
        <v>1020</v>
      </c>
      <c r="D154">
        <v>33</v>
      </c>
      <c r="E154" t="b">
        <v>1</v>
      </c>
      <c r="F154" t="b">
        <v>1</v>
      </c>
      <c r="G154">
        <v>16</v>
      </c>
      <c r="H154" t="b">
        <f t="shared" si="12"/>
        <v>1</v>
      </c>
      <c r="J154" s="3" t="s">
        <v>347</v>
      </c>
      <c r="K154" s="3" t="s">
        <v>749</v>
      </c>
      <c r="L154" s="3" t="s">
        <v>1058</v>
      </c>
      <c r="M154" s="4">
        <v>40</v>
      </c>
      <c r="N154" s="4" t="b">
        <v>1</v>
      </c>
      <c r="O154" s="4" t="b">
        <v>0</v>
      </c>
      <c r="P154" s="8"/>
      <c r="Q154" t="b">
        <f t="shared" si="13"/>
        <v>0</v>
      </c>
      <c r="S154" s="11" t="s">
        <v>156</v>
      </c>
      <c r="T154" s="11" t="s">
        <v>558</v>
      </c>
      <c r="U154" s="11" t="s">
        <v>911</v>
      </c>
      <c r="V154" s="12">
        <v>81</v>
      </c>
      <c r="W154" s="12" t="b">
        <v>1</v>
      </c>
      <c r="X154" s="12" t="b">
        <v>0</v>
      </c>
      <c r="Y154" s="13"/>
      <c r="Z154" t="b">
        <f t="shared" si="15"/>
        <v>0</v>
      </c>
      <c r="AB154" s="17" t="s">
        <v>116</v>
      </c>
      <c r="AC154" s="17" t="s">
        <v>518</v>
      </c>
      <c r="AD154" s="17" t="s">
        <v>880</v>
      </c>
      <c r="AE154" s="18">
        <v>891</v>
      </c>
      <c r="AF154" s="18" t="b">
        <v>0</v>
      </c>
      <c r="AG154" s="18" t="b">
        <v>0</v>
      </c>
      <c r="AH154" s="19"/>
      <c r="AI154" t="b">
        <f t="shared" si="14"/>
        <v>0</v>
      </c>
      <c r="AL154" s="24"/>
      <c r="AM154" s="24"/>
      <c r="AN154" s="24"/>
      <c r="AO154" s="14"/>
      <c r="AP154" s="14"/>
      <c r="AQ154" s="14"/>
      <c r="AR154" s="27"/>
      <c r="AS154" s="26"/>
      <c r="AT154" s="26"/>
    </row>
    <row r="155" spans="1:46" x14ac:dyDescent="0.25">
      <c r="A155" t="s">
        <v>304</v>
      </c>
      <c r="B155" t="s">
        <v>706</v>
      </c>
      <c r="C155" t="s">
        <v>1021</v>
      </c>
      <c r="D155">
        <v>706</v>
      </c>
      <c r="E155" t="b">
        <v>1</v>
      </c>
      <c r="F155" t="b">
        <v>1</v>
      </c>
      <c r="G155">
        <v>16</v>
      </c>
      <c r="H155" t="b">
        <f t="shared" si="12"/>
        <v>1</v>
      </c>
      <c r="J155" s="3" t="s">
        <v>353</v>
      </c>
      <c r="K155" s="3" t="s">
        <v>755</v>
      </c>
      <c r="L155" s="3" t="s">
        <v>1064</v>
      </c>
      <c r="M155" s="4">
        <v>56</v>
      </c>
      <c r="N155" s="4" t="b">
        <v>0</v>
      </c>
      <c r="O155" s="4" t="b">
        <v>0</v>
      </c>
      <c r="P155" s="5"/>
      <c r="Q155" t="b">
        <f t="shared" si="13"/>
        <v>0</v>
      </c>
      <c r="S155" s="11" t="s">
        <v>158</v>
      </c>
      <c r="T155" s="11" t="s">
        <v>560</v>
      </c>
      <c r="U155" s="11" t="s">
        <v>913</v>
      </c>
      <c r="V155" s="12">
        <v>24</v>
      </c>
      <c r="W155" s="12" t="b">
        <v>1</v>
      </c>
      <c r="X155" s="12" t="b">
        <v>0</v>
      </c>
      <c r="Y155" s="15"/>
      <c r="Z155" t="b">
        <f t="shared" si="15"/>
        <v>0</v>
      </c>
      <c r="AB155" s="17" t="s">
        <v>118</v>
      </c>
      <c r="AC155" s="17" t="s">
        <v>520</v>
      </c>
      <c r="AD155" s="17" t="s">
        <v>882</v>
      </c>
      <c r="AE155" s="18">
        <v>33</v>
      </c>
      <c r="AF155" s="18" t="b">
        <v>0</v>
      </c>
      <c r="AG155" s="18" t="b">
        <v>1</v>
      </c>
      <c r="AH155" s="19"/>
      <c r="AI155" t="b">
        <f t="shared" si="14"/>
        <v>0</v>
      </c>
      <c r="AL155" s="24"/>
      <c r="AM155" s="24"/>
      <c r="AN155" s="24"/>
      <c r="AO155" s="14"/>
      <c r="AP155" s="14"/>
      <c r="AQ155" s="14"/>
      <c r="AR155" s="27"/>
      <c r="AS155" s="26"/>
      <c r="AT155" s="26"/>
    </row>
    <row r="156" spans="1:46" x14ac:dyDescent="0.25">
      <c r="A156" t="s">
        <v>305</v>
      </c>
      <c r="B156" t="s">
        <v>707</v>
      </c>
      <c r="C156" t="s">
        <v>1021</v>
      </c>
      <c r="D156">
        <v>50</v>
      </c>
      <c r="E156" t="b">
        <v>1</v>
      </c>
      <c r="F156" t="b">
        <v>1</v>
      </c>
      <c r="G156">
        <v>16</v>
      </c>
      <c r="H156" t="b">
        <f t="shared" si="12"/>
        <v>1</v>
      </c>
      <c r="J156" s="3" t="s">
        <v>354</v>
      </c>
      <c r="K156" s="3" t="s">
        <v>756</v>
      </c>
      <c r="L156" s="3" t="s">
        <v>1065</v>
      </c>
      <c r="M156" s="4">
        <v>399</v>
      </c>
      <c r="N156" s="4" t="b">
        <v>1</v>
      </c>
      <c r="O156" s="4" t="b">
        <v>0</v>
      </c>
      <c r="P156" s="8"/>
      <c r="Q156" t="b">
        <f t="shared" si="13"/>
        <v>0</v>
      </c>
      <c r="S156" s="11" t="s">
        <v>160</v>
      </c>
      <c r="T156" s="11" t="s">
        <v>562</v>
      </c>
      <c r="U156" s="11" t="s">
        <v>915</v>
      </c>
      <c r="V156" s="12">
        <v>43</v>
      </c>
      <c r="W156" s="12" t="b">
        <v>1</v>
      </c>
      <c r="X156" s="12" t="b">
        <v>1</v>
      </c>
      <c r="Y156" s="13"/>
      <c r="Z156" t="b">
        <f t="shared" si="15"/>
        <v>1</v>
      </c>
      <c r="AB156" s="17" t="s">
        <v>120</v>
      </c>
      <c r="AC156" s="17" t="s">
        <v>522</v>
      </c>
      <c r="AD156" s="17" t="s">
        <v>884</v>
      </c>
      <c r="AE156" s="18">
        <v>31</v>
      </c>
      <c r="AF156" s="18" t="b">
        <v>0</v>
      </c>
      <c r="AG156" s="18" t="b">
        <v>0</v>
      </c>
      <c r="AH156" s="22"/>
      <c r="AI156" t="b">
        <f t="shared" si="14"/>
        <v>0</v>
      </c>
      <c r="AL156" s="24"/>
      <c r="AM156" s="24"/>
      <c r="AN156" s="24"/>
      <c r="AO156" s="14"/>
      <c r="AP156" s="14"/>
      <c r="AQ156" s="14"/>
      <c r="AR156" s="27"/>
      <c r="AS156" s="26"/>
      <c r="AT156" s="26"/>
    </row>
    <row r="157" spans="1:46" x14ac:dyDescent="0.25">
      <c r="A157" t="s">
        <v>335</v>
      </c>
      <c r="B157" t="s">
        <v>737</v>
      </c>
      <c r="C157" t="s">
        <v>1048</v>
      </c>
      <c r="D157">
        <v>47</v>
      </c>
      <c r="E157" t="b">
        <v>1</v>
      </c>
      <c r="F157" t="b">
        <v>1</v>
      </c>
      <c r="G157">
        <v>16</v>
      </c>
      <c r="H157" t="b">
        <f t="shared" si="12"/>
        <v>1</v>
      </c>
      <c r="J157" s="3" t="s">
        <v>379</v>
      </c>
      <c r="K157" s="3" t="s">
        <v>781</v>
      </c>
      <c r="L157" s="3" t="s">
        <v>1086</v>
      </c>
      <c r="M157" s="4">
        <v>97</v>
      </c>
      <c r="N157" s="4" t="b">
        <v>1</v>
      </c>
      <c r="O157" s="4" t="b">
        <v>0</v>
      </c>
      <c r="P157" s="8"/>
      <c r="Q157" t="b">
        <f t="shared" si="13"/>
        <v>0</v>
      </c>
      <c r="S157" s="11" t="s">
        <v>161</v>
      </c>
      <c r="T157" s="11" t="s">
        <v>563</v>
      </c>
      <c r="U157" s="11" t="s">
        <v>916</v>
      </c>
      <c r="V157" s="12">
        <v>50</v>
      </c>
      <c r="W157" s="12" t="b">
        <v>1</v>
      </c>
      <c r="X157" s="12" t="b">
        <v>0</v>
      </c>
      <c r="Y157" s="13"/>
      <c r="Z157" t="b">
        <f t="shared" si="15"/>
        <v>0</v>
      </c>
      <c r="AB157" s="17" t="s">
        <v>123</v>
      </c>
      <c r="AC157" s="17" t="s">
        <v>525</v>
      </c>
      <c r="AD157" s="17" t="s">
        <v>887</v>
      </c>
      <c r="AE157" s="18">
        <v>16</v>
      </c>
      <c r="AF157" s="18" t="b">
        <v>1</v>
      </c>
      <c r="AG157" s="18" t="b">
        <v>0</v>
      </c>
      <c r="AH157" s="22"/>
      <c r="AI157" t="b">
        <f t="shared" si="14"/>
        <v>0</v>
      </c>
      <c r="AL157" s="24"/>
      <c r="AM157" s="24"/>
      <c r="AN157" s="24"/>
      <c r="AO157" s="14"/>
      <c r="AP157" s="14"/>
      <c r="AQ157" s="14"/>
      <c r="AR157" s="27"/>
      <c r="AS157" s="26"/>
      <c r="AT157" s="26"/>
    </row>
    <row r="158" spans="1:46" x14ac:dyDescent="0.25">
      <c r="A158" t="s">
        <v>339</v>
      </c>
      <c r="B158" t="s">
        <v>741</v>
      </c>
      <c r="C158" t="s">
        <v>1052</v>
      </c>
      <c r="D158">
        <v>179</v>
      </c>
      <c r="E158" t="b">
        <v>1</v>
      </c>
      <c r="F158" t="b">
        <v>1</v>
      </c>
      <c r="G158">
        <v>16</v>
      </c>
      <c r="H158" t="b">
        <f t="shared" si="12"/>
        <v>1</v>
      </c>
      <c r="J158" s="3" t="s">
        <v>388</v>
      </c>
      <c r="K158" s="3" t="s">
        <v>790</v>
      </c>
      <c r="L158" s="3" t="s">
        <v>1094</v>
      </c>
      <c r="M158" s="4">
        <v>48</v>
      </c>
      <c r="N158" s="4" t="b">
        <v>1</v>
      </c>
      <c r="O158" s="4" t="b">
        <v>0</v>
      </c>
      <c r="P158" s="8"/>
      <c r="Q158" t="b">
        <f t="shared" si="13"/>
        <v>0</v>
      </c>
      <c r="S158" s="11" t="s">
        <v>162</v>
      </c>
      <c r="T158" s="11" t="s">
        <v>564</v>
      </c>
      <c r="U158" s="11" t="s">
        <v>917</v>
      </c>
      <c r="V158" s="12">
        <v>48</v>
      </c>
      <c r="W158" s="12" t="b">
        <v>0</v>
      </c>
      <c r="X158" s="12" t="b">
        <v>0</v>
      </c>
      <c r="Y158" s="15"/>
      <c r="Z158" t="b">
        <f t="shared" si="15"/>
        <v>0</v>
      </c>
      <c r="AB158" s="17" t="s">
        <v>124</v>
      </c>
      <c r="AC158" s="17" t="s">
        <v>526</v>
      </c>
      <c r="AD158" s="17" t="s">
        <v>887</v>
      </c>
      <c r="AE158" s="18">
        <v>335</v>
      </c>
      <c r="AF158" s="18" t="b">
        <v>1</v>
      </c>
      <c r="AG158" s="18" t="b">
        <v>0</v>
      </c>
      <c r="AH158" s="22"/>
      <c r="AI158" t="b">
        <f t="shared" si="14"/>
        <v>0</v>
      </c>
      <c r="AL158" s="24"/>
      <c r="AM158" s="24"/>
      <c r="AN158" s="24"/>
      <c r="AO158" s="14"/>
      <c r="AP158" s="14"/>
      <c r="AQ158" s="14"/>
      <c r="AR158" s="27"/>
      <c r="AS158" s="26"/>
      <c r="AT158" s="26"/>
    </row>
    <row r="159" spans="1:46" x14ac:dyDescent="0.25">
      <c r="A159" t="s">
        <v>344</v>
      </c>
      <c r="B159" t="s">
        <v>746</v>
      </c>
      <c r="C159" t="s">
        <v>1055</v>
      </c>
      <c r="D159">
        <v>35</v>
      </c>
      <c r="E159" t="b">
        <v>1</v>
      </c>
      <c r="F159" t="b">
        <v>1</v>
      </c>
      <c r="G159">
        <v>16</v>
      </c>
      <c r="H159" t="b">
        <f t="shared" si="12"/>
        <v>1</v>
      </c>
      <c r="J159" s="3" t="s">
        <v>389</v>
      </c>
      <c r="K159" s="3" t="s">
        <v>791</v>
      </c>
      <c r="L159" s="3" t="s">
        <v>1095</v>
      </c>
      <c r="M159" s="4">
        <v>220</v>
      </c>
      <c r="N159" s="4" t="b">
        <v>1</v>
      </c>
      <c r="O159" s="4" t="b">
        <v>0</v>
      </c>
      <c r="P159" s="8"/>
      <c r="Q159" t="b">
        <f t="shared" si="13"/>
        <v>0</v>
      </c>
      <c r="S159" s="11" t="s">
        <v>168</v>
      </c>
      <c r="T159" s="11" t="s">
        <v>570</v>
      </c>
      <c r="U159" s="11" t="s">
        <v>921</v>
      </c>
      <c r="V159" s="12">
        <v>1387</v>
      </c>
      <c r="W159" s="12" t="b">
        <v>0</v>
      </c>
      <c r="X159" s="12" t="b">
        <v>0</v>
      </c>
      <c r="Y159" s="15"/>
      <c r="Z159" t="b">
        <f t="shared" si="15"/>
        <v>0</v>
      </c>
      <c r="AB159" s="17" t="s">
        <v>132</v>
      </c>
      <c r="AC159" s="17" t="s">
        <v>534</v>
      </c>
      <c r="AD159" s="17" t="s">
        <v>891</v>
      </c>
      <c r="AE159" s="18">
        <v>30</v>
      </c>
      <c r="AF159" s="18" t="b">
        <v>0</v>
      </c>
      <c r="AG159" s="18" t="b">
        <v>0</v>
      </c>
      <c r="AH159" s="22"/>
      <c r="AI159" t="b">
        <f t="shared" si="14"/>
        <v>0</v>
      </c>
      <c r="AL159" s="24"/>
      <c r="AM159" s="24"/>
      <c r="AN159" s="24"/>
      <c r="AO159" s="14"/>
      <c r="AP159" s="14"/>
      <c r="AQ159" s="14"/>
      <c r="AR159" s="27"/>
      <c r="AS159" s="26"/>
      <c r="AT159" s="26"/>
    </row>
    <row r="160" spans="1:46" x14ac:dyDescent="0.25">
      <c r="A160" t="s">
        <v>382</v>
      </c>
      <c r="B160" t="s">
        <v>784</v>
      </c>
      <c r="C160" t="s">
        <v>1088</v>
      </c>
      <c r="D160">
        <v>36</v>
      </c>
      <c r="E160" t="b">
        <v>1</v>
      </c>
      <c r="F160" t="b">
        <v>1</v>
      </c>
      <c r="G160">
        <v>16</v>
      </c>
      <c r="H160" t="b">
        <f t="shared" si="12"/>
        <v>1</v>
      </c>
      <c r="J160" s="3" t="s">
        <v>390</v>
      </c>
      <c r="K160" s="3" t="s">
        <v>792</v>
      </c>
      <c r="L160" s="3" t="s">
        <v>1096</v>
      </c>
      <c r="M160" s="4">
        <v>42</v>
      </c>
      <c r="N160" s="4" t="b">
        <v>1</v>
      </c>
      <c r="O160" s="4" t="b">
        <v>0</v>
      </c>
      <c r="P160" s="5"/>
      <c r="Q160" t="b">
        <f t="shared" si="13"/>
        <v>0</v>
      </c>
      <c r="S160" s="11" t="s">
        <v>170</v>
      </c>
      <c r="T160" s="11" t="s">
        <v>572</v>
      </c>
      <c r="U160" s="11" t="s">
        <v>923</v>
      </c>
      <c r="V160" s="12">
        <v>736</v>
      </c>
      <c r="W160" s="12" t="b">
        <v>1</v>
      </c>
      <c r="X160" s="12" t="b">
        <v>0</v>
      </c>
      <c r="Y160" s="13"/>
      <c r="Z160" t="b">
        <f t="shared" si="15"/>
        <v>0</v>
      </c>
      <c r="AB160" s="17" t="s">
        <v>138</v>
      </c>
      <c r="AC160" s="17" t="s">
        <v>540</v>
      </c>
      <c r="AD160" s="17" t="s">
        <v>895</v>
      </c>
      <c r="AE160" s="18">
        <v>2879</v>
      </c>
      <c r="AF160" s="18" t="b">
        <v>1</v>
      </c>
      <c r="AG160" s="18" t="b">
        <v>0</v>
      </c>
      <c r="AH160" s="19"/>
      <c r="AI160" t="b">
        <f t="shared" si="14"/>
        <v>0</v>
      </c>
      <c r="AL160" s="24"/>
      <c r="AM160" s="24"/>
      <c r="AN160" s="24"/>
      <c r="AO160" s="14"/>
      <c r="AP160" s="14"/>
      <c r="AQ160" s="14"/>
      <c r="AR160" s="27"/>
      <c r="AS160" s="26"/>
      <c r="AT160" s="26"/>
    </row>
    <row r="161" spans="1:46" x14ac:dyDescent="0.25">
      <c r="A161" t="s">
        <v>383</v>
      </c>
      <c r="B161" t="s">
        <v>785</v>
      </c>
      <c r="C161" t="s">
        <v>1089</v>
      </c>
      <c r="D161">
        <v>34</v>
      </c>
      <c r="E161" t="b">
        <v>1</v>
      </c>
      <c r="F161" t="b">
        <v>1</v>
      </c>
      <c r="G161">
        <v>16</v>
      </c>
      <c r="H161" t="b">
        <f t="shared" si="12"/>
        <v>1</v>
      </c>
      <c r="J161" s="3" t="s">
        <v>392</v>
      </c>
      <c r="K161" s="3" t="s">
        <v>794</v>
      </c>
      <c r="L161" s="3" t="s">
        <v>1098</v>
      </c>
      <c r="M161" s="4">
        <v>51</v>
      </c>
      <c r="N161" s="4" t="b">
        <v>1</v>
      </c>
      <c r="O161" s="4" t="b">
        <v>0</v>
      </c>
      <c r="P161" s="5"/>
      <c r="Q161" t="b">
        <f t="shared" si="13"/>
        <v>0</v>
      </c>
      <c r="S161" s="11" t="s">
        <v>171</v>
      </c>
      <c r="T161" s="11" t="s">
        <v>573</v>
      </c>
      <c r="U161" s="11" t="s">
        <v>924</v>
      </c>
      <c r="V161" s="12">
        <v>2682</v>
      </c>
      <c r="W161" s="12" t="b">
        <v>1</v>
      </c>
      <c r="X161" s="12" t="b">
        <v>0</v>
      </c>
      <c r="Y161" s="13"/>
      <c r="Z161" t="b">
        <f t="shared" si="15"/>
        <v>0</v>
      </c>
      <c r="AB161" s="17" t="s">
        <v>153</v>
      </c>
      <c r="AC161" s="17" t="s">
        <v>555</v>
      </c>
      <c r="AD161" s="17" t="s">
        <v>908</v>
      </c>
      <c r="AE161" s="18">
        <v>24</v>
      </c>
      <c r="AF161" s="18" t="b">
        <v>0</v>
      </c>
      <c r="AG161" s="18" t="b">
        <v>1</v>
      </c>
      <c r="AH161" s="19"/>
      <c r="AI161" t="b">
        <f t="shared" si="14"/>
        <v>0</v>
      </c>
      <c r="AL161" s="24"/>
      <c r="AM161" s="24"/>
      <c r="AN161" s="24"/>
      <c r="AO161" s="14"/>
      <c r="AP161" s="14"/>
      <c r="AQ161" s="14"/>
      <c r="AR161" s="27"/>
      <c r="AS161" s="26"/>
      <c r="AT161" s="26"/>
    </row>
    <row r="162" spans="1:46" x14ac:dyDescent="0.25">
      <c r="A162" t="s">
        <v>394</v>
      </c>
      <c r="B162" t="s">
        <v>796</v>
      </c>
      <c r="C162" t="s">
        <v>1100</v>
      </c>
      <c r="D162">
        <v>63</v>
      </c>
      <c r="E162" t="b">
        <v>1</v>
      </c>
      <c r="F162" t="b">
        <v>1</v>
      </c>
      <c r="G162">
        <v>16</v>
      </c>
      <c r="H162" t="b">
        <f t="shared" si="12"/>
        <v>1</v>
      </c>
      <c r="J162" s="3" t="s">
        <v>399</v>
      </c>
      <c r="K162" s="3" t="s">
        <v>801</v>
      </c>
      <c r="L162" s="3" t="s">
        <v>1105</v>
      </c>
      <c r="M162" s="4">
        <v>2487</v>
      </c>
      <c r="N162" s="4" t="b">
        <v>1</v>
      </c>
      <c r="O162" s="4" t="b">
        <v>0</v>
      </c>
      <c r="P162" s="8"/>
      <c r="Q162" t="b">
        <f t="shared" si="13"/>
        <v>0</v>
      </c>
      <c r="S162" s="11" t="s">
        <v>172</v>
      </c>
      <c r="T162" s="11" t="s">
        <v>574</v>
      </c>
      <c r="U162" s="11" t="s">
        <v>925</v>
      </c>
      <c r="V162" s="12">
        <v>12694</v>
      </c>
      <c r="W162" s="12" t="b">
        <v>1</v>
      </c>
      <c r="X162" s="12" t="b">
        <v>0</v>
      </c>
      <c r="Y162" s="13"/>
      <c r="Z162" t="b">
        <f t="shared" si="15"/>
        <v>0</v>
      </c>
      <c r="AB162" s="17" t="s">
        <v>155</v>
      </c>
      <c r="AC162" s="17" t="s">
        <v>557</v>
      </c>
      <c r="AD162" s="17" t="s">
        <v>910</v>
      </c>
      <c r="AE162" s="18">
        <v>444</v>
      </c>
      <c r="AF162" s="18" t="b">
        <v>0</v>
      </c>
      <c r="AG162" s="18" t="b">
        <v>0</v>
      </c>
      <c r="AH162" s="22"/>
      <c r="AI162" t="b">
        <f t="shared" si="14"/>
        <v>0</v>
      </c>
      <c r="AL162" s="24"/>
      <c r="AM162" s="24"/>
      <c r="AN162" s="24"/>
      <c r="AO162" s="14"/>
      <c r="AP162" s="14"/>
      <c r="AQ162" s="14"/>
      <c r="AR162" s="27"/>
      <c r="AS162" s="26"/>
      <c r="AT162" s="26"/>
    </row>
    <row r="163" spans="1:46" x14ac:dyDescent="0.25">
      <c r="A163" t="s">
        <v>403</v>
      </c>
      <c r="B163" t="s">
        <v>805</v>
      </c>
      <c r="C163" t="s">
        <v>1109</v>
      </c>
      <c r="D163">
        <v>36</v>
      </c>
      <c r="E163" t="b">
        <v>1</v>
      </c>
      <c r="F163" t="b">
        <v>1</v>
      </c>
      <c r="G163">
        <v>16</v>
      </c>
      <c r="H163" t="b">
        <f t="shared" si="12"/>
        <v>1</v>
      </c>
      <c r="J163" s="3" t="s">
        <v>400</v>
      </c>
      <c r="K163" s="3" t="s">
        <v>802</v>
      </c>
      <c r="L163" s="3" t="s">
        <v>1106</v>
      </c>
      <c r="M163" s="4">
        <v>28</v>
      </c>
      <c r="N163" s="4" t="b">
        <v>0</v>
      </c>
      <c r="O163" s="4" t="b">
        <v>1</v>
      </c>
      <c r="P163" s="8"/>
      <c r="Q163" t="b">
        <f t="shared" si="13"/>
        <v>0</v>
      </c>
      <c r="S163" s="11" t="s">
        <v>177</v>
      </c>
      <c r="T163" s="11" t="s">
        <v>579</v>
      </c>
      <c r="U163" s="11" t="s">
        <v>929</v>
      </c>
      <c r="V163" s="12">
        <v>38</v>
      </c>
      <c r="W163" s="12" t="b">
        <v>1</v>
      </c>
      <c r="X163" s="12" t="b">
        <v>0</v>
      </c>
      <c r="Y163" s="15"/>
      <c r="Z163" t="b">
        <f t="shared" si="15"/>
        <v>0</v>
      </c>
      <c r="AB163" s="17" t="s">
        <v>156</v>
      </c>
      <c r="AC163" s="17" t="s">
        <v>558</v>
      </c>
      <c r="AD163" s="17" t="s">
        <v>911</v>
      </c>
      <c r="AE163" s="18">
        <v>81</v>
      </c>
      <c r="AF163" s="18" t="b">
        <v>1</v>
      </c>
      <c r="AG163" s="18" t="b">
        <v>0</v>
      </c>
      <c r="AH163" s="19"/>
      <c r="AI163" t="b">
        <f t="shared" si="14"/>
        <v>0</v>
      </c>
      <c r="AL163" s="24"/>
      <c r="AM163" s="24"/>
      <c r="AN163" s="24"/>
      <c r="AO163" s="14"/>
      <c r="AP163" s="14"/>
      <c r="AQ163" s="14"/>
      <c r="AR163" s="27"/>
      <c r="AS163" s="26"/>
      <c r="AT163" s="26"/>
    </row>
    <row r="164" spans="1:46" x14ac:dyDescent="0.25">
      <c r="A164" t="s">
        <v>345</v>
      </c>
      <c r="B164" t="s">
        <v>747</v>
      </c>
      <c r="C164" t="s">
        <v>1056</v>
      </c>
      <c r="D164">
        <v>96</v>
      </c>
      <c r="E164" t="b">
        <v>1</v>
      </c>
      <c r="F164" t="b">
        <v>1</v>
      </c>
      <c r="G164">
        <v>17</v>
      </c>
      <c r="H164" t="b">
        <f t="shared" si="12"/>
        <v>1</v>
      </c>
      <c r="S164" s="11" t="s">
        <v>178</v>
      </c>
      <c r="T164" s="11" t="s">
        <v>580</v>
      </c>
      <c r="U164" s="11" t="s">
        <v>930</v>
      </c>
      <c r="V164" s="12">
        <v>57</v>
      </c>
      <c r="W164" s="12" t="b">
        <v>1</v>
      </c>
      <c r="X164" s="12" t="b">
        <v>0</v>
      </c>
      <c r="Y164" s="13"/>
      <c r="Z164" t="b">
        <f t="shared" si="15"/>
        <v>0</v>
      </c>
      <c r="AB164" s="17" t="s">
        <v>157</v>
      </c>
      <c r="AC164" s="17" t="s">
        <v>559</v>
      </c>
      <c r="AD164" s="17" t="s">
        <v>912</v>
      </c>
      <c r="AE164" s="18">
        <v>64</v>
      </c>
      <c r="AF164" s="18" t="b">
        <v>1</v>
      </c>
      <c r="AG164" s="18" t="b">
        <v>0</v>
      </c>
      <c r="AH164" s="22"/>
      <c r="AI164" t="b">
        <f t="shared" si="14"/>
        <v>0</v>
      </c>
      <c r="AL164" s="24"/>
      <c r="AM164" s="24"/>
      <c r="AN164" s="24"/>
      <c r="AO164" s="14"/>
      <c r="AP164" s="14"/>
      <c r="AQ164" s="14"/>
      <c r="AR164" s="27"/>
      <c r="AS164" s="26"/>
      <c r="AT164" s="26"/>
    </row>
    <row r="165" spans="1:46" x14ac:dyDescent="0.25">
      <c r="A165" t="s">
        <v>67</v>
      </c>
      <c r="B165" t="s">
        <v>469</v>
      </c>
      <c r="C165" t="s">
        <v>846</v>
      </c>
      <c r="D165">
        <v>34</v>
      </c>
      <c r="E165" t="b">
        <v>1</v>
      </c>
      <c r="F165" t="b">
        <v>1</v>
      </c>
      <c r="G165">
        <v>18</v>
      </c>
      <c r="H165" t="b">
        <f t="shared" si="12"/>
        <v>1</v>
      </c>
      <c r="S165" s="11" t="s">
        <v>179</v>
      </c>
      <c r="T165" s="11" t="s">
        <v>581</v>
      </c>
      <c r="U165" s="11" t="s">
        <v>931</v>
      </c>
      <c r="V165" s="12">
        <v>60</v>
      </c>
      <c r="W165" s="12" t="b">
        <v>1</v>
      </c>
      <c r="X165" s="12" t="b">
        <v>0</v>
      </c>
      <c r="Y165" s="13"/>
      <c r="Z165" t="b">
        <f t="shared" si="15"/>
        <v>0</v>
      </c>
      <c r="AB165" s="17" t="s">
        <v>166</v>
      </c>
      <c r="AC165" s="17" t="s">
        <v>568</v>
      </c>
      <c r="AD165" s="17" t="s">
        <v>920</v>
      </c>
      <c r="AE165" s="18">
        <v>40</v>
      </c>
      <c r="AF165" s="18" t="b">
        <v>0</v>
      </c>
      <c r="AG165" s="18" t="b">
        <v>1</v>
      </c>
      <c r="AH165" s="22"/>
      <c r="AI165" t="b">
        <f t="shared" si="14"/>
        <v>0</v>
      </c>
      <c r="AL165" s="24"/>
      <c r="AM165" s="24"/>
      <c r="AN165" s="24"/>
      <c r="AO165" s="14"/>
      <c r="AP165" s="14"/>
      <c r="AQ165" s="14"/>
      <c r="AR165" s="14"/>
      <c r="AS165" s="26"/>
      <c r="AT165" s="26"/>
    </row>
    <row r="166" spans="1:46" x14ac:dyDescent="0.25">
      <c r="A166" t="s">
        <v>320</v>
      </c>
      <c r="B166" t="s">
        <v>722</v>
      </c>
      <c r="C166" t="s">
        <v>1036</v>
      </c>
      <c r="D166">
        <v>338</v>
      </c>
      <c r="E166" t="b">
        <v>1</v>
      </c>
      <c r="F166" t="b">
        <v>1</v>
      </c>
      <c r="G166">
        <v>19</v>
      </c>
      <c r="H166" t="b">
        <f t="shared" si="12"/>
        <v>1</v>
      </c>
      <c r="S166" s="11" t="s">
        <v>180</v>
      </c>
      <c r="T166" s="11" t="s">
        <v>582</v>
      </c>
      <c r="U166" s="11" t="s">
        <v>931</v>
      </c>
      <c r="V166" s="12">
        <v>403</v>
      </c>
      <c r="W166" s="12" t="b">
        <v>1</v>
      </c>
      <c r="X166" s="12" t="b">
        <v>0</v>
      </c>
      <c r="Y166" s="13"/>
      <c r="Z166" t="b">
        <f t="shared" si="15"/>
        <v>0</v>
      </c>
      <c r="AB166" s="17" t="s">
        <v>167</v>
      </c>
      <c r="AC166" s="17" t="s">
        <v>569</v>
      </c>
      <c r="AD166" s="17" t="s">
        <v>921</v>
      </c>
      <c r="AE166" s="18">
        <v>174</v>
      </c>
      <c r="AF166" s="18" t="b">
        <v>0</v>
      </c>
      <c r="AG166" s="18" t="b">
        <v>0</v>
      </c>
      <c r="AH166" s="22"/>
      <c r="AI166" t="b">
        <f t="shared" si="14"/>
        <v>0</v>
      </c>
      <c r="AL166" s="24"/>
      <c r="AM166" s="24"/>
      <c r="AN166" s="24"/>
      <c r="AO166" s="14"/>
      <c r="AP166" s="14"/>
      <c r="AQ166" s="14"/>
      <c r="AR166" s="27"/>
      <c r="AS166" s="26"/>
      <c r="AT166" s="26"/>
    </row>
    <row r="167" spans="1:46" x14ac:dyDescent="0.25">
      <c r="A167" t="s">
        <v>321</v>
      </c>
      <c r="B167" t="s">
        <v>723</v>
      </c>
      <c r="C167" t="s">
        <v>1036</v>
      </c>
      <c r="D167">
        <v>45</v>
      </c>
      <c r="E167" t="b">
        <v>1</v>
      </c>
      <c r="F167" t="b">
        <v>1</v>
      </c>
      <c r="G167">
        <v>19</v>
      </c>
      <c r="H167" t="b">
        <f t="shared" si="12"/>
        <v>1</v>
      </c>
      <c r="S167" s="11" t="s">
        <v>182</v>
      </c>
      <c r="T167" s="11" t="s">
        <v>584</v>
      </c>
      <c r="U167" s="11" t="s">
        <v>933</v>
      </c>
      <c r="V167" s="12">
        <v>60</v>
      </c>
      <c r="W167" s="12" t="b">
        <v>1</v>
      </c>
      <c r="X167" s="12" t="b">
        <v>0</v>
      </c>
      <c r="Y167" s="13"/>
      <c r="Z167" t="b">
        <f t="shared" si="15"/>
        <v>0</v>
      </c>
      <c r="AB167" s="17" t="s">
        <v>173</v>
      </c>
      <c r="AC167" s="17" t="s">
        <v>575</v>
      </c>
      <c r="AD167" s="17" t="s">
        <v>926</v>
      </c>
      <c r="AE167" s="18">
        <v>38</v>
      </c>
      <c r="AF167" s="18" t="b">
        <v>1</v>
      </c>
      <c r="AG167" s="18" t="b">
        <v>0</v>
      </c>
      <c r="AH167" s="19"/>
      <c r="AI167" t="b">
        <f t="shared" si="14"/>
        <v>0</v>
      </c>
      <c r="AL167" s="24"/>
      <c r="AM167" s="24"/>
      <c r="AN167" s="24"/>
      <c r="AO167" s="14"/>
      <c r="AP167" s="14"/>
      <c r="AQ167" s="14"/>
      <c r="AR167" s="27"/>
      <c r="AS167" s="26"/>
      <c r="AT167" s="26"/>
    </row>
    <row r="168" spans="1:46" x14ac:dyDescent="0.25">
      <c r="A168" t="s">
        <v>104</v>
      </c>
      <c r="B168" t="s">
        <v>506</v>
      </c>
      <c r="C168" t="s">
        <v>875</v>
      </c>
      <c r="D168">
        <v>1294</v>
      </c>
      <c r="E168" t="b">
        <v>1</v>
      </c>
      <c r="F168" t="b">
        <v>1</v>
      </c>
      <c r="G168">
        <v>22</v>
      </c>
      <c r="H168" t="b">
        <f t="shared" si="12"/>
        <v>1</v>
      </c>
      <c r="S168" s="11" t="s">
        <v>188</v>
      </c>
      <c r="T168" s="11" t="s">
        <v>590</v>
      </c>
      <c r="U168" s="11" t="s">
        <v>937</v>
      </c>
      <c r="V168" s="12">
        <v>48</v>
      </c>
      <c r="W168" s="12" t="b">
        <v>0</v>
      </c>
      <c r="X168" s="12" t="b">
        <v>0</v>
      </c>
      <c r="Y168" s="13"/>
      <c r="Z168" t="b">
        <f t="shared" si="15"/>
        <v>0</v>
      </c>
      <c r="AB168" s="17" t="s">
        <v>177</v>
      </c>
      <c r="AC168" s="17" t="s">
        <v>579</v>
      </c>
      <c r="AD168" s="17" t="s">
        <v>929</v>
      </c>
      <c r="AE168" s="18">
        <v>38</v>
      </c>
      <c r="AF168" s="18" t="b">
        <v>1</v>
      </c>
      <c r="AG168" s="18" t="b">
        <v>0</v>
      </c>
      <c r="AH168" s="22"/>
      <c r="AI168" t="b">
        <f t="shared" si="14"/>
        <v>0</v>
      </c>
      <c r="AL168" s="24"/>
      <c r="AM168" s="24"/>
      <c r="AN168" s="24"/>
      <c r="AO168" s="14"/>
      <c r="AP168" s="14"/>
      <c r="AQ168" s="14"/>
      <c r="AR168" s="27"/>
      <c r="AS168" s="26"/>
      <c r="AT168" s="26"/>
    </row>
    <row r="169" spans="1:46" x14ac:dyDescent="0.25">
      <c r="A169" t="s">
        <v>105</v>
      </c>
      <c r="B169" t="s">
        <v>507</v>
      </c>
      <c r="C169" t="s">
        <v>875</v>
      </c>
      <c r="D169">
        <v>873</v>
      </c>
      <c r="E169" t="b">
        <v>1</v>
      </c>
      <c r="F169" t="b">
        <v>1</v>
      </c>
      <c r="G169">
        <v>22</v>
      </c>
      <c r="H169" t="b">
        <f t="shared" si="12"/>
        <v>1</v>
      </c>
      <c r="S169" s="11" t="s">
        <v>189</v>
      </c>
      <c r="T169" s="11" t="s">
        <v>591</v>
      </c>
      <c r="U169" s="11" t="s">
        <v>938</v>
      </c>
      <c r="V169" s="12">
        <v>148</v>
      </c>
      <c r="W169" s="12" t="b">
        <v>1</v>
      </c>
      <c r="X169" s="12" t="b">
        <v>0</v>
      </c>
      <c r="Y169" s="13"/>
      <c r="Z169" t="b">
        <f t="shared" si="15"/>
        <v>0</v>
      </c>
      <c r="AB169" s="17" t="s">
        <v>182</v>
      </c>
      <c r="AC169" s="17" t="s">
        <v>584</v>
      </c>
      <c r="AD169" s="17" t="s">
        <v>933</v>
      </c>
      <c r="AE169" s="18">
        <v>60</v>
      </c>
      <c r="AF169" s="18" t="b">
        <v>1</v>
      </c>
      <c r="AG169" s="18" t="b">
        <v>0</v>
      </c>
      <c r="AH169" s="22"/>
      <c r="AI169" t="b">
        <f t="shared" si="14"/>
        <v>0</v>
      </c>
      <c r="AL169" s="24"/>
      <c r="AM169" s="24"/>
      <c r="AN169" s="24"/>
      <c r="AO169" s="14"/>
      <c r="AP169" s="14"/>
      <c r="AQ169" s="14"/>
      <c r="AR169" s="27"/>
      <c r="AS169" s="26"/>
      <c r="AT169" s="26"/>
    </row>
    <row r="170" spans="1:46" x14ac:dyDescent="0.25">
      <c r="A170" t="s">
        <v>106</v>
      </c>
      <c r="B170" t="s">
        <v>508</v>
      </c>
      <c r="C170" t="s">
        <v>875</v>
      </c>
      <c r="D170">
        <v>42</v>
      </c>
      <c r="E170" t="b">
        <v>1</v>
      </c>
      <c r="F170" t="b">
        <v>1</v>
      </c>
      <c r="G170">
        <v>22</v>
      </c>
      <c r="H170" t="b">
        <f t="shared" si="12"/>
        <v>1</v>
      </c>
      <c r="S170" s="11" t="s">
        <v>190</v>
      </c>
      <c r="T170" s="11" t="s">
        <v>592</v>
      </c>
      <c r="U170" s="11" t="s">
        <v>939</v>
      </c>
      <c r="V170" s="12">
        <v>195</v>
      </c>
      <c r="W170" s="12" t="b">
        <v>1</v>
      </c>
      <c r="X170" s="12" t="b">
        <v>1</v>
      </c>
      <c r="Y170" s="13"/>
      <c r="Z170" t="b">
        <f t="shared" si="15"/>
        <v>1</v>
      </c>
      <c r="AB170" s="17" t="s">
        <v>183</v>
      </c>
      <c r="AC170" s="17" t="s">
        <v>585</v>
      </c>
      <c r="AD170" s="17" t="s">
        <v>934</v>
      </c>
      <c r="AE170" s="18">
        <v>85</v>
      </c>
      <c r="AF170" s="18" t="b">
        <v>0</v>
      </c>
      <c r="AG170" s="18" t="b">
        <v>1</v>
      </c>
      <c r="AH170" s="19"/>
      <c r="AI170" t="b">
        <f t="shared" si="14"/>
        <v>0</v>
      </c>
      <c r="AL170" s="24"/>
      <c r="AM170" s="24"/>
      <c r="AN170" s="24"/>
      <c r="AO170" s="14"/>
      <c r="AP170" s="14"/>
      <c r="AQ170" s="14"/>
      <c r="AR170" s="27"/>
      <c r="AS170" s="26"/>
      <c r="AT170" s="26"/>
    </row>
    <row r="171" spans="1:46" x14ac:dyDescent="0.25">
      <c r="A171" t="s">
        <v>72</v>
      </c>
      <c r="B171" t="s">
        <v>474</v>
      </c>
      <c r="C171" t="s">
        <v>851</v>
      </c>
      <c r="D171">
        <v>53</v>
      </c>
      <c r="E171" t="b">
        <v>1</v>
      </c>
      <c r="F171" t="b">
        <v>1</v>
      </c>
      <c r="G171">
        <v>23</v>
      </c>
      <c r="H171" t="b">
        <f t="shared" si="12"/>
        <v>1</v>
      </c>
      <c r="S171" s="11" t="s">
        <v>191</v>
      </c>
      <c r="T171" s="11" t="s">
        <v>593</v>
      </c>
      <c r="U171" s="11" t="s">
        <v>939</v>
      </c>
      <c r="V171" s="12">
        <v>700</v>
      </c>
      <c r="W171" s="12" t="b">
        <v>1</v>
      </c>
      <c r="X171" s="12" t="b">
        <v>1</v>
      </c>
      <c r="Y171" s="13"/>
      <c r="Z171" t="b">
        <f t="shared" si="15"/>
        <v>1</v>
      </c>
      <c r="AB171" s="17" t="s">
        <v>184</v>
      </c>
      <c r="AC171" s="17" t="s">
        <v>586</v>
      </c>
      <c r="AD171" s="17" t="s">
        <v>935</v>
      </c>
      <c r="AE171" s="18">
        <v>48</v>
      </c>
      <c r="AF171" s="18" t="b">
        <v>1</v>
      </c>
      <c r="AG171" s="18" t="b">
        <v>0</v>
      </c>
      <c r="AH171" s="22"/>
      <c r="AI171" t="b">
        <f t="shared" si="14"/>
        <v>0</v>
      </c>
      <c r="AL171" s="24"/>
      <c r="AM171" s="24"/>
      <c r="AN171" s="24"/>
      <c r="AO171" s="14"/>
      <c r="AP171" s="14"/>
      <c r="AQ171" s="14"/>
      <c r="AR171" s="27"/>
      <c r="AS171" s="26"/>
      <c r="AT171" s="26"/>
    </row>
    <row r="172" spans="1:46" x14ac:dyDescent="0.25">
      <c r="A172" t="s">
        <v>73</v>
      </c>
      <c r="B172" t="s">
        <v>475</v>
      </c>
      <c r="C172" t="s">
        <v>851</v>
      </c>
      <c r="D172">
        <v>882</v>
      </c>
      <c r="E172" t="b">
        <v>1</v>
      </c>
      <c r="F172" t="b">
        <v>1</v>
      </c>
      <c r="G172">
        <v>23</v>
      </c>
      <c r="H172" t="b">
        <f t="shared" si="12"/>
        <v>1</v>
      </c>
      <c r="S172" s="11" t="s">
        <v>192</v>
      </c>
      <c r="T172" s="11" t="s">
        <v>594</v>
      </c>
      <c r="U172" s="11" t="s">
        <v>939</v>
      </c>
      <c r="V172" s="12">
        <v>1829</v>
      </c>
      <c r="W172" s="12" t="b">
        <v>1</v>
      </c>
      <c r="X172" s="12" t="b">
        <v>1</v>
      </c>
      <c r="Y172" s="15"/>
      <c r="Z172" t="b">
        <f t="shared" si="15"/>
        <v>1</v>
      </c>
      <c r="AB172" s="17" t="s">
        <v>185</v>
      </c>
      <c r="AC172" s="17" t="s">
        <v>587</v>
      </c>
      <c r="AD172" s="17" t="s">
        <v>935</v>
      </c>
      <c r="AE172" s="18">
        <v>871</v>
      </c>
      <c r="AF172" s="18" t="b">
        <v>1</v>
      </c>
      <c r="AG172" s="18" t="b">
        <v>0</v>
      </c>
      <c r="AH172" s="22"/>
      <c r="AI172" t="b">
        <f t="shared" si="14"/>
        <v>0</v>
      </c>
      <c r="AL172" s="24"/>
      <c r="AM172" s="24"/>
      <c r="AN172" s="24"/>
      <c r="AO172" s="14"/>
      <c r="AP172" s="14"/>
      <c r="AQ172" s="14"/>
      <c r="AR172" s="14"/>
      <c r="AS172" s="26"/>
      <c r="AT172" s="26"/>
    </row>
    <row r="173" spans="1:46" x14ac:dyDescent="0.25">
      <c r="A173" t="s">
        <v>74</v>
      </c>
      <c r="B173" t="s">
        <v>476</v>
      </c>
      <c r="C173" t="s">
        <v>851</v>
      </c>
      <c r="D173">
        <v>1251</v>
      </c>
      <c r="E173" t="b">
        <v>1</v>
      </c>
      <c r="F173" t="b">
        <v>1</v>
      </c>
      <c r="G173">
        <v>23</v>
      </c>
      <c r="H173" t="b">
        <f t="shared" si="12"/>
        <v>1</v>
      </c>
      <c r="S173" s="11" t="s">
        <v>193</v>
      </c>
      <c r="T173" s="11" t="s">
        <v>595</v>
      </c>
      <c r="U173" s="11" t="s">
        <v>939</v>
      </c>
      <c r="V173" s="12">
        <v>2106</v>
      </c>
      <c r="W173" s="12" t="b">
        <v>1</v>
      </c>
      <c r="X173" s="12" t="b">
        <v>1</v>
      </c>
      <c r="Y173" s="13"/>
      <c r="Z173" t="b">
        <f t="shared" si="15"/>
        <v>1</v>
      </c>
      <c r="AB173" s="17" t="s">
        <v>194</v>
      </c>
      <c r="AC173" s="17" t="s">
        <v>596</v>
      </c>
      <c r="AD173" s="17" t="s">
        <v>939</v>
      </c>
      <c r="AE173" s="18">
        <v>2428</v>
      </c>
      <c r="AF173" s="18" t="b">
        <v>1</v>
      </c>
      <c r="AG173" s="18" t="b">
        <v>1</v>
      </c>
      <c r="AH173" s="19"/>
      <c r="AI173" t="b">
        <f t="shared" si="14"/>
        <v>1</v>
      </c>
      <c r="AL173" s="24"/>
      <c r="AM173" s="24"/>
      <c r="AN173" s="24"/>
      <c r="AO173" s="14"/>
      <c r="AP173" s="14"/>
      <c r="AQ173" s="14"/>
      <c r="AR173" s="27"/>
      <c r="AS173" s="26"/>
      <c r="AT173" s="26"/>
    </row>
    <row r="174" spans="1:46" x14ac:dyDescent="0.25">
      <c r="A174" t="s">
        <v>75</v>
      </c>
      <c r="B174" t="s">
        <v>477</v>
      </c>
      <c r="C174" t="s">
        <v>851</v>
      </c>
      <c r="D174">
        <v>1664</v>
      </c>
      <c r="E174" t="b">
        <v>1</v>
      </c>
      <c r="F174" t="b">
        <v>1</v>
      </c>
      <c r="G174">
        <v>23</v>
      </c>
      <c r="H174" t="b">
        <f t="shared" si="12"/>
        <v>1</v>
      </c>
      <c r="S174" s="11" t="s">
        <v>194</v>
      </c>
      <c r="T174" s="11" t="s">
        <v>596</v>
      </c>
      <c r="U174" s="11" t="s">
        <v>939</v>
      </c>
      <c r="V174" s="12">
        <v>2428</v>
      </c>
      <c r="W174" s="12" t="b">
        <v>1</v>
      </c>
      <c r="X174" s="12" t="b">
        <v>1</v>
      </c>
      <c r="Y174" s="13"/>
      <c r="Z174" t="b">
        <f t="shared" si="15"/>
        <v>1</v>
      </c>
      <c r="AB174" s="17" t="s">
        <v>220</v>
      </c>
      <c r="AC174" s="17" t="s">
        <v>622</v>
      </c>
      <c r="AD174" s="17" t="s">
        <v>959</v>
      </c>
      <c r="AE174" s="18">
        <v>1532</v>
      </c>
      <c r="AF174" s="18" t="b">
        <v>1</v>
      </c>
      <c r="AG174" s="18" t="b">
        <v>0</v>
      </c>
      <c r="AH174" s="19"/>
      <c r="AI174" t="b">
        <f t="shared" si="14"/>
        <v>0</v>
      </c>
      <c r="AL174" s="24"/>
      <c r="AM174" s="24"/>
      <c r="AN174" s="24"/>
      <c r="AO174" s="14"/>
      <c r="AP174" s="14"/>
      <c r="AQ174" s="14"/>
      <c r="AR174" s="27"/>
      <c r="AS174" s="26"/>
      <c r="AT174" s="26"/>
    </row>
    <row r="175" spans="1:46" x14ac:dyDescent="0.25">
      <c r="A175" t="s">
        <v>209</v>
      </c>
      <c r="B175" t="s">
        <v>611</v>
      </c>
      <c r="C175" t="s">
        <v>949</v>
      </c>
      <c r="D175">
        <v>44</v>
      </c>
      <c r="E175" t="b">
        <v>1</v>
      </c>
      <c r="F175" t="b">
        <v>1</v>
      </c>
      <c r="G175">
        <v>25</v>
      </c>
      <c r="H175" t="b">
        <f t="shared" si="12"/>
        <v>1</v>
      </c>
      <c r="S175" s="11" t="s">
        <v>198</v>
      </c>
      <c r="T175" s="11" t="s">
        <v>600</v>
      </c>
      <c r="U175" s="11" t="s">
        <v>941</v>
      </c>
      <c r="V175" s="12">
        <v>205</v>
      </c>
      <c r="W175" s="12" t="b">
        <v>0</v>
      </c>
      <c r="X175" s="12" t="b">
        <v>0</v>
      </c>
      <c r="Y175" s="13"/>
      <c r="Z175" t="b">
        <f t="shared" si="15"/>
        <v>0</v>
      </c>
      <c r="AB175" s="17" t="s">
        <v>229</v>
      </c>
      <c r="AC175" s="17" t="s">
        <v>631</v>
      </c>
      <c r="AD175" s="17" t="s">
        <v>967</v>
      </c>
      <c r="AE175" s="18">
        <v>38</v>
      </c>
      <c r="AF175" s="18" t="b">
        <v>1</v>
      </c>
      <c r="AG175" s="18" t="b">
        <v>0</v>
      </c>
      <c r="AH175" s="19"/>
      <c r="AI175" t="b">
        <f t="shared" si="14"/>
        <v>0</v>
      </c>
      <c r="AL175" s="24"/>
      <c r="AM175" s="24"/>
      <c r="AN175" s="24"/>
      <c r="AO175" s="14"/>
      <c r="AP175" s="14"/>
      <c r="AQ175" s="14"/>
      <c r="AR175" s="27"/>
      <c r="AS175" s="26"/>
      <c r="AT175" s="26"/>
    </row>
    <row r="176" spans="1:46" x14ac:dyDescent="0.25">
      <c r="A176" t="s">
        <v>313</v>
      </c>
      <c r="B176" t="s">
        <v>715</v>
      </c>
      <c r="C176" t="s">
        <v>1029</v>
      </c>
      <c r="D176">
        <v>270</v>
      </c>
      <c r="E176" t="b">
        <v>1</v>
      </c>
      <c r="F176" t="b">
        <v>1</v>
      </c>
      <c r="G176">
        <v>27</v>
      </c>
      <c r="H176" t="b">
        <f t="shared" si="12"/>
        <v>1</v>
      </c>
      <c r="S176" s="11" t="s">
        <v>199</v>
      </c>
      <c r="T176" s="11" t="s">
        <v>601</v>
      </c>
      <c r="U176" s="11" t="s">
        <v>942</v>
      </c>
      <c r="V176" s="12">
        <v>118</v>
      </c>
      <c r="W176" s="12" t="b">
        <v>0</v>
      </c>
      <c r="X176" s="12" t="b">
        <v>0</v>
      </c>
      <c r="Y176" s="13"/>
      <c r="Z176" t="b">
        <f t="shared" si="15"/>
        <v>0</v>
      </c>
      <c r="AB176" s="17" t="s">
        <v>236</v>
      </c>
      <c r="AC176" s="17" t="s">
        <v>638</v>
      </c>
      <c r="AD176" s="17" t="s">
        <v>970</v>
      </c>
      <c r="AE176" s="18">
        <v>62</v>
      </c>
      <c r="AF176" s="18" t="b">
        <v>1</v>
      </c>
      <c r="AG176" s="18" t="b">
        <v>1</v>
      </c>
      <c r="AH176" s="22"/>
      <c r="AI176" t="b">
        <f t="shared" si="14"/>
        <v>1</v>
      </c>
      <c r="AL176" s="24"/>
      <c r="AM176" s="24"/>
      <c r="AN176" s="24"/>
      <c r="AO176" s="14"/>
      <c r="AP176" s="14"/>
      <c r="AQ176" s="14"/>
      <c r="AR176" s="14"/>
      <c r="AS176" s="26"/>
      <c r="AT176" s="26"/>
    </row>
    <row r="177" spans="1:46" x14ac:dyDescent="0.25">
      <c r="A177" t="s">
        <v>143</v>
      </c>
      <c r="B177" t="s">
        <v>545</v>
      </c>
      <c r="C177" t="s">
        <v>900</v>
      </c>
      <c r="D177">
        <v>51</v>
      </c>
      <c r="E177" t="b">
        <v>1</v>
      </c>
      <c r="F177" t="b">
        <v>1</v>
      </c>
      <c r="G177">
        <v>28</v>
      </c>
      <c r="H177" t="b">
        <f t="shared" si="12"/>
        <v>1</v>
      </c>
      <c r="S177" s="11" t="s">
        <v>200</v>
      </c>
      <c r="T177" s="11" t="s">
        <v>602</v>
      </c>
      <c r="U177" s="11" t="s">
        <v>943</v>
      </c>
      <c r="V177" s="12">
        <v>59</v>
      </c>
      <c r="W177" s="12" t="b">
        <v>0</v>
      </c>
      <c r="X177" s="12" t="b">
        <v>0</v>
      </c>
      <c r="Y177" s="13"/>
      <c r="Z177" t="b">
        <f t="shared" si="15"/>
        <v>0</v>
      </c>
      <c r="AB177" s="17" t="s">
        <v>245</v>
      </c>
      <c r="AC177" s="17" t="s">
        <v>647</v>
      </c>
      <c r="AD177" s="17" t="s">
        <v>977</v>
      </c>
      <c r="AE177" s="18">
        <v>63</v>
      </c>
      <c r="AF177" s="18" t="b">
        <v>1</v>
      </c>
      <c r="AG177" s="18" t="b">
        <v>1</v>
      </c>
      <c r="AH177" s="22"/>
      <c r="AI177" t="b">
        <f t="shared" ref="AI177:AI208" si="16">IF(AND(AF177,AG177),TRUE,FALSE)</f>
        <v>1</v>
      </c>
      <c r="AL177" s="24"/>
      <c r="AM177" s="24"/>
      <c r="AN177" s="24"/>
      <c r="AO177" s="14"/>
      <c r="AP177" s="14"/>
      <c r="AQ177" s="14"/>
      <c r="AR177" s="14"/>
      <c r="AS177" s="26"/>
      <c r="AT177" s="26"/>
    </row>
    <row r="178" spans="1:46" x14ac:dyDescent="0.25">
      <c r="A178" t="s">
        <v>149</v>
      </c>
      <c r="B178" t="s">
        <v>551</v>
      </c>
      <c r="C178" t="s">
        <v>904</v>
      </c>
      <c r="D178">
        <v>310</v>
      </c>
      <c r="E178" t="b">
        <v>1</v>
      </c>
      <c r="F178" t="b">
        <v>1</v>
      </c>
      <c r="G178">
        <v>41</v>
      </c>
      <c r="H178" t="b">
        <f t="shared" si="12"/>
        <v>1</v>
      </c>
      <c r="S178" s="11" t="s">
        <v>201</v>
      </c>
      <c r="T178" s="11" t="s">
        <v>603</v>
      </c>
      <c r="U178" s="11" t="s">
        <v>943</v>
      </c>
      <c r="V178" s="12">
        <v>2294</v>
      </c>
      <c r="W178" s="12" t="b">
        <v>0</v>
      </c>
      <c r="X178" s="12" t="b">
        <v>0</v>
      </c>
      <c r="Y178" s="13"/>
      <c r="Z178" t="b">
        <f t="shared" si="15"/>
        <v>0</v>
      </c>
      <c r="AB178" s="17" t="s">
        <v>253</v>
      </c>
      <c r="AC178" s="17" t="s">
        <v>655</v>
      </c>
      <c r="AD178" s="17" t="s">
        <v>980</v>
      </c>
      <c r="AE178" s="18">
        <v>69</v>
      </c>
      <c r="AF178" s="18" t="b">
        <v>0</v>
      </c>
      <c r="AG178" s="18" t="b">
        <v>1</v>
      </c>
      <c r="AH178" s="22"/>
      <c r="AI178" t="b">
        <f t="shared" si="16"/>
        <v>0</v>
      </c>
      <c r="AL178" s="24"/>
      <c r="AM178" s="24"/>
      <c r="AN178" s="24"/>
      <c r="AO178" s="14"/>
      <c r="AP178" s="14"/>
      <c r="AQ178" s="14"/>
      <c r="AR178" s="14"/>
      <c r="AS178" s="26"/>
      <c r="AT178" s="26"/>
    </row>
    <row r="179" spans="1:46" x14ac:dyDescent="0.25">
      <c r="A179" t="s">
        <v>181</v>
      </c>
      <c r="B179" t="s">
        <v>583</v>
      </c>
      <c r="C179" t="s">
        <v>932</v>
      </c>
      <c r="D179">
        <v>14</v>
      </c>
      <c r="E179" t="b">
        <v>1</v>
      </c>
      <c r="F179" t="b">
        <v>1</v>
      </c>
      <c r="G179">
        <v>46</v>
      </c>
      <c r="H179" t="b">
        <f t="shared" si="12"/>
        <v>1</v>
      </c>
      <c r="S179" s="11" t="s">
        <v>202</v>
      </c>
      <c r="T179" s="11" t="s">
        <v>604</v>
      </c>
      <c r="U179" s="11" t="s">
        <v>944</v>
      </c>
      <c r="V179" s="12">
        <v>65</v>
      </c>
      <c r="W179" s="12" t="b">
        <v>1</v>
      </c>
      <c r="X179" s="12" t="b">
        <v>0</v>
      </c>
      <c r="Y179" s="13"/>
      <c r="Z179" t="b">
        <f t="shared" si="15"/>
        <v>0</v>
      </c>
      <c r="AB179" s="17" t="s">
        <v>260</v>
      </c>
      <c r="AC179" s="17" t="s">
        <v>662</v>
      </c>
      <c r="AD179" s="17" t="s">
        <v>987</v>
      </c>
      <c r="AE179" s="18">
        <v>3170</v>
      </c>
      <c r="AF179" s="18" t="b">
        <v>0</v>
      </c>
      <c r="AG179" s="18" t="b">
        <v>0</v>
      </c>
      <c r="AH179" s="22"/>
      <c r="AI179" t="b">
        <f t="shared" si="16"/>
        <v>0</v>
      </c>
      <c r="AL179" s="24"/>
      <c r="AM179" s="24"/>
      <c r="AN179" s="24"/>
      <c r="AO179" s="14"/>
      <c r="AP179" s="14"/>
      <c r="AQ179" s="14"/>
      <c r="AR179" s="27"/>
      <c r="AS179" s="26"/>
      <c r="AT179" s="26"/>
    </row>
    <row r="180" spans="1:46" x14ac:dyDescent="0.25">
      <c r="A180" t="s">
        <v>366</v>
      </c>
      <c r="B180" t="s">
        <v>768</v>
      </c>
      <c r="C180" t="s">
        <v>1075</v>
      </c>
      <c r="D180">
        <v>1785</v>
      </c>
      <c r="E180" t="b">
        <v>1</v>
      </c>
      <c r="F180" t="b">
        <v>1</v>
      </c>
      <c r="G180">
        <v>46</v>
      </c>
      <c r="H180" t="b">
        <f t="shared" si="12"/>
        <v>1</v>
      </c>
      <c r="S180" s="11" t="s">
        <v>204</v>
      </c>
      <c r="T180" s="11" t="s">
        <v>606</v>
      </c>
      <c r="U180" s="11" t="s">
        <v>946</v>
      </c>
      <c r="V180" s="12">
        <v>42</v>
      </c>
      <c r="W180" s="12" t="b">
        <v>1</v>
      </c>
      <c r="X180" s="12" t="b">
        <v>1</v>
      </c>
      <c r="Y180" s="13"/>
      <c r="Z180" t="b">
        <f t="shared" si="15"/>
        <v>1</v>
      </c>
      <c r="AB180" s="17" t="s">
        <v>270</v>
      </c>
      <c r="AC180" s="17" t="s">
        <v>672</v>
      </c>
      <c r="AD180" s="17" t="s">
        <v>993</v>
      </c>
      <c r="AE180" s="18">
        <v>44</v>
      </c>
      <c r="AF180" s="18" t="b">
        <v>1</v>
      </c>
      <c r="AG180" s="18" t="b">
        <v>1</v>
      </c>
      <c r="AH180" s="22"/>
      <c r="AI180" t="b">
        <f t="shared" si="16"/>
        <v>1</v>
      </c>
      <c r="AL180" s="24"/>
      <c r="AM180" s="24"/>
      <c r="AN180" s="24"/>
      <c r="AO180" s="14"/>
      <c r="AP180" s="14"/>
      <c r="AQ180" s="14"/>
      <c r="AR180" s="27"/>
      <c r="AS180" s="26"/>
      <c r="AT180" s="26"/>
    </row>
    <row r="181" spans="1:46" x14ac:dyDescent="0.25">
      <c r="A181" t="s">
        <v>367</v>
      </c>
      <c r="B181" t="s">
        <v>769</v>
      </c>
      <c r="C181" t="s">
        <v>1075</v>
      </c>
      <c r="D181">
        <v>48</v>
      </c>
      <c r="E181" t="b">
        <v>1</v>
      </c>
      <c r="F181" t="b">
        <v>1</v>
      </c>
      <c r="G181">
        <v>46</v>
      </c>
      <c r="H181" t="b">
        <f t="shared" si="12"/>
        <v>1</v>
      </c>
      <c r="S181" s="11" t="s">
        <v>210</v>
      </c>
      <c r="T181" s="11" t="s">
        <v>612</v>
      </c>
      <c r="U181" s="11" t="s">
        <v>950</v>
      </c>
      <c r="V181" s="12">
        <v>47</v>
      </c>
      <c r="W181" s="12" t="b">
        <v>1</v>
      </c>
      <c r="X181" s="12" t="b">
        <v>0</v>
      </c>
      <c r="Y181" s="13"/>
      <c r="Z181" t="b">
        <f t="shared" si="15"/>
        <v>0</v>
      </c>
      <c r="AB181" s="17" t="s">
        <v>276</v>
      </c>
      <c r="AC181" s="17" t="s">
        <v>678</v>
      </c>
      <c r="AD181" s="17" t="s">
        <v>998</v>
      </c>
      <c r="AE181" s="18">
        <v>96</v>
      </c>
      <c r="AF181" s="18" t="b">
        <v>1</v>
      </c>
      <c r="AG181" s="18" t="b">
        <v>0</v>
      </c>
      <c r="AH181" s="22"/>
      <c r="AI181" t="b">
        <f t="shared" si="16"/>
        <v>0</v>
      </c>
      <c r="AL181" s="24"/>
      <c r="AM181" s="24"/>
      <c r="AN181" s="24"/>
      <c r="AO181" s="14"/>
      <c r="AP181" s="14"/>
      <c r="AQ181" s="14"/>
      <c r="AR181" s="27"/>
      <c r="AS181" s="26"/>
      <c r="AT181" s="26"/>
    </row>
    <row r="182" spans="1:46" x14ac:dyDescent="0.25">
      <c r="A182" t="s">
        <v>221</v>
      </c>
      <c r="B182" t="s">
        <v>623</v>
      </c>
      <c r="C182" t="s">
        <v>960</v>
      </c>
      <c r="D182">
        <v>1264</v>
      </c>
      <c r="E182" t="b">
        <v>1</v>
      </c>
      <c r="F182" t="b">
        <v>1</v>
      </c>
      <c r="G182">
        <v>51</v>
      </c>
      <c r="H182" t="b">
        <f t="shared" si="12"/>
        <v>1</v>
      </c>
      <c r="S182" s="11" t="s">
        <v>212</v>
      </c>
      <c r="T182" s="11" t="s">
        <v>614</v>
      </c>
      <c r="U182" s="11" t="s">
        <v>952</v>
      </c>
      <c r="V182" s="12">
        <v>47</v>
      </c>
      <c r="W182" s="12" t="b">
        <v>1</v>
      </c>
      <c r="X182" s="12" t="b">
        <v>0</v>
      </c>
      <c r="Y182" s="13"/>
      <c r="Z182" t="b">
        <f t="shared" si="15"/>
        <v>0</v>
      </c>
      <c r="AB182" s="17" t="s">
        <v>281</v>
      </c>
      <c r="AC182" s="17" t="s">
        <v>683</v>
      </c>
      <c r="AD182" s="17" t="s">
        <v>1003</v>
      </c>
      <c r="AE182" s="18">
        <v>52</v>
      </c>
      <c r="AF182" s="18" t="b">
        <v>1</v>
      </c>
      <c r="AG182" s="18" t="b">
        <v>1</v>
      </c>
      <c r="AH182" s="22"/>
      <c r="AI182" t="b">
        <f t="shared" si="16"/>
        <v>1</v>
      </c>
      <c r="AL182" s="24"/>
      <c r="AM182" s="24"/>
      <c r="AN182" s="24"/>
      <c r="AO182" s="14"/>
      <c r="AP182" s="14"/>
      <c r="AQ182" s="14"/>
      <c r="AR182" s="14"/>
      <c r="AS182" s="26"/>
      <c r="AT182" s="26"/>
    </row>
    <row r="183" spans="1:46" x14ac:dyDescent="0.25">
      <c r="A183" t="s">
        <v>222</v>
      </c>
      <c r="B183" t="s">
        <v>624</v>
      </c>
      <c r="C183" t="s">
        <v>960</v>
      </c>
      <c r="D183">
        <v>67</v>
      </c>
      <c r="E183" t="b">
        <v>1</v>
      </c>
      <c r="F183" t="b">
        <v>1</v>
      </c>
      <c r="G183">
        <v>51</v>
      </c>
      <c r="H183" t="b">
        <f t="shared" si="12"/>
        <v>1</v>
      </c>
      <c r="S183" s="11" t="s">
        <v>215</v>
      </c>
      <c r="T183" s="11" t="s">
        <v>617</v>
      </c>
      <c r="U183" s="11" t="s">
        <v>955</v>
      </c>
      <c r="V183" s="12">
        <v>50</v>
      </c>
      <c r="W183" s="12" t="b">
        <v>1</v>
      </c>
      <c r="X183" s="12" t="b">
        <v>0</v>
      </c>
      <c r="Y183" s="15"/>
      <c r="Z183" t="b">
        <f t="shared" si="15"/>
        <v>0</v>
      </c>
      <c r="AB183" s="17" t="s">
        <v>282</v>
      </c>
      <c r="AC183" s="17" t="s">
        <v>684</v>
      </c>
      <c r="AD183" s="17" t="s">
        <v>1004</v>
      </c>
      <c r="AE183" s="18">
        <v>793</v>
      </c>
      <c r="AF183" s="18" t="b">
        <v>0</v>
      </c>
      <c r="AG183" s="18" t="b">
        <v>0</v>
      </c>
      <c r="AH183" s="22"/>
      <c r="AI183" t="b">
        <f t="shared" si="16"/>
        <v>0</v>
      </c>
      <c r="AL183" s="24"/>
      <c r="AM183" s="24"/>
      <c r="AN183" s="24"/>
      <c r="AO183" s="14"/>
      <c r="AP183" s="14"/>
      <c r="AQ183" s="14"/>
      <c r="AR183" s="14"/>
      <c r="AS183" s="26"/>
      <c r="AT183" s="26"/>
    </row>
    <row r="184" spans="1:46" x14ac:dyDescent="0.25">
      <c r="A184" t="s">
        <v>7</v>
      </c>
      <c r="B184" t="s">
        <v>409</v>
      </c>
      <c r="C184" t="s">
        <v>811</v>
      </c>
      <c r="D184">
        <v>52</v>
      </c>
      <c r="E184" t="b">
        <v>1</v>
      </c>
      <c r="F184" t="b">
        <v>0</v>
      </c>
      <c r="H184" t="b">
        <f t="shared" si="12"/>
        <v>0</v>
      </c>
      <c r="S184" s="11" t="s">
        <v>217</v>
      </c>
      <c r="T184" s="11" t="s">
        <v>619</v>
      </c>
      <c r="U184" s="11" t="s">
        <v>957</v>
      </c>
      <c r="V184" s="12">
        <v>44</v>
      </c>
      <c r="W184" s="12" t="b">
        <v>1</v>
      </c>
      <c r="X184" s="12" t="b">
        <v>0</v>
      </c>
      <c r="Y184" s="13"/>
      <c r="Z184" t="b">
        <f t="shared" si="15"/>
        <v>0</v>
      </c>
      <c r="AB184" s="17" t="s">
        <v>283</v>
      </c>
      <c r="AC184" s="17" t="s">
        <v>685</v>
      </c>
      <c r="AD184" s="17" t="s">
        <v>1004</v>
      </c>
      <c r="AE184" s="18">
        <v>78</v>
      </c>
      <c r="AF184" s="18" t="b">
        <v>0</v>
      </c>
      <c r="AG184" s="18" t="b">
        <v>0</v>
      </c>
      <c r="AH184" s="22"/>
      <c r="AI184" t="b">
        <f t="shared" si="16"/>
        <v>0</v>
      </c>
      <c r="AL184" s="24"/>
      <c r="AM184" s="24"/>
      <c r="AN184" s="24"/>
      <c r="AO184" s="14"/>
      <c r="AP184" s="14"/>
      <c r="AQ184" s="14"/>
      <c r="AR184" s="27"/>
      <c r="AS184" s="26"/>
      <c r="AT184" s="26"/>
    </row>
    <row r="185" spans="1:46" x14ac:dyDescent="0.25">
      <c r="A185" t="s">
        <v>12</v>
      </c>
      <c r="B185" t="s">
        <v>414</v>
      </c>
      <c r="C185" t="s">
        <v>815</v>
      </c>
      <c r="D185">
        <v>442</v>
      </c>
      <c r="E185" t="b">
        <v>1</v>
      </c>
      <c r="F185" t="b">
        <v>0</v>
      </c>
      <c r="H185" t="b">
        <f t="shared" si="12"/>
        <v>0</v>
      </c>
      <c r="S185" s="11" t="s">
        <v>219</v>
      </c>
      <c r="T185" s="11" t="s">
        <v>621</v>
      </c>
      <c r="U185" s="11" t="s">
        <v>959</v>
      </c>
      <c r="V185" s="12">
        <v>1713</v>
      </c>
      <c r="W185" s="12" t="b">
        <v>1</v>
      </c>
      <c r="X185" s="12" t="b">
        <v>0</v>
      </c>
      <c r="Y185" s="13"/>
      <c r="Z185" t="b">
        <f t="shared" si="15"/>
        <v>0</v>
      </c>
      <c r="AB185" s="17" t="s">
        <v>284</v>
      </c>
      <c r="AC185" s="17" t="s">
        <v>686</v>
      </c>
      <c r="AD185" s="17" t="s">
        <v>1005</v>
      </c>
      <c r="AE185" s="18">
        <v>897</v>
      </c>
      <c r="AF185" s="18" t="b">
        <v>0</v>
      </c>
      <c r="AG185" s="18" t="b">
        <v>0</v>
      </c>
      <c r="AH185" s="22"/>
      <c r="AI185" t="b">
        <f t="shared" si="16"/>
        <v>0</v>
      </c>
      <c r="AL185" s="24"/>
      <c r="AM185" s="24"/>
      <c r="AN185" s="24"/>
      <c r="AO185" s="14"/>
      <c r="AP185" s="14"/>
      <c r="AQ185" s="14"/>
      <c r="AR185" s="14"/>
      <c r="AS185" s="26"/>
      <c r="AT185" s="26"/>
    </row>
    <row r="186" spans="1:46" x14ac:dyDescent="0.25">
      <c r="A186" t="s">
        <v>13</v>
      </c>
      <c r="B186" t="s">
        <v>415</v>
      </c>
      <c r="C186" t="s">
        <v>815</v>
      </c>
      <c r="D186">
        <v>742</v>
      </c>
      <c r="E186" t="b">
        <v>1</v>
      </c>
      <c r="F186" t="b">
        <v>0</v>
      </c>
      <c r="H186" t="b">
        <f t="shared" si="12"/>
        <v>0</v>
      </c>
      <c r="S186" s="11" t="s">
        <v>220</v>
      </c>
      <c r="T186" s="11" t="s">
        <v>622</v>
      </c>
      <c r="U186" s="11" t="s">
        <v>959</v>
      </c>
      <c r="V186" s="12">
        <v>1532</v>
      </c>
      <c r="W186" s="12" t="b">
        <v>1</v>
      </c>
      <c r="X186" s="12" t="b">
        <v>0</v>
      </c>
      <c r="Y186" s="13"/>
      <c r="Z186" t="b">
        <f t="shared" si="15"/>
        <v>0</v>
      </c>
      <c r="AB186" s="17" t="s">
        <v>286</v>
      </c>
      <c r="AC186" s="17" t="s">
        <v>688</v>
      </c>
      <c r="AD186" s="17" t="s">
        <v>1006</v>
      </c>
      <c r="AE186" s="18">
        <v>38</v>
      </c>
      <c r="AF186" s="18" t="b">
        <v>1</v>
      </c>
      <c r="AG186" s="18" t="b">
        <v>0</v>
      </c>
      <c r="AH186" s="22"/>
      <c r="AI186" t="b">
        <f t="shared" si="16"/>
        <v>0</v>
      </c>
      <c r="AL186" s="24"/>
      <c r="AM186" s="24"/>
      <c r="AN186" s="24"/>
      <c r="AO186" s="14"/>
      <c r="AP186" s="14"/>
      <c r="AQ186" s="14"/>
      <c r="AR186" s="14"/>
      <c r="AS186" s="26"/>
      <c r="AT186" s="26"/>
    </row>
    <row r="187" spans="1:46" x14ac:dyDescent="0.25">
      <c r="A187" t="s">
        <v>14</v>
      </c>
      <c r="B187" t="s">
        <v>416</v>
      </c>
      <c r="C187" t="s">
        <v>816</v>
      </c>
      <c r="D187">
        <v>99</v>
      </c>
      <c r="E187" t="b">
        <v>0</v>
      </c>
      <c r="F187" t="b">
        <v>1</v>
      </c>
      <c r="H187" t="b">
        <f t="shared" si="12"/>
        <v>0</v>
      </c>
      <c r="S187" s="11" t="s">
        <v>223</v>
      </c>
      <c r="T187" s="11" t="s">
        <v>625</v>
      </c>
      <c r="U187" s="11" t="s">
        <v>961</v>
      </c>
      <c r="V187" s="12">
        <v>149</v>
      </c>
      <c r="W187" s="12" t="b">
        <v>1</v>
      </c>
      <c r="X187" s="12" t="b">
        <v>0</v>
      </c>
      <c r="Y187" s="15"/>
      <c r="Z187" t="b">
        <f t="shared" si="15"/>
        <v>0</v>
      </c>
      <c r="AB187" s="17" t="s">
        <v>287</v>
      </c>
      <c r="AC187" s="17" t="s">
        <v>689</v>
      </c>
      <c r="AD187" s="17" t="s">
        <v>1007</v>
      </c>
      <c r="AE187" s="18">
        <v>50</v>
      </c>
      <c r="AF187" s="18" t="b">
        <v>1</v>
      </c>
      <c r="AG187" s="18" t="b">
        <v>0</v>
      </c>
      <c r="AH187" s="22"/>
      <c r="AI187" t="b">
        <f t="shared" si="16"/>
        <v>0</v>
      </c>
      <c r="AL187" s="24"/>
      <c r="AM187" s="24"/>
      <c r="AN187" s="24"/>
      <c r="AO187" s="14"/>
      <c r="AP187" s="14"/>
      <c r="AQ187" s="14"/>
      <c r="AR187" s="14"/>
      <c r="AS187" s="26"/>
      <c r="AT187" s="26"/>
    </row>
    <row r="188" spans="1:46" x14ac:dyDescent="0.25">
      <c r="A188" t="s">
        <v>15</v>
      </c>
      <c r="B188" t="s">
        <v>417</v>
      </c>
      <c r="C188" t="s">
        <v>817</v>
      </c>
      <c r="D188">
        <v>42</v>
      </c>
      <c r="E188" t="b">
        <v>0</v>
      </c>
      <c r="F188" t="b">
        <v>1</v>
      </c>
      <c r="H188" t="b">
        <f t="shared" si="12"/>
        <v>0</v>
      </c>
      <c r="S188" s="11" t="s">
        <v>224</v>
      </c>
      <c r="T188" s="11" t="s">
        <v>626</v>
      </c>
      <c r="U188" s="11" t="s">
        <v>962</v>
      </c>
      <c r="V188" s="12">
        <v>43</v>
      </c>
      <c r="W188" s="12" t="b">
        <v>1</v>
      </c>
      <c r="X188" s="12" t="b">
        <v>0</v>
      </c>
      <c r="Y188" s="13"/>
      <c r="Z188" t="b">
        <f t="shared" si="15"/>
        <v>0</v>
      </c>
      <c r="AB188" s="17" t="s">
        <v>296</v>
      </c>
      <c r="AC188" s="17" t="s">
        <v>698</v>
      </c>
      <c r="AD188" s="17" t="s">
        <v>1014</v>
      </c>
      <c r="AE188" s="18">
        <v>45</v>
      </c>
      <c r="AF188" s="18" t="b">
        <v>1</v>
      </c>
      <c r="AG188" s="18" t="b">
        <v>0</v>
      </c>
      <c r="AH188" s="22"/>
      <c r="AI188" t="b">
        <f t="shared" si="16"/>
        <v>0</v>
      </c>
      <c r="AL188" s="24"/>
      <c r="AM188" s="24"/>
      <c r="AN188" s="24"/>
      <c r="AO188" s="14"/>
      <c r="AP188" s="14"/>
      <c r="AQ188" s="14"/>
      <c r="AR188" s="14"/>
      <c r="AS188" s="26"/>
      <c r="AT188" s="26"/>
    </row>
    <row r="189" spans="1:46" x14ac:dyDescent="0.25">
      <c r="A189" t="s">
        <v>16</v>
      </c>
      <c r="B189" t="s">
        <v>418</v>
      </c>
      <c r="C189" t="s">
        <v>817</v>
      </c>
      <c r="D189">
        <v>745</v>
      </c>
      <c r="E189" t="b">
        <v>0</v>
      </c>
      <c r="F189" t="b">
        <v>1</v>
      </c>
      <c r="H189" t="b">
        <f t="shared" si="12"/>
        <v>0</v>
      </c>
      <c r="S189" s="11" t="s">
        <v>225</v>
      </c>
      <c r="T189" s="11" t="s">
        <v>627</v>
      </c>
      <c r="U189" s="11" t="s">
        <v>963</v>
      </c>
      <c r="V189" s="12">
        <v>36</v>
      </c>
      <c r="W189" s="12" t="b">
        <v>0</v>
      </c>
      <c r="X189" s="12" t="b">
        <v>0</v>
      </c>
      <c r="Y189" s="13"/>
      <c r="Z189" t="b">
        <f t="shared" si="15"/>
        <v>0</v>
      </c>
      <c r="AB189" s="17" t="s">
        <v>302</v>
      </c>
      <c r="AC189" s="17" t="s">
        <v>704</v>
      </c>
      <c r="AD189" s="17" t="s">
        <v>1019</v>
      </c>
      <c r="AE189" s="18">
        <v>1023</v>
      </c>
      <c r="AF189" s="18" t="b">
        <v>0</v>
      </c>
      <c r="AG189" s="18" t="b">
        <v>0</v>
      </c>
      <c r="AH189" s="19"/>
      <c r="AI189" t="b">
        <f t="shared" si="16"/>
        <v>0</v>
      </c>
      <c r="AL189" s="24"/>
      <c r="AM189" s="24"/>
      <c r="AN189" s="24"/>
      <c r="AO189" s="14"/>
      <c r="AP189" s="14"/>
      <c r="AQ189" s="14"/>
      <c r="AR189" s="27"/>
      <c r="AS189" s="26"/>
      <c r="AT189" s="26"/>
    </row>
    <row r="190" spans="1:46" x14ac:dyDescent="0.25">
      <c r="A190" t="s">
        <v>22</v>
      </c>
      <c r="B190" t="s">
        <v>424</v>
      </c>
      <c r="C190" t="s">
        <v>819</v>
      </c>
      <c r="D190">
        <v>901</v>
      </c>
      <c r="E190" t="b">
        <v>1</v>
      </c>
      <c r="F190" t="b">
        <v>0</v>
      </c>
      <c r="H190" t="b">
        <f t="shared" si="12"/>
        <v>0</v>
      </c>
      <c r="S190" s="11" t="s">
        <v>227</v>
      </c>
      <c r="T190" s="11" t="s">
        <v>629</v>
      </c>
      <c r="U190" s="11" t="s">
        <v>965</v>
      </c>
      <c r="V190" s="12">
        <v>913</v>
      </c>
      <c r="W190" s="12" t="b">
        <v>1</v>
      </c>
      <c r="X190" s="12" t="b">
        <v>0</v>
      </c>
      <c r="Y190" s="13"/>
      <c r="Z190" t="b">
        <f t="shared" si="15"/>
        <v>0</v>
      </c>
      <c r="AB190" s="17" t="s">
        <v>306</v>
      </c>
      <c r="AC190" s="17" t="s">
        <v>708</v>
      </c>
      <c r="AD190" s="17" t="s">
        <v>1022</v>
      </c>
      <c r="AE190" s="18">
        <v>53</v>
      </c>
      <c r="AF190" s="18" t="b">
        <v>1</v>
      </c>
      <c r="AG190" s="18" t="b">
        <v>1</v>
      </c>
      <c r="AH190" s="22"/>
      <c r="AI190" t="b">
        <f t="shared" si="16"/>
        <v>1</v>
      </c>
      <c r="AL190" s="24"/>
      <c r="AM190" s="24"/>
      <c r="AN190" s="24"/>
      <c r="AO190" s="14"/>
      <c r="AP190" s="14"/>
      <c r="AQ190" s="14"/>
      <c r="AR190" s="27"/>
      <c r="AS190" s="26"/>
      <c r="AT190" s="26"/>
    </row>
    <row r="191" spans="1:46" x14ac:dyDescent="0.25">
      <c r="A191" t="s">
        <v>23</v>
      </c>
      <c r="B191" t="s">
        <v>425</v>
      </c>
      <c r="C191" t="s">
        <v>819</v>
      </c>
      <c r="D191">
        <v>2099</v>
      </c>
      <c r="E191" t="b">
        <v>1</v>
      </c>
      <c r="F191" t="b">
        <v>0</v>
      </c>
      <c r="H191" t="b">
        <f t="shared" si="12"/>
        <v>0</v>
      </c>
      <c r="S191" s="11" t="s">
        <v>229</v>
      </c>
      <c r="T191" s="11" t="s">
        <v>631</v>
      </c>
      <c r="U191" s="11" t="s">
        <v>967</v>
      </c>
      <c r="V191" s="12">
        <v>38</v>
      </c>
      <c r="W191" s="12" t="b">
        <v>1</v>
      </c>
      <c r="X191" s="12" t="b">
        <v>0</v>
      </c>
      <c r="Y191" s="13"/>
      <c r="Z191" t="b">
        <f t="shared" si="15"/>
        <v>0</v>
      </c>
      <c r="AB191" s="17" t="s">
        <v>307</v>
      </c>
      <c r="AC191" s="17" t="s">
        <v>709</v>
      </c>
      <c r="AD191" s="17" t="s">
        <v>1023</v>
      </c>
      <c r="AE191" s="18">
        <v>81</v>
      </c>
      <c r="AF191" s="18" t="b">
        <v>1</v>
      </c>
      <c r="AG191" s="18" t="b">
        <v>0</v>
      </c>
      <c r="AH191" s="22"/>
      <c r="AI191" t="b">
        <f t="shared" si="16"/>
        <v>0</v>
      </c>
      <c r="AL191" s="24"/>
      <c r="AM191" s="24"/>
      <c r="AN191" s="24"/>
      <c r="AO191" s="14"/>
      <c r="AP191" s="14"/>
      <c r="AQ191" s="14"/>
      <c r="AR191" s="27"/>
      <c r="AS191" s="26"/>
      <c r="AT191" s="26"/>
    </row>
    <row r="192" spans="1:46" x14ac:dyDescent="0.25">
      <c r="A192" t="s">
        <v>24</v>
      </c>
      <c r="B192" t="s">
        <v>426</v>
      </c>
      <c r="C192" t="s">
        <v>819</v>
      </c>
      <c r="D192">
        <v>3214</v>
      </c>
      <c r="E192" t="b">
        <v>1</v>
      </c>
      <c r="F192" t="b">
        <v>0</v>
      </c>
      <c r="H192" t="b">
        <f t="shared" si="12"/>
        <v>0</v>
      </c>
      <c r="S192" s="11" t="s">
        <v>230</v>
      </c>
      <c r="T192" s="11" t="s">
        <v>632</v>
      </c>
      <c r="U192" s="11" t="s">
        <v>967</v>
      </c>
      <c r="V192" s="12">
        <v>1280</v>
      </c>
      <c r="W192" s="12" t="b">
        <v>1</v>
      </c>
      <c r="X192" s="12" t="b">
        <v>0</v>
      </c>
      <c r="Y192" s="13"/>
      <c r="Z192" t="b">
        <f t="shared" si="15"/>
        <v>0</v>
      </c>
      <c r="AB192" s="17" t="s">
        <v>309</v>
      </c>
      <c r="AC192" s="17" t="s">
        <v>711</v>
      </c>
      <c r="AD192" s="17" t="s">
        <v>1025</v>
      </c>
      <c r="AE192" s="18">
        <v>32</v>
      </c>
      <c r="AF192" s="18" t="b">
        <v>1</v>
      </c>
      <c r="AG192" s="18" t="b">
        <v>0</v>
      </c>
      <c r="AH192" s="22"/>
      <c r="AI192" t="b">
        <f t="shared" si="16"/>
        <v>0</v>
      </c>
      <c r="AL192" s="24"/>
      <c r="AM192" s="24"/>
      <c r="AN192" s="24"/>
      <c r="AO192" s="14"/>
      <c r="AP192" s="14"/>
      <c r="AQ192" s="14"/>
      <c r="AR192" s="27"/>
      <c r="AS192" s="26"/>
      <c r="AT192" s="26"/>
    </row>
    <row r="193" spans="1:46" x14ac:dyDescent="0.25">
      <c r="A193" t="s">
        <v>25</v>
      </c>
      <c r="B193" t="s">
        <v>427</v>
      </c>
      <c r="C193" t="s">
        <v>819</v>
      </c>
      <c r="D193">
        <v>3905</v>
      </c>
      <c r="E193" t="b">
        <v>1</v>
      </c>
      <c r="F193" t="b">
        <v>0</v>
      </c>
      <c r="H193" t="b">
        <f t="shared" si="12"/>
        <v>0</v>
      </c>
      <c r="S193" s="11" t="s">
        <v>231</v>
      </c>
      <c r="T193" s="11" t="s">
        <v>633</v>
      </c>
      <c r="U193" s="11" t="s">
        <v>968</v>
      </c>
      <c r="V193" s="12">
        <v>41</v>
      </c>
      <c r="W193" s="12" t="b">
        <v>1</v>
      </c>
      <c r="X193" s="12" t="b">
        <v>0</v>
      </c>
      <c r="Y193" s="13"/>
      <c r="Z193" t="b">
        <f t="shared" si="15"/>
        <v>0</v>
      </c>
      <c r="AB193" s="17" t="s">
        <v>310</v>
      </c>
      <c r="AC193" s="17" t="s">
        <v>712</v>
      </c>
      <c r="AD193" s="17" t="s">
        <v>1026</v>
      </c>
      <c r="AE193" s="18">
        <v>4834</v>
      </c>
      <c r="AF193" s="18" t="b">
        <v>1</v>
      </c>
      <c r="AG193" s="18" t="b">
        <v>0</v>
      </c>
      <c r="AH193" s="22"/>
      <c r="AI193" t="b">
        <f t="shared" si="16"/>
        <v>0</v>
      </c>
      <c r="AL193" s="24"/>
      <c r="AM193" s="24"/>
      <c r="AN193" s="24"/>
      <c r="AO193" s="14"/>
      <c r="AP193" s="14"/>
      <c r="AQ193" s="14"/>
      <c r="AR193" s="27"/>
      <c r="AS193" s="26"/>
      <c r="AT193" s="26"/>
    </row>
    <row r="194" spans="1:46" x14ac:dyDescent="0.25">
      <c r="A194" t="s">
        <v>28</v>
      </c>
      <c r="B194" t="s">
        <v>430</v>
      </c>
      <c r="C194" t="s">
        <v>822</v>
      </c>
      <c r="D194">
        <v>45</v>
      </c>
      <c r="E194" t="b">
        <v>1</v>
      </c>
      <c r="F194" t="b">
        <v>0</v>
      </c>
      <c r="H194" t="b">
        <f t="shared" si="12"/>
        <v>0</v>
      </c>
      <c r="S194" s="11" t="s">
        <v>232</v>
      </c>
      <c r="T194" s="11" t="s">
        <v>634</v>
      </c>
      <c r="U194" s="11" t="s">
        <v>969</v>
      </c>
      <c r="V194" s="12">
        <v>2960</v>
      </c>
      <c r="W194" s="12" t="b">
        <v>1</v>
      </c>
      <c r="X194" s="12" t="b">
        <v>0</v>
      </c>
      <c r="Y194" s="13"/>
      <c r="Z194" t="b">
        <f t="shared" si="15"/>
        <v>0</v>
      </c>
      <c r="AB194" s="17" t="s">
        <v>324</v>
      </c>
      <c r="AC194" s="17" t="s">
        <v>726</v>
      </c>
      <c r="AD194" s="17" t="s">
        <v>1039</v>
      </c>
      <c r="AE194" s="18">
        <v>612</v>
      </c>
      <c r="AF194" s="18" t="b">
        <v>1</v>
      </c>
      <c r="AG194" s="18" t="b">
        <v>0</v>
      </c>
      <c r="AH194" s="22"/>
      <c r="AI194" t="b">
        <f t="shared" si="16"/>
        <v>0</v>
      </c>
      <c r="AL194" s="24"/>
      <c r="AM194" s="24"/>
      <c r="AN194" s="24"/>
      <c r="AO194" s="14"/>
      <c r="AP194" s="14"/>
      <c r="AQ194" s="14"/>
      <c r="AR194" s="27"/>
      <c r="AS194" s="26"/>
      <c r="AT194" s="26"/>
    </row>
    <row r="195" spans="1:46" x14ac:dyDescent="0.25">
      <c r="A195" t="s">
        <v>29</v>
      </c>
      <c r="B195" t="s">
        <v>431</v>
      </c>
      <c r="C195" t="s">
        <v>823</v>
      </c>
      <c r="D195">
        <v>2721</v>
      </c>
      <c r="E195" t="b">
        <v>1</v>
      </c>
      <c r="F195" t="b">
        <v>1</v>
      </c>
      <c r="H195" t="b">
        <f t="shared" si="12"/>
        <v>1</v>
      </c>
      <c r="S195" s="11" t="s">
        <v>233</v>
      </c>
      <c r="T195" s="11" t="s">
        <v>635</v>
      </c>
      <c r="U195" s="11" t="s">
        <v>970</v>
      </c>
      <c r="V195" s="12">
        <v>2801</v>
      </c>
      <c r="W195" s="12" t="b">
        <v>1</v>
      </c>
      <c r="X195" s="12" t="b">
        <v>1</v>
      </c>
      <c r="Y195" s="13"/>
      <c r="Z195" t="b">
        <f t="shared" si="15"/>
        <v>1</v>
      </c>
      <c r="AB195" s="17" t="s">
        <v>325</v>
      </c>
      <c r="AC195" s="17" t="s">
        <v>727</v>
      </c>
      <c r="AD195" s="17" t="s">
        <v>1039</v>
      </c>
      <c r="AE195" s="18">
        <v>43</v>
      </c>
      <c r="AF195" s="18" t="b">
        <v>1</v>
      </c>
      <c r="AG195" s="18" t="b">
        <v>0</v>
      </c>
      <c r="AH195" s="22"/>
      <c r="AI195" t="b">
        <f t="shared" si="16"/>
        <v>0</v>
      </c>
      <c r="AL195" s="24"/>
      <c r="AM195" s="24"/>
      <c r="AN195" s="24"/>
      <c r="AO195" s="14"/>
      <c r="AP195" s="14"/>
      <c r="AQ195" s="14"/>
      <c r="AR195" s="27"/>
      <c r="AS195" s="26"/>
      <c r="AT195" s="26"/>
    </row>
    <row r="196" spans="1:46" x14ac:dyDescent="0.25">
      <c r="A196" t="s">
        <v>31</v>
      </c>
      <c r="B196" t="s">
        <v>433</v>
      </c>
      <c r="C196" t="s">
        <v>825</v>
      </c>
      <c r="D196">
        <v>2430</v>
      </c>
      <c r="E196" t="b">
        <v>0</v>
      </c>
      <c r="F196" t="b">
        <v>1</v>
      </c>
      <c r="H196" t="b">
        <f t="shared" si="12"/>
        <v>0</v>
      </c>
      <c r="S196" s="11" t="s">
        <v>234</v>
      </c>
      <c r="T196" s="11" t="s">
        <v>636</v>
      </c>
      <c r="U196" s="11" t="s">
        <v>970</v>
      </c>
      <c r="V196" s="12">
        <v>1458</v>
      </c>
      <c r="W196" s="12" t="b">
        <v>1</v>
      </c>
      <c r="X196" s="12" t="b">
        <v>1</v>
      </c>
      <c r="Y196" s="13"/>
      <c r="Z196" t="b">
        <f t="shared" si="15"/>
        <v>1</v>
      </c>
      <c r="AB196" s="17" t="s">
        <v>328</v>
      </c>
      <c r="AC196" s="17" t="s">
        <v>730</v>
      </c>
      <c r="AD196" s="17" t="s">
        <v>1042</v>
      </c>
      <c r="AE196" s="18">
        <v>51</v>
      </c>
      <c r="AF196" s="18" t="b">
        <v>1</v>
      </c>
      <c r="AG196" s="18" t="b">
        <v>0</v>
      </c>
      <c r="AH196" s="19"/>
      <c r="AI196" t="b">
        <f t="shared" si="16"/>
        <v>0</v>
      </c>
      <c r="AL196" s="24"/>
      <c r="AM196" s="24"/>
      <c r="AN196" s="24"/>
      <c r="AO196" s="14"/>
      <c r="AP196" s="14"/>
      <c r="AQ196" s="14"/>
      <c r="AR196" s="14"/>
      <c r="AS196" s="26"/>
      <c r="AT196" s="26"/>
    </row>
    <row r="197" spans="1:46" x14ac:dyDescent="0.25">
      <c r="A197" t="s">
        <v>34</v>
      </c>
      <c r="B197" t="s">
        <v>436</v>
      </c>
      <c r="C197" t="s">
        <v>827</v>
      </c>
      <c r="D197">
        <v>69</v>
      </c>
      <c r="E197" t="b">
        <v>1</v>
      </c>
      <c r="F197" t="b">
        <v>1</v>
      </c>
      <c r="H197" t="b">
        <f t="shared" si="12"/>
        <v>1</v>
      </c>
      <c r="S197" s="11" t="s">
        <v>235</v>
      </c>
      <c r="T197" s="11" t="s">
        <v>637</v>
      </c>
      <c r="U197" s="11" t="s">
        <v>970</v>
      </c>
      <c r="V197" s="12">
        <v>469</v>
      </c>
      <c r="W197" s="12" t="b">
        <v>1</v>
      </c>
      <c r="X197" s="12" t="b">
        <v>1</v>
      </c>
      <c r="Y197" s="15"/>
      <c r="Z197" t="b">
        <f t="shared" si="15"/>
        <v>1</v>
      </c>
      <c r="AB197" s="17" t="s">
        <v>337</v>
      </c>
      <c r="AC197" s="17" t="s">
        <v>739</v>
      </c>
      <c r="AD197" s="17" t="s">
        <v>1050</v>
      </c>
      <c r="AE197" s="18">
        <v>47</v>
      </c>
      <c r="AF197" s="18" t="b">
        <v>1</v>
      </c>
      <c r="AG197" s="18" t="b">
        <v>1</v>
      </c>
      <c r="AH197" s="19"/>
      <c r="AI197" t="b">
        <f t="shared" si="16"/>
        <v>1</v>
      </c>
      <c r="AL197" s="24"/>
      <c r="AM197" s="24"/>
      <c r="AN197" s="24"/>
      <c r="AO197" s="14"/>
      <c r="AP197" s="14"/>
      <c r="AQ197" s="14"/>
      <c r="AR197" s="27"/>
      <c r="AS197" s="26"/>
      <c r="AT197" s="26"/>
    </row>
    <row r="198" spans="1:46" x14ac:dyDescent="0.25">
      <c r="A198" t="s">
        <v>35</v>
      </c>
      <c r="B198" t="s">
        <v>437</v>
      </c>
      <c r="C198" t="s">
        <v>828</v>
      </c>
      <c r="D198">
        <v>437</v>
      </c>
      <c r="H198" t="e">
        <f t="shared" si="12"/>
        <v>#VALUE!</v>
      </c>
      <c r="S198" s="11" t="s">
        <v>238</v>
      </c>
      <c r="T198" s="11" t="s">
        <v>640</v>
      </c>
      <c r="U198" s="11" t="s">
        <v>972</v>
      </c>
      <c r="V198" s="12">
        <v>53</v>
      </c>
      <c r="W198" s="12" t="b">
        <v>1</v>
      </c>
      <c r="X198" s="12" t="b">
        <v>0</v>
      </c>
      <c r="Y198" s="13"/>
      <c r="Z198" t="b">
        <f t="shared" si="15"/>
        <v>0</v>
      </c>
      <c r="AB198" s="17" t="s">
        <v>347</v>
      </c>
      <c r="AC198" s="17" t="s">
        <v>749</v>
      </c>
      <c r="AD198" s="17" t="s">
        <v>1058</v>
      </c>
      <c r="AE198" s="18">
        <v>40</v>
      </c>
      <c r="AF198" s="18" t="b">
        <v>1</v>
      </c>
      <c r="AG198" s="18" t="b">
        <v>0</v>
      </c>
      <c r="AH198" s="19"/>
      <c r="AI198" t="b">
        <f t="shared" si="16"/>
        <v>0</v>
      </c>
      <c r="AL198" s="24"/>
      <c r="AM198" s="24"/>
      <c r="AN198" s="24"/>
      <c r="AO198" s="14"/>
      <c r="AP198" s="14"/>
      <c r="AQ198" s="14"/>
      <c r="AR198" s="27"/>
      <c r="AS198" s="26"/>
      <c r="AT198" s="26"/>
    </row>
    <row r="199" spans="1:46" x14ac:dyDescent="0.25">
      <c r="A199" t="s">
        <v>36</v>
      </c>
      <c r="B199" t="s">
        <v>438</v>
      </c>
      <c r="C199" t="s">
        <v>828</v>
      </c>
      <c r="D199">
        <v>1090</v>
      </c>
      <c r="H199" t="e">
        <f t="shared" si="12"/>
        <v>#VALUE!</v>
      </c>
      <c r="S199" s="11" t="s">
        <v>239</v>
      </c>
      <c r="T199" s="11" t="s">
        <v>641</v>
      </c>
      <c r="U199" s="11" t="s">
        <v>972</v>
      </c>
      <c r="V199" s="12">
        <v>1049</v>
      </c>
      <c r="W199" s="12" t="b">
        <v>1</v>
      </c>
      <c r="X199" s="12" t="b">
        <v>0</v>
      </c>
      <c r="Y199" s="13"/>
      <c r="Z199" t="b">
        <f t="shared" si="15"/>
        <v>0</v>
      </c>
      <c r="AB199" s="17" t="s">
        <v>352</v>
      </c>
      <c r="AC199" s="17" t="s">
        <v>754</v>
      </c>
      <c r="AD199" s="17" t="s">
        <v>1063</v>
      </c>
      <c r="AE199" s="18">
        <v>17</v>
      </c>
      <c r="AF199" s="18" t="b">
        <v>0</v>
      </c>
      <c r="AG199" s="18" t="b">
        <v>0</v>
      </c>
      <c r="AH199" s="22"/>
      <c r="AI199" t="b">
        <f t="shared" si="16"/>
        <v>0</v>
      </c>
      <c r="AL199" s="24"/>
      <c r="AM199" s="24"/>
      <c r="AN199" s="24"/>
      <c r="AO199" s="14"/>
      <c r="AP199" s="14"/>
      <c r="AQ199" s="14"/>
      <c r="AR199" s="27"/>
      <c r="AS199" s="26"/>
      <c r="AT199" s="26"/>
    </row>
    <row r="200" spans="1:46" x14ac:dyDescent="0.25">
      <c r="A200" t="s">
        <v>37</v>
      </c>
      <c r="B200" t="s">
        <v>439</v>
      </c>
      <c r="C200" t="s">
        <v>829</v>
      </c>
      <c r="D200">
        <v>97</v>
      </c>
      <c r="E200" t="b">
        <v>1</v>
      </c>
      <c r="F200" t="b">
        <v>0</v>
      </c>
      <c r="H200" t="b">
        <f t="shared" si="12"/>
        <v>0</v>
      </c>
      <c r="S200" s="11" t="s">
        <v>244</v>
      </c>
      <c r="T200" s="11" t="s">
        <v>646</v>
      </c>
      <c r="U200" s="11" t="s">
        <v>976</v>
      </c>
      <c r="V200" s="12">
        <v>34</v>
      </c>
      <c r="W200" s="12" t="b">
        <v>1</v>
      </c>
      <c r="X200" s="12" t="b">
        <v>0</v>
      </c>
      <c r="Y200" s="13"/>
      <c r="Z200" t="b">
        <f t="shared" si="15"/>
        <v>0</v>
      </c>
      <c r="AB200" s="17" t="s">
        <v>353</v>
      </c>
      <c r="AC200" s="17" t="s">
        <v>755</v>
      </c>
      <c r="AD200" s="17" t="s">
        <v>1064</v>
      </c>
      <c r="AE200" s="18">
        <v>56</v>
      </c>
      <c r="AF200" s="18" t="b">
        <v>0</v>
      </c>
      <c r="AG200" s="18" t="b">
        <v>0</v>
      </c>
      <c r="AH200" s="19"/>
      <c r="AI200" t="b">
        <f t="shared" si="16"/>
        <v>0</v>
      </c>
      <c r="AL200" s="24"/>
      <c r="AM200" s="24"/>
      <c r="AN200" s="24"/>
      <c r="AO200" s="14"/>
      <c r="AP200" s="14"/>
      <c r="AQ200" s="14"/>
      <c r="AR200" s="27"/>
      <c r="AS200" s="26"/>
      <c r="AT200" s="26"/>
    </row>
    <row r="201" spans="1:46" x14ac:dyDescent="0.25">
      <c r="A201" t="s">
        <v>38</v>
      </c>
      <c r="B201" t="s">
        <v>440</v>
      </c>
      <c r="C201" t="s">
        <v>829</v>
      </c>
      <c r="D201">
        <v>718</v>
      </c>
      <c r="E201" t="b">
        <v>1</v>
      </c>
      <c r="F201" t="b">
        <v>0</v>
      </c>
      <c r="H201" t="b">
        <f t="shared" si="12"/>
        <v>0</v>
      </c>
      <c r="S201" s="11" t="s">
        <v>247</v>
      </c>
      <c r="T201" s="11" t="s">
        <v>649</v>
      </c>
      <c r="U201" s="11" t="s">
        <v>979</v>
      </c>
      <c r="V201" s="12">
        <v>1673</v>
      </c>
      <c r="W201" s="12" t="b">
        <v>0</v>
      </c>
      <c r="X201" s="12" t="b">
        <v>0</v>
      </c>
      <c r="Y201" s="15"/>
      <c r="Z201" t="b">
        <f t="shared" si="15"/>
        <v>0</v>
      </c>
      <c r="AB201" s="17" t="s">
        <v>354</v>
      </c>
      <c r="AC201" s="17" t="s">
        <v>756</v>
      </c>
      <c r="AD201" s="17" t="s">
        <v>1065</v>
      </c>
      <c r="AE201" s="18">
        <v>399</v>
      </c>
      <c r="AF201" s="18" t="b">
        <v>1</v>
      </c>
      <c r="AG201" s="18" t="b">
        <v>0</v>
      </c>
      <c r="AH201" s="22"/>
      <c r="AI201" t="b">
        <f t="shared" si="16"/>
        <v>0</v>
      </c>
      <c r="AL201" s="24"/>
      <c r="AM201" s="24"/>
      <c r="AN201" s="24"/>
      <c r="AO201" s="14"/>
      <c r="AP201" s="14"/>
      <c r="AQ201" s="14"/>
      <c r="AR201" s="14"/>
      <c r="AS201" s="26"/>
      <c r="AT201" s="26"/>
    </row>
    <row r="202" spans="1:46" x14ac:dyDescent="0.25">
      <c r="A202" t="s">
        <v>39</v>
      </c>
      <c r="B202" t="s">
        <v>441</v>
      </c>
      <c r="C202" t="s">
        <v>829</v>
      </c>
      <c r="D202">
        <v>1334</v>
      </c>
      <c r="E202" t="b">
        <v>1</v>
      </c>
      <c r="F202" t="b">
        <v>0</v>
      </c>
      <c r="H202" t="b">
        <f t="shared" si="12"/>
        <v>0</v>
      </c>
      <c r="S202" s="11" t="s">
        <v>248</v>
      </c>
      <c r="T202" s="11" t="s">
        <v>650</v>
      </c>
      <c r="U202" s="11" t="s">
        <v>979</v>
      </c>
      <c r="V202" s="12">
        <v>440</v>
      </c>
      <c r="W202" s="12" t="b">
        <v>0</v>
      </c>
      <c r="X202" s="12" t="b">
        <v>0</v>
      </c>
      <c r="Y202" s="13"/>
      <c r="Z202" t="b">
        <f t="shared" si="15"/>
        <v>0</v>
      </c>
      <c r="AB202" s="17" t="s">
        <v>379</v>
      </c>
      <c r="AC202" s="17" t="s">
        <v>781</v>
      </c>
      <c r="AD202" s="17" t="s">
        <v>1086</v>
      </c>
      <c r="AE202" s="18">
        <v>97</v>
      </c>
      <c r="AF202" s="18" t="b">
        <v>1</v>
      </c>
      <c r="AG202" s="18" t="b">
        <v>0</v>
      </c>
      <c r="AH202" s="22"/>
      <c r="AI202" t="b">
        <f t="shared" si="16"/>
        <v>0</v>
      </c>
      <c r="AL202" s="24"/>
      <c r="AM202" s="24"/>
      <c r="AN202" s="24"/>
      <c r="AO202" s="14"/>
      <c r="AP202" s="14"/>
      <c r="AQ202" s="14"/>
      <c r="AR202" s="27"/>
      <c r="AS202" s="26"/>
      <c r="AT202" s="26"/>
    </row>
    <row r="203" spans="1:46" x14ac:dyDescent="0.25">
      <c r="A203" t="s">
        <v>40</v>
      </c>
      <c r="B203" t="s">
        <v>442</v>
      </c>
      <c r="C203" t="s">
        <v>829</v>
      </c>
      <c r="D203">
        <v>1963</v>
      </c>
      <c r="E203" t="b">
        <v>1</v>
      </c>
      <c r="F203" t="b">
        <v>0</v>
      </c>
      <c r="H203" t="b">
        <f t="shared" si="12"/>
        <v>0</v>
      </c>
      <c r="S203" s="11" t="s">
        <v>249</v>
      </c>
      <c r="T203" s="11" t="s">
        <v>651</v>
      </c>
      <c r="U203" s="11" t="s">
        <v>979</v>
      </c>
      <c r="V203" s="12">
        <v>49</v>
      </c>
      <c r="W203" s="12" t="b">
        <v>0</v>
      </c>
      <c r="X203" s="12" t="b">
        <v>0</v>
      </c>
      <c r="Y203" s="13"/>
      <c r="Z203" t="b">
        <f t="shared" si="15"/>
        <v>0</v>
      </c>
      <c r="AB203" s="17" t="s">
        <v>388</v>
      </c>
      <c r="AC203" s="17" t="s">
        <v>790</v>
      </c>
      <c r="AD203" s="17" t="s">
        <v>1094</v>
      </c>
      <c r="AE203" s="18">
        <v>48</v>
      </c>
      <c r="AF203" s="18" t="b">
        <v>1</v>
      </c>
      <c r="AG203" s="18" t="b">
        <v>0</v>
      </c>
      <c r="AH203" s="22"/>
      <c r="AI203" t="b">
        <f t="shared" si="16"/>
        <v>0</v>
      </c>
      <c r="AL203" s="24"/>
      <c r="AM203" s="24"/>
      <c r="AN203" s="24"/>
      <c r="AO203" s="14"/>
      <c r="AP203" s="14"/>
      <c r="AQ203" s="14"/>
      <c r="AR203" s="14"/>
      <c r="AS203" s="26"/>
      <c r="AT203" s="26"/>
    </row>
    <row r="204" spans="1:46" x14ac:dyDescent="0.25">
      <c r="A204" t="s">
        <v>41</v>
      </c>
      <c r="B204" t="s">
        <v>443</v>
      </c>
      <c r="C204" t="s">
        <v>829</v>
      </c>
      <c r="D204">
        <v>2821</v>
      </c>
      <c r="E204" t="b">
        <v>1</v>
      </c>
      <c r="F204" t="b">
        <v>0</v>
      </c>
      <c r="H204" t="b">
        <f t="shared" si="12"/>
        <v>0</v>
      </c>
      <c r="S204" s="11" t="s">
        <v>250</v>
      </c>
      <c r="T204" s="11" t="s">
        <v>652</v>
      </c>
      <c r="U204" s="11" t="s">
        <v>980</v>
      </c>
      <c r="V204" s="12">
        <v>3697</v>
      </c>
      <c r="W204" s="12" t="b">
        <v>0</v>
      </c>
      <c r="X204" s="12" t="b">
        <v>1</v>
      </c>
      <c r="Y204" s="13"/>
      <c r="Z204" t="b">
        <f t="shared" si="15"/>
        <v>0</v>
      </c>
      <c r="AB204" s="17" t="s">
        <v>389</v>
      </c>
      <c r="AC204" s="17" t="s">
        <v>791</v>
      </c>
      <c r="AD204" s="17" t="s">
        <v>1095</v>
      </c>
      <c r="AE204" s="18">
        <v>220</v>
      </c>
      <c r="AF204" s="18" t="b">
        <v>1</v>
      </c>
      <c r="AG204" s="18" t="b">
        <v>0</v>
      </c>
      <c r="AH204" s="22"/>
      <c r="AI204" t="b">
        <f t="shared" si="16"/>
        <v>0</v>
      </c>
      <c r="AL204" s="24"/>
      <c r="AM204" s="24"/>
      <c r="AN204" s="24"/>
      <c r="AO204" s="14"/>
      <c r="AP204" s="14"/>
      <c r="AQ204" s="14"/>
      <c r="AR204" s="27"/>
      <c r="AS204" s="26"/>
      <c r="AT204" s="26"/>
    </row>
    <row r="205" spans="1:46" x14ac:dyDescent="0.25">
      <c r="A205" t="s">
        <v>42</v>
      </c>
      <c r="B205" t="s">
        <v>444</v>
      </c>
      <c r="C205" t="s">
        <v>829</v>
      </c>
      <c r="D205">
        <v>4450</v>
      </c>
      <c r="E205" t="b">
        <v>1</v>
      </c>
      <c r="F205" t="b">
        <v>0</v>
      </c>
      <c r="H205" t="b">
        <f t="shared" si="12"/>
        <v>0</v>
      </c>
      <c r="S205" s="11" t="s">
        <v>251</v>
      </c>
      <c r="T205" s="11" t="s">
        <v>653</v>
      </c>
      <c r="U205" s="11" t="s">
        <v>980</v>
      </c>
      <c r="V205" s="12">
        <v>3243</v>
      </c>
      <c r="W205" s="12" t="b">
        <v>0</v>
      </c>
      <c r="X205" s="12" t="b">
        <v>1</v>
      </c>
      <c r="Y205" s="13"/>
      <c r="Z205" t="b">
        <f t="shared" si="15"/>
        <v>0</v>
      </c>
      <c r="AB205" s="17" t="s">
        <v>390</v>
      </c>
      <c r="AC205" s="17" t="s">
        <v>792</v>
      </c>
      <c r="AD205" s="17" t="s">
        <v>1096</v>
      </c>
      <c r="AE205" s="18">
        <v>42</v>
      </c>
      <c r="AF205" s="18" t="b">
        <v>1</v>
      </c>
      <c r="AG205" s="18" t="b">
        <v>0</v>
      </c>
      <c r="AH205" s="19"/>
      <c r="AI205" t="b">
        <f t="shared" si="16"/>
        <v>0</v>
      </c>
      <c r="AL205" s="24"/>
      <c r="AM205" s="24"/>
      <c r="AN205" s="24"/>
      <c r="AO205" s="14"/>
      <c r="AP205" s="14"/>
      <c r="AQ205" s="14"/>
      <c r="AR205" s="27"/>
      <c r="AS205" s="26"/>
      <c r="AT205" s="26"/>
    </row>
    <row r="206" spans="1:46" x14ac:dyDescent="0.25">
      <c r="A206" t="s">
        <v>43</v>
      </c>
      <c r="B206" t="s">
        <v>445</v>
      </c>
      <c r="C206" t="s">
        <v>830</v>
      </c>
      <c r="D206">
        <v>102</v>
      </c>
      <c r="E206" t="b">
        <v>1</v>
      </c>
      <c r="F206" t="b">
        <v>1</v>
      </c>
      <c r="H206" t="b">
        <f t="shared" si="12"/>
        <v>1</v>
      </c>
      <c r="S206" s="11" t="s">
        <v>252</v>
      </c>
      <c r="T206" s="11" t="s">
        <v>654</v>
      </c>
      <c r="U206" s="11" t="s">
        <v>980</v>
      </c>
      <c r="V206" s="12">
        <v>1107</v>
      </c>
      <c r="W206" s="12" t="b">
        <v>0</v>
      </c>
      <c r="X206" s="12" t="b">
        <v>1</v>
      </c>
      <c r="Y206" s="13"/>
      <c r="Z206" t="b">
        <f t="shared" si="15"/>
        <v>0</v>
      </c>
      <c r="AB206" s="17" t="s">
        <v>392</v>
      </c>
      <c r="AC206" s="17" t="s">
        <v>794</v>
      </c>
      <c r="AD206" s="17" t="s">
        <v>1098</v>
      </c>
      <c r="AE206" s="18">
        <v>51</v>
      </c>
      <c r="AF206" s="18" t="b">
        <v>1</v>
      </c>
      <c r="AG206" s="18" t="b">
        <v>0</v>
      </c>
      <c r="AH206" s="19"/>
      <c r="AI206" t="b">
        <f t="shared" si="16"/>
        <v>0</v>
      </c>
      <c r="AL206" s="24"/>
      <c r="AM206" s="24"/>
      <c r="AN206" s="24"/>
      <c r="AO206" s="14"/>
      <c r="AP206" s="14"/>
      <c r="AQ206" s="14"/>
      <c r="AR206" s="27"/>
      <c r="AS206" s="26"/>
      <c r="AT206" s="26"/>
    </row>
    <row r="207" spans="1:46" x14ac:dyDescent="0.25">
      <c r="A207" t="s">
        <v>44</v>
      </c>
      <c r="B207" t="s">
        <v>446</v>
      </c>
      <c r="C207" t="s">
        <v>831</v>
      </c>
      <c r="D207">
        <v>49</v>
      </c>
      <c r="H207" t="e">
        <f t="shared" si="12"/>
        <v>#VALUE!</v>
      </c>
      <c r="S207" s="11" t="s">
        <v>254</v>
      </c>
      <c r="T207" s="11" t="s">
        <v>656</v>
      </c>
      <c r="U207" s="11" t="s">
        <v>981</v>
      </c>
      <c r="V207" s="12">
        <v>35</v>
      </c>
      <c r="W207" s="12" t="b">
        <v>0</v>
      </c>
      <c r="X207" s="12" t="b">
        <v>1</v>
      </c>
      <c r="Y207" s="13"/>
      <c r="Z207" t="b">
        <f t="shared" si="15"/>
        <v>0</v>
      </c>
      <c r="AB207" s="17" t="s">
        <v>399</v>
      </c>
      <c r="AC207" s="17" t="s">
        <v>801</v>
      </c>
      <c r="AD207" s="17" t="s">
        <v>1105</v>
      </c>
      <c r="AE207" s="18">
        <v>2487</v>
      </c>
      <c r="AF207" s="18" t="b">
        <v>1</v>
      </c>
      <c r="AG207" s="18" t="b">
        <v>0</v>
      </c>
      <c r="AH207" s="22"/>
      <c r="AI207" t="b">
        <f t="shared" si="16"/>
        <v>0</v>
      </c>
      <c r="AL207" s="24"/>
      <c r="AM207" s="24"/>
      <c r="AN207" s="24"/>
      <c r="AO207" s="14"/>
      <c r="AP207" s="14"/>
      <c r="AQ207" s="14"/>
      <c r="AR207" s="27"/>
      <c r="AS207" s="26"/>
      <c r="AT207" s="26"/>
    </row>
    <row r="208" spans="1:46" x14ac:dyDescent="0.25">
      <c r="A208" t="s">
        <v>45</v>
      </c>
      <c r="B208" t="s">
        <v>447</v>
      </c>
      <c r="C208" t="s">
        <v>832</v>
      </c>
      <c r="D208">
        <v>1572</v>
      </c>
      <c r="H208" t="e">
        <f t="shared" si="12"/>
        <v>#VALUE!</v>
      </c>
      <c r="S208" s="11" t="s">
        <v>256</v>
      </c>
      <c r="T208" s="11" t="s">
        <v>658</v>
      </c>
      <c r="U208" s="11" t="s">
        <v>983</v>
      </c>
      <c r="V208" s="12">
        <v>2576</v>
      </c>
      <c r="W208" s="12" t="b">
        <v>1</v>
      </c>
      <c r="X208" s="12" t="b">
        <v>0</v>
      </c>
      <c r="Y208" s="13"/>
      <c r="Z208" t="b">
        <f t="shared" si="15"/>
        <v>0</v>
      </c>
      <c r="AB208" s="17" t="s">
        <v>400</v>
      </c>
      <c r="AC208" s="17" t="s">
        <v>802</v>
      </c>
      <c r="AD208" s="17" t="s">
        <v>1106</v>
      </c>
      <c r="AE208" s="18">
        <v>28</v>
      </c>
      <c r="AF208" s="18" t="b">
        <v>0</v>
      </c>
      <c r="AG208" s="18" t="b">
        <v>1</v>
      </c>
      <c r="AH208" s="22"/>
      <c r="AI208" t="b">
        <f t="shared" si="16"/>
        <v>0</v>
      </c>
      <c r="AL208" s="24"/>
      <c r="AM208" s="24"/>
      <c r="AN208" s="24"/>
      <c r="AO208" s="14"/>
      <c r="AP208" s="14"/>
      <c r="AQ208" s="14"/>
      <c r="AR208" s="14"/>
      <c r="AS208" s="26"/>
      <c r="AT208" s="26"/>
    </row>
    <row r="209" spans="1:46" x14ac:dyDescent="0.25">
      <c r="A209" t="s">
        <v>46</v>
      </c>
      <c r="B209" t="s">
        <v>448</v>
      </c>
      <c r="C209" t="s">
        <v>832</v>
      </c>
      <c r="D209">
        <v>854</v>
      </c>
      <c r="H209" t="e">
        <f t="shared" ref="H209:H272" si="17">IF(AND(E209,F209),TRUE,FALSE)</f>
        <v>#VALUE!</v>
      </c>
      <c r="S209" s="11" t="s">
        <v>257</v>
      </c>
      <c r="T209" s="11" t="s">
        <v>659</v>
      </c>
      <c r="U209" s="11" t="s">
        <v>984</v>
      </c>
      <c r="V209" s="12">
        <v>551</v>
      </c>
      <c r="W209" s="12" t="b">
        <v>1</v>
      </c>
      <c r="X209" s="12" t="b">
        <v>1</v>
      </c>
      <c r="Y209" s="13"/>
      <c r="Z209" t="b">
        <f t="shared" si="15"/>
        <v>1</v>
      </c>
      <c r="AL209" s="24"/>
      <c r="AM209" s="24"/>
      <c r="AN209" s="24"/>
      <c r="AO209" s="14"/>
      <c r="AP209" s="14"/>
      <c r="AQ209" s="14"/>
      <c r="AR209" s="14"/>
      <c r="AS209" s="26"/>
      <c r="AT209" s="26"/>
    </row>
    <row r="210" spans="1:46" x14ac:dyDescent="0.25">
      <c r="A210" t="s">
        <v>47</v>
      </c>
      <c r="B210" t="s">
        <v>449</v>
      </c>
      <c r="C210" t="s">
        <v>832</v>
      </c>
      <c r="D210">
        <v>61</v>
      </c>
      <c r="H210" t="e">
        <f t="shared" si="17"/>
        <v>#VALUE!</v>
      </c>
      <c r="S210" s="11" t="s">
        <v>258</v>
      </c>
      <c r="T210" s="11" t="s">
        <v>660</v>
      </c>
      <c r="U210" s="11" t="s">
        <v>985</v>
      </c>
      <c r="V210" s="12">
        <v>29</v>
      </c>
      <c r="W210" s="12" t="b">
        <v>1</v>
      </c>
      <c r="X210" s="12" t="b">
        <v>0</v>
      </c>
      <c r="Y210" s="15"/>
      <c r="Z210" t="b">
        <f t="shared" ref="Z210:Z271" si="18">IF(AND(W210,X210),TRUE,FALSE)</f>
        <v>0</v>
      </c>
      <c r="AL210" s="24"/>
      <c r="AM210" s="24"/>
      <c r="AN210" s="24"/>
      <c r="AO210" s="14"/>
      <c r="AP210" s="14"/>
      <c r="AQ210" s="14"/>
      <c r="AR210" s="27"/>
      <c r="AS210" s="26"/>
      <c r="AT210" s="26"/>
    </row>
    <row r="211" spans="1:46" x14ac:dyDescent="0.25">
      <c r="A211" t="s">
        <v>48</v>
      </c>
      <c r="B211" t="s">
        <v>450</v>
      </c>
      <c r="C211" t="s">
        <v>833</v>
      </c>
      <c r="D211">
        <v>37</v>
      </c>
      <c r="H211" t="e">
        <f t="shared" si="17"/>
        <v>#VALUE!</v>
      </c>
      <c r="S211" s="11" t="s">
        <v>261</v>
      </c>
      <c r="T211" s="11" t="s">
        <v>663</v>
      </c>
      <c r="U211" s="11" t="s">
        <v>988</v>
      </c>
      <c r="V211" s="12">
        <v>478</v>
      </c>
      <c r="W211" s="12" t="b">
        <v>1</v>
      </c>
      <c r="X211" s="12" t="b">
        <v>0</v>
      </c>
      <c r="Y211" s="15"/>
      <c r="Z211" t="b">
        <f t="shared" si="18"/>
        <v>0</v>
      </c>
      <c r="AL211" s="24"/>
      <c r="AM211" s="24"/>
      <c r="AN211" s="24"/>
      <c r="AO211" s="14"/>
      <c r="AP211" s="14"/>
      <c r="AQ211" s="14"/>
      <c r="AR211" s="27"/>
      <c r="AS211" s="26"/>
      <c r="AT211" s="26"/>
    </row>
    <row r="212" spans="1:46" x14ac:dyDescent="0.25">
      <c r="A212" t="s">
        <v>49</v>
      </c>
      <c r="B212" t="s">
        <v>451</v>
      </c>
      <c r="C212" t="s">
        <v>834</v>
      </c>
      <c r="D212">
        <v>28</v>
      </c>
      <c r="E212" t="b">
        <v>1</v>
      </c>
      <c r="F212" t="b">
        <v>0</v>
      </c>
      <c r="H212" t="b">
        <f t="shared" si="17"/>
        <v>0</v>
      </c>
      <c r="S212" s="11" t="s">
        <v>262</v>
      </c>
      <c r="T212" s="11" t="s">
        <v>664</v>
      </c>
      <c r="U212" s="11" t="s">
        <v>989</v>
      </c>
      <c r="V212" s="12">
        <v>25</v>
      </c>
      <c r="W212" s="12" t="b">
        <v>1</v>
      </c>
      <c r="X212" s="12" t="b">
        <v>0</v>
      </c>
      <c r="Y212" s="13"/>
      <c r="Z212" t="b">
        <f t="shared" si="18"/>
        <v>0</v>
      </c>
      <c r="AL212" s="24"/>
      <c r="AM212" s="24"/>
      <c r="AN212" s="24"/>
      <c r="AO212" s="14"/>
      <c r="AP212" s="14"/>
      <c r="AQ212" s="14"/>
      <c r="AR212" s="27"/>
      <c r="AS212" s="26"/>
      <c r="AT212" s="26"/>
    </row>
    <row r="213" spans="1:46" x14ac:dyDescent="0.25">
      <c r="A213" t="s">
        <v>51</v>
      </c>
      <c r="B213" t="s">
        <v>453</v>
      </c>
      <c r="C213" t="s">
        <v>836</v>
      </c>
      <c r="D213">
        <v>58</v>
      </c>
      <c r="E213" t="b">
        <v>1</v>
      </c>
      <c r="F213" t="b">
        <v>1</v>
      </c>
      <c r="H213" t="b">
        <f t="shared" si="17"/>
        <v>1</v>
      </c>
      <c r="S213" s="11" t="s">
        <v>264</v>
      </c>
      <c r="T213" s="11" t="s">
        <v>666</v>
      </c>
      <c r="U213" s="11" t="s">
        <v>991</v>
      </c>
      <c r="V213" s="12">
        <v>76</v>
      </c>
      <c r="W213" s="12" t="b">
        <v>1</v>
      </c>
      <c r="X213" s="12" t="b">
        <v>0</v>
      </c>
      <c r="Y213" s="15"/>
      <c r="Z213" t="b">
        <f t="shared" si="18"/>
        <v>0</v>
      </c>
      <c r="AL213" s="24"/>
      <c r="AM213" s="24"/>
      <c r="AN213" s="24"/>
      <c r="AO213" s="14"/>
      <c r="AP213" s="14"/>
      <c r="AQ213" s="14"/>
      <c r="AR213" s="27"/>
      <c r="AS213" s="26"/>
      <c r="AT213" s="26"/>
    </row>
    <row r="214" spans="1:46" x14ac:dyDescent="0.25">
      <c r="A214" t="s">
        <v>55</v>
      </c>
      <c r="B214" t="s">
        <v>457</v>
      </c>
      <c r="C214" t="s">
        <v>839</v>
      </c>
      <c r="D214">
        <v>35</v>
      </c>
      <c r="E214" t="b">
        <v>0</v>
      </c>
      <c r="F214" t="b">
        <v>1</v>
      </c>
      <c r="H214" t="b">
        <f t="shared" si="17"/>
        <v>0</v>
      </c>
      <c r="S214" s="11" t="s">
        <v>265</v>
      </c>
      <c r="T214" s="11" t="s">
        <v>667</v>
      </c>
      <c r="U214" s="11" t="s">
        <v>992</v>
      </c>
      <c r="V214" s="12">
        <v>2933</v>
      </c>
      <c r="W214" s="12" t="b">
        <v>1</v>
      </c>
      <c r="X214" s="12" t="b">
        <v>0</v>
      </c>
      <c r="Y214" s="13"/>
      <c r="Z214" t="b">
        <f t="shared" si="18"/>
        <v>0</v>
      </c>
      <c r="AL214" s="24"/>
      <c r="AM214" s="24"/>
      <c r="AN214" s="24"/>
      <c r="AO214" s="14"/>
      <c r="AP214" s="14"/>
      <c r="AQ214" s="14"/>
      <c r="AR214" s="27"/>
      <c r="AS214" s="26"/>
      <c r="AT214" s="26"/>
    </row>
    <row r="215" spans="1:46" x14ac:dyDescent="0.25">
      <c r="A215" t="s">
        <v>63</v>
      </c>
      <c r="B215" t="s">
        <v>465</v>
      </c>
      <c r="C215" t="s">
        <v>843</v>
      </c>
      <c r="D215">
        <v>34</v>
      </c>
      <c r="E215" t="b">
        <v>1</v>
      </c>
      <c r="F215" t="b">
        <v>0</v>
      </c>
      <c r="H215" t="b">
        <f t="shared" si="17"/>
        <v>0</v>
      </c>
      <c r="S215" s="11" t="s">
        <v>266</v>
      </c>
      <c r="T215" s="11" t="s">
        <v>668</v>
      </c>
      <c r="U215" s="11" t="s">
        <v>992</v>
      </c>
      <c r="V215" s="12">
        <v>1878</v>
      </c>
      <c r="W215" s="12" t="b">
        <v>1</v>
      </c>
      <c r="X215" s="12" t="b">
        <v>0</v>
      </c>
      <c r="Y215" s="13"/>
      <c r="Z215" t="b">
        <f t="shared" si="18"/>
        <v>0</v>
      </c>
      <c r="AL215" s="24"/>
      <c r="AM215" s="24"/>
      <c r="AN215" s="24"/>
      <c r="AO215" s="14"/>
      <c r="AP215" s="14"/>
      <c r="AQ215" s="14"/>
      <c r="AR215" s="27"/>
      <c r="AS215" s="26"/>
      <c r="AT215" s="26"/>
    </row>
    <row r="216" spans="1:46" x14ac:dyDescent="0.25">
      <c r="A216" t="s">
        <v>64</v>
      </c>
      <c r="B216" t="s">
        <v>466</v>
      </c>
      <c r="C216" t="s">
        <v>844</v>
      </c>
      <c r="D216">
        <v>74</v>
      </c>
      <c r="E216" t="b">
        <v>1</v>
      </c>
      <c r="F216" t="b">
        <v>1</v>
      </c>
      <c r="H216" t="b">
        <f t="shared" si="17"/>
        <v>1</v>
      </c>
      <c r="S216" s="11" t="s">
        <v>267</v>
      </c>
      <c r="T216" s="11" t="s">
        <v>669</v>
      </c>
      <c r="U216" s="11" t="s">
        <v>992</v>
      </c>
      <c r="V216" s="12">
        <v>1648</v>
      </c>
      <c r="W216" s="12" t="b">
        <v>1</v>
      </c>
      <c r="X216" s="12" t="b">
        <v>0</v>
      </c>
      <c r="Y216" s="13"/>
      <c r="Z216" t="b">
        <f t="shared" si="18"/>
        <v>0</v>
      </c>
      <c r="AL216" s="24"/>
      <c r="AM216" s="24"/>
      <c r="AN216" s="24"/>
      <c r="AO216" s="14"/>
      <c r="AP216" s="14"/>
      <c r="AQ216" s="14"/>
      <c r="AR216" s="27"/>
      <c r="AS216" s="26"/>
      <c r="AT216" s="26"/>
    </row>
    <row r="217" spans="1:46" x14ac:dyDescent="0.25">
      <c r="A217" t="s">
        <v>68</v>
      </c>
      <c r="B217" t="s">
        <v>470</v>
      </c>
      <c r="C217" t="s">
        <v>847</v>
      </c>
      <c r="D217">
        <v>363</v>
      </c>
      <c r="E217" t="b">
        <v>1</v>
      </c>
      <c r="F217" t="b">
        <v>0</v>
      </c>
      <c r="H217" t="b">
        <f t="shared" si="17"/>
        <v>0</v>
      </c>
      <c r="S217" s="11" t="s">
        <v>268</v>
      </c>
      <c r="T217" s="11" t="s">
        <v>670</v>
      </c>
      <c r="U217" s="11" t="s">
        <v>992</v>
      </c>
      <c r="V217" s="12">
        <v>651</v>
      </c>
      <c r="W217" s="12" t="b">
        <v>1</v>
      </c>
      <c r="X217" s="12" t="b">
        <v>0</v>
      </c>
      <c r="Y217" s="15"/>
      <c r="Z217" t="b">
        <f t="shared" si="18"/>
        <v>0</v>
      </c>
      <c r="AL217" s="24"/>
      <c r="AM217" s="24"/>
      <c r="AN217" s="24"/>
      <c r="AO217" s="14"/>
      <c r="AP217" s="14"/>
      <c r="AQ217" s="14"/>
      <c r="AR217" s="27"/>
      <c r="AS217" s="26"/>
      <c r="AT217" s="26"/>
    </row>
    <row r="218" spans="1:46" x14ac:dyDescent="0.25">
      <c r="A218" t="s">
        <v>70</v>
      </c>
      <c r="B218" t="s">
        <v>472</v>
      </c>
      <c r="C218" t="s">
        <v>849</v>
      </c>
      <c r="D218">
        <v>18</v>
      </c>
      <c r="H218" t="e">
        <f t="shared" si="17"/>
        <v>#VALUE!</v>
      </c>
      <c r="S218" s="11" t="s">
        <v>269</v>
      </c>
      <c r="T218" s="11" t="s">
        <v>671</v>
      </c>
      <c r="U218" s="11" t="s">
        <v>992</v>
      </c>
      <c r="V218" s="12">
        <v>35</v>
      </c>
      <c r="W218" s="12" t="b">
        <v>1</v>
      </c>
      <c r="X218" s="12" t="b">
        <v>0</v>
      </c>
      <c r="Y218" s="15"/>
      <c r="Z218" t="b">
        <f t="shared" si="18"/>
        <v>0</v>
      </c>
      <c r="AL218" s="24"/>
      <c r="AM218" s="24"/>
      <c r="AN218" s="24"/>
      <c r="AO218" s="14"/>
      <c r="AP218" s="14"/>
      <c r="AQ218" s="14"/>
      <c r="AR218" s="14"/>
      <c r="AS218" s="26"/>
      <c r="AT218" s="26"/>
    </row>
    <row r="219" spans="1:46" x14ac:dyDescent="0.25">
      <c r="A219" t="s">
        <v>71</v>
      </c>
      <c r="B219" t="s">
        <v>473</v>
      </c>
      <c r="C219" t="s">
        <v>850</v>
      </c>
      <c r="D219">
        <v>36</v>
      </c>
      <c r="H219" t="e">
        <f t="shared" si="17"/>
        <v>#VALUE!</v>
      </c>
      <c r="S219" s="11" t="s">
        <v>270</v>
      </c>
      <c r="T219" s="11" t="s">
        <v>672</v>
      </c>
      <c r="U219" s="11" t="s">
        <v>993</v>
      </c>
      <c r="V219" s="12">
        <v>44</v>
      </c>
      <c r="W219" s="12" t="b">
        <v>1</v>
      </c>
      <c r="X219" s="12" t="b">
        <v>1</v>
      </c>
      <c r="Y219" s="13"/>
      <c r="Z219" t="b">
        <f t="shared" si="18"/>
        <v>1</v>
      </c>
      <c r="AL219" s="24"/>
      <c r="AM219" s="24"/>
      <c r="AN219" s="24"/>
      <c r="AO219" s="14"/>
      <c r="AP219" s="14"/>
      <c r="AQ219" s="14"/>
      <c r="AR219" s="27"/>
      <c r="AS219" s="26"/>
      <c r="AT219" s="26"/>
    </row>
    <row r="220" spans="1:46" x14ac:dyDescent="0.25">
      <c r="A220" t="s">
        <v>80</v>
      </c>
      <c r="B220" t="s">
        <v>482</v>
      </c>
      <c r="C220" t="s">
        <v>853</v>
      </c>
      <c r="D220">
        <v>1107</v>
      </c>
      <c r="E220" t="b">
        <v>1</v>
      </c>
      <c r="F220" t="b">
        <v>0</v>
      </c>
      <c r="H220" t="b">
        <f t="shared" si="17"/>
        <v>0</v>
      </c>
      <c r="S220" s="11" t="s">
        <v>272</v>
      </c>
      <c r="T220" s="11" t="s">
        <v>674</v>
      </c>
      <c r="U220" s="11" t="s">
        <v>995</v>
      </c>
      <c r="V220" s="12">
        <v>1445</v>
      </c>
      <c r="W220" s="12" t="b">
        <v>0</v>
      </c>
      <c r="X220" s="12" t="b">
        <v>0</v>
      </c>
      <c r="Y220" s="15"/>
      <c r="Z220" t="b">
        <f t="shared" si="18"/>
        <v>0</v>
      </c>
      <c r="AL220" s="24"/>
      <c r="AM220" s="24"/>
      <c r="AN220" s="24"/>
      <c r="AO220" s="14"/>
      <c r="AP220" s="14"/>
      <c r="AQ220" s="14"/>
      <c r="AR220" s="14"/>
      <c r="AS220" s="26"/>
      <c r="AT220" s="26"/>
    </row>
    <row r="221" spans="1:46" x14ac:dyDescent="0.25">
      <c r="A221" t="s">
        <v>81</v>
      </c>
      <c r="B221" t="s">
        <v>483</v>
      </c>
      <c r="C221" t="s">
        <v>853</v>
      </c>
      <c r="D221">
        <v>134</v>
      </c>
      <c r="E221" t="b">
        <v>1</v>
      </c>
      <c r="F221" t="b">
        <v>0</v>
      </c>
      <c r="H221" t="b">
        <f t="shared" si="17"/>
        <v>0</v>
      </c>
      <c r="S221" s="11" t="s">
        <v>273</v>
      </c>
      <c r="T221" s="11" t="s">
        <v>675</v>
      </c>
      <c r="U221" s="11" t="s">
        <v>995</v>
      </c>
      <c r="V221" s="12">
        <v>70</v>
      </c>
      <c r="W221" s="12" t="b">
        <v>0</v>
      </c>
      <c r="X221" s="12" t="b">
        <v>0</v>
      </c>
      <c r="Y221" s="15"/>
      <c r="Z221" t="b">
        <f t="shared" si="18"/>
        <v>0</v>
      </c>
      <c r="AL221" s="24"/>
      <c r="AM221" s="24"/>
      <c r="AN221" s="24"/>
      <c r="AO221" s="14"/>
      <c r="AP221" s="14"/>
      <c r="AQ221" s="14"/>
      <c r="AR221" s="27"/>
      <c r="AS221" s="26"/>
      <c r="AT221" s="26"/>
    </row>
    <row r="222" spans="1:46" x14ac:dyDescent="0.25">
      <c r="A222" t="s">
        <v>82</v>
      </c>
      <c r="B222" t="s">
        <v>484</v>
      </c>
      <c r="C222" t="s">
        <v>854</v>
      </c>
      <c r="D222">
        <v>96</v>
      </c>
      <c r="E222" t="b">
        <v>1</v>
      </c>
      <c r="F222" t="b">
        <v>0</v>
      </c>
      <c r="H222" t="b">
        <f t="shared" si="17"/>
        <v>0</v>
      </c>
      <c r="S222" s="11" t="s">
        <v>274</v>
      </c>
      <c r="T222" s="11" t="s">
        <v>676</v>
      </c>
      <c r="U222" s="11" t="s">
        <v>996</v>
      </c>
      <c r="V222" s="12">
        <v>102</v>
      </c>
      <c r="W222" s="12" t="b">
        <v>0</v>
      </c>
      <c r="X222" s="12" t="b">
        <v>1</v>
      </c>
      <c r="Y222" s="13"/>
      <c r="Z222" t="b">
        <f t="shared" si="18"/>
        <v>0</v>
      </c>
      <c r="AL222" s="24"/>
      <c r="AM222" s="24"/>
      <c r="AN222" s="24"/>
      <c r="AO222" s="14"/>
      <c r="AP222" s="14"/>
      <c r="AQ222" s="14"/>
      <c r="AR222" s="27"/>
      <c r="AS222" s="26"/>
      <c r="AT222" s="26"/>
    </row>
    <row r="223" spans="1:46" x14ac:dyDescent="0.25">
      <c r="A223" t="s">
        <v>84</v>
      </c>
      <c r="B223" t="s">
        <v>486</v>
      </c>
      <c r="C223" t="s">
        <v>856</v>
      </c>
      <c r="D223">
        <v>90</v>
      </c>
      <c r="E223" t="b">
        <v>1</v>
      </c>
      <c r="F223" t="b">
        <v>0</v>
      </c>
      <c r="H223" t="b">
        <f t="shared" si="17"/>
        <v>0</v>
      </c>
      <c r="S223" s="11" t="s">
        <v>278</v>
      </c>
      <c r="T223" s="11" t="s">
        <v>680</v>
      </c>
      <c r="U223" s="11" t="s">
        <v>1000</v>
      </c>
      <c r="V223" s="12">
        <v>40</v>
      </c>
      <c r="W223" s="12" t="b">
        <v>0</v>
      </c>
      <c r="X223" s="12" t="b">
        <v>1</v>
      </c>
      <c r="Y223" s="13"/>
      <c r="Z223" t="b">
        <f t="shared" si="18"/>
        <v>0</v>
      </c>
      <c r="AL223" s="24"/>
      <c r="AM223" s="24"/>
      <c r="AN223" s="24"/>
      <c r="AO223" s="14"/>
      <c r="AP223" s="14"/>
      <c r="AQ223" s="14"/>
      <c r="AR223" s="27"/>
      <c r="AS223" s="26"/>
      <c r="AT223" s="26"/>
    </row>
    <row r="224" spans="1:46" x14ac:dyDescent="0.25">
      <c r="A224" t="s">
        <v>85</v>
      </c>
      <c r="B224" t="s">
        <v>487</v>
      </c>
      <c r="C224" t="s">
        <v>857</v>
      </c>
      <c r="D224">
        <v>50</v>
      </c>
      <c r="E224" t="b">
        <v>1</v>
      </c>
      <c r="F224" t="b">
        <v>0</v>
      </c>
      <c r="H224" t="b">
        <f t="shared" si="17"/>
        <v>0</v>
      </c>
      <c r="S224" s="11" t="s">
        <v>279</v>
      </c>
      <c r="T224" s="11" t="s">
        <v>681</v>
      </c>
      <c r="U224" s="11" t="s">
        <v>1001</v>
      </c>
      <c r="V224" s="12">
        <v>914</v>
      </c>
      <c r="W224" s="12" t="b">
        <v>0</v>
      </c>
      <c r="X224" s="12" t="b">
        <v>0</v>
      </c>
      <c r="Y224" s="13"/>
      <c r="Z224" t="b">
        <f t="shared" si="18"/>
        <v>0</v>
      </c>
      <c r="AL224" s="24"/>
      <c r="AM224" s="24"/>
      <c r="AN224" s="24"/>
      <c r="AO224" s="14"/>
      <c r="AP224" s="14"/>
      <c r="AQ224" s="14"/>
      <c r="AR224" s="14"/>
      <c r="AS224" s="26"/>
      <c r="AT224" s="26"/>
    </row>
    <row r="225" spans="1:46" x14ac:dyDescent="0.25">
      <c r="A225" t="s">
        <v>86</v>
      </c>
      <c r="B225" t="s">
        <v>488</v>
      </c>
      <c r="C225" t="s">
        <v>858</v>
      </c>
      <c r="D225">
        <v>31</v>
      </c>
      <c r="E225" t="b">
        <v>1</v>
      </c>
      <c r="F225" t="b">
        <v>1</v>
      </c>
      <c r="H225" t="b">
        <f t="shared" si="17"/>
        <v>1</v>
      </c>
      <c r="S225" s="11" t="s">
        <v>280</v>
      </c>
      <c r="T225" s="11" t="s">
        <v>682</v>
      </c>
      <c r="U225" s="11" t="s">
        <v>1002</v>
      </c>
      <c r="V225" s="12">
        <v>129</v>
      </c>
      <c r="W225" s="12" t="b">
        <v>1</v>
      </c>
      <c r="X225" s="12" t="b">
        <v>0</v>
      </c>
      <c r="Y225" s="13"/>
      <c r="Z225" t="b">
        <f t="shared" si="18"/>
        <v>0</v>
      </c>
      <c r="AL225" s="24"/>
      <c r="AM225" s="24"/>
      <c r="AN225" s="24"/>
      <c r="AO225" s="14"/>
      <c r="AP225" s="14"/>
      <c r="AQ225" s="14"/>
      <c r="AR225" s="27"/>
      <c r="AS225" s="26"/>
      <c r="AT225" s="26"/>
    </row>
    <row r="226" spans="1:46" x14ac:dyDescent="0.25">
      <c r="A226" t="s">
        <v>87</v>
      </c>
      <c r="B226" t="s">
        <v>489</v>
      </c>
      <c r="C226" t="s">
        <v>859</v>
      </c>
      <c r="D226">
        <v>681</v>
      </c>
      <c r="E226" t="b">
        <v>1</v>
      </c>
      <c r="F226" t="b">
        <v>0</v>
      </c>
      <c r="H226" t="b">
        <f t="shared" si="17"/>
        <v>0</v>
      </c>
      <c r="S226" s="11" t="s">
        <v>281</v>
      </c>
      <c r="T226" s="11" t="s">
        <v>683</v>
      </c>
      <c r="U226" s="11" t="s">
        <v>1003</v>
      </c>
      <c r="V226" s="12">
        <v>52</v>
      </c>
      <c r="W226" s="12" t="b">
        <v>1</v>
      </c>
      <c r="X226" s="12" t="b">
        <v>1</v>
      </c>
      <c r="Y226" s="15"/>
      <c r="Z226" t="b">
        <f t="shared" si="18"/>
        <v>1</v>
      </c>
      <c r="AL226" s="26"/>
      <c r="AM226" s="26"/>
      <c r="AN226" s="26"/>
      <c r="AO226" s="26"/>
      <c r="AP226" s="26"/>
      <c r="AQ226" s="26"/>
      <c r="AR226" s="26"/>
      <c r="AS226" s="26"/>
      <c r="AT226" s="26"/>
    </row>
    <row r="227" spans="1:46" x14ac:dyDescent="0.25">
      <c r="A227" t="s">
        <v>88</v>
      </c>
      <c r="B227" t="s">
        <v>490</v>
      </c>
      <c r="C227" t="s">
        <v>860</v>
      </c>
      <c r="D227">
        <v>4042</v>
      </c>
      <c r="H227" t="e">
        <f t="shared" si="17"/>
        <v>#VALUE!</v>
      </c>
      <c r="S227" s="11" t="s">
        <v>282</v>
      </c>
      <c r="T227" s="11" t="s">
        <v>684</v>
      </c>
      <c r="U227" s="11" t="s">
        <v>1004</v>
      </c>
      <c r="V227" s="12">
        <v>793</v>
      </c>
      <c r="W227" s="12" t="b">
        <v>0</v>
      </c>
      <c r="X227" s="12" t="b">
        <v>0</v>
      </c>
      <c r="Y227" s="15"/>
      <c r="Z227" t="b">
        <f t="shared" si="18"/>
        <v>0</v>
      </c>
      <c r="AO227" t="s">
        <v>1129</v>
      </c>
      <c r="AP227">
        <f>COUNTIF(AP11:AP225,TRUE)</f>
        <v>0</v>
      </c>
    </row>
    <row r="228" spans="1:46" x14ac:dyDescent="0.25">
      <c r="A228" t="s">
        <v>90</v>
      </c>
      <c r="B228" t="s">
        <v>492</v>
      </c>
      <c r="C228" t="s">
        <v>862</v>
      </c>
      <c r="D228">
        <v>295</v>
      </c>
      <c r="H228" t="e">
        <f t="shared" si="17"/>
        <v>#VALUE!</v>
      </c>
      <c r="S228" s="11" t="s">
        <v>283</v>
      </c>
      <c r="T228" s="11" t="s">
        <v>685</v>
      </c>
      <c r="U228" s="11" t="s">
        <v>1004</v>
      </c>
      <c r="V228" s="12">
        <v>78</v>
      </c>
      <c r="W228" s="12" t="b">
        <v>0</v>
      </c>
      <c r="X228" s="12" t="b">
        <v>0</v>
      </c>
      <c r="Y228" s="13"/>
      <c r="Z228" t="b">
        <f t="shared" si="18"/>
        <v>0</v>
      </c>
      <c r="AO228" t="s">
        <v>1130</v>
      </c>
      <c r="AQ228">
        <f>COUNTIF(AQ11:AQ225,TRUE)</f>
        <v>0</v>
      </c>
    </row>
    <row r="229" spans="1:46" x14ac:dyDescent="0.25">
      <c r="A229" t="s">
        <v>91</v>
      </c>
      <c r="B229" t="s">
        <v>493</v>
      </c>
      <c r="C229" t="s">
        <v>863</v>
      </c>
      <c r="D229">
        <v>2227</v>
      </c>
      <c r="E229" t="b">
        <v>1</v>
      </c>
      <c r="F229" t="b">
        <v>0</v>
      </c>
      <c r="H229" t="b">
        <f t="shared" si="17"/>
        <v>0</v>
      </c>
      <c r="S229" s="11" t="s">
        <v>285</v>
      </c>
      <c r="T229" s="11" t="s">
        <v>687</v>
      </c>
      <c r="U229" s="11" t="s">
        <v>1005</v>
      </c>
      <c r="V229" s="12">
        <v>67</v>
      </c>
      <c r="W229" s="12" t="b">
        <v>0</v>
      </c>
      <c r="X229" s="12" t="b">
        <v>0</v>
      </c>
      <c r="Y229" s="15"/>
      <c r="Z229" t="b">
        <f t="shared" si="18"/>
        <v>0</v>
      </c>
      <c r="AO229" t="s">
        <v>1133</v>
      </c>
      <c r="AS229">
        <f>COUNTIF(AS11:AS225,TRUE)</f>
        <v>0</v>
      </c>
    </row>
    <row r="230" spans="1:46" x14ac:dyDescent="0.25">
      <c r="A230" t="s">
        <v>92</v>
      </c>
      <c r="B230" t="s">
        <v>494</v>
      </c>
      <c r="C230" t="s">
        <v>864</v>
      </c>
      <c r="D230">
        <v>52</v>
      </c>
      <c r="H230" t="e">
        <f t="shared" si="17"/>
        <v>#VALUE!</v>
      </c>
      <c r="S230" s="11" t="s">
        <v>288</v>
      </c>
      <c r="T230" s="11" t="s">
        <v>690</v>
      </c>
      <c r="U230" s="11" t="s">
        <v>1008</v>
      </c>
      <c r="V230" s="12">
        <v>61</v>
      </c>
      <c r="W230" s="12" t="b">
        <v>1</v>
      </c>
      <c r="X230" s="12" t="b">
        <v>1</v>
      </c>
      <c r="Y230" s="15"/>
      <c r="Z230" t="b">
        <f t="shared" si="18"/>
        <v>1</v>
      </c>
    </row>
    <row r="231" spans="1:46" x14ac:dyDescent="0.25">
      <c r="A231" t="s">
        <v>93</v>
      </c>
      <c r="B231" t="s">
        <v>495</v>
      </c>
      <c r="C231" t="s">
        <v>864</v>
      </c>
      <c r="D231">
        <v>606</v>
      </c>
      <c r="H231" t="e">
        <f t="shared" si="17"/>
        <v>#VALUE!</v>
      </c>
      <c r="S231" s="11" t="s">
        <v>293</v>
      </c>
      <c r="T231" s="11" t="s">
        <v>695</v>
      </c>
      <c r="U231" s="11" t="s">
        <v>1011</v>
      </c>
      <c r="V231" s="12">
        <v>115</v>
      </c>
      <c r="W231" s="12" t="b">
        <v>0</v>
      </c>
      <c r="X231" s="12" t="b">
        <v>1</v>
      </c>
      <c r="Y231" s="15"/>
      <c r="Z231" t="b">
        <f t="shared" si="18"/>
        <v>0</v>
      </c>
      <c r="AN231" t="s">
        <v>1134</v>
      </c>
      <c r="AO231" t="s">
        <v>1129</v>
      </c>
      <c r="AP231">
        <f>AP227/215</f>
        <v>0</v>
      </c>
    </row>
    <row r="232" spans="1:46" x14ac:dyDescent="0.25">
      <c r="A232" t="s">
        <v>95</v>
      </c>
      <c r="B232" t="s">
        <v>497</v>
      </c>
      <c r="C232" t="s">
        <v>866</v>
      </c>
      <c r="D232">
        <v>41</v>
      </c>
      <c r="E232" t="b">
        <v>1</v>
      </c>
      <c r="F232" t="b">
        <v>0</v>
      </c>
      <c r="H232" t="b">
        <f t="shared" si="17"/>
        <v>0</v>
      </c>
      <c r="S232" s="11" t="s">
        <v>295</v>
      </c>
      <c r="T232" s="11" t="s">
        <v>697</v>
      </c>
      <c r="U232" s="11" t="s">
        <v>1013</v>
      </c>
      <c r="V232" s="12">
        <v>859</v>
      </c>
      <c r="W232" s="12" t="b">
        <v>0</v>
      </c>
      <c r="X232" s="12" t="b">
        <v>0</v>
      </c>
      <c r="Y232" s="15"/>
      <c r="Z232" t="b">
        <f t="shared" si="18"/>
        <v>0</v>
      </c>
      <c r="AQ232">
        <f>AQ228/215</f>
        <v>0</v>
      </c>
    </row>
    <row r="233" spans="1:46" x14ac:dyDescent="0.25">
      <c r="A233" t="s">
        <v>97</v>
      </c>
      <c r="B233" t="s">
        <v>499</v>
      </c>
      <c r="C233" t="s">
        <v>868</v>
      </c>
      <c r="D233">
        <v>1321</v>
      </c>
      <c r="E233" t="b">
        <v>1</v>
      </c>
      <c r="F233" t="b">
        <v>0</v>
      </c>
      <c r="H233" t="b">
        <f t="shared" si="17"/>
        <v>0</v>
      </c>
      <c r="S233" s="11" t="s">
        <v>298</v>
      </c>
      <c r="T233" s="11" t="s">
        <v>700</v>
      </c>
      <c r="U233" s="11" t="s">
        <v>1016</v>
      </c>
      <c r="V233" s="12">
        <v>956</v>
      </c>
      <c r="W233" s="12" t="b">
        <v>0</v>
      </c>
      <c r="X233" s="12" t="b">
        <v>0</v>
      </c>
      <c r="Y233" s="13"/>
      <c r="Z233" t="b">
        <f t="shared" si="18"/>
        <v>0</v>
      </c>
      <c r="AS233">
        <f>AS229/215</f>
        <v>0</v>
      </c>
    </row>
    <row r="234" spans="1:46" x14ac:dyDescent="0.25">
      <c r="A234" t="s">
        <v>99</v>
      </c>
      <c r="B234" t="s">
        <v>501</v>
      </c>
      <c r="C234" t="s">
        <v>870</v>
      </c>
      <c r="D234">
        <v>307</v>
      </c>
      <c r="E234" t="b">
        <v>1</v>
      </c>
      <c r="F234" t="b">
        <v>0</v>
      </c>
      <c r="H234" t="b">
        <f t="shared" si="17"/>
        <v>0</v>
      </c>
      <c r="S234" s="11" t="s">
        <v>299</v>
      </c>
      <c r="T234" s="11" t="s">
        <v>701</v>
      </c>
      <c r="U234" s="11" t="s">
        <v>1016</v>
      </c>
      <c r="V234" s="12">
        <v>40</v>
      </c>
      <c r="W234" s="12" t="b">
        <v>0</v>
      </c>
      <c r="X234" s="12" t="b">
        <v>0</v>
      </c>
      <c r="Y234" s="13"/>
      <c r="Z234" t="b">
        <f t="shared" si="18"/>
        <v>0</v>
      </c>
      <c r="AO234" t="s">
        <v>1135</v>
      </c>
      <c r="AR234" t="e">
        <f>AVERAGE(AR11:AR225)</f>
        <v>#DIV/0!</v>
      </c>
    </row>
    <row r="235" spans="1:46" x14ac:dyDescent="0.25">
      <c r="A235" t="s">
        <v>100</v>
      </c>
      <c r="B235" t="s">
        <v>502</v>
      </c>
      <c r="C235" t="s">
        <v>871</v>
      </c>
      <c r="D235">
        <v>533</v>
      </c>
      <c r="H235" t="e">
        <f t="shared" si="17"/>
        <v>#VALUE!</v>
      </c>
      <c r="S235" s="11" t="s">
        <v>302</v>
      </c>
      <c r="T235" s="11" t="s">
        <v>704</v>
      </c>
      <c r="U235" s="11" t="s">
        <v>1019</v>
      </c>
      <c r="V235" s="12">
        <v>1023</v>
      </c>
      <c r="W235" s="12" t="b">
        <v>0</v>
      </c>
      <c r="X235" s="12" t="b">
        <v>0</v>
      </c>
      <c r="Y235" s="13"/>
      <c r="Z235" t="b">
        <f t="shared" si="18"/>
        <v>0</v>
      </c>
      <c r="AO235" t="s">
        <v>1136</v>
      </c>
      <c r="AR235" t="e">
        <f>STDEV(AR11:AR225)</f>
        <v>#DIV/0!</v>
      </c>
    </row>
    <row r="236" spans="1:46" x14ac:dyDescent="0.25">
      <c r="A236" t="s">
        <v>102</v>
      </c>
      <c r="B236" t="s">
        <v>504</v>
      </c>
      <c r="C236" t="s">
        <v>873</v>
      </c>
      <c r="D236">
        <v>69</v>
      </c>
      <c r="E236" t="b">
        <v>1</v>
      </c>
      <c r="F236" t="b">
        <v>0</v>
      </c>
      <c r="H236" t="b">
        <f t="shared" si="17"/>
        <v>0</v>
      </c>
      <c r="S236" s="11" t="s">
        <v>306</v>
      </c>
      <c r="T236" s="11" t="s">
        <v>708</v>
      </c>
      <c r="U236" s="11" t="s">
        <v>1022</v>
      </c>
      <c r="V236" s="12">
        <v>53</v>
      </c>
      <c r="W236" s="12" t="b">
        <v>1</v>
      </c>
      <c r="X236" s="12" t="b">
        <v>1</v>
      </c>
      <c r="Y236" s="13"/>
      <c r="Z236" t="b">
        <f t="shared" si="18"/>
        <v>1</v>
      </c>
      <c r="AO236" t="s">
        <v>1137</v>
      </c>
      <c r="AR236">
        <f>MAX(AR11:AR225)</f>
        <v>0</v>
      </c>
    </row>
    <row r="237" spans="1:46" x14ac:dyDescent="0.25">
      <c r="A237" t="s">
        <v>103</v>
      </c>
      <c r="B237" t="s">
        <v>505</v>
      </c>
      <c r="C237" t="s">
        <v>874</v>
      </c>
      <c r="D237">
        <v>49</v>
      </c>
      <c r="E237" t="b">
        <v>1</v>
      </c>
      <c r="F237" t="b">
        <v>0</v>
      </c>
      <c r="H237" t="b">
        <f t="shared" si="17"/>
        <v>0</v>
      </c>
      <c r="S237" s="11" t="s">
        <v>308</v>
      </c>
      <c r="T237" s="11" t="s">
        <v>710</v>
      </c>
      <c r="U237" s="11" t="s">
        <v>1024</v>
      </c>
      <c r="V237" s="12">
        <v>24</v>
      </c>
      <c r="W237" s="12" t="b">
        <v>0</v>
      </c>
      <c r="X237" s="12" t="b">
        <v>0</v>
      </c>
      <c r="Y237" s="13"/>
      <c r="Z237" t="b">
        <f t="shared" si="18"/>
        <v>0</v>
      </c>
    </row>
    <row r="238" spans="1:46" x14ac:dyDescent="0.25">
      <c r="A238" t="s">
        <v>109</v>
      </c>
      <c r="B238" t="s">
        <v>511</v>
      </c>
      <c r="C238" t="s">
        <v>878</v>
      </c>
      <c r="D238">
        <v>2969</v>
      </c>
      <c r="E238" t="b">
        <v>0</v>
      </c>
      <c r="F238" t="b">
        <v>1</v>
      </c>
      <c r="H238" t="b">
        <f t="shared" si="17"/>
        <v>0</v>
      </c>
      <c r="S238" s="11" t="s">
        <v>311</v>
      </c>
      <c r="T238" s="11" t="s">
        <v>713</v>
      </c>
      <c r="U238" s="11" t="s">
        <v>1027</v>
      </c>
      <c r="V238" s="12">
        <v>531</v>
      </c>
      <c r="W238" s="12" t="b">
        <v>1</v>
      </c>
      <c r="X238" s="12" t="b">
        <v>0</v>
      </c>
      <c r="Y238" s="13"/>
      <c r="Z238" t="b">
        <f t="shared" si="18"/>
        <v>0</v>
      </c>
    </row>
    <row r="239" spans="1:46" x14ac:dyDescent="0.25">
      <c r="A239" t="s">
        <v>110</v>
      </c>
      <c r="B239" t="s">
        <v>512</v>
      </c>
      <c r="C239" t="s">
        <v>878</v>
      </c>
      <c r="D239">
        <v>2745</v>
      </c>
      <c r="E239" t="b">
        <v>0</v>
      </c>
      <c r="F239" t="b">
        <v>1</v>
      </c>
      <c r="H239" t="b">
        <f t="shared" si="17"/>
        <v>0</v>
      </c>
      <c r="S239" s="11" t="s">
        <v>312</v>
      </c>
      <c r="T239" s="11" t="s">
        <v>714</v>
      </c>
      <c r="U239" s="11" t="s">
        <v>1028</v>
      </c>
      <c r="V239" s="12">
        <v>45</v>
      </c>
      <c r="W239" s="12" t="b">
        <v>0</v>
      </c>
      <c r="X239" s="12" t="b">
        <v>0</v>
      </c>
      <c r="Y239" s="13"/>
      <c r="Z239" t="b">
        <f t="shared" si="18"/>
        <v>0</v>
      </c>
    </row>
    <row r="240" spans="1:46" x14ac:dyDescent="0.25">
      <c r="A240" t="s">
        <v>111</v>
      </c>
      <c r="B240" t="s">
        <v>513</v>
      </c>
      <c r="C240" t="s">
        <v>878</v>
      </c>
      <c r="D240">
        <v>1575</v>
      </c>
      <c r="E240" t="b">
        <v>0</v>
      </c>
      <c r="F240" t="b">
        <v>1</v>
      </c>
      <c r="H240" t="b">
        <f t="shared" si="17"/>
        <v>0</v>
      </c>
      <c r="S240" s="11" t="s">
        <v>318</v>
      </c>
      <c r="T240" s="11" t="s">
        <v>720</v>
      </c>
      <c r="U240" s="11" t="s">
        <v>1034</v>
      </c>
      <c r="V240" s="12">
        <v>56</v>
      </c>
      <c r="W240" s="12" t="b">
        <v>0</v>
      </c>
      <c r="X240" s="12" t="b">
        <v>0</v>
      </c>
      <c r="Y240" s="13"/>
      <c r="Z240" t="b">
        <f t="shared" si="18"/>
        <v>0</v>
      </c>
    </row>
    <row r="241" spans="1:26" x14ac:dyDescent="0.25">
      <c r="A241" t="s">
        <v>112</v>
      </c>
      <c r="B241" t="s">
        <v>514</v>
      </c>
      <c r="C241" t="s">
        <v>878</v>
      </c>
      <c r="D241">
        <v>53</v>
      </c>
      <c r="E241" t="b">
        <v>0</v>
      </c>
      <c r="F241" t="b">
        <v>1</v>
      </c>
      <c r="H241" t="b">
        <f t="shared" si="17"/>
        <v>0</v>
      </c>
      <c r="S241" s="11" t="s">
        <v>327</v>
      </c>
      <c r="T241" s="11" t="s">
        <v>729</v>
      </c>
      <c r="U241" s="11" t="s">
        <v>1041</v>
      </c>
      <c r="V241" s="12">
        <v>60</v>
      </c>
      <c r="W241" s="12" t="b">
        <v>1</v>
      </c>
      <c r="X241" s="12" t="b">
        <v>0</v>
      </c>
      <c r="Y241" s="15"/>
      <c r="Z241" t="b">
        <f t="shared" si="18"/>
        <v>0</v>
      </c>
    </row>
    <row r="242" spans="1:26" x14ac:dyDescent="0.25">
      <c r="A242" t="s">
        <v>114</v>
      </c>
      <c r="B242" t="s">
        <v>516</v>
      </c>
      <c r="C242" t="s">
        <v>880</v>
      </c>
      <c r="D242">
        <v>59</v>
      </c>
      <c r="H242" t="e">
        <f t="shared" si="17"/>
        <v>#VALUE!</v>
      </c>
      <c r="S242" s="11" t="s">
        <v>328</v>
      </c>
      <c r="T242" s="11" t="s">
        <v>730</v>
      </c>
      <c r="U242" s="11" t="s">
        <v>1042</v>
      </c>
      <c r="V242" s="12">
        <v>51</v>
      </c>
      <c r="W242" s="12" t="b">
        <v>1</v>
      </c>
      <c r="X242" s="12" t="b">
        <v>0</v>
      </c>
      <c r="Y242" s="13"/>
      <c r="Z242" t="b">
        <f t="shared" si="18"/>
        <v>0</v>
      </c>
    </row>
    <row r="243" spans="1:26" x14ac:dyDescent="0.25">
      <c r="A243" t="s">
        <v>115</v>
      </c>
      <c r="B243" t="s">
        <v>517</v>
      </c>
      <c r="C243" t="s">
        <v>880</v>
      </c>
      <c r="D243">
        <v>547</v>
      </c>
      <c r="H243" t="e">
        <f t="shared" si="17"/>
        <v>#VALUE!</v>
      </c>
      <c r="S243" s="11" t="s">
        <v>331</v>
      </c>
      <c r="T243" s="11" t="s">
        <v>733</v>
      </c>
      <c r="U243" s="11" t="s">
        <v>1045</v>
      </c>
      <c r="V243" s="12">
        <v>51</v>
      </c>
      <c r="W243" s="12" t="b">
        <v>0</v>
      </c>
      <c r="X243" s="12" t="b">
        <v>1</v>
      </c>
      <c r="Y243" s="13"/>
      <c r="Z243" t="b">
        <f t="shared" si="18"/>
        <v>0</v>
      </c>
    </row>
    <row r="244" spans="1:26" x14ac:dyDescent="0.25">
      <c r="A244" t="s">
        <v>116</v>
      </c>
      <c r="B244" t="s">
        <v>518</v>
      </c>
      <c r="C244" t="s">
        <v>880</v>
      </c>
      <c r="D244">
        <v>891</v>
      </c>
      <c r="H244" t="e">
        <f t="shared" si="17"/>
        <v>#VALUE!</v>
      </c>
      <c r="S244" s="11" t="s">
        <v>332</v>
      </c>
      <c r="T244" s="11" t="s">
        <v>734</v>
      </c>
      <c r="U244" s="11" t="s">
        <v>1046</v>
      </c>
      <c r="V244" s="12">
        <v>47</v>
      </c>
      <c r="W244" s="12" t="b">
        <v>0</v>
      </c>
      <c r="X244" s="12" t="b">
        <v>0</v>
      </c>
      <c r="Y244" s="13"/>
      <c r="Z244" t="b">
        <f t="shared" si="18"/>
        <v>0</v>
      </c>
    </row>
    <row r="245" spans="1:26" x14ac:dyDescent="0.25">
      <c r="A245" t="s">
        <v>118</v>
      </c>
      <c r="B245" t="s">
        <v>520</v>
      </c>
      <c r="C245" t="s">
        <v>882</v>
      </c>
      <c r="D245">
        <v>33</v>
      </c>
      <c r="E245" t="b">
        <v>0</v>
      </c>
      <c r="F245" t="b">
        <v>1</v>
      </c>
      <c r="H245" t="b">
        <f t="shared" si="17"/>
        <v>0</v>
      </c>
      <c r="S245" s="11" t="s">
        <v>333</v>
      </c>
      <c r="T245" s="11" t="s">
        <v>735</v>
      </c>
      <c r="U245" s="11" t="s">
        <v>1047</v>
      </c>
      <c r="V245" s="12">
        <v>1895</v>
      </c>
      <c r="W245" s="12" t="b">
        <v>1</v>
      </c>
      <c r="X245" s="12" t="b">
        <v>0</v>
      </c>
      <c r="Y245" s="13"/>
      <c r="Z245" t="b">
        <f t="shared" si="18"/>
        <v>0</v>
      </c>
    </row>
    <row r="246" spans="1:26" x14ac:dyDescent="0.25">
      <c r="A246" t="s">
        <v>120</v>
      </c>
      <c r="B246" t="s">
        <v>522</v>
      </c>
      <c r="C246" t="s">
        <v>884</v>
      </c>
      <c r="D246">
        <v>31</v>
      </c>
      <c r="H246" t="e">
        <f t="shared" si="17"/>
        <v>#VALUE!</v>
      </c>
      <c r="S246" s="11" t="s">
        <v>334</v>
      </c>
      <c r="T246" s="11" t="s">
        <v>736</v>
      </c>
      <c r="U246" s="11" t="s">
        <v>1047</v>
      </c>
      <c r="V246" s="12">
        <v>1230</v>
      </c>
      <c r="W246" s="12" t="b">
        <v>1</v>
      </c>
      <c r="X246" s="12" t="b">
        <v>0</v>
      </c>
      <c r="Y246" s="15"/>
      <c r="Z246" t="b">
        <f t="shared" si="18"/>
        <v>0</v>
      </c>
    </row>
    <row r="247" spans="1:26" x14ac:dyDescent="0.25">
      <c r="A247" t="s">
        <v>123</v>
      </c>
      <c r="B247" t="s">
        <v>525</v>
      </c>
      <c r="C247" t="s">
        <v>887</v>
      </c>
      <c r="D247">
        <v>16</v>
      </c>
      <c r="E247" t="b">
        <v>1</v>
      </c>
      <c r="F247" t="b">
        <v>0</v>
      </c>
      <c r="H247" t="b">
        <f t="shared" si="17"/>
        <v>0</v>
      </c>
      <c r="S247" s="11" t="s">
        <v>336</v>
      </c>
      <c r="T247" s="11" t="s">
        <v>738</v>
      </c>
      <c r="U247" s="11" t="s">
        <v>1049</v>
      </c>
      <c r="V247" s="12">
        <v>11380</v>
      </c>
      <c r="W247" s="12" t="b">
        <v>1</v>
      </c>
      <c r="X247" s="12" t="b">
        <v>0</v>
      </c>
      <c r="Y247" s="13"/>
      <c r="Z247" t="b">
        <f t="shared" si="18"/>
        <v>0</v>
      </c>
    </row>
    <row r="248" spans="1:26" x14ac:dyDescent="0.25">
      <c r="A248" t="s">
        <v>124</v>
      </c>
      <c r="B248" t="s">
        <v>526</v>
      </c>
      <c r="C248" t="s">
        <v>887</v>
      </c>
      <c r="D248">
        <v>335</v>
      </c>
      <c r="E248" t="b">
        <v>1</v>
      </c>
      <c r="F248" t="b">
        <v>0</v>
      </c>
      <c r="H248" t="b">
        <f t="shared" si="17"/>
        <v>0</v>
      </c>
      <c r="S248" s="11" t="s">
        <v>338</v>
      </c>
      <c r="T248" s="11" t="s">
        <v>740</v>
      </c>
      <c r="U248" s="11" t="s">
        <v>1051</v>
      </c>
      <c r="V248" s="12">
        <v>1884</v>
      </c>
      <c r="W248" s="12" t="b">
        <v>0</v>
      </c>
      <c r="X248" s="12" t="b">
        <v>0</v>
      </c>
      <c r="Y248" s="15"/>
      <c r="Z248" t="b">
        <f t="shared" si="18"/>
        <v>0</v>
      </c>
    </row>
    <row r="249" spans="1:26" x14ac:dyDescent="0.25">
      <c r="A249" t="s">
        <v>127</v>
      </c>
      <c r="B249" t="s">
        <v>529</v>
      </c>
      <c r="C249" t="s">
        <v>889</v>
      </c>
      <c r="D249">
        <v>2</v>
      </c>
      <c r="H249" t="e">
        <f t="shared" si="17"/>
        <v>#VALUE!</v>
      </c>
      <c r="S249" s="11" t="s">
        <v>340</v>
      </c>
      <c r="T249" s="11" t="s">
        <v>742</v>
      </c>
      <c r="U249" s="11" t="s">
        <v>1053</v>
      </c>
      <c r="V249" s="12">
        <v>5074</v>
      </c>
      <c r="W249" s="12" t="b">
        <v>0</v>
      </c>
      <c r="X249" s="12" t="b">
        <v>0</v>
      </c>
      <c r="Y249" s="13"/>
      <c r="Z249" t="b">
        <f t="shared" si="18"/>
        <v>0</v>
      </c>
    </row>
    <row r="250" spans="1:26" x14ac:dyDescent="0.25">
      <c r="A250" t="s">
        <v>128</v>
      </c>
      <c r="B250" t="s">
        <v>530</v>
      </c>
      <c r="C250" t="s">
        <v>889</v>
      </c>
      <c r="D250">
        <v>708</v>
      </c>
      <c r="H250" t="e">
        <f t="shared" si="17"/>
        <v>#VALUE!</v>
      </c>
      <c r="S250" s="11" t="s">
        <v>341</v>
      </c>
      <c r="T250" s="11" t="s">
        <v>743</v>
      </c>
      <c r="U250" s="11" t="s">
        <v>1053</v>
      </c>
      <c r="V250" s="12">
        <v>2039</v>
      </c>
      <c r="W250" s="12" t="b">
        <v>0</v>
      </c>
      <c r="X250" s="12" t="b">
        <v>0</v>
      </c>
      <c r="Y250" s="13"/>
      <c r="Z250" t="b">
        <f t="shared" si="18"/>
        <v>0</v>
      </c>
    </row>
    <row r="251" spans="1:26" x14ac:dyDescent="0.25">
      <c r="A251" t="s">
        <v>129</v>
      </c>
      <c r="B251" t="s">
        <v>531</v>
      </c>
      <c r="C251" t="s">
        <v>889</v>
      </c>
      <c r="D251">
        <v>2329</v>
      </c>
      <c r="H251" t="e">
        <f t="shared" si="17"/>
        <v>#VALUE!</v>
      </c>
      <c r="S251" s="11" t="s">
        <v>342</v>
      </c>
      <c r="T251" s="11" t="s">
        <v>744</v>
      </c>
      <c r="U251" s="11" t="s">
        <v>1053</v>
      </c>
      <c r="V251" s="12">
        <v>46</v>
      </c>
      <c r="W251" s="12" t="b">
        <v>0</v>
      </c>
      <c r="X251" s="12" t="b">
        <v>0</v>
      </c>
      <c r="Y251" s="13"/>
      <c r="Z251" t="b">
        <f t="shared" si="18"/>
        <v>0</v>
      </c>
    </row>
    <row r="252" spans="1:26" x14ac:dyDescent="0.25">
      <c r="A252" t="s">
        <v>130</v>
      </c>
      <c r="B252" t="s">
        <v>532</v>
      </c>
      <c r="C252" t="s">
        <v>889</v>
      </c>
      <c r="D252">
        <v>2872</v>
      </c>
      <c r="H252" t="e">
        <f t="shared" si="17"/>
        <v>#VALUE!</v>
      </c>
      <c r="S252" s="11" t="s">
        <v>343</v>
      </c>
      <c r="T252" s="11" t="s">
        <v>745</v>
      </c>
      <c r="U252" s="11" t="s">
        <v>1054</v>
      </c>
      <c r="V252" s="12">
        <v>37</v>
      </c>
      <c r="W252" s="12" t="b">
        <v>1</v>
      </c>
      <c r="X252" s="12" t="b">
        <v>1</v>
      </c>
      <c r="Y252" s="13"/>
      <c r="Z252" t="b">
        <f t="shared" si="18"/>
        <v>1</v>
      </c>
    </row>
    <row r="253" spans="1:26" x14ac:dyDescent="0.25">
      <c r="A253" t="s">
        <v>132</v>
      </c>
      <c r="B253" t="s">
        <v>534</v>
      </c>
      <c r="C253" t="s">
        <v>891</v>
      </c>
      <c r="D253">
        <v>30</v>
      </c>
      <c r="H253" t="e">
        <f t="shared" si="17"/>
        <v>#VALUE!</v>
      </c>
      <c r="S253" s="11" t="s">
        <v>346</v>
      </c>
      <c r="T253" s="11" t="s">
        <v>748</v>
      </c>
      <c r="U253" s="11" t="s">
        <v>1057</v>
      </c>
      <c r="V253" s="12">
        <v>1121</v>
      </c>
      <c r="W253" s="12" t="b">
        <v>1</v>
      </c>
      <c r="X253" s="12" t="b">
        <v>0</v>
      </c>
      <c r="Y253" s="13"/>
      <c r="Z253" t="b">
        <f t="shared" si="18"/>
        <v>0</v>
      </c>
    </row>
    <row r="254" spans="1:26" x14ac:dyDescent="0.25">
      <c r="A254" t="s">
        <v>133</v>
      </c>
      <c r="B254" t="s">
        <v>535</v>
      </c>
      <c r="C254" t="s">
        <v>892</v>
      </c>
      <c r="D254">
        <v>45</v>
      </c>
      <c r="E254" t="b">
        <v>1</v>
      </c>
      <c r="F254" t="b">
        <v>0</v>
      </c>
      <c r="H254" t="b">
        <f t="shared" si="17"/>
        <v>0</v>
      </c>
      <c r="S254" s="11" t="s">
        <v>350</v>
      </c>
      <c r="T254" s="11" t="s">
        <v>752</v>
      </c>
      <c r="U254" s="11" t="s">
        <v>1061</v>
      </c>
      <c r="V254" s="12">
        <v>757</v>
      </c>
      <c r="W254" s="12" t="b">
        <v>1</v>
      </c>
      <c r="X254" s="12" t="b">
        <v>0</v>
      </c>
      <c r="Y254" s="15"/>
      <c r="Z254" t="b">
        <f t="shared" si="18"/>
        <v>0</v>
      </c>
    </row>
    <row r="255" spans="1:26" x14ac:dyDescent="0.25">
      <c r="A255" t="s">
        <v>134</v>
      </c>
      <c r="B255" t="s">
        <v>536</v>
      </c>
      <c r="C255" t="s">
        <v>893</v>
      </c>
      <c r="D255">
        <v>45</v>
      </c>
      <c r="E255" t="b">
        <v>0</v>
      </c>
      <c r="F255" t="b">
        <v>1</v>
      </c>
      <c r="H255" t="b">
        <f t="shared" si="17"/>
        <v>0</v>
      </c>
      <c r="S255" s="11" t="s">
        <v>352</v>
      </c>
      <c r="T255" s="11" t="s">
        <v>754</v>
      </c>
      <c r="U255" s="11" t="s">
        <v>1063</v>
      </c>
      <c r="V255" s="12">
        <v>17</v>
      </c>
      <c r="W255" s="12" t="b">
        <v>0</v>
      </c>
      <c r="X255" s="12" t="b">
        <v>0</v>
      </c>
      <c r="Y255" s="15"/>
      <c r="Z255" t="b">
        <f t="shared" si="18"/>
        <v>0</v>
      </c>
    </row>
    <row r="256" spans="1:26" x14ac:dyDescent="0.25">
      <c r="A256" t="s">
        <v>135</v>
      </c>
      <c r="B256" t="s">
        <v>537</v>
      </c>
      <c r="C256" t="s">
        <v>893</v>
      </c>
      <c r="D256">
        <v>1181</v>
      </c>
      <c r="E256" t="b">
        <v>0</v>
      </c>
      <c r="F256" t="b">
        <v>1</v>
      </c>
      <c r="H256" t="b">
        <f t="shared" si="17"/>
        <v>0</v>
      </c>
      <c r="S256" s="11" t="s">
        <v>355</v>
      </c>
      <c r="T256" s="11" t="s">
        <v>757</v>
      </c>
      <c r="U256" s="11" t="s">
        <v>1065</v>
      </c>
      <c r="V256" s="12">
        <v>85</v>
      </c>
      <c r="W256" s="12" t="b">
        <v>1</v>
      </c>
      <c r="X256" s="12" t="b">
        <v>0</v>
      </c>
      <c r="Y256" s="13"/>
      <c r="Z256" t="b">
        <f t="shared" si="18"/>
        <v>0</v>
      </c>
    </row>
    <row r="257" spans="1:26" x14ac:dyDescent="0.25">
      <c r="A257" t="s">
        <v>136</v>
      </c>
      <c r="B257" t="s">
        <v>538</v>
      </c>
      <c r="C257" t="s">
        <v>893</v>
      </c>
      <c r="D257">
        <v>1822</v>
      </c>
      <c r="E257" t="b">
        <v>0</v>
      </c>
      <c r="F257" t="b">
        <v>1</v>
      </c>
      <c r="H257" t="b">
        <f t="shared" si="17"/>
        <v>0</v>
      </c>
      <c r="S257" s="11" t="s">
        <v>356</v>
      </c>
      <c r="T257" s="11" t="s">
        <v>758</v>
      </c>
      <c r="U257" s="11" t="s">
        <v>1066</v>
      </c>
      <c r="V257" s="12">
        <v>502</v>
      </c>
      <c r="W257" s="12" t="b">
        <v>0</v>
      </c>
      <c r="X257" s="12" t="b">
        <v>0</v>
      </c>
      <c r="Y257" s="13"/>
      <c r="Z257" t="b">
        <f t="shared" si="18"/>
        <v>0</v>
      </c>
    </row>
    <row r="258" spans="1:26" x14ac:dyDescent="0.25">
      <c r="A258" t="s">
        <v>137</v>
      </c>
      <c r="B258" t="s">
        <v>539</v>
      </c>
      <c r="C258" t="s">
        <v>894</v>
      </c>
      <c r="D258">
        <v>38</v>
      </c>
      <c r="E258" t="b">
        <v>1</v>
      </c>
      <c r="F258" t="b">
        <v>0</v>
      </c>
      <c r="H258" t="b">
        <f t="shared" si="17"/>
        <v>0</v>
      </c>
      <c r="S258" s="11" t="s">
        <v>357</v>
      </c>
      <c r="T258" s="11" t="s">
        <v>759</v>
      </c>
      <c r="U258" s="11" t="s">
        <v>1066</v>
      </c>
      <c r="V258" s="12">
        <v>147</v>
      </c>
      <c r="W258" s="12" t="b">
        <v>0</v>
      </c>
      <c r="X258" s="12" t="b">
        <v>0</v>
      </c>
      <c r="Y258" s="13"/>
      <c r="Z258" t="b">
        <f t="shared" si="18"/>
        <v>0</v>
      </c>
    </row>
    <row r="259" spans="1:26" x14ac:dyDescent="0.25">
      <c r="A259" t="s">
        <v>138</v>
      </c>
      <c r="B259" t="s">
        <v>540</v>
      </c>
      <c r="C259" t="s">
        <v>895</v>
      </c>
      <c r="D259">
        <v>2879</v>
      </c>
      <c r="E259" t="b">
        <v>1</v>
      </c>
      <c r="F259" t="b">
        <v>0</v>
      </c>
      <c r="H259" t="b">
        <f t="shared" si="17"/>
        <v>0</v>
      </c>
      <c r="S259" s="11" t="s">
        <v>364</v>
      </c>
      <c r="T259" s="11" t="s">
        <v>766</v>
      </c>
      <c r="U259" s="11" t="s">
        <v>1073</v>
      </c>
      <c r="V259" s="12">
        <v>188</v>
      </c>
      <c r="W259" s="12" t="b">
        <v>0</v>
      </c>
      <c r="X259" s="12" t="b">
        <v>1</v>
      </c>
      <c r="Y259" s="13"/>
      <c r="Z259" t="b">
        <f t="shared" si="18"/>
        <v>0</v>
      </c>
    </row>
    <row r="260" spans="1:26" x14ac:dyDescent="0.25">
      <c r="A260" t="s">
        <v>140</v>
      </c>
      <c r="B260" t="s">
        <v>542</v>
      </c>
      <c r="C260" t="s">
        <v>897</v>
      </c>
      <c r="D260">
        <v>98</v>
      </c>
      <c r="E260" t="b">
        <v>1</v>
      </c>
      <c r="F260" t="b">
        <v>0</v>
      </c>
      <c r="H260" t="b">
        <f t="shared" si="17"/>
        <v>0</v>
      </c>
      <c r="S260" s="11" t="s">
        <v>369</v>
      </c>
      <c r="T260" s="11" t="s">
        <v>771</v>
      </c>
      <c r="U260" s="11" t="s">
        <v>1077</v>
      </c>
      <c r="V260" s="12">
        <v>316</v>
      </c>
      <c r="W260" s="12" t="b">
        <v>0</v>
      </c>
      <c r="X260" s="12" t="b">
        <v>1</v>
      </c>
      <c r="Y260" s="13"/>
      <c r="Z260" t="b">
        <f t="shared" si="18"/>
        <v>0</v>
      </c>
    </row>
    <row r="261" spans="1:26" x14ac:dyDescent="0.25">
      <c r="A261" t="s">
        <v>141</v>
      </c>
      <c r="B261" t="s">
        <v>543</v>
      </c>
      <c r="C261" t="s">
        <v>898</v>
      </c>
      <c r="D261">
        <v>31</v>
      </c>
      <c r="E261" t="b">
        <v>1</v>
      </c>
      <c r="F261" t="b">
        <v>1</v>
      </c>
      <c r="H261" t="b">
        <f t="shared" si="17"/>
        <v>1</v>
      </c>
      <c r="S261" s="11" t="s">
        <v>370</v>
      </c>
      <c r="T261" s="11" t="s">
        <v>772</v>
      </c>
      <c r="U261" s="11" t="s">
        <v>1078</v>
      </c>
      <c r="V261" s="12">
        <v>43</v>
      </c>
      <c r="W261" s="12" t="b">
        <v>1</v>
      </c>
      <c r="X261" s="12" t="b">
        <v>0</v>
      </c>
      <c r="Y261" s="13"/>
      <c r="Z261" t="b">
        <f t="shared" si="18"/>
        <v>0</v>
      </c>
    </row>
    <row r="262" spans="1:26" x14ac:dyDescent="0.25">
      <c r="A262" t="s">
        <v>144</v>
      </c>
      <c r="B262" t="s">
        <v>546</v>
      </c>
      <c r="C262" t="s">
        <v>901</v>
      </c>
      <c r="D262">
        <v>71</v>
      </c>
      <c r="E262" t="b">
        <v>1</v>
      </c>
      <c r="F262" t="b">
        <v>0</v>
      </c>
      <c r="H262" t="b">
        <f t="shared" si="17"/>
        <v>0</v>
      </c>
      <c r="S262" s="11" t="s">
        <v>371</v>
      </c>
      <c r="T262" s="11" t="s">
        <v>773</v>
      </c>
      <c r="U262" s="11" t="s">
        <v>1079</v>
      </c>
      <c r="V262" s="12">
        <v>42</v>
      </c>
      <c r="W262" s="12" t="b">
        <v>1</v>
      </c>
      <c r="X262" s="12" t="b">
        <v>0</v>
      </c>
      <c r="Y262" s="13"/>
      <c r="Z262" t="b">
        <f t="shared" si="18"/>
        <v>0</v>
      </c>
    </row>
    <row r="263" spans="1:26" x14ac:dyDescent="0.25">
      <c r="A263" t="s">
        <v>146</v>
      </c>
      <c r="B263" t="s">
        <v>548</v>
      </c>
      <c r="C263" t="s">
        <v>903</v>
      </c>
      <c r="D263">
        <v>942</v>
      </c>
      <c r="E263" t="b">
        <v>1</v>
      </c>
      <c r="F263" t="b">
        <v>0</v>
      </c>
      <c r="H263" t="b">
        <f t="shared" si="17"/>
        <v>0</v>
      </c>
      <c r="S263" s="11" t="s">
        <v>373</v>
      </c>
      <c r="T263" s="11" t="s">
        <v>775</v>
      </c>
      <c r="U263" s="11" t="s">
        <v>1081</v>
      </c>
      <c r="V263" s="12">
        <v>364</v>
      </c>
      <c r="W263" s="12" t="b">
        <v>1</v>
      </c>
      <c r="X263" s="12" t="b">
        <v>0</v>
      </c>
      <c r="Y263" s="13"/>
      <c r="Z263" t="b">
        <f t="shared" si="18"/>
        <v>0</v>
      </c>
    </row>
    <row r="264" spans="1:26" x14ac:dyDescent="0.25">
      <c r="A264" t="s">
        <v>147</v>
      </c>
      <c r="B264" t="s">
        <v>549</v>
      </c>
      <c r="C264" t="s">
        <v>903</v>
      </c>
      <c r="D264">
        <v>438</v>
      </c>
      <c r="E264" t="b">
        <v>1</v>
      </c>
      <c r="F264" t="b">
        <v>0</v>
      </c>
      <c r="H264" t="b">
        <f t="shared" si="17"/>
        <v>0</v>
      </c>
      <c r="S264" s="11" t="s">
        <v>378</v>
      </c>
      <c r="T264" s="11" t="s">
        <v>780</v>
      </c>
      <c r="U264" s="11" t="s">
        <v>1085</v>
      </c>
      <c r="V264" s="12">
        <v>29</v>
      </c>
      <c r="W264" s="12" t="b">
        <v>1</v>
      </c>
      <c r="X264" s="12" t="b">
        <v>0</v>
      </c>
      <c r="Y264" s="15"/>
      <c r="Z264" t="b">
        <f t="shared" si="18"/>
        <v>0</v>
      </c>
    </row>
    <row r="265" spans="1:26" x14ac:dyDescent="0.25">
      <c r="A265" t="s">
        <v>148</v>
      </c>
      <c r="B265" t="s">
        <v>550</v>
      </c>
      <c r="C265" t="s">
        <v>903</v>
      </c>
      <c r="D265">
        <v>36</v>
      </c>
      <c r="E265" t="b">
        <v>1</v>
      </c>
      <c r="F265" t="b">
        <v>0</v>
      </c>
      <c r="H265" t="b">
        <f t="shared" si="17"/>
        <v>0</v>
      </c>
      <c r="S265" s="11" t="s">
        <v>385</v>
      </c>
      <c r="T265" s="11" t="s">
        <v>787</v>
      </c>
      <c r="U265" s="11" t="s">
        <v>1091</v>
      </c>
      <c r="V265" s="12">
        <v>40</v>
      </c>
      <c r="W265" s="12" t="b">
        <v>1</v>
      </c>
      <c r="X265" s="12" t="b">
        <v>1</v>
      </c>
      <c r="Y265" s="13"/>
      <c r="Z265" t="b">
        <f t="shared" si="18"/>
        <v>1</v>
      </c>
    </row>
    <row r="266" spans="1:26" x14ac:dyDescent="0.25">
      <c r="A266" t="s">
        <v>150</v>
      </c>
      <c r="B266" t="s">
        <v>552</v>
      </c>
      <c r="C266" t="s">
        <v>905</v>
      </c>
      <c r="D266">
        <v>39</v>
      </c>
      <c r="H266" t="e">
        <f t="shared" si="17"/>
        <v>#VALUE!</v>
      </c>
      <c r="S266" s="11" t="s">
        <v>387</v>
      </c>
      <c r="T266" s="11" t="s">
        <v>789</v>
      </c>
      <c r="U266" s="11" t="s">
        <v>1093</v>
      </c>
      <c r="V266" s="12">
        <v>99</v>
      </c>
      <c r="W266" s="12" t="b">
        <v>1</v>
      </c>
      <c r="X266" s="12" t="b">
        <v>1</v>
      </c>
      <c r="Y266" s="15"/>
      <c r="Z266" t="b">
        <f t="shared" si="18"/>
        <v>1</v>
      </c>
    </row>
    <row r="267" spans="1:26" x14ac:dyDescent="0.25">
      <c r="A267" t="s">
        <v>153</v>
      </c>
      <c r="B267" t="s">
        <v>555</v>
      </c>
      <c r="C267" t="s">
        <v>908</v>
      </c>
      <c r="D267">
        <v>24</v>
      </c>
      <c r="E267" t="b">
        <v>0</v>
      </c>
      <c r="F267" t="b">
        <v>1</v>
      </c>
      <c r="H267" t="b">
        <f t="shared" si="17"/>
        <v>0</v>
      </c>
      <c r="S267" s="11" t="s">
        <v>398</v>
      </c>
      <c r="T267" s="11" t="s">
        <v>800</v>
      </c>
      <c r="U267" s="11" t="s">
        <v>1104</v>
      </c>
      <c r="V267" s="12">
        <v>50</v>
      </c>
      <c r="W267" s="12" t="b">
        <v>1</v>
      </c>
      <c r="X267" s="12" t="b">
        <v>0</v>
      </c>
      <c r="Y267" s="13"/>
      <c r="Z267" t="b">
        <f t="shared" si="18"/>
        <v>0</v>
      </c>
    </row>
    <row r="268" spans="1:26" x14ac:dyDescent="0.25">
      <c r="A268" t="s">
        <v>155</v>
      </c>
      <c r="B268" t="s">
        <v>557</v>
      </c>
      <c r="C268" t="s">
        <v>910</v>
      </c>
      <c r="D268">
        <v>444</v>
      </c>
      <c r="H268" t="e">
        <f t="shared" si="17"/>
        <v>#VALUE!</v>
      </c>
      <c r="S268" s="11" t="s">
        <v>402</v>
      </c>
      <c r="T268" s="11" t="s">
        <v>804</v>
      </c>
      <c r="U268" s="11" t="s">
        <v>1108</v>
      </c>
      <c r="V268" s="12">
        <v>9</v>
      </c>
      <c r="W268" s="12" t="b">
        <v>1</v>
      </c>
      <c r="X268" s="12" t="b">
        <v>0</v>
      </c>
      <c r="Y268" s="13"/>
      <c r="Z268" t="b">
        <f t="shared" si="18"/>
        <v>0</v>
      </c>
    </row>
    <row r="269" spans="1:26" x14ac:dyDescent="0.25">
      <c r="A269" t="s">
        <v>156</v>
      </c>
      <c r="B269" t="s">
        <v>558</v>
      </c>
      <c r="C269" t="s">
        <v>911</v>
      </c>
      <c r="D269">
        <v>81</v>
      </c>
      <c r="E269" t="b">
        <v>1</v>
      </c>
      <c r="F269" t="b">
        <v>0</v>
      </c>
      <c r="H269" t="b">
        <f t="shared" si="17"/>
        <v>0</v>
      </c>
      <c r="S269" s="11" t="s">
        <v>404</v>
      </c>
      <c r="T269" s="11" t="s">
        <v>806</v>
      </c>
      <c r="U269" s="11" t="s">
        <v>1110</v>
      </c>
      <c r="V269" s="12">
        <v>1103</v>
      </c>
      <c r="W269" s="12" t="b">
        <v>1</v>
      </c>
      <c r="X269" s="12" t="b">
        <v>0</v>
      </c>
      <c r="Y269" s="13"/>
      <c r="Z269" t="b">
        <f t="shared" si="18"/>
        <v>0</v>
      </c>
    </row>
    <row r="270" spans="1:26" x14ac:dyDescent="0.25">
      <c r="A270" t="s">
        <v>157</v>
      </c>
      <c r="B270" t="s">
        <v>559</v>
      </c>
      <c r="C270" t="s">
        <v>912</v>
      </c>
      <c r="D270">
        <v>64</v>
      </c>
      <c r="E270" t="b">
        <v>1</v>
      </c>
      <c r="F270" t="b">
        <v>0</v>
      </c>
      <c r="H270" t="b">
        <f t="shared" si="17"/>
        <v>0</v>
      </c>
      <c r="S270" s="11" t="s">
        <v>405</v>
      </c>
      <c r="T270" s="11" t="s">
        <v>807</v>
      </c>
      <c r="U270" s="11" t="s">
        <v>1110</v>
      </c>
      <c r="V270" s="12">
        <v>137</v>
      </c>
      <c r="W270" s="12" t="b">
        <v>1</v>
      </c>
      <c r="X270" s="12" t="b">
        <v>0</v>
      </c>
      <c r="Y270" s="15"/>
      <c r="Z270" t="b">
        <f t="shared" si="18"/>
        <v>0</v>
      </c>
    </row>
    <row r="271" spans="1:26" x14ac:dyDescent="0.25">
      <c r="A271" t="s">
        <v>158</v>
      </c>
      <c r="B271" t="s">
        <v>560</v>
      </c>
      <c r="C271" t="s">
        <v>913</v>
      </c>
      <c r="D271">
        <v>24</v>
      </c>
      <c r="E271" t="b">
        <v>1</v>
      </c>
      <c r="F271" t="b">
        <v>0</v>
      </c>
      <c r="H271" t="b">
        <f t="shared" si="17"/>
        <v>0</v>
      </c>
      <c r="S271" s="11" t="s">
        <v>408</v>
      </c>
      <c r="T271" s="11" t="s">
        <v>810</v>
      </c>
      <c r="U271" s="11" t="s">
        <v>1113</v>
      </c>
      <c r="V271" s="12">
        <v>433</v>
      </c>
      <c r="W271" s="12" t="b">
        <v>1</v>
      </c>
      <c r="X271" s="12" t="b">
        <v>0</v>
      </c>
      <c r="Y271" s="13"/>
      <c r="Z271" t="b">
        <f t="shared" si="18"/>
        <v>0</v>
      </c>
    </row>
    <row r="272" spans="1:26" x14ac:dyDescent="0.25">
      <c r="A272" t="s">
        <v>160</v>
      </c>
      <c r="B272" t="s">
        <v>562</v>
      </c>
      <c r="C272" t="s">
        <v>915</v>
      </c>
      <c r="D272">
        <v>43</v>
      </c>
      <c r="E272" t="b">
        <v>1</v>
      </c>
      <c r="F272" t="b">
        <v>1</v>
      </c>
      <c r="H272" t="b">
        <f t="shared" si="17"/>
        <v>1</v>
      </c>
    </row>
    <row r="273" spans="1:26" x14ac:dyDescent="0.25">
      <c r="A273" t="s">
        <v>161</v>
      </c>
      <c r="B273" t="s">
        <v>563</v>
      </c>
      <c r="C273" t="s">
        <v>916</v>
      </c>
      <c r="D273">
        <v>50</v>
      </c>
      <c r="E273" t="b">
        <v>1</v>
      </c>
      <c r="F273" t="b">
        <v>0</v>
      </c>
      <c r="H273" t="b">
        <f t="shared" ref="H273:H336" si="19">IF(AND(E273,F273),TRUE,FALSE)</f>
        <v>0</v>
      </c>
      <c r="V273" t="s">
        <v>1129</v>
      </c>
      <c r="W273">
        <f>COUNTIF(W11:W271,TRUE)</f>
        <v>188</v>
      </c>
    </row>
    <row r="274" spans="1:26" x14ac:dyDescent="0.25">
      <c r="A274" t="s">
        <v>162</v>
      </c>
      <c r="B274" t="s">
        <v>564</v>
      </c>
      <c r="C274" t="s">
        <v>917</v>
      </c>
      <c r="D274">
        <v>48</v>
      </c>
      <c r="H274" t="e">
        <f t="shared" si="19"/>
        <v>#VALUE!</v>
      </c>
      <c r="V274" t="s">
        <v>1130</v>
      </c>
      <c r="X274">
        <f>COUNTIF(X11:X271,TRUE)</f>
        <v>120</v>
      </c>
    </row>
    <row r="275" spans="1:26" x14ac:dyDescent="0.25">
      <c r="A275" t="s">
        <v>166</v>
      </c>
      <c r="B275" t="s">
        <v>568</v>
      </c>
      <c r="C275" t="s">
        <v>920</v>
      </c>
      <c r="D275">
        <v>40</v>
      </c>
      <c r="E275" t="b">
        <v>0</v>
      </c>
      <c r="F275" t="b">
        <v>1</v>
      </c>
      <c r="H275" t="b">
        <f t="shared" si="19"/>
        <v>0</v>
      </c>
      <c r="V275" t="s">
        <v>1133</v>
      </c>
      <c r="Z275">
        <f>COUNTIF(Z11:Z271,TRUE)</f>
        <v>99</v>
      </c>
    </row>
    <row r="276" spans="1:26" x14ac:dyDescent="0.25">
      <c r="A276" t="s">
        <v>167</v>
      </c>
      <c r="B276" t="s">
        <v>569</v>
      </c>
      <c r="C276" t="s">
        <v>921</v>
      </c>
      <c r="D276">
        <v>174</v>
      </c>
      <c r="H276" t="e">
        <f t="shared" si="19"/>
        <v>#VALUE!</v>
      </c>
    </row>
    <row r="277" spans="1:26" x14ac:dyDescent="0.25">
      <c r="A277" t="s">
        <v>168</v>
      </c>
      <c r="B277" t="s">
        <v>570</v>
      </c>
      <c r="C277" t="s">
        <v>921</v>
      </c>
      <c r="D277">
        <v>1387</v>
      </c>
      <c r="H277" t="e">
        <f t="shared" si="19"/>
        <v>#VALUE!</v>
      </c>
      <c r="U277" t="s">
        <v>1134</v>
      </c>
      <c r="V277" t="s">
        <v>1129</v>
      </c>
      <c r="W277">
        <f>W273/261</f>
        <v>0.72030651340996166</v>
      </c>
    </row>
    <row r="278" spans="1:26" x14ac:dyDescent="0.25">
      <c r="A278" t="s">
        <v>170</v>
      </c>
      <c r="B278" t="s">
        <v>572</v>
      </c>
      <c r="C278" t="s">
        <v>923</v>
      </c>
      <c r="D278">
        <v>736</v>
      </c>
      <c r="E278" t="b">
        <v>1</v>
      </c>
      <c r="F278" t="b">
        <v>0</v>
      </c>
      <c r="H278" t="b">
        <f t="shared" si="19"/>
        <v>0</v>
      </c>
      <c r="X278">
        <f>X274/261</f>
        <v>0.45977011494252873</v>
      </c>
    </row>
    <row r="279" spans="1:26" x14ac:dyDescent="0.25">
      <c r="A279" t="s">
        <v>171</v>
      </c>
      <c r="B279" t="s">
        <v>573</v>
      </c>
      <c r="C279" t="s">
        <v>924</v>
      </c>
      <c r="D279">
        <v>2682</v>
      </c>
      <c r="E279" t="b">
        <v>1</v>
      </c>
      <c r="F279" t="b">
        <v>0</v>
      </c>
      <c r="H279" t="b">
        <f t="shared" si="19"/>
        <v>0</v>
      </c>
      <c r="Z279">
        <f>Z275/261</f>
        <v>0.37931034482758619</v>
      </c>
    </row>
    <row r="280" spans="1:26" x14ac:dyDescent="0.25">
      <c r="A280" t="s">
        <v>172</v>
      </c>
      <c r="B280" t="s">
        <v>574</v>
      </c>
      <c r="C280" t="s">
        <v>925</v>
      </c>
      <c r="D280">
        <v>12694</v>
      </c>
      <c r="E280" t="b">
        <v>1</v>
      </c>
      <c r="F280" t="b">
        <v>0</v>
      </c>
      <c r="H280" t="b">
        <f t="shared" si="19"/>
        <v>0</v>
      </c>
      <c r="V280" t="s">
        <v>1135</v>
      </c>
      <c r="Y280" s="7">
        <f>AVERAGE(Y11:Y92)</f>
        <v>17.184210526315791</v>
      </c>
    </row>
    <row r="281" spans="1:26" x14ac:dyDescent="0.25">
      <c r="A281" t="s">
        <v>173</v>
      </c>
      <c r="B281" t="s">
        <v>575</v>
      </c>
      <c r="C281" t="s">
        <v>926</v>
      </c>
      <c r="D281">
        <v>38</v>
      </c>
      <c r="E281" t="b">
        <v>1</v>
      </c>
      <c r="F281" t="b">
        <v>0</v>
      </c>
      <c r="H281" t="b">
        <f t="shared" si="19"/>
        <v>0</v>
      </c>
      <c r="V281" t="s">
        <v>1136</v>
      </c>
      <c r="Y281">
        <f>STDEV(Y11:Y92)</f>
        <v>8.012840572174623</v>
      </c>
    </row>
    <row r="282" spans="1:26" x14ac:dyDescent="0.25">
      <c r="A282" t="s">
        <v>177</v>
      </c>
      <c r="B282" t="s">
        <v>579</v>
      </c>
      <c r="C282" t="s">
        <v>929</v>
      </c>
      <c r="D282">
        <v>38</v>
      </c>
      <c r="E282" t="b">
        <v>1</v>
      </c>
      <c r="F282" t="b">
        <v>0</v>
      </c>
      <c r="H282" t="b">
        <f t="shared" si="19"/>
        <v>0</v>
      </c>
      <c r="V282" t="s">
        <v>1137</v>
      </c>
      <c r="Y282" s="7">
        <f>MAX(Y11:Y92)</f>
        <v>51</v>
      </c>
    </row>
    <row r="283" spans="1:26" x14ac:dyDescent="0.25">
      <c r="A283" t="s">
        <v>178</v>
      </c>
      <c r="B283" t="s">
        <v>580</v>
      </c>
      <c r="C283" t="s">
        <v>930</v>
      </c>
      <c r="D283">
        <v>57</v>
      </c>
      <c r="E283" t="b">
        <v>1</v>
      </c>
      <c r="F283" t="b">
        <v>0</v>
      </c>
      <c r="H283" t="b">
        <f t="shared" si="19"/>
        <v>0</v>
      </c>
    </row>
    <row r="284" spans="1:26" x14ac:dyDescent="0.25">
      <c r="A284" t="s">
        <v>179</v>
      </c>
      <c r="B284" t="s">
        <v>581</v>
      </c>
      <c r="C284" t="s">
        <v>931</v>
      </c>
      <c r="D284">
        <v>60</v>
      </c>
      <c r="E284" t="b">
        <v>1</v>
      </c>
      <c r="F284" t="b">
        <v>0</v>
      </c>
      <c r="H284" t="b">
        <f t="shared" si="19"/>
        <v>0</v>
      </c>
    </row>
    <row r="285" spans="1:26" x14ac:dyDescent="0.25">
      <c r="A285" t="s">
        <v>180</v>
      </c>
      <c r="B285" t="s">
        <v>582</v>
      </c>
      <c r="C285" t="s">
        <v>931</v>
      </c>
      <c r="D285">
        <v>403</v>
      </c>
      <c r="E285" t="b">
        <v>1</v>
      </c>
      <c r="F285" t="b">
        <v>0</v>
      </c>
      <c r="H285" t="b">
        <f t="shared" si="19"/>
        <v>0</v>
      </c>
    </row>
    <row r="286" spans="1:26" x14ac:dyDescent="0.25">
      <c r="A286" t="s">
        <v>182</v>
      </c>
      <c r="B286" t="s">
        <v>584</v>
      </c>
      <c r="C286" t="s">
        <v>933</v>
      </c>
      <c r="D286">
        <v>60</v>
      </c>
      <c r="E286" t="b">
        <v>1</v>
      </c>
      <c r="F286" t="b">
        <v>0</v>
      </c>
      <c r="H286" t="b">
        <f t="shared" si="19"/>
        <v>0</v>
      </c>
    </row>
    <row r="287" spans="1:26" x14ac:dyDescent="0.25">
      <c r="A287" t="s">
        <v>183</v>
      </c>
      <c r="B287" t="s">
        <v>585</v>
      </c>
      <c r="C287" t="s">
        <v>934</v>
      </c>
      <c r="D287">
        <v>85</v>
      </c>
      <c r="E287" t="b">
        <v>0</v>
      </c>
      <c r="F287" t="b">
        <v>1</v>
      </c>
      <c r="H287" t="b">
        <f t="shared" si="19"/>
        <v>0</v>
      </c>
    </row>
    <row r="288" spans="1:26" x14ac:dyDescent="0.25">
      <c r="A288" t="s">
        <v>184</v>
      </c>
      <c r="B288" t="s">
        <v>586</v>
      </c>
      <c r="C288" t="s">
        <v>935</v>
      </c>
      <c r="D288">
        <v>48</v>
      </c>
      <c r="E288" t="b">
        <v>1</v>
      </c>
      <c r="F288" t="b">
        <v>0</v>
      </c>
      <c r="H288" t="b">
        <f t="shared" si="19"/>
        <v>0</v>
      </c>
    </row>
    <row r="289" spans="1:8" x14ac:dyDescent="0.25">
      <c r="A289" t="s">
        <v>185</v>
      </c>
      <c r="B289" t="s">
        <v>587</v>
      </c>
      <c r="C289" t="s">
        <v>935</v>
      </c>
      <c r="D289">
        <v>871</v>
      </c>
      <c r="E289" t="b">
        <v>1</v>
      </c>
      <c r="F289" t="b">
        <v>0</v>
      </c>
      <c r="H289" t="b">
        <f t="shared" si="19"/>
        <v>0</v>
      </c>
    </row>
    <row r="290" spans="1:8" x14ac:dyDescent="0.25">
      <c r="A290" t="s">
        <v>188</v>
      </c>
      <c r="B290" t="s">
        <v>590</v>
      </c>
      <c r="C290" t="s">
        <v>937</v>
      </c>
      <c r="D290">
        <v>48</v>
      </c>
      <c r="H290" t="e">
        <f t="shared" si="19"/>
        <v>#VALUE!</v>
      </c>
    </row>
    <row r="291" spans="1:8" x14ac:dyDescent="0.25">
      <c r="A291" t="s">
        <v>189</v>
      </c>
      <c r="B291" t="s">
        <v>591</v>
      </c>
      <c r="C291" t="s">
        <v>938</v>
      </c>
      <c r="D291">
        <v>148</v>
      </c>
      <c r="E291" t="b">
        <v>1</v>
      </c>
      <c r="F291" t="b">
        <v>0</v>
      </c>
      <c r="H291" t="b">
        <f t="shared" si="19"/>
        <v>0</v>
      </c>
    </row>
    <row r="292" spans="1:8" x14ac:dyDescent="0.25">
      <c r="A292" t="s">
        <v>190</v>
      </c>
      <c r="B292" t="s">
        <v>592</v>
      </c>
      <c r="C292" t="s">
        <v>939</v>
      </c>
      <c r="D292">
        <v>195</v>
      </c>
      <c r="E292" t="b">
        <v>1</v>
      </c>
      <c r="F292" t="b">
        <v>1</v>
      </c>
      <c r="H292" t="b">
        <f t="shared" si="19"/>
        <v>1</v>
      </c>
    </row>
    <row r="293" spans="1:8" x14ac:dyDescent="0.25">
      <c r="A293" t="s">
        <v>191</v>
      </c>
      <c r="B293" t="s">
        <v>593</v>
      </c>
      <c r="C293" t="s">
        <v>939</v>
      </c>
      <c r="D293">
        <v>700</v>
      </c>
      <c r="E293" t="b">
        <v>1</v>
      </c>
      <c r="F293" t="b">
        <v>1</v>
      </c>
      <c r="H293" t="b">
        <f t="shared" si="19"/>
        <v>1</v>
      </c>
    </row>
    <row r="294" spans="1:8" x14ac:dyDescent="0.25">
      <c r="A294" t="s">
        <v>192</v>
      </c>
      <c r="B294" t="s">
        <v>594</v>
      </c>
      <c r="C294" t="s">
        <v>939</v>
      </c>
      <c r="D294">
        <v>1829</v>
      </c>
      <c r="E294" t="b">
        <v>1</v>
      </c>
      <c r="F294" t="b">
        <v>1</v>
      </c>
      <c r="H294" t="b">
        <f t="shared" si="19"/>
        <v>1</v>
      </c>
    </row>
    <row r="295" spans="1:8" x14ac:dyDescent="0.25">
      <c r="A295" t="s">
        <v>193</v>
      </c>
      <c r="B295" t="s">
        <v>595</v>
      </c>
      <c r="C295" t="s">
        <v>939</v>
      </c>
      <c r="D295">
        <v>2106</v>
      </c>
      <c r="E295" t="b">
        <v>1</v>
      </c>
      <c r="F295" t="b">
        <v>1</v>
      </c>
      <c r="H295" t="b">
        <f t="shared" si="19"/>
        <v>1</v>
      </c>
    </row>
    <row r="296" spans="1:8" x14ac:dyDescent="0.25">
      <c r="A296" t="s">
        <v>194</v>
      </c>
      <c r="B296" t="s">
        <v>596</v>
      </c>
      <c r="C296" t="s">
        <v>939</v>
      </c>
      <c r="D296">
        <v>2428</v>
      </c>
      <c r="E296" t="b">
        <v>1</v>
      </c>
      <c r="F296" t="b">
        <v>1</v>
      </c>
      <c r="H296" t="b">
        <f t="shared" si="19"/>
        <v>1</v>
      </c>
    </row>
    <row r="297" spans="1:8" x14ac:dyDescent="0.25">
      <c r="A297" t="s">
        <v>198</v>
      </c>
      <c r="B297" t="s">
        <v>600</v>
      </c>
      <c r="C297" t="s">
        <v>941</v>
      </c>
      <c r="D297">
        <v>205</v>
      </c>
      <c r="H297" t="e">
        <f t="shared" si="19"/>
        <v>#VALUE!</v>
      </c>
    </row>
    <row r="298" spans="1:8" x14ac:dyDescent="0.25">
      <c r="A298" t="s">
        <v>199</v>
      </c>
      <c r="B298" t="s">
        <v>601</v>
      </c>
      <c r="C298" t="s">
        <v>942</v>
      </c>
      <c r="D298">
        <v>118</v>
      </c>
      <c r="H298" t="e">
        <f t="shared" si="19"/>
        <v>#VALUE!</v>
      </c>
    </row>
    <row r="299" spans="1:8" x14ac:dyDescent="0.25">
      <c r="A299" t="s">
        <v>200</v>
      </c>
      <c r="B299" t="s">
        <v>602</v>
      </c>
      <c r="C299" t="s">
        <v>943</v>
      </c>
      <c r="D299">
        <v>59</v>
      </c>
      <c r="H299" t="e">
        <f t="shared" si="19"/>
        <v>#VALUE!</v>
      </c>
    </row>
    <row r="300" spans="1:8" x14ac:dyDescent="0.25">
      <c r="A300" t="s">
        <v>201</v>
      </c>
      <c r="B300" t="s">
        <v>603</v>
      </c>
      <c r="C300" t="s">
        <v>943</v>
      </c>
      <c r="D300">
        <v>2294</v>
      </c>
      <c r="H300" t="e">
        <f t="shared" si="19"/>
        <v>#VALUE!</v>
      </c>
    </row>
    <row r="301" spans="1:8" x14ac:dyDescent="0.25">
      <c r="A301" t="s">
        <v>202</v>
      </c>
      <c r="B301" t="s">
        <v>604</v>
      </c>
      <c r="C301" t="s">
        <v>944</v>
      </c>
      <c r="D301">
        <v>65</v>
      </c>
      <c r="E301" t="b">
        <v>1</v>
      </c>
      <c r="F301" t="b">
        <v>0</v>
      </c>
      <c r="H301" t="b">
        <f t="shared" si="19"/>
        <v>0</v>
      </c>
    </row>
    <row r="302" spans="1:8" x14ac:dyDescent="0.25">
      <c r="A302" t="s">
        <v>204</v>
      </c>
      <c r="B302" t="s">
        <v>606</v>
      </c>
      <c r="C302" t="s">
        <v>946</v>
      </c>
      <c r="D302">
        <v>42</v>
      </c>
      <c r="E302" t="b">
        <v>1</v>
      </c>
      <c r="F302" t="b">
        <v>1</v>
      </c>
      <c r="H302" t="b">
        <f t="shared" si="19"/>
        <v>1</v>
      </c>
    </row>
    <row r="303" spans="1:8" x14ac:dyDescent="0.25">
      <c r="A303" t="s">
        <v>210</v>
      </c>
      <c r="B303" t="s">
        <v>612</v>
      </c>
      <c r="C303" t="s">
        <v>950</v>
      </c>
      <c r="D303">
        <v>47</v>
      </c>
      <c r="E303" t="b">
        <v>1</v>
      </c>
      <c r="F303" t="b">
        <v>0</v>
      </c>
      <c r="H303" t="b">
        <f t="shared" si="19"/>
        <v>0</v>
      </c>
    </row>
    <row r="304" spans="1:8" x14ac:dyDescent="0.25">
      <c r="A304" t="s">
        <v>212</v>
      </c>
      <c r="B304" t="s">
        <v>614</v>
      </c>
      <c r="C304" t="s">
        <v>952</v>
      </c>
      <c r="D304">
        <v>47</v>
      </c>
      <c r="E304" t="b">
        <v>1</v>
      </c>
      <c r="F304" t="b">
        <v>0</v>
      </c>
      <c r="H304" t="b">
        <f t="shared" si="19"/>
        <v>0</v>
      </c>
    </row>
    <row r="305" spans="1:8" x14ac:dyDescent="0.25">
      <c r="A305" t="s">
        <v>215</v>
      </c>
      <c r="B305" t="s">
        <v>617</v>
      </c>
      <c r="C305" t="s">
        <v>955</v>
      </c>
      <c r="D305">
        <v>50</v>
      </c>
      <c r="E305" t="b">
        <v>1</v>
      </c>
      <c r="F305" t="b">
        <v>0</v>
      </c>
      <c r="H305" t="b">
        <f t="shared" si="19"/>
        <v>0</v>
      </c>
    </row>
    <row r="306" spans="1:8" x14ac:dyDescent="0.25">
      <c r="A306" t="s">
        <v>217</v>
      </c>
      <c r="B306" t="s">
        <v>619</v>
      </c>
      <c r="C306" t="s">
        <v>957</v>
      </c>
      <c r="D306">
        <v>44</v>
      </c>
      <c r="E306" t="b">
        <v>1</v>
      </c>
      <c r="F306" t="b">
        <v>0</v>
      </c>
      <c r="H306" t="b">
        <f t="shared" si="19"/>
        <v>0</v>
      </c>
    </row>
    <row r="307" spans="1:8" x14ac:dyDescent="0.25">
      <c r="A307" t="s">
        <v>219</v>
      </c>
      <c r="B307" t="s">
        <v>621</v>
      </c>
      <c r="C307" t="s">
        <v>959</v>
      </c>
      <c r="D307">
        <v>1713</v>
      </c>
      <c r="E307" t="b">
        <v>1</v>
      </c>
      <c r="F307" t="b">
        <v>0</v>
      </c>
      <c r="H307" t="b">
        <f t="shared" si="19"/>
        <v>0</v>
      </c>
    </row>
    <row r="308" spans="1:8" x14ac:dyDescent="0.25">
      <c r="A308" t="s">
        <v>220</v>
      </c>
      <c r="B308" t="s">
        <v>622</v>
      </c>
      <c r="C308" t="s">
        <v>959</v>
      </c>
      <c r="D308">
        <v>1532</v>
      </c>
      <c r="E308" t="b">
        <v>1</v>
      </c>
      <c r="F308" t="b">
        <v>0</v>
      </c>
      <c r="H308" t="b">
        <f t="shared" si="19"/>
        <v>0</v>
      </c>
    </row>
    <row r="309" spans="1:8" x14ac:dyDescent="0.25">
      <c r="A309" t="s">
        <v>223</v>
      </c>
      <c r="B309" t="s">
        <v>625</v>
      </c>
      <c r="C309" t="s">
        <v>961</v>
      </c>
      <c r="D309">
        <v>149</v>
      </c>
      <c r="E309" t="b">
        <v>1</v>
      </c>
      <c r="F309" t="b">
        <v>0</v>
      </c>
      <c r="H309" t="b">
        <f t="shared" si="19"/>
        <v>0</v>
      </c>
    </row>
    <row r="310" spans="1:8" x14ac:dyDescent="0.25">
      <c r="A310" t="s">
        <v>224</v>
      </c>
      <c r="B310" t="s">
        <v>626</v>
      </c>
      <c r="C310" t="s">
        <v>962</v>
      </c>
      <c r="D310">
        <v>43</v>
      </c>
      <c r="E310" t="b">
        <v>1</v>
      </c>
      <c r="F310" t="b">
        <v>0</v>
      </c>
      <c r="H310" t="b">
        <f t="shared" si="19"/>
        <v>0</v>
      </c>
    </row>
    <row r="311" spans="1:8" x14ac:dyDescent="0.25">
      <c r="A311" t="s">
        <v>225</v>
      </c>
      <c r="B311" t="s">
        <v>627</v>
      </c>
      <c r="C311" t="s">
        <v>963</v>
      </c>
      <c r="D311">
        <v>36</v>
      </c>
      <c r="H311" t="e">
        <f t="shared" si="19"/>
        <v>#VALUE!</v>
      </c>
    </row>
    <row r="312" spans="1:8" x14ac:dyDescent="0.25">
      <c r="A312" t="s">
        <v>227</v>
      </c>
      <c r="B312" t="s">
        <v>629</v>
      </c>
      <c r="C312" t="s">
        <v>965</v>
      </c>
      <c r="D312">
        <v>913</v>
      </c>
      <c r="E312" t="b">
        <v>1</v>
      </c>
      <c r="F312" t="b">
        <v>0</v>
      </c>
      <c r="H312" t="b">
        <f t="shared" si="19"/>
        <v>0</v>
      </c>
    </row>
    <row r="313" spans="1:8" x14ac:dyDescent="0.25">
      <c r="A313" t="s">
        <v>229</v>
      </c>
      <c r="B313" t="s">
        <v>631</v>
      </c>
      <c r="C313" t="s">
        <v>967</v>
      </c>
      <c r="D313">
        <v>38</v>
      </c>
      <c r="E313" t="b">
        <v>1</v>
      </c>
      <c r="F313" t="b">
        <v>0</v>
      </c>
      <c r="H313" t="b">
        <f t="shared" si="19"/>
        <v>0</v>
      </c>
    </row>
    <row r="314" spans="1:8" x14ac:dyDescent="0.25">
      <c r="A314" t="s">
        <v>230</v>
      </c>
      <c r="B314" t="s">
        <v>632</v>
      </c>
      <c r="C314" t="s">
        <v>967</v>
      </c>
      <c r="D314">
        <v>1280</v>
      </c>
      <c r="E314" t="b">
        <v>1</v>
      </c>
      <c r="F314" t="b">
        <v>0</v>
      </c>
      <c r="H314" t="b">
        <f t="shared" si="19"/>
        <v>0</v>
      </c>
    </row>
    <row r="315" spans="1:8" x14ac:dyDescent="0.25">
      <c r="A315" t="s">
        <v>231</v>
      </c>
      <c r="B315" t="s">
        <v>633</v>
      </c>
      <c r="C315" t="s">
        <v>968</v>
      </c>
      <c r="D315">
        <v>41</v>
      </c>
      <c r="E315" t="b">
        <v>1</v>
      </c>
      <c r="F315" t="b">
        <v>0</v>
      </c>
      <c r="H315" t="b">
        <f t="shared" si="19"/>
        <v>0</v>
      </c>
    </row>
    <row r="316" spans="1:8" x14ac:dyDescent="0.25">
      <c r="A316" t="s">
        <v>232</v>
      </c>
      <c r="B316" t="s">
        <v>634</v>
      </c>
      <c r="C316" t="s">
        <v>969</v>
      </c>
      <c r="D316">
        <v>2960</v>
      </c>
      <c r="E316" t="b">
        <v>1</v>
      </c>
      <c r="F316" t="b">
        <v>0</v>
      </c>
      <c r="H316" t="b">
        <f t="shared" si="19"/>
        <v>0</v>
      </c>
    </row>
    <row r="317" spans="1:8" x14ac:dyDescent="0.25">
      <c r="A317" t="s">
        <v>233</v>
      </c>
      <c r="B317" t="s">
        <v>635</v>
      </c>
      <c r="C317" t="s">
        <v>970</v>
      </c>
      <c r="D317">
        <v>2801</v>
      </c>
      <c r="E317" t="b">
        <v>1</v>
      </c>
      <c r="F317" t="b">
        <v>1</v>
      </c>
      <c r="H317" t="b">
        <f t="shared" si="19"/>
        <v>1</v>
      </c>
    </row>
    <row r="318" spans="1:8" x14ac:dyDescent="0.25">
      <c r="A318" t="s">
        <v>234</v>
      </c>
      <c r="B318" t="s">
        <v>636</v>
      </c>
      <c r="C318" t="s">
        <v>970</v>
      </c>
      <c r="D318">
        <v>1458</v>
      </c>
      <c r="E318" t="b">
        <v>1</v>
      </c>
      <c r="F318" t="b">
        <v>1</v>
      </c>
      <c r="H318" t="b">
        <f t="shared" si="19"/>
        <v>1</v>
      </c>
    </row>
    <row r="319" spans="1:8" x14ac:dyDescent="0.25">
      <c r="A319" t="s">
        <v>235</v>
      </c>
      <c r="B319" t="s">
        <v>637</v>
      </c>
      <c r="C319" t="s">
        <v>970</v>
      </c>
      <c r="D319">
        <v>469</v>
      </c>
      <c r="E319" t="b">
        <v>1</v>
      </c>
      <c r="F319" t="b">
        <v>1</v>
      </c>
      <c r="H319" t="b">
        <f t="shared" si="19"/>
        <v>1</v>
      </c>
    </row>
    <row r="320" spans="1:8" x14ac:dyDescent="0.25">
      <c r="A320" t="s">
        <v>236</v>
      </c>
      <c r="B320" t="s">
        <v>638</v>
      </c>
      <c r="C320" t="s">
        <v>970</v>
      </c>
      <c r="D320">
        <v>62</v>
      </c>
      <c r="E320" t="b">
        <v>1</v>
      </c>
      <c r="F320" t="b">
        <v>1</v>
      </c>
      <c r="H320" t="b">
        <f t="shared" si="19"/>
        <v>1</v>
      </c>
    </row>
    <row r="321" spans="1:8" x14ac:dyDescent="0.25">
      <c r="A321" t="s">
        <v>238</v>
      </c>
      <c r="B321" t="s">
        <v>640</v>
      </c>
      <c r="C321" t="s">
        <v>972</v>
      </c>
      <c r="D321">
        <v>53</v>
      </c>
      <c r="E321" t="b">
        <v>1</v>
      </c>
      <c r="F321" t="b">
        <v>0</v>
      </c>
      <c r="H321" t="b">
        <f t="shared" si="19"/>
        <v>0</v>
      </c>
    </row>
    <row r="322" spans="1:8" x14ac:dyDescent="0.25">
      <c r="A322" t="s">
        <v>239</v>
      </c>
      <c r="B322" t="s">
        <v>641</v>
      </c>
      <c r="C322" t="s">
        <v>972</v>
      </c>
      <c r="D322">
        <v>1049</v>
      </c>
      <c r="E322" t="b">
        <v>1</v>
      </c>
      <c r="F322" t="b">
        <v>0</v>
      </c>
      <c r="H322" t="b">
        <f t="shared" si="19"/>
        <v>0</v>
      </c>
    </row>
    <row r="323" spans="1:8" x14ac:dyDescent="0.25">
      <c r="A323" t="s">
        <v>244</v>
      </c>
      <c r="B323" t="s">
        <v>646</v>
      </c>
      <c r="C323" t="s">
        <v>976</v>
      </c>
      <c r="D323">
        <v>34</v>
      </c>
      <c r="E323" t="b">
        <v>1</v>
      </c>
      <c r="F323" t="b">
        <v>0</v>
      </c>
      <c r="H323" t="b">
        <f t="shared" si="19"/>
        <v>0</v>
      </c>
    </row>
    <row r="324" spans="1:8" x14ac:dyDescent="0.25">
      <c r="A324" t="s">
        <v>245</v>
      </c>
      <c r="B324" t="s">
        <v>647</v>
      </c>
      <c r="C324" t="s">
        <v>977</v>
      </c>
      <c r="D324">
        <v>63</v>
      </c>
      <c r="E324" t="b">
        <v>1</v>
      </c>
      <c r="F324" t="b">
        <v>1</v>
      </c>
      <c r="H324" t="b">
        <f t="shared" si="19"/>
        <v>1</v>
      </c>
    </row>
    <row r="325" spans="1:8" x14ac:dyDescent="0.25">
      <c r="A325" t="s">
        <v>247</v>
      </c>
      <c r="B325" t="s">
        <v>649</v>
      </c>
      <c r="C325" t="s">
        <v>979</v>
      </c>
      <c r="D325">
        <v>1673</v>
      </c>
      <c r="H325" t="e">
        <f t="shared" si="19"/>
        <v>#VALUE!</v>
      </c>
    </row>
    <row r="326" spans="1:8" x14ac:dyDescent="0.25">
      <c r="A326" t="s">
        <v>248</v>
      </c>
      <c r="B326" t="s">
        <v>650</v>
      </c>
      <c r="C326" t="s">
        <v>979</v>
      </c>
      <c r="D326">
        <v>440</v>
      </c>
      <c r="H326" t="e">
        <f t="shared" si="19"/>
        <v>#VALUE!</v>
      </c>
    </row>
    <row r="327" spans="1:8" x14ac:dyDescent="0.25">
      <c r="A327" t="s">
        <v>249</v>
      </c>
      <c r="B327" t="s">
        <v>651</v>
      </c>
      <c r="C327" t="s">
        <v>979</v>
      </c>
      <c r="D327">
        <v>49</v>
      </c>
      <c r="H327" t="e">
        <f t="shared" si="19"/>
        <v>#VALUE!</v>
      </c>
    </row>
    <row r="328" spans="1:8" x14ac:dyDescent="0.25">
      <c r="A328" t="s">
        <v>250</v>
      </c>
      <c r="B328" t="s">
        <v>652</v>
      </c>
      <c r="C328" t="s">
        <v>980</v>
      </c>
      <c r="D328">
        <v>3697</v>
      </c>
      <c r="E328" t="b">
        <v>0</v>
      </c>
      <c r="F328" t="b">
        <v>1</v>
      </c>
      <c r="H328" t="b">
        <f t="shared" si="19"/>
        <v>0</v>
      </c>
    </row>
    <row r="329" spans="1:8" x14ac:dyDescent="0.25">
      <c r="A329" t="s">
        <v>251</v>
      </c>
      <c r="B329" t="s">
        <v>653</v>
      </c>
      <c r="C329" t="s">
        <v>980</v>
      </c>
      <c r="D329">
        <v>3243</v>
      </c>
      <c r="E329" t="b">
        <v>0</v>
      </c>
      <c r="F329" t="b">
        <v>1</v>
      </c>
      <c r="H329" t="b">
        <f t="shared" si="19"/>
        <v>0</v>
      </c>
    </row>
    <row r="330" spans="1:8" x14ac:dyDescent="0.25">
      <c r="A330" t="s">
        <v>252</v>
      </c>
      <c r="B330" t="s">
        <v>654</v>
      </c>
      <c r="C330" t="s">
        <v>980</v>
      </c>
      <c r="D330">
        <v>1107</v>
      </c>
      <c r="E330" t="b">
        <v>0</v>
      </c>
      <c r="F330" t="b">
        <v>1</v>
      </c>
      <c r="H330" t="b">
        <f t="shared" si="19"/>
        <v>0</v>
      </c>
    </row>
    <row r="331" spans="1:8" x14ac:dyDescent="0.25">
      <c r="A331" t="s">
        <v>253</v>
      </c>
      <c r="B331" t="s">
        <v>655</v>
      </c>
      <c r="C331" t="s">
        <v>980</v>
      </c>
      <c r="D331">
        <v>69</v>
      </c>
      <c r="E331" t="b">
        <v>0</v>
      </c>
      <c r="F331" t="b">
        <v>1</v>
      </c>
      <c r="H331" t="b">
        <f t="shared" si="19"/>
        <v>0</v>
      </c>
    </row>
    <row r="332" spans="1:8" x14ac:dyDescent="0.25">
      <c r="A332" t="s">
        <v>254</v>
      </c>
      <c r="B332" t="s">
        <v>656</v>
      </c>
      <c r="C332" t="s">
        <v>981</v>
      </c>
      <c r="D332">
        <v>35</v>
      </c>
      <c r="E332" t="b">
        <v>0</v>
      </c>
      <c r="F332" t="b">
        <v>1</v>
      </c>
      <c r="H332" t="b">
        <f t="shared" si="19"/>
        <v>0</v>
      </c>
    </row>
    <row r="333" spans="1:8" x14ac:dyDescent="0.25">
      <c r="A333" t="s">
        <v>256</v>
      </c>
      <c r="B333" t="s">
        <v>658</v>
      </c>
      <c r="C333" t="s">
        <v>983</v>
      </c>
      <c r="D333">
        <v>2576</v>
      </c>
      <c r="E333" t="b">
        <v>1</v>
      </c>
      <c r="F333" t="b">
        <v>0</v>
      </c>
      <c r="H333" t="b">
        <f t="shared" si="19"/>
        <v>0</v>
      </c>
    </row>
    <row r="334" spans="1:8" x14ac:dyDescent="0.25">
      <c r="A334" t="s">
        <v>257</v>
      </c>
      <c r="B334" t="s">
        <v>659</v>
      </c>
      <c r="C334" t="s">
        <v>984</v>
      </c>
      <c r="D334">
        <v>551</v>
      </c>
      <c r="E334" t="b">
        <v>1</v>
      </c>
      <c r="F334" t="b">
        <v>1</v>
      </c>
      <c r="H334" t="b">
        <f t="shared" si="19"/>
        <v>1</v>
      </c>
    </row>
    <row r="335" spans="1:8" x14ac:dyDescent="0.25">
      <c r="A335" t="s">
        <v>258</v>
      </c>
      <c r="B335" t="s">
        <v>660</v>
      </c>
      <c r="C335" t="s">
        <v>985</v>
      </c>
      <c r="D335">
        <v>29</v>
      </c>
      <c r="E335" t="b">
        <v>1</v>
      </c>
      <c r="F335" t="b">
        <v>0</v>
      </c>
      <c r="H335" t="b">
        <f t="shared" si="19"/>
        <v>0</v>
      </c>
    </row>
    <row r="336" spans="1:8" x14ac:dyDescent="0.25">
      <c r="A336" t="s">
        <v>260</v>
      </c>
      <c r="B336" t="s">
        <v>662</v>
      </c>
      <c r="C336" t="s">
        <v>987</v>
      </c>
      <c r="D336">
        <v>3170</v>
      </c>
      <c r="H336" t="e">
        <f t="shared" si="19"/>
        <v>#VALUE!</v>
      </c>
    </row>
    <row r="337" spans="1:8" x14ac:dyDescent="0.25">
      <c r="A337" t="s">
        <v>261</v>
      </c>
      <c r="B337" t="s">
        <v>663</v>
      </c>
      <c r="C337" t="s">
        <v>988</v>
      </c>
      <c r="D337">
        <v>478</v>
      </c>
      <c r="E337" t="b">
        <v>1</v>
      </c>
      <c r="F337" t="b">
        <v>0</v>
      </c>
      <c r="H337" t="b">
        <f t="shared" ref="H337:H400" si="20">IF(AND(E337,F337),TRUE,FALSE)</f>
        <v>0</v>
      </c>
    </row>
    <row r="338" spans="1:8" x14ac:dyDescent="0.25">
      <c r="A338" t="s">
        <v>262</v>
      </c>
      <c r="B338" t="s">
        <v>664</v>
      </c>
      <c r="C338" t="s">
        <v>989</v>
      </c>
      <c r="D338">
        <v>25</v>
      </c>
      <c r="E338" t="b">
        <v>1</v>
      </c>
      <c r="F338" t="b">
        <v>0</v>
      </c>
      <c r="H338" t="b">
        <f t="shared" si="20"/>
        <v>0</v>
      </c>
    </row>
    <row r="339" spans="1:8" x14ac:dyDescent="0.25">
      <c r="A339" t="s">
        <v>264</v>
      </c>
      <c r="B339" t="s">
        <v>666</v>
      </c>
      <c r="C339" t="s">
        <v>991</v>
      </c>
      <c r="D339">
        <v>76</v>
      </c>
      <c r="E339" t="b">
        <v>1</v>
      </c>
      <c r="F339" t="b">
        <v>0</v>
      </c>
      <c r="H339" t="b">
        <f t="shared" si="20"/>
        <v>0</v>
      </c>
    </row>
    <row r="340" spans="1:8" x14ac:dyDescent="0.25">
      <c r="A340" t="s">
        <v>265</v>
      </c>
      <c r="B340" t="s">
        <v>667</v>
      </c>
      <c r="C340" t="s">
        <v>992</v>
      </c>
      <c r="D340">
        <v>2933</v>
      </c>
      <c r="E340" t="b">
        <v>1</v>
      </c>
      <c r="F340" t="b">
        <v>0</v>
      </c>
      <c r="H340" t="b">
        <f t="shared" si="20"/>
        <v>0</v>
      </c>
    </row>
    <row r="341" spans="1:8" x14ac:dyDescent="0.25">
      <c r="A341" t="s">
        <v>266</v>
      </c>
      <c r="B341" t="s">
        <v>668</v>
      </c>
      <c r="C341" t="s">
        <v>992</v>
      </c>
      <c r="D341">
        <v>1878</v>
      </c>
      <c r="E341" t="b">
        <v>1</v>
      </c>
      <c r="F341" t="b">
        <v>0</v>
      </c>
      <c r="H341" t="b">
        <f t="shared" si="20"/>
        <v>0</v>
      </c>
    </row>
    <row r="342" spans="1:8" x14ac:dyDescent="0.25">
      <c r="A342" t="s">
        <v>267</v>
      </c>
      <c r="B342" t="s">
        <v>669</v>
      </c>
      <c r="C342" t="s">
        <v>992</v>
      </c>
      <c r="D342">
        <v>1648</v>
      </c>
      <c r="E342" t="b">
        <v>1</v>
      </c>
      <c r="F342" t="b">
        <v>0</v>
      </c>
      <c r="H342" t="b">
        <f t="shared" si="20"/>
        <v>0</v>
      </c>
    </row>
    <row r="343" spans="1:8" x14ac:dyDescent="0.25">
      <c r="A343" t="s">
        <v>268</v>
      </c>
      <c r="B343" t="s">
        <v>670</v>
      </c>
      <c r="C343" t="s">
        <v>992</v>
      </c>
      <c r="D343">
        <v>651</v>
      </c>
      <c r="E343" t="b">
        <v>1</v>
      </c>
      <c r="F343" t="b">
        <v>0</v>
      </c>
      <c r="H343" t="b">
        <f t="shared" si="20"/>
        <v>0</v>
      </c>
    </row>
    <row r="344" spans="1:8" x14ac:dyDescent="0.25">
      <c r="A344" t="s">
        <v>269</v>
      </c>
      <c r="B344" t="s">
        <v>671</v>
      </c>
      <c r="C344" t="s">
        <v>992</v>
      </c>
      <c r="D344">
        <v>35</v>
      </c>
      <c r="E344" t="b">
        <v>1</v>
      </c>
      <c r="F344" t="b">
        <v>0</v>
      </c>
      <c r="H344" t="b">
        <f t="shared" si="20"/>
        <v>0</v>
      </c>
    </row>
    <row r="345" spans="1:8" x14ac:dyDescent="0.25">
      <c r="A345" t="s">
        <v>270</v>
      </c>
      <c r="B345" t="s">
        <v>672</v>
      </c>
      <c r="C345" t="s">
        <v>993</v>
      </c>
      <c r="D345">
        <v>44</v>
      </c>
      <c r="E345" t="b">
        <v>1</v>
      </c>
      <c r="F345" t="b">
        <v>1</v>
      </c>
      <c r="H345" t="b">
        <f t="shared" si="20"/>
        <v>1</v>
      </c>
    </row>
    <row r="346" spans="1:8" x14ac:dyDescent="0.25">
      <c r="A346" t="s">
        <v>272</v>
      </c>
      <c r="B346" t="s">
        <v>674</v>
      </c>
      <c r="C346" t="s">
        <v>995</v>
      </c>
      <c r="D346">
        <v>1445</v>
      </c>
      <c r="H346" t="e">
        <f t="shared" si="20"/>
        <v>#VALUE!</v>
      </c>
    </row>
    <row r="347" spans="1:8" x14ac:dyDescent="0.25">
      <c r="A347" t="s">
        <v>273</v>
      </c>
      <c r="B347" t="s">
        <v>675</v>
      </c>
      <c r="C347" t="s">
        <v>995</v>
      </c>
      <c r="D347">
        <v>70</v>
      </c>
      <c r="H347" t="e">
        <f t="shared" si="20"/>
        <v>#VALUE!</v>
      </c>
    </row>
    <row r="348" spans="1:8" x14ac:dyDescent="0.25">
      <c r="A348" t="s">
        <v>274</v>
      </c>
      <c r="B348" t="s">
        <v>676</v>
      </c>
      <c r="C348" t="s">
        <v>996</v>
      </c>
      <c r="D348">
        <v>102</v>
      </c>
      <c r="E348" t="b">
        <v>0</v>
      </c>
      <c r="F348" t="b">
        <v>1</v>
      </c>
      <c r="H348" t="b">
        <f t="shared" si="20"/>
        <v>0</v>
      </c>
    </row>
    <row r="349" spans="1:8" x14ac:dyDescent="0.25">
      <c r="A349" t="s">
        <v>276</v>
      </c>
      <c r="B349" t="s">
        <v>678</v>
      </c>
      <c r="C349" t="s">
        <v>998</v>
      </c>
      <c r="D349">
        <v>96</v>
      </c>
      <c r="E349" t="b">
        <v>1</v>
      </c>
      <c r="F349" t="b">
        <v>0</v>
      </c>
      <c r="H349" t="b">
        <f t="shared" si="20"/>
        <v>0</v>
      </c>
    </row>
    <row r="350" spans="1:8" x14ac:dyDescent="0.25">
      <c r="A350" t="s">
        <v>278</v>
      </c>
      <c r="B350" t="s">
        <v>680</v>
      </c>
      <c r="C350" t="s">
        <v>1000</v>
      </c>
      <c r="D350">
        <v>40</v>
      </c>
      <c r="E350" t="b">
        <v>0</v>
      </c>
      <c r="F350" t="b">
        <v>1</v>
      </c>
      <c r="H350" t="b">
        <f t="shared" si="20"/>
        <v>0</v>
      </c>
    </row>
    <row r="351" spans="1:8" x14ac:dyDescent="0.25">
      <c r="A351" t="s">
        <v>279</v>
      </c>
      <c r="B351" t="s">
        <v>681</v>
      </c>
      <c r="C351" t="s">
        <v>1001</v>
      </c>
      <c r="D351">
        <v>914</v>
      </c>
      <c r="H351" t="e">
        <f t="shared" si="20"/>
        <v>#VALUE!</v>
      </c>
    </row>
    <row r="352" spans="1:8" x14ac:dyDescent="0.25">
      <c r="A352" t="s">
        <v>280</v>
      </c>
      <c r="B352" t="s">
        <v>682</v>
      </c>
      <c r="C352" t="s">
        <v>1002</v>
      </c>
      <c r="D352">
        <v>129</v>
      </c>
      <c r="E352" t="b">
        <v>1</v>
      </c>
      <c r="F352" t="b">
        <v>0</v>
      </c>
      <c r="H352" t="b">
        <f t="shared" si="20"/>
        <v>0</v>
      </c>
    </row>
    <row r="353" spans="1:8" x14ac:dyDescent="0.25">
      <c r="A353" t="s">
        <v>281</v>
      </c>
      <c r="B353" t="s">
        <v>683</v>
      </c>
      <c r="C353" t="s">
        <v>1003</v>
      </c>
      <c r="D353">
        <v>52</v>
      </c>
      <c r="E353" t="b">
        <v>1</v>
      </c>
      <c r="F353" t="b">
        <v>1</v>
      </c>
      <c r="H353" t="b">
        <f t="shared" si="20"/>
        <v>1</v>
      </c>
    </row>
    <row r="354" spans="1:8" x14ac:dyDescent="0.25">
      <c r="A354" t="s">
        <v>282</v>
      </c>
      <c r="B354" t="s">
        <v>684</v>
      </c>
      <c r="C354" t="s">
        <v>1004</v>
      </c>
      <c r="D354">
        <v>793</v>
      </c>
      <c r="H354" t="e">
        <f t="shared" si="20"/>
        <v>#VALUE!</v>
      </c>
    </row>
    <row r="355" spans="1:8" x14ac:dyDescent="0.25">
      <c r="A355" t="s">
        <v>283</v>
      </c>
      <c r="B355" t="s">
        <v>685</v>
      </c>
      <c r="C355" t="s">
        <v>1004</v>
      </c>
      <c r="D355">
        <v>78</v>
      </c>
      <c r="H355" t="e">
        <f t="shared" si="20"/>
        <v>#VALUE!</v>
      </c>
    </row>
    <row r="356" spans="1:8" x14ac:dyDescent="0.25">
      <c r="A356" t="s">
        <v>284</v>
      </c>
      <c r="B356" t="s">
        <v>686</v>
      </c>
      <c r="C356" t="s">
        <v>1005</v>
      </c>
      <c r="D356">
        <v>897</v>
      </c>
      <c r="H356" t="e">
        <f t="shared" si="20"/>
        <v>#VALUE!</v>
      </c>
    </row>
    <row r="357" spans="1:8" x14ac:dyDescent="0.25">
      <c r="A357" t="s">
        <v>285</v>
      </c>
      <c r="B357" t="s">
        <v>687</v>
      </c>
      <c r="C357" t="s">
        <v>1005</v>
      </c>
      <c r="D357">
        <v>67</v>
      </c>
      <c r="H357" t="e">
        <f t="shared" si="20"/>
        <v>#VALUE!</v>
      </c>
    </row>
    <row r="358" spans="1:8" x14ac:dyDescent="0.25">
      <c r="A358" t="s">
        <v>286</v>
      </c>
      <c r="B358" t="s">
        <v>688</v>
      </c>
      <c r="C358" t="s">
        <v>1006</v>
      </c>
      <c r="D358">
        <v>38</v>
      </c>
      <c r="E358" t="b">
        <v>1</v>
      </c>
      <c r="F358" t="b">
        <v>0</v>
      </c>
      <c r="H358" t="b">
        <f t="shared" si="20"/>
        <v>0</v>
      </c>
    </row>
    <row r="359" spans="1:8" x14ac:dyDescent="0.25">
      <c r="A359" t="s">
        <v>287</v>
      </c>
      <c r="B359" t="s">
        <v>689</v>
      </c>
      <c r="C359" t="s">
        <v>1007</v>
      </c>
      <c r="D359">
        <v>50</v>
      </c>
      <c r="E359" t="b">
        <v>1</v>
      </c>
      <c r="F359" t="b">
        <v>0</v>
      </c>
      <c r="H359" t="b">
        <f t="shared" si="20"/>
        <v>0</v>
      </c>
    </row>
    <row r="360" spans="1:8" x14ac:dyDescent="0.25">
      <c r="A360" t="s">
        <v>288</v>
      </c>
      <c r="B360" t="s">
        <v>690</v>
      </c>
      <c r="C360" t="s">
        <v>1008</v>
      </c>
      <c r="D360">
        <v>61</v>
      </c>
      <c r="E360" t="b">
        <v>1</v>
      </c>
      <c r="F360" t="b">
        <v>1</v>
      </c>
      <c r="H360" t="b">
        <f t="shared" si="20"/>
        <v>1</v>
      </c>
    </row>
    <row r="361" spans="1:8" x14ac:dyDescent="0.25">
      <c r="A361" t="s">
        <v>293</v>
      </c>
      <c r="B361" t="s">
        <v>695</v>
      </c>
      <c r="C361" t="s">
        <v>1011</v>
      </c>
      <c r="D361">
        <v>115</v>
      </c>
      <c r="E361" t="b">
        <v>0</v>
      </c>
      <c r="F361" t="b">
        <v>1</v>
      </c>
      <c r="H361" t="b">
        <f t="shared" si="20"/>
        <v>0</v>
      </c>
    </row>
    <row r="362" spans="1:8" x14ac:dyDescent="0.25">
      <c r="A362" t="s">
        <v>295</v>
      </c>
      <c r="B362" t="s">
        <v>697</v>
      </c>
      <c r="C362" t="s">
        <v>1013</v>
      </c>
      <c r="D362">
        <v>859</v>
      </c>
      <c r="H362" t="e">
        <f t="shared" si="20"/>
        <v>#VALUE!</v>
      </c>
    </row>
    <row r="363" spans="1:8" x14ac:dyDescent="0.25">
      <c r="A363" t="s">
        <v>296</v>
      </c>
      <c r="B363" t="s">
        <v>698</v>
      </c>
      <c r="C363" t="s">
        <v>1014</v>
      </c>
      <c r="D363">
        <v>45</v>
      </c>
      <c r="E363" t="b">
        <v>1</v>
      </c>
      <c r="F363" t="b">
        <v>0</v>
      </c>
      <c r="H363" t="b">
        <f t="shared" si="20"/>
        <v>0</v>
      </c>
    </row>
    <row r="364" spans="1:8" x14ac:dyDescent="0.25">
      <c r="A364" t="s">
        <v>298</v>
      </c>
      <c r="B364" t="s">
        <v>700</v>
      </c>
      <c r="C364" t="s">
        <v>1016</v>
      </c>
      <c r="D364">
        <v>956</v>
      </c>
      <c r="H364" t="e">
        <f t="shared" si="20"/>
        <v>#VALUE!</v>
      </c>
    </row>
    <row r="365" spans="1:8" x14ac:dyDescent="0.25">
      <c r="A365" t="s">
        <v>299</v>
      </c>
      <c r="B365" t="s">
        <v>701</v>
      </c>
      <c r="C365" t="s">
        <v>1016</v>
      </c>
      <c r="D365">
        <v>40</v>
      </c>
      <c r="H365" t="e">
        <f t="shared" si="20"/>
        <v>#VALUE!</v>
      </c>
    </row>
    <row r="366" spans="1:8" x14ac:dyDescent="0.25">
      <c r="A366" t="s">
        <v>302</v>
      </c>
      <c r="B366" t="s">
        <v>704</v>
      </c>
      <c r="C366" t="s">
        <v>1019</v>
      </c>
      <c r="D366">
        <v>1023</v>
      </c>
      <c r="H366" t="e">
        <f t="shared" si="20"/>
        <v>#VALUE!</v>
      </c>
    </row>
    <row r="367" spans="1:8" x14ac:dyDescent="0.25">
      <c r="A367" t="s">
        <v>306</v>
      </c>
      <c r="B367" t="s">
        <v>708</v>
      </c>
      <c r="C367" t="s">
        <v>1022</v>
      </c>
      <c r="D367">
        <v>53</v>
      </c>
      <c r="E367" t="b">
        <v>1</v>
      </c>
      <c r="F367" t="b">
        <v>1</v>
      </c>
      <c r="H367" t="b">
        <f t="shared" si="20"/>
        <v>1</v>
      </c>
    </row>
    <row r="368" spans="1:8" x14ac:dyDescent="0.25">
      <c r="A368" t="s">
        <v>307</v>
      </c>
      <c r="B368" t="s">
        <v>709</v>
      </c>
      <c r="C368" t="s">
        <v>1023</v>
      </c>
      <c r="D368">
        <v>81</v>
      </c>
      <c r="E368" t="b">
        <v>1</v>
      </c>
      <c r="F368" t="b">
        <v>0</v>
      </c>
      <c r="H368" t="b">
        <f t="shared" si="20"/>
        <v>0</v>
      </c>
    </row>
    <row r="369" spans="1:8" x14ac:dyDescent="0.25">
      <c r="A369" t="s">
        <v>308</v>
      </c>
      <c r="B369" t="s">
        <v>710</v>
      </c>
      <c r="C369" t="s">
        <v>1024</v>
      </c>
      <c r="D369">
        <v>24</v>
      </c>
      <c r="H369" t="e">
        <f t="shared" si="20"/>
        <v>#VALUE!</v>
      </c>
    </row>
    <row r="370" spans="1:8" x14ac:dyDescent="0.25">
      <c r="A370" t="s">
        <v>309</v>
      </c>
      <c r="B370" t="s">
        <v>711</v>
      </c>
      <c r="C370" t="s">
        <v>1025</v>
      </c>
      <c r="D370">
        <v>32</v>
      </c>
      <c r="E370" t="b">
        <v>1</v>
      </c>
      <c r="F370" t="b">
        <v>0</v>
      </c>
      <c r="H370" t="b">
        <f t="shared" si="20"/>
        <v>0</v>
      </c>
    </row>
    <row r="371" spans="1:8" x14ac:dyDescent="0.25">
      <c r="A371" t="s">
        <v>310</v>
      </c>
      <c r="B371" t="s">
        <v>712</v>
      </c>
      <c r="C371" t="s">
        <v>1026</v>
      </c>
      <c r="D371">
        <v>4834</v>
      </c>
      <c r="E371" t="b">
        <v>1</v>
      </c>
      <c r="F371" t="b">
        <v>0</v>
      </c>
      <c r="H371" t="b">
        <f t="shared" si="20"/>
        <v>0</v>
      </c>
    </row>
    <row r="372" spans="1:8" x14ac:dyDescent="0.25">
      <c r="A372" t="s">
        <v>311</v>
      </c>
      <c r="B372" t="s">
        <v>713</v>
      </c>
      <c r="C372" t="s">
        <v>1027</v>
      </c>
      <c r="D372">
        <v>531</v>
      </c>
      <c r="E372" t="b">
        <v>1</v>
      </c>
      <c r="F372" t="b">
        <v>0</v>
      </c>
      <c r="H372" t="b">
        <f t="shared" si="20"/>
        <v>0</v>
      </c>
    </row>
    <row r="373" spans="1:8" x14ac:dyDescent="0.25">
      <c r="A373" t="s">
        <v>312</v>
      </c>
      <c r="B373" t="s">
        <v>714</v>
      </c>
      <c r="C373" t="s">
        <v>1028</v>
      </c>
      <c r="D373">
        <v>45</v>
      </c>
      <c r="H373" t="e">
        <f t="shared" si="20"/>
        <v>#VALUE!</v>
      </c>
    </row>
    <row r="374" spans="1:8" x14ac:dyDescent="0.25">
      <c r="A374" t="s">
        <v>318</v>
      </c>
      <c r="B374" t="s">
        <v>720</v>
      </c>
      <c r="C374" t="s">
        <v>1034</v>
      </c>
      <c r="D374">
        <v>56</v>
      </c>
      <c r="H374" t="e">
        <f t="shared" si="20"/>
        <v>#VALUE!</v>
      </c>
    </row>
    <row r="375" spans="1:8" x14ac:dyDescent="0.25">
      <c r="A375" t="s">
        <v>324</v>
      </c>
      <c r="B375" t="s">
        <v>726</v>
      </c>
      <c r="C375" t="s">
        <v>1039</v>
      </c>
      <c r="D375">
        <v>612</v>
      </c>
      <c r="E375" t="b">
        <v>1</v>
      </c>
      <c r="F375" t="b">
        <v>0</v>
      </c>
      <c r="H375" t="b">
        <f t="shared" si="20"/>
        <v>0</v>
      </c>
    </row>
    <row r="376" spans="1:8" x14ac:dyDescent="0.25">
      <c r="A376" t="s">
        <v>325</v>
      </c>
      <c r="B376" t="s">
        <v>727</v>
      </c>
      <c r="C376" t="s">
        <v>1039</v>
      </c>
      <c r="D376">
        <v>43</v>
      </c>
      <c r="E376" t="b">
        <v>1</v>
      </c>
      <c r="F376" t="b">
        <v>0</v>
      </c>
      <c r="H376" t="b">
        <f t="shared" si="20"/>
        <v>0</v>
      </c>
    </row>
    <row r="377" spans="1:8" x14ac:dyDescent="0.25">
      <c r="A377" t="s">
        <v>327</v>
      </c>
      <c r="B377" t="s">
        <v>729</v>
      </c>
      <c r="C377" t="s">
        <v>1041</v>
      </c>
      <c r="D377">
        <v>60</v>
      </c>
      <c r="E377" t="b">
        <v>1</v>
      </c>
      <c r="F377" t="b">
        <v>0</v>
      </c>
      <c r="H377" t="b">
        <f t="shared" si="20"/>
        <v>0</v>
      </c>
    </row>
    <row r="378" spans="1:8" x14ac:dyDescent="0.25">
      <c r="A378" t="s">
        <v>328</v>
      </c>
      <c r="B378" t="s">
        <v>730</v>
      </c>
      <c r="C378" t="s">
        <v>1042</v>
      </c>
      <c r="D378">
        <v>51</v>
      </c>
      <c r="E378" t="b">
        <v>1</v>
      </c>
      <c r="F378" t="b">
        <v>0</v>
      </c>
      <c r="H378" t="b">
        <f t="shared" si="20"/>
        <v>0</v>
      </c>
    </row>
    <row r="379" spans="1:8" x14ac:dyDescent="0.25">
      <c r="A379" t="s">
        <v>331</v>
      </c>
      <c r="B379" t="s">
        <v>733</v>
      </c>
      <c r="C379" t="s">
        <v>1045</v>
      </c>
      <c r="D379">
        <v>51</v>
      </c>
      <c r="E379" t="b">
        <v>0</v>
      </c>
      <c r="F379" t="b">
        <v>1</v>
      </c>
      <c r="H379" t="b">
        <f t="shared" si="20"/>
        <v>0</v>
      </c>
    </row>
    <row r="380" spans="1:8" x14ac:dyDescent="0.25">
      <c r="A380" t="s">
        <v>332</v>
      </c>
      <c r="B380" t="s">
        <v>734</v>
      </c>
      <c r="C380" t="s">
        <v>1046</v>
      </c>
      <c r="D380">
        <v>47</v>
      </c>
      <c r="H380" t="e">
        <f t="shared" si="20"/>
        <v>#VALUE!</v>
      </c>
    </row>
    <row r="381" spans="1:8" x14ac:dyDescent="0.25">
      <c r="A381" t="s">
        <v>333</v>
      </c>
      <c r="B381" t="s">
        <v>735</v>
      </c>
      <c r="C381" t="s">
        <v>1047</v>
      </c>
      <c r="D381">
        <v>1895</v>
      </c>
      <c r="E381" t="b">
        <v>1</v>
      </c>
      <c r="F381" t="b">
        <v>0</v>
      </c>
      <c r="H381" t="b">
        <f t="shared" si="20"/>
        <v>0</v>
      </c>
    </row>
    <row r="382" spans="1:8" x14ac:dyDescent="0.25">
      <c r="A382" t="s">
        <v>334</v>
      </c>
      <c r="B382" t="s">
        <v>736</v>
      </c>
      <c r="C382" t="s">
        <v>1047</v>
      </c>
      <c r="D382">
        <v>1230</v>
      </c>
      <c r="E382" t="b">
        <v>1</v>
      </c>
      <c r="F382" t="b">
        <v>0</v>
      </c>
      <c r="H382" t="b">
        <f t="shared" si="20"/>
        <v>0</v>
      </c>
    </row>
    <row r="383" spans="1:8" x14ac:dyDescent="0.25">
      <c r="A383" t="s">
        <v>336</v>
      </c>
      <c r="B383" t="s">
        <v>738</v>
      </c>
      <c r="C383" t="s">
        <v>1049</v>
      </c>
      <c r="D383">
        <v>11380</v>
      </c>
      <c r="E383" t="b">
        <v>1</v>
      </c>
      <c r="F383" t="b">
        <v>0</v>
      </c>
      <c r="H383" t="b">
        <f t="shared" si="20"/>
        <v>0</v>
      </c>
    </row>
    <row r="384" spans="1:8" x14ac:dyDescent="0.25">
      <c r="A384" t="s">
        <v>337</v>
      </c>
      <c r="B384" t="s">
        <v>739</v>
      </c>
      <c r="C384" t="s">
        <v>1050</v>
      </c>
      <c r="D384">
        <v>47</v>
      </c>
      <c r="E384" t="b">
        <v>1</v>
      </c>
      <c r="F384" t="b">
        <v>1</v>
      </c>
      <c r="H384" t="b">
        <f t="shared" si="20"/>
        <v>1</v>
      </c>
    </row>
    <row r="385" spans="1:8" x14ac:dyDescent="0.25">
      <c r="A385" t="s">
        <v>338</v>
      </c>
      <c r="B385" t="s">
        <v>740</v>
      </c>
      <c r="C385" t="s">
        <v>1051</v>
      </c>
      <c r="D385">
        <v>1884</v>
      </c>
      <c r="H385" t="e">
        <f t="shared" si="20"/>
        <v>#VALUE!</v>
      </c>
    </row>
    <row r="386" spans="1:8" x14ac:dyDescent="0.25">
      <c r="A386" t="s">
        <v>340</v>
      </c>
      <c r="B386" t="s">
        <v>742</v>
      </c>
      <c r="C386" t="s">
        <v>1053</v>
      </c>
      <c r="D386">
        <v>5074</v>
      </c>
      <c r="H386" t="e">
        <f t="shared" si="20"/>
        <v>#VALUE!</v>
      </c>
    </row>
    <row r="387" spans="1:8" x14ac:dyDescent="0.25">
      <c r="A387" t="s">
        <v>341</v>
      </c>
      <c r="B387" t="s">
        <v>743</v>
      </c>
      <c r="C387" t="s">
        <v>1053</v>
      </c>
      <c r="D387">
        <v>2039</v>
      </c>
      <c r="H387" t="e">
        <f t="shared" si="20"/>
        <v>#VALUE!</v>
      </c>
    </row>
    <row r="388" spans="1:8" x14ac:dyDescent="0.25">
      <c r="A388" t="s">
        <v>342</v>
      </c>
      <c r="B388" t="s">
        <v>744</v>
      </c>
      <c r="C388" t="s">
        <v>1053</v>
      </c>
      <c r="D388">
        <v>46</v>
      </c>
      <c r="H388" t="e">
        <f t="shared" si="20"/>
        <v>#VALUE!</v>
      </c>
    </row>
    <row r="389" spans="1:8" x14ac:dyDescent="0.25">
      <c r="A389" t="s">
        <v>343</v>
      </c>
      <c r="B389" t="s">
        <v>745</v>
      </c>
      <c r="C389" t="s">
        <v>1054</v>
      </c>
      <c r="D389">
        <v>37</v>
      </c>
      <c r="E389" t="b">
        <v>1</v>
      </c>
      <c r="F389" t="b">
        <v>1</v>
      </c>
      <c r="H389" t="b">
        <f t="shared" si="20"/>
        <v>1</v>
      </c>
    </row>
    <row r="390" spans="1:8" x14ac:dyDescent="0.25">
      <c r="A390" t="s">
        <v>346</v>
      </c>
      <c r="B390" t="s">
        <v>748</v>
      </c>
      <c r="C390" t="s">
        <v>1057</v>
      </c>
      <c r="D390">
        <v>1121</v>
      </c>
      <c r="E390" t="b">
        <v>1</v>
      </c>
      <c r="F390" t="b">
        <v>0</v>
      </c>
      <c r="H390" t="b">
        <f t="shared" si="20"/>
        <v>0</v>
      </c>
    </row>
    <row r="391" spans="1:8" x14ac:dyDescent="0.25">
      <c r="A391" t="s">
        <v>347</v>
      </c>
      <c r="B391" t="s">
        <v>749</v>
      </c>
      <c r="C391" t="s">
        <v>1058</v>
      </c>
      <c r="D391">
        <v>40</v>
      </c>
      <c r="E391" t="b">
        <v>1</v>
      </c>
      <c r="F391" t="b">
        <v>0</v>
      </c>
      <c r="H391" t="b">
        <f t="shared" si="20"/>
        <v>0</v>
      </c>
    </row>
    <row r="392" spans="1:8" x14ac:dyDescent="0.25">
      <c r="A392" t="s">
        <v>350</v>
      </c>
      <c r="B392" t="s">
        <v>752</v>
      </c>
      <c r="C392" t="s">
        <v>1061</v>
      </c>
      <c r="D392">
        <v>757</v>
      </c>
      <c r="E392" t="b">
        <v>1</v>
      </c>
      <c r="F392" t="b">
        <v>0</v>
      </c>
      <c r="H392" t="b">
        <f t="shared" si="20"/>
        <v>0</v>
      </c>
    </row>
    <row r="393" spans="1:8" x14ac:dyDescent="0.25">
      <c r="A393" t="s">
        <v>352</v>
      </c>
      <c r="B393" t="s">
        <v>754</v>
      </c>
      <c r="C393" t="s">
        <v>1063</v>
      </c>
      <c r="D393">
        <v>17</v>
      </c>
      <c r="H393" t="e">
        <f t="shared" si="20"/>
        <v>#VALUE!</v>
      </c>
    </row>
    <row r="394" spans="1:8" x14ac:dyDescent="0.25">
      <c r="A394" t="s">
        <v>353</v>
      </c>
      <c r="B394" t="s">
        <v>755</v>
      </c>
      <c r="C394" t="s">
        <v>1064</v>
      </c>
      <c r="D394">
        <v>56</v>
      </c>
      <c r="H394" t="e">
        <f t="shared" si="20"/>
        <v>#VALUE!</v>
      </c>
    </row>
    <row r="395" spans="1:8" x14ac:dyDescent="0.25">
      <c r="A395" t="s">
        <v>354</v>
      </c>
      <c r="B395" t="s">
        <v>756</v>
      </c>
      <c r="C395" t="s">
        <v>1065</v>
      </c>
      <c r="D395">
        <v>399</v>
      </c>
      <c r="E395" t="b">
        <v>1</v>
      </c>
      <c r="F395" t="b">
        <v>0</v>
      </c>
      <c r="H395" t="b">
        <f t="shared" si="20"/>
        <v>0</v>
      </c>
    </row>
    <row r="396" spans="1:8" x14ac:dyDescent="0.25">
      <c r="A396" t="s">
        <v>355</v>
      </c>
      <c r="B396" t="s">
        <v>757</v>
      </c>
      <c r="C396" t="s">
        <v>1065</v>
      </c>
      <c r="D396">
        <v>85</v>
      </c>
      <c r="E396" t="b">
        <v>1</v>
      </c>
      <c r="F396" t="b">
        <v>0</v>
      </c>
      <c r="H396" t="b">
        <f t="shared" si="20"/>
        <v>0</v>
      </c>
    </row>
    <row r="397" spans="1:8" x14ac:dyDescent="0.25">
      <c r="A397" t="s">
        <v>356</v>
      </c>
      <c r="B397" t="s">
        <v>758</v>
      </c>
      <c r="C397" t="s">
        <v>1066</v>
      </c>
      <c r="D397">
        <v>502</v>
      </c>
      <c r="H397" t="e">
        <f t="shared" si="20"/>
        <v>#VALUE!</v>
      </c>
    </row>
    <row r="398" spans="1:8" x14ac:dyDescent="0.25">
      <c r="A398" t="s">
        <v>357</v>
      </c>
      <c r="B398" t="s">
        <v>759</v>
      </c>
      <c r="C398" t="s">
        <v>1066</v>
      </c>
      <c r="D398">
        <v>147</v>
      </c>
      <c r="H398" t="e">
        <f t="shared" si="20"/>
        <v>#VALUE!</v>
      </c>
    </row>
    <row r="399" spans="1:8" x14ac:dyDescent="0.25">
      <c r="A399" t="s">
        <v>364</v>
      </c>
      <c r="B399" t="s">
        <v>766</v>
      </c>
      <c r="C399" t="s">
        <v>1073</v>
      </c>
      <c r="D399">
        <v>188</v>
      </c>
      <c r="E399" t="b">
        <v>0</v>
      </c>
      <c r="F399" t="b">
        <v>1</v>
      </c>
      <c r="H399" t="b">
        <f t="shared" si="20"/>
        <v>0</v>
      </c>
    </row>
    <row r="400" spans="1:8" x14ac:dyDescent="0.25">
      <c r="A400" t="s">
        <v>369</v>
      </c>
      <c r="B400" t="s">
        <v>771</v>
      </c>
      <c r="C400" t="s">
        <v>1077</v>
      </c>
      <c r="D400">
        <v>316</v>
      </c>
      <c r="E400" t="b">
        <v>0</v>
      </c>
      <c r="F400" t="b">
        <v>1</v>
      </c>
      <c r="H400" t="b">
        <f t="shared" si="20"/>
        <v>0</v>
      </c>
    </row>
    <row r="401" spans="1:8" x14ac:dyDescent="0.25">
      <c r="A401" t="s">
        <v>370</v>
      </c>
      <c r="B401" t="s">
        <v>772</v>
      </c>
      <c r="C401" t="s">
        <v>1078</v>
      </c>
      <c r="D401">
        <v>43</v>
      </c>
      <c r="E401" t="b">
        <v>1</v>
      </c>
      <c r="F401" t="b">
        <v>0</v>
      </c>
      <c r="H401" t="b">
        <f t="shared" ref="H401:H418" si="21">IF(AND(E401,F401),TRUE,FALSE)</f>
        <v>0</v>
      </c>
    </row>
    <row r="402" spans="1:8" x14ac:dyDescent="0.25">
      <c r="A402" t="s">
        <v>371</v>
      </c>
      <c r="B402" t="s">
        <v>773</v>
      </c>
      <c r="C402" t="s">
        <v>1079</v>
      </c>
      <c r="D402">
        <v>42</v>
      </c>
      <c r="E402" t="b">
        <v>1</v>
      </c>
      <c r="F402" t="b">
        <v>0</v>
      </c>
      <c r="H402" t="b">
        <f t="shared" si="21"/>
        <v>0</v>
      </c>
    </row>
    <row r="403" spans="1:8" x14ac:dyDescent="0.25">
      <c r="A403" t="s">
        <v>373</v>
      </c>
      <c r="B403" t="s">
        <v>775</v>
      </c>
      <c r="C403" t="s">
        <v>1081</v>
      </c>
      <c r="D403">
        <v>364</v>
      </c>
      <c r="E403" t="b">
        <v>1</v>
      </c>
      <c r="F403" t="b">
        <v>0</v>
      </c>
      <c r="H403" t="b">
        <f t="shared" si="21"/>
        <v>0</v>
      </c>
    </row>
    <row r="404" spans="1:8" x14ac:dyDescent="0.25">
      <c r="A404" t="s">
        <v>378</v>
      </c>
      <c r="B404" t="s">
        <v>780</v>
      </c>
      <c r="C404" t="s">
        <v>1085</v>
      </c>
      <c r="D404">
        <v>29</v>
      </c>
      <c r="E404" t="b">
        <v>1</v>
      </c>
      <c r="F404" t="b">
        <v>0</v>
      </c>
      <c r="H404" t="b">
        <f t="shared" si="21"/>
        <v>0</v>
      </c>
    </row>
    <row r="405" spans="1:8" x14ac:dyDescent="0.25">
      <c r="A405" t="s">
        <v>379</v>
      </c>
      <c r="B405" t="s">
        <v>781</v>
      </c>
      <c r="C405" t="s">
        <v>1086</v>
      </c>
      <c r="D405">
        <v>97</v>
      </c>
      <c r="E405" t="b">
        <v>1</v>
      </c>
      <c r="F405" t="b">
        <v>0</v>
      </c>
      <c r="H405" t="b">
        <f t="shared" si="21"/>
        <v>0</v>
      </c>
    </row>
    <row r="406" spans="1:8" x14ac:dyDescent="0.25">
      <c r="A406" t="s">
        <v>385</v>
      </c>
      <c r="B406" t="s">
        <v>787</v>
      </c>
      <c r="C406" t="s">
        <v>1091</v>
      </c>
      <c r="D406">
        <v>40</v>
      </c>
      <c r="E406" t="b">
        <v>1</v>
      </c>
      <c r="F406" t="b">
        <v>1</v>
      </c>
      <c r="H406" t="b">
        <f t="shared" si="21"/>
        <v>1</v>
      </c>
    </row>
    <row r="407" spans="1:8" x14ac:dyDescent="0.25">
      <c r="A407" t="s">
        <v>387</v>
      </c>
      <c r="B407" t="s">
        <v>789</v>
      </c>
      <c r="C407" t="s">
        <v>1093</v>
      </c>
      <c r="D407">
        <v>99</v>
      </c>
      <c r="E407" t="b">
        <v>1</v>
      </c>
      <c r="F407" t="b">
        <v>1</v>
      </c>
      <c r="H407" t="b">
        <f t="shared" si="21"/>
        <v>1</v>
      </c>
    </row>
    <row r="408" spans="1:8" x14ac:dyDescent="0.25">
      <c r="A408" t="s">
        <v>388</v>
      </c>
      <c r="B408" t="s">
        <v>790</v>
      </c>
      <c r="C408" t="s">
        <v>1094</v>
      </c>
      <c r="D408">
        <v>48</v>
      </c>
      <c r="E408" t="b">
        <v>1</v>
      </c>
      <c r="F408" t="b">
        <v>0</v>
      </c>
      <c r="H408" t="b">
        <f t="shared" si="21"/>
        <v>0</v>
      </c>
    </row>
    <row r="409" spans="1:8" x14ac:dyDescent="0.25">
      <c r="A409" t="s">
        <v>389</v>
      </c>
      <c r="B409" t="s">
        <v>791</v>
      </c>
      <c r="C409" t="s">
        <v>1095</v>
      </c>
      <c r="D409">
        <v>220</v>
      </c>
      <c r="E409" t="b">
        <v>1</v>
      </c>
      <c r="F409" t="b">
        <v>0</v>
      </c>
      <c r="H409" t="b">
        <f t="shared" si="21"/>
        <v>0</v>
      </c>
    </row>
    <row r="410" spans="1:8" x14ac:dyDescent="0.25">
      <c r="A410" t="s">
        <v>390</v>
      </c>
      <c r="B410" t="s">
        <v>792</v>
      </c>
      <c r="C410" t="s">
        <v>1096</v>
      </c>
      <c r="D410">
        <v>42</v>
      </c>
      <c r="E410" t="b">
        <v>1</v>
      </c>
      <c r="F410" t="b">
        <v>0</v>
      </c>
      <c r="H410" t="b">
        <f t="shared" si="21"/>
        <v>0</v>
      </c>
    </row>
    <row r="411" spans="1:8" x14ac:dyDescent="0.25">
      <c r="A411" t="s">
        <v>392</v>
      </c>
      <c r="B411" t="s">
        <v>794</v>
      </c>
      <c r="C411" t="s">
        <v>1098</v>
      </c>
      <c r="D411">
        <v>51</v>
      </c>
      <c r="E411" t="b">
        <v>1</v>
      </c>
      <c r="F411" t="b">
        <v>0</v>
      </c>
      <c r="H411" t="b">
        <f t="shared" si="21"/>
        <v>0</v>
      </c>
    </row>
    <row r="412" spans="1:8" x14ac:dyDescent="0.25">
      <c r="A412" t="s">
        <v>398</v>
      </c>
      <c r="B412" t="s">
        <v>800</v>
      </c>
      <c r="C412" t="s">
        <v>1104</v>
      </c>
      <c r="D412">
        <v>50</v>
      </c>
      <c r="E412" t="b">
        <v>1</v>
      </c>
      <c r="F412" t="b">
        <v>0</v>
      </c>
      <c r="H412" t="b">
        <f t="shared" si="21"/>
        <v>0</v>
      </c>
    </row>
    <row r="413" spans="1:8" x14ac:dyDescent="0.25">
      <c r="A413" t="s">
        <v>399</v>
      </c>
      <c r="B413" t="s">
        <v>801</v>
      </c>
      <c r="C413" t="s">
        <v>1105</v>
      </c>
      <c r="D413">
        <v>2487</v>
      </c>
      <c r="E413" t="b">
        <v>1</v>
      </c>
      <c r="F413" t="b">
        <v>0</v>
      </c>
      <c r="H413" t="b">
        <f t="shared" si="21"/>
        <v>0</v>
      </c>
    </row>
    <row r="414" spans="1:8" x14ac:dyDescent="0.25">
      <c r="A414" t="s">
        <v>400</v>
      </c>
      <c r="B414" t="s">
        <v>802</v>
      </c>
      <c r="C414" t="s">
        <v>1106</v>
      </c>
      <c r="D414">
        <v>28</v>
      </c>
      <c r="E414" t="b">
        <v>0</v>
      </c>
      <c r="F414" t="b">
        <v>1</v>
      </c>
      <c r="H414" t="b">
        <f t="shared" si="21"/>
        <v>0</v>
      </c>
    </row>
    <row r="415" spans="1:8" x14ac:dyDescent="0.25">
      <c r="A415" t="s">
        <v>402</v>
      </c>
      <c r="B415" t="s">
        <v>804</v>
      </c>
      <c r="C415" t="s">
        <v>1108</v>
      </c>
      <c r="D415">
        <v>9</v>
      </c>
      <c r="E415" t="b">
        <v>1</v>
      </c>
      <c r="F415" t="b">
        <v>0</v>
      </c>
      <c r="H415" t="b">
        <f t="shared" si="21"/>
        <v>0</v>
      </c>
    </row>
    <row r="416" spans="1:8" x14ac:dyDescent="0.25">
      <c r="A416" t="s">
        <v>404</v>
      </c>
      <c r="B416" t="s">
        <v>806</v>
      </c>
      <c r="C416" t="s">
        <v>1110</v>
      </c>
      <c r="D416">
        <v>1103</v>
      </c>
      <c r="E416" t="b">
        <v>1</v>
      </c>
      <c r="F416" t="b">
        <v>0</v>
      </c>
      <c r="H416" t="b">
        <f t="shared" si="21"/>
        <v>0</v>
      </c>
    </row>
    <row r="417" spans="1:8" x14ac:dyDescent="0.25">
      <c r="A417" t="s">
        <v>405</v>
      </c>
      <c r="B417" t="s">
        <v>807</v>
      </c>
      <c r="C417" t="s">
        <v>1110</v>
      </c>
      <c r="D417">
        <v>137</v>
      </c>
      <c r="E417" t="b">
        <v>1</v>
      </c>
      <c r="F417" t="b">
        <v>0</v>
      </c>
      <c r="H417" t="b">
        <f t="shared" si="21"/>
        <v>0</v>
      </c>
    </row>
    <row r="418" spans="1:8" x14ac:dyDescent="0.25">
      <c r="A418" t="s">
        <v>408</v>
      </c>
      <c r="B418" t="s">
        <v>810</v>
      </c>
      <c r="C418" t="s">
        <v>1113</v>
      </c>
      <c r="D418">
        <v>433</v>
      </c>
      <c r="E418" t="b">
        <v>1</v>
      </c>
      <c r="F418" t="b">
        <v>0</v>
      </c>
      <c r="H418" t="b">
        <f t="shared" si="21"/>
        <v>0</v>
      </c>
    </row>
    <row r="420" spans="1:8" x14ac:dyDescent="0.25">
      <c r="D420" t="s">
        <v>1129</v>
      </c>
      <c r="E420">
        <f>COUNTIF(E11:E418,TRUE)</f>
        <v>313</v>
      </c>
    </row>
    <row r="421" spans="1:8" x14ac:dyDescent="0.25">
      <c r="D421" t="s">
        <v>1130</v>
      </c>
      <c r="F421">
        <f>COUNTIF(F11:F418,TRUE)</f>
        <v>223</v>
      </c>
    </row>
    <row r="422" spans="1:8" x14ac:dyDescent="0.25">
      <c r="D422" t="s">
        <v>1133</v>
      </c>
      <c r="H422">
        <f>COUNTIF(H11:H418,TRUE)</f>
        <v>195</v>
      </c>
    </row>
    <row r="424" spans="1:8" x14ac:dyDescent="0.25">
      <c r="C424" t="s">
        <v>1134</v>
      </c>
      <c r="D424" t="s">
        <v>1129</v>
      </c>
      <c r="E424">
        <f>E420/408</f>
        <v>0.76715686274509809</v>
      </c>
    </row>
    <row r="425" spans="1:8" x14ac:dyDescent="0.25">
      <c r="F425">
        <f>F421/408</f>
        <v>0.54656862745098034</v>
      </c>
    </row>
    <row r="426" spans="1:8" x14ac:dyDescent="0.25">
      <c r="H426">
        <f>H422/408</f>
        <v>0.47794117647058826</v>
      </c>
    </row>
    <row r="427" spans="1:8" x14ac:dyDescent="0.25">
      <c r="D427" t="s">
        <v>1135</v>
      </c>
      <c r="G427">
        <f>AVERAGE(G11:G183)</f>
        <v>16.365269461077844</v>
      </c>
    </row>
    <row r="428" spans="1:8" x14ac:dyDescent="0.25">
      <c r="D428" t="s">
        <v>1136</v>
      </c>
      <c r="G428">
        <f>STDEV(G11:G183)</f>
        <v>6.6281248883365995</v>
      </c>
    </row>
    <row r="429" spans="1:8" x14ac:dyDescent="0.25">
      <c r="D429" t="s">
        <v>1137</v>
      </c>
      <c r="G429">
        <f>MAX(G11:G183)</f>
        <v>51</v>
      </c>
    </row>
  </sheetData>
  <sortState ref="AB17:AI208">
    <sortCondition ref="AH17:AH208"/>
  </sortState>
  <mergeCells count="6">
    <mergeCell ref="J15:P15"/>
    <mergeCell ref="A15:G15"/>
    <mergeCell ref="S15:Z15"/>
    <mergeCell ref="AB15:AH15"/>
    <mergeCell ref="U1:V1"/>
    <mergeCell ref="AG1:AH1"/>
  </mergeCells>
  <conditionalFormatting sqref="J16:J163">
    <cfRule type="duplicateValues" dxfId="0" priority="1"/>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results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Vohradský Jiří</dc:creator>
  <cp:lastModifiedBy>Vohradský Jiří</cp:lastModifiedBy>
  <dcterms:created xsi:type="dcterms:W3CDTF">2020-06-18T16:29:22Z</dcterms:created>
  <dcterms:modified xsi:type="dcterms:W3CDTF">2020-07-15T10:57:44Z</dcterms:modified>
</cp:coreProperties>
</file>