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uey\Desktop\Professional\Manuscripts\Foster Cat MS\4th Submission (Minor Revisions- FINAL)\"/>
    </mc:Choice>
  </mc:AlternateContent>
  <xr:revisionPtr revIDLastSave="0" documentId="8_{ADC657DA-7B5C-4D68-AA85-DB8CBA1A85D6}" xr6:coauthVersionLast="47" xr6:coauthVersionMax="47" xr10:uidLastSave="{00000000-0000-0000-0000-000000000000}"/>
  <bookViews>
    <workbookView xWindow="-110" yWindow="-110" windowWidth="25820" windowHeight="15500" xr2:uid="{5CD6F1B4-F993-4F16-9EFC-92FB405F87BB}"/>
  </bookViews>
  <sheets>
    <sheet name="GroupCodes" sheetId="2" r:id="rId1"/>
    <sheet name="Demographics" sheetId="14" r:id="rId2"/>
    <sheet name="UCCR_ABData" sheetId="1" r:id="rId3"/>
    <sheet name="UCCR_ACData" sheetId="5" r:id="rId4"/>
    <sheet name="Feline-ality_ABData" sheetId="12" r:id="rId5"/>
    <sheet name="Feline-ality_ACData" sheetId="13" r:id="rId6"/>
    <sheet name="NovelRoomSocibility_Data" sheetId="4" r:id="rId7"/>
    <sheet name="NovelRoomSociability_IOR" sheetId="3" r:id="rId8"/>
    <sheet name="FosterSurvey" sheetId="21" r:id="rId9"/>
    <sheet name="ShelterComparision" sheetId="17" r:id="rId10"/>
    <sheet name="LOSBeforeUCCRA" sheetId="2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4" i="21" l="1"/>
  <c r="C63" i="21"/>
  <c r="C64" i="21"/>
  <c r="C65" i="21"/>
  <c r="C66" i="21"/>
  <c r="C67" i="21"/>
  <c r="C68" i="21"/>
  <c r="C69" i="21"/>
  <c r="C70" i="21"/>
  <c r="C71" i="21"/>
  <c r="C72" i="21"/>
  <c r="C73" i="21"/>
  <c r="C62" i="21"/>
  <c r="C87" i="21"/>
  <c r="B74" i="21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H4" i="13" l="1"/>
  <c r="H5" i="13"/>
  <c r="H6" i="13"/>
  <c r="H7" i="13"/>
  <c r="H8" i="13"/>
  <c r="H9" i="13"/>
  <c r="H11" i="13"/>
  <c r="H13" i="13"/>
  <c r="H15" i="13"/>
  <c r="H16" i="13"/>
  <c r="H17" i="13"/>
  <c r="H18" i="13"/>
  <c r="H20" i="13"/>
  <c r="H22" i="13"/>
  <c r="H23" i="13"/>
  <c r="H24" i="13"/>
  <c r="H25" i="13"/>
  <c r="H26" i="13"/>
  <c r="H27" i="13"/>
  <c r="H28" i="13"/>
  <c r="H29" i="13"/>
  <c r="H30" i="13"/>
  <c r="H31" i="13"/>
  <c r="H32" i="13"/>
  <c r="H34" i="13"/>
  <c r="H35" i="13"/>
  <c r="H40" i="13"/>
  <c r="H41" i="13"/>
  <c r="H42" i="13"/>
  <c r="H43" i="13"/>
  <c r="H44" i="13"/>
  <c r="H45" i="13"/>
  <c r="H46" i="13"/>
  <c r="H47" i="13"/>
  <c r="H50" i="13"/>
  <c r="H52" i="13"/>
  <c r="H54" i="13"/>
  <c r="H56" i="13"/>
  <c r="H3" i="13"/>
  <c r="H4" i="12"/>
  <c r="H5" i="12"/>
  <c r="H6" i="12"/>
  <c r="H7" i="12"/>
  <c r="H8" i="12"/>
  <c r="H9" i="12"/>
  <c r="H10" i="12"/>
  <c r="H11" i="12"/>
  <c r="H13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1" i="12"/>
  <c r="H32" i="12"/>
  <c r="H33" i="12"/>
  <c r="H34" i="12"/>
  <c r="H35" i="12"/>
  <c r="H37" i="12"/>
  <c r="H38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4" i="12"/>
  <c r="H57" i="12"/>
  <c r="H58" i="12"/>
  <c r="H59" i="12"/>
  <c r="H60" i="12"/>
  <c r="H61" i="12"/>
  <c r="H3" i="12"/>
  <c r="F63" i="1"/>
  <c r="F4" i="5"/>
  <c r="F5" i="5"/>
  <c r="F6" i="5"/>
  <c r="F7" i="5"/>
  <c r="F8" i="5"/>
  <c r="F9" i="5"/>
  <c r="F10" i="5"/>
  <c r="F11" i="5"/>
  <c r="F12" i="5"/>
  <c r="F14" i="5"/>
  <c r="F16" i="5"/>
  <c r="F17" i="5"/>
  <c r="F18" i="5"/>
  <c r="F20" i="5"/>
  <c r="F21" i="5"/>
  <c r="F22" i="5"/>
  <c r="F23" i="5"/>
  <c r="F24" i="5"/>
  <c r="F25" i="5"/>
  <c r="F26" i="5"/>
  <c r="F27" i="5"/>
  <c r="F29" i="5"/>
  <c r="F31" i="5"/>
  <c r="F32" i="5"/>
  <c r="F33" i="5"/>
  <c r="F34" i="5"/>
  <c r="F37" i="5"/>
  <c r="F39" i="5"/>
  <c r="F40" i="5"/>
  <c r="F41" i="5"/>
  <c r="F43" i="5"/>
  <c r="F44" i="5"/>
  <c r="F45" i="5"/>
  <c r="F46" i="5"/>
  <c r="F47" i="5"/>
  <c r="F48" i="5"/>
  <c r="F49" i="5"/>
  <c r="F50" i="5"/>
  <c r="F51" i="5"/>
  <c r="F3" i="5"/>
  <c r="F6" i="1"/>
  <c r="F8" i="1"/>
  <c r="F9" i="1"/>
  <c r="F15" i="1"/>
  <c r="F16" i="1"/>
  <c r="F18" i="1"/>
  <c r="F20" i="1"/>
  <c r="F26" i="1"/>
  <c r="F27" i="1"/>
  <c r="F30" i="1"/>
  <c r="F32" i="1"/>
  <c r="F33" i="1"/>
  <c r="F34" i="1"/>
  <c r="F38" i="1"/>
  <c r="F39" i="1"/>
  <c r="F40" i="1"/>
  <c r="F42" i="1"/>
  <c r="F44" i="1"/>
  <c r="F45" i="1"/>
  <c r="F46" i="1"/>
  <c r="F47" i="1"/>
  <c r="F48" i="1"/>
  <c r="F49" i="1"/>
  <c r="F50" i="1"/>
  <c r="F52" i="1"/>
  <c r="F53" i="1"/>
  <c r="F55" i="1"/>
  <c r="F56" i="1"/>
  <c r="F57" i="1"/>
  <c r="F58" i="1"/>
  <c r="F59" i="1"/>
  <c r="F60" i="1"/>
  <c r="F61" i="1"/>
  <c r="F62" i="1"/>
  <c r="F5" i="1"/>
  <c r="E28" i="3" l="1"/>
</calcChain>
</file>

<file path=xl/sharedStrings.xml><?xml version="1.0" encoding="utf-8"?>
<sst xmlns="http://schemas.openxmlformats.org/spreadsheetml/2006/main" count="3497" uniqueCount="191">
  <si>
    <t>Time point 3, 1-day after intervention</t>
  </si>
  <si>
    <t>C</t>
  </si>
  <si>
    <t>Time point 2, 1-day during intervention</t>
  </si>
  <si>
    <t>B</t>
  </si>
  <si>
    <t>Time point 1, before intervention</t>
  </si>
  <si>
    <t>A</t>
  </si>
  <si>
    <t>Time Points</t>
  </si>
  <si>
    <t>Socialization Partner</t>
  </si>
  <si>
    <t>SP</t>
  </si>
  <si>
    <t>Control</t>
  </si>
  <si>
    <t>CL</t>
  </si>
  <si>
    <t>7-Day Foster</t>
  </si>
  <si>
    <t>7F</t>
  </si>
  <si>
    <t>1-Day Foster</t>
  </si>
  <si>
    <t>1F</t>
  </si>
  <si>
    <t>In Shelter</t>
  </si>
  <si>
    <t>IS</t>
  </si>
  <si>
    <t>AF</t>
  </si>
  <si>
    <t>Group Codes</t>
  </si>
  <si>
    <t>Agreement</t>
  </si>
  <si>
    <t>19/23</t>
  </si>
  <si>
    <t>Yes</t>
  </si>
  <si>
    <t>No</t>
  </si>
  <si>
    <t>Agreement Within 8%</t>
  </si>
  <si>
    <t>Secondary Coder</t>
  </si>
  <si>
    <t>Primary Coder</t>
  </si>
  <si>
    <t>Timepoint</t>
  </si>
  <si>
    <t>Cat ID#</t>
  </si>
  <si>
    <t>Novel Room Sociability Test, Proximity to Unfamiliar: IOR Score</t>
  </si>
  <si>
    <t>Proximity C</t>
  </si>
  <si>
    <t>Proximity A</t>
  </si>
  <si>
    <t>Group</t>
  </si>
  <si>
    <t>ID</t>
  </si>
  <si>
    <t>Novel Room Sociability Test, Proximity to Unfamiliar: Proportion of Time</t>
  </si>
  <si>
    <t>DNU</t>
  </si>
  <si>
    <t>RU</t>
  </si>
  <si>
    <t>NS</t>
  </si>
  <si>
    <t>QS</t>
  </si>
  <si>
    <t>Urinary Codes</t>
  </si>
  <si>
    <t>Did Not Urinate in Box</t>
  </si>
  <si>
    <t xml:space="preserve">Urinated but sample missing (e.g., thrown out by staff or foster). </t>
  </si>
  <si>
    <t>Urinated but ratio unreportable due to low cortisol result</t>
  </si>
  <si>
    <t>Group1</t>
  </si>
  <si>
    <t>Group2</t>
  </si>
  <si>
    <t>B-A Score</t>
  </si>
  <si>
    <t>B-A Negative Score = Decrease in UCCR</t>
  </si>
  <si>
    <t>B-A Positive Score = Increase in UCCR</t>
  </si>
  <si>
    <t>C-A Negative Score = Decrease in UCCR</t>
  </si>
  <si>
    <t>C-A Positive Score = Increase in UCCR</t>
  </si>
  <si>
    <t>C-A Score</t>
  </si>
  <si>
    <t>UCCR A</t>
  </si>
  <si>
    <t>UCCR B</t>
  </si>
  <si>
    <t>UCCR C</t>
  </si>
  <si>
    <t>Felineality A</t>
  </si>
  <si>
    <t>Sidekick</t>
  </si>
  <si>
    <t>Personal Assistant</t>
  </si>
  <si>
    <t>Secret Admirer</t>
  </si>
  <si>
    <t>The Executive</t>
  </si>
  <si>
    <t>Leader of the band</t>
  </si>
  <si>
    <t>Private Investigator</t>
  </si>
  <si>
    <t>NA</t>
  </si>
  <si>
    <t>Fear/AGG</t>
  </si>
  <si>
    <t>Party Animal</t>
  </si>
  <si>
    <t>Leader of the Band</t>
  </si>
  <si>
    <t>AGG/Fear</t>
  </si>
  <si>
    <t xml:space="preserve">Private Investigator </t>
  </si>
  <si>
    <t>Secret admirer</t>
  </si>
  <si>
    <t>Felineality C</t>
  </si>
  <si>
    <t>B-A Social Score</t>
  </si>
  <si>
    <t>C-A Social Score</t>
  </si>
  <si>
    <t>Gregarious (Extremely Social) Types</t>
  </si>
  <si>
    <t>Love Bug</t>
  </si>
  <si>
    <r>
      <t>AGG/</t>
    </r>
    <r>
      <rPr>
        <sz val="11"/>
        <color theme="1"/>
        <rFont val="Calibri"/>
        <family val="2"/>
        <scheme val="minor"/>
      </rPr>
      <t>Fear</t>
    </r>
  </si>
  <si>
    <t>UCCR Data for Cats with Data at Both A &amp; C</t>
  </si>
  <si>
    <t>UCCR Data for Cats with Data at Both A &amp; B</t>
  </si>
  <si>
    <t>A Foster</t>
  </si>
  <si>
    <t>B-A Negative Score = Decrease in Social Behavior</t>
  </si>
  <si>
    <t>B-A Positive Score = Increase in Social Behavior</t>
  </si>
  <si>
    <t>C-A Negative Score = Decrease in Social Behavior</t>
  </si>
  <si>
    <t>C-A Positive Score = Increase in Social Behavior</t>
  </si>
  <si>
    <t xml:space="preserve">UCCR_AB Data Demographics </t>
  </si>
  <si>
    <t>Breed</t>
  </si>
  <si>
    <t>Color</t>
  </si>
  <si>
    <t>Sex</t>
  </si>
  <si>
    <t>Age (Yrs)</t>
  </si>
  <si>
    <t>Age (Mnth)</t>
  </si>
  <si>
    <t>DSH</t>
  </si>
  <si>
    <t>Black/Brown Tabby</t>
  </si>
  <si>
    <t>M</t>
  </si>
  <si>
    <t>DMH</t>
  </si>
  <si>
    <t>Black/White</t>
  </si>
  <si>
    <t>F</t>
  </si>
  <si>
    <t>Gray</t>
  </si>
  <si>
    <t>White/Gray</t>
  </si>
  <si>
    <t>Tabby</t>
  </si>
  <si>
    <t>Gray/White</t>
  </si>
  <si>
    <t>Brown Tabby</t>
  </si>
  <si>
    <t>Gray/Black</t>
  </si>
  <si>
    <t>Dilute Torti</t>
  </si>
  <si>
    <t>Solid White</t>
  </si>
  <si>
    <t>Black</t>
  </si>
  <si>
    <t>Buff/Cream</t>
  </si>
  <si>
    <t>Orange/White</t>
  </si>
  <si>
    <t>Gray/Black Tabby</t>
  </si>
  <si>
    <t>Scottish Fold</t>
  </si>
  <si>
    <t>White/Orange</t>
  </si>
  <si>
    <t>White/Black</t>
  </si>
  <si>
    <t>Brown/Black</t>
  </si>
  <si>
    <t xml:space="preserve">Tabby </t>
  </si>
  <si>
    <t>Mahogany</t>
  </si>
  <si>
    <t>Brown</t>
  </si>
  <si>
    <t>Torti</t>
  </si>
  <si>
    <t>DLH</t>
  </si>
  <si>
    <t>Grey Bengal/Mix</t>
  </si>
  <si>
    <t>Calico Tabby</t>
  </si>
  <si>
    <t>Yellow</t>
  </si>
  <si>
    <t>Tabby/White</t>
  </si>
  <si>
    <t>Black and white</t>
  </si>
  <si>
    <t xml:space="preserve">UCCR_AC Data Demographics </t>
  </si>
  <si>
    <t>Shelter</t>
  </si>
  <si>
    <t>WHS</t>
  </si>
  <si>
    <t>SH</t>
  </si>
  <si>
    <t>NovelRoomSociability Demographics</t>
  </si>
  <si>
    <t>1+</t>
  </si>
  <si>
    <t>Spayed/Neutered?</t>
  </si>
  <si>
    <t>UCCR Data for Cats with Data A</t>
  </si>
  <si>
    <t>UCCR Data for Cats with Data B</t>
  </si>
  <si>
    <t>UCCR Data for Cats with Data C</t>
  </si>
  <si>
    <t xml:space="preserve">7F </t>
  </si>
  <si>
    <t>Felineality B</t>
  </si>
  <si>
    <r>
      <t>AGG/</t>
    </r>
    <r>
      <rPr>
        <sz val="12"/>
        <color theme="1"/>
        <rFont val="Calibri"/>
        <family val="2"/>
        <scheme val="minor"/>
      </rPr>
      <t>Fear</t>
    </r>
  </si>
  <si>
    <t>Intake Date</t>
  </si>
  <si>
    <t>Baseline</t>
  </si>
  <si>
    <t>Length at Shelter Before Baseline (Days)</t>
  </si>
  <si>
    <t>#Days at Shelter Prior to Baseline Test &amp; UCCR Score at Baseline</t>
  </si>
  <si>
    <t>Calico</t>
  </si>
  <si>
    <t>Dilute Orange</t>
  </si>
  <si>
    <t>Maine Coon</t>
  </si>
  <si>
    <t>Siamese Mix</t>
  </si>
  <si>
    <r>
      <t xml:space="preserve">Additional Analysis: </t>
    </r>
    <r>
      <rPr>
        <sz val="11"/>
        <color theme="1"/>
        <rFont val="Calibri"/>
        <family val="2"/>
        <scheme val="minor"/>
      </rPr>
      <t xml:space="preserve">A strong correlation was not noted between UCCR score at baseline and the number of days the cat had been in the shelter (R² = 0.071). </t>
    </r>
  </si>
  <si>
    <t>Feline-ality Data for Cats with Data A</t>
  </si>
  <si>
    <t>Feline-ality Data for Cats with Data B</t>
  </si>
  <si>
    <t>Feline-ality Data for Cats with Data C</t>
  </si>
  <si>
    <t>Feline-ality Test for Cats with Data at Both A &amp; C</t>
  </si>
  <si>
    <t>Feline-ality A</t>
  </si>
  <si>
    <t>Feline-ality A Score Soc</t>
  </si>
  <si>
    <t>Feline-ality C</t>
  </si>
  <si>
    <t>Feline-ality C Score Soc</t>
  </si>
  <si>
    <t>Feline-ality Type A</t>
  </si>
  <si>
    <t>Feline-ality A Social Score</t>
  </si>
  <si>
    <t>Feline-ality Type B</t>
  </si>
  <si>
    <t>Feline-ality B Social Score</t>
  </si>
  <si>
    <t>Feline-ality Test for Cats with Data at Both A &amp; B</t>
  </si>
  <si>
    <t>Seal point</t>
  </si>
  <si>
    <t>Feline-ality_ABData Demographics</t>
  </si>
  <si>
    <t>Feline-ality_ACData Demographics</t>
  </si>
  <si>
    <t>Shelter Comparison: All Cats</t>
  </si>
  <si>
    <t>Foster</t>
  </si>
  <si>
    <t># Cats</t>
  </si>
  <si>
    <t xml:space="preserve">Confined </t>
  </si>
  <si>
    <t>Full access</t>
  </si>
  <si>
    <t>Partial access</t>
  </si>
  <si>
    <t xml:space="preserve">1F </t>
  </si>
  <si>
    <t>Actvity with Cat</t>
  </si>
  <si>
    <t>Affection</t>
  </si>
  <si>
    <t>Body Rubs</t>
  </si>
  <si>
    <t>Brushing</t>
  </si>
  <si>
    <t>Chin Rubs</t>
  </si>
  <si>
    <t>Coaxing out of Hiding</t>
  </si>
  <si>
    <t>Cuddling</t>
  </si>
  <si>
    <t>Falling Asleep Together</t>
  </si>
  <si>
    <t>Feeding</t>
  </si>
  <si>
    <t>Hanging Out</t>
  </si>
  <si>
    <t>Offering Novel Items</t>
  </si>
  <si>
    <t>Petting</t>
  </si>
  <si>
    <t>Picking Up</t>
  </si>
  <si>
    <t>Playing</t>
  </si>
  <si>
    <t>Scratching</t>
  </si>
  <si>
    <t>Sitting with Cat</t>
  </si>
  <si>
    <t>Snuggling</t>
  </si>
  <si>
    <t>Talking</t>
  </si>
  <si>
    <t>Watching Cat</t>
  </si>
  <si>
    <t>Time Spent Interacting (Min)</t>
  </si>
  <si>
    <t>AVG</t>
  </si>
  <si>
    <t>Time Spent Interacting (Hr)</t>
  </si>
  <si>
    <t>Answer</t>
  </si>
  <si>
    <t>Question: Were they confined to one room or did they have full access to house?</t>
  </si>
  <si>
    <t>Response</t>
  </si>
  <si>
    <t>Question: What type of activities did you engage in with your foster cat?</t>
  </si>
  <si>
    <t>Frequency Reported</t>
  </si>
  <si>
    <t>Question: Roughly how much time did you spend interacting with your foster cat during the program?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</si>
</sst>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0" fontId="4" fillId="0" borderId="0" xfId="0" applyFont="1" applyAlignment="1">
      <alignment horizontal="right"/>
    </xf>
    <xf numFmtId="0" fontId="4" fillId="0" borderId="0" xfId="0" applyFont="1"/>
    <xf numFmtId="0" fontId="0" fillId="0" borderId="0" xfId="0" applyFont="1" applyFill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Font="1" applyBorder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0" fillId="0" borderId="0" xfId="0" applyFont="1" applyFill="1"/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/>
    <xf numFmtId="0" fontId="0" fillId="0" borderId="0" xfId="0" applyFont="1" applyAlignment="1">
      <alignment wrapText="1"/>
    </xf>
    <xf numFmtId="11" fontId="0" fillId="0" borderId="0" xfId="0" applyNumberFormat="1" applyFont="1" applyFill="1" applyAlignment="1">
      <alignment horizontal="right"/>
    </xf>
    <xf numFmtId="11" fontId="0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1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1" fontId="3" fillId="0" borderId="0" xfId="0" applyNumberFormat="1" applyFont="1" applyFill="1" applyAlignment="1">
      <alignment horizontal="right"/>
    </xf>
    <xf numFmtId="0" fontId="0" fillId="0" borderId="0" xfId="0" applyFont="1" applyFill="1" applyBorder="1"/>
    <xf numFmtId="0" fontId="1" fillId="0" borderId="0" xfId="1" applyFont="1" applyAlignment="1">
      <alignment horizontal="right"/>
    </xf>
    <xf numFmtId="0" fontId="0" fillId="0" borderId="0" xfId="1" applyFont="1" applyAlignment="1">
      <alignment horizontal="right"/>
    </xf>
    <xf numFmtId="0" fontId="0" fillId="0" borderId="0" xfId="1" applyFont="1"/>
    <xf numFmtId="0" fontId="0" fillId="0" borderId="0" xfId="0" applyAlignment="1">
      <alignment horizontal="left"/>
    </xf>
    <xf numFmtId="11" fontId="0" fillId="0" borderId="0" xfId="0" applyNumberFormat="1" applyAlignment="1">
      <alignment horizontal="right"/>
    </xf>
    <xf numFmtId="11" fontId="3" fillId="0" borderId="0" xfId="0" applyNumberFormat="1" applyFont="1" applyAlignment="1">
      <alignment horizontal="right"/>
    </xf>
    <xf numFmtId="11" fontId="4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1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1" fontId="8" fillId="0" borderId="0" xfId="0" applyNumberFormat="1" applyFont="1" applyAlignment="1">
      <alignment horizontal="right"/>
    </xf>
    <xf numFmtId="11" fontId="8" fillId="0" borderId="1" xfId="0" applyNumberFormat="1" applyFont="1" applyBorder="1" applyAlignment="1">
      <alignment horizontal="right"/>
    </xf>
    <xf numFmtId="11" fontId="3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9" fillId="0" borderId="0" xfId="0" applyFont="1" applyAlignment="1">
      <alignment horizontal="right"/>
    </xf>
    <xf numFmtId="11" fontId="0" fillId="0" borderId="0" xfId="0" applyNumberFormat="1" applyFont="1" applyAlignment="1">
      <alignment horizontal="right"/>
    </xf>
    <xf numFmtId="0" fontId="5" fillId="0" borderId="0" xfId="0" applyFont="1"/>
    <xf numFmtId="11" fontId="0" fillId="0" borderId="0" xfId="0" applyNumberFormat="1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Border="1"/>
    <xf numFmtId="0" fontId="0" fillId="0" borderId="1" xfId="0" applyFont="1" applyBorder="1" applyAlignment="1">
      <alignment horizontal="left"/>
    </xf>
    <xf numFmtId="14" fontId="0" fillId="0" borderId="0" xfId="0" applyNumberFormat="1"/>
    <xf numFmtId="14" fontId="5" fillId="0" borderId="0" xfId="1" applyNumberFormat="1" applyAlignment="1">
      <alignment horizontal="left"/>
    </xf>
    <xf numFmtId="14" fontId="7" fillId="0" borderId="0" xfId="1" applyNumberFormat="1" applyFont="1" applyAlignment="1">
      <alignment horizontal="left"/>
    </xf>
    <xf numFmtId="1" fontId="5" fillId="0" borderId="0" xfId="1" applyNumberFormat="1" applyAlignment="1">
      <alignment horizontal="left"/>
    </xf>
    <xf numFmtId="0" fontId="2" fillId="0" borderId="0" xfId="0" applyFont="1" applyAlignment="1">
      <alignment horizontal="center" wrapText="1"/>
    </xf>
    <xf numFmtId="14" fontId="5" fillId="0" borderId="0" xfId="1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0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ont="1" applyFill="1" applyAlignment="1">
      <alignment wrapText="1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0" fontId="0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Normal" xfId="0" builtinId="0"/>
    <cellStyle name="Normal 2" xfId="1" xr:uid="{CD174917-D27D-42FE-BA86-7AB9BCD2C1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/>
              <a:t>Cat Access in Foster Home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# Cats</c:v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05-4617-8D2A-3A5D956D72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05-4617-8D2A-3A5D956D72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05-4617-8D2A-3A5D956D722D}"/>
              </c:ext>
            </c:extLst>
          </c:dPt>
          <c:cat>
            <c:strLit>
              <c:ptCount val="3"/>
              <c:pt idx="0">
                <c:v>Confined </c:v>
              </c:pt>
              <c:pt idx="1">
                <c:v>Full access</c:v>
              </c:pt>
              <c:pt idx="2">
                <c:v>Partial access</c:v>
              </c:pt>
            </c:strLit>
          </c:cat>
          <c:val>
            <c:numLit>
              <c:formatCode>General</c:formatCode>
              <c:ptCount val="3"/>
              <c:pt idx="0">
                <c:v>10</c:v>
              </c:pt>
              <c:pt idx="1">
                <c:v>6</c:v>
              </c:pt>
              <c:pt idx="2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6-2C05-4617-8D2A-3A5D956D7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Frequency of Activity Reported by Fosters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8"/>
              <c:pt idx="0">
                <c:v>Affection</c:v>
              </c:pt>
              <c:pt idx="1">
                <c:v>Body Rubs</c:v>
              </c:pt>
              <c:pt idx="2">
                <c:v>Brushing</c:v>
              </c:pt>
              <c:pt idx="3">
                <c:v>Chin Rubs</c:v>
              </c:pt>
              <c:pt idx="4">
                <c:v>Coaxing out of Hiding</c:v>
              </c:pt>
              <c:pt idx="5">
                <c:v>Cuddling</c:v>
              </c:pt>
              <c:pt idx="6">
                <c:v>Falling Asleep Together</c:v>
              </c:pt>
              <c:pt idx="7">
                <c:v>Feeding</c:v>
              </c:pt>
              <c:pt idx="8">
                <c:v>Hanging Out</c:v>
              </c:pt>
              <c:pt idx="9">
                <c:v>Offering Novel Items</c:v>
              </c:pt>
              <c:pt idx="10">
                <c:v>Petting</c:v>
              </c:pt>
              <c:pt idx="11">
                <c:v>Picking Up</c:v>
              </c:pt>
              <c:pt idx="12">
                <c:v>Playing</c:v>
              </c:pt>
              <c:pt idx="13">
                <c:v>Scratching</c:v>
              </c:pt>
              <c:pt idx="14">
                <c:v>Sitting with Cat</c:v>
              </c:pt>
              <c:pt idx="15">
                <c:v>Snuggling</c:v>
              </c:pt>
              <c:pt idx="16">
                <c:v>Talking</c:v>
              </c:pt>
              <c:pt idx="17">
                <c:v>Watching Cat</c:v>
              </c:pt>
            </c:strLit>
          </c:cat>
          <c:val>
            <c:numLit>
              <c:formatCode>General</c:formatCode>
              <c:ptCount val="18"/>
              <c:pt idx="0">
                <c:v>1</c:v>
              </c:pt>
              <c:pt idx="1">
                <c:v>1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6</c:v>
              </c:pt>
              <c:pt idx="6">
                <c:v>2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16</c:v>
              </c:pt>
              <c:pt idx="11">
                <c:v>1</c:v>
              </c:pt>
              <c:pt idx="12">
                <c:v>20</c:v>
              </c:pt>
              <c:pt idx="13">
                <c:v>1</c:v>
              </c:pt>
              <c:pt idx="14">
                <c:v>7</c:v>
              </c:pt>
              <c:pt idx="15">
                <c:v>7</c:v>
              </c:pt>
              <c:pt idx="16">
                <c:v>5</c:v>
              </c:pt>
              <c:pt idx="17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0-C443-46BA-A787-89C721E5D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08447"/>
        <c:axId val="363298287"/>
      </c:barChart>
      <c:catAx>
        <c:axId val="363708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 Activity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298287"/>
        <c:crosses val="autoZero"/>
        <c:auto val="1"/>
        <c:lblAlgn val="ctr"/>
        <c:lblOffset val="100"/>
        <c:noMultiLvlLbl val="0"/>
      </c:catAx>
      <c:valAx>
        <c:axId val="363298287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# of Fosters Reporting Activity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708447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LOSBeforeUCCRA!$F$2</c:f>
              <c:strCache>
                <c:ptCount val="1"/>
                <c:pt idx="0">
                  <c:v>UCCR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9.9193569553805774E-2"/>
                  <c:y val="-0.645862131816856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LOSBeforeUCCRA!$E$3:$E$103</c:f>
              <c:numCache>
                <c:formatCode>0</c:formatCode>
                <c:ptCount val="101"/>
                <c:pt idx="0">
                  <c:v>6</c:v>
                </c:pt>
                <c:pt idx="1">
                  <c:v>27</c:v>
                </c:pt>
                <c:pt idx="2">
                  <c:v>34</c:v>
                </c:pt>
                <c:pt idx="3">
                  <c:v>3</c:v>
                </c:pt>
                <c:pt idx="4">
                  <c:v>13</c:v>
                </c:pt>
                <c:pt idx="5">
                  <c:v>13</c:v>
                </c:pt>
                <c:pt idx="6">
                  <c:v>29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0</c:v>
                </c:pt>
                <c:pt idx="12">
                  <c:v>14</c:v>
                </c:pt>
                <c:pt idx="13">
                  <c:v>20</c:v>
                </c:pt>
                <c:pt idx="14">
                  <c:v>29</c:v>
                </c:pt>
                <c:pt idx="15">
                  <c:v>4</c:v>
                </c:pt>
                <c:pt idx="16">
                  <c:v>2</c:v>
                </c:pt>
                <c:pt idx="17">
                  <c:v>21</c:v>
                </c:pt>
                <c:pt idx="18">
                  <c:v>36</c:v>
                </c:pt>
                <c:pt idx="19">
                  <c:v>4</c:v>
                </c:pt>
                <c:pt idx="20">
                  <c:v>4</c:v>
                </c:pt>
                <c:pt idx="21">
                  <c:v>32</c:v>
                </c:pt>
                <c:pt idx="22">
                  <c:v>47</c:v>
                </c:pt>
                <c:pt idx="23">
                  <c:v>47</c:v>
                </c:pt>
                <c:pt idx="24">
                  <c:v>33</c:v>
                </c:pt>
                <c:pt idx="25">
                  <c:v>39</c:v>
                </c:pt>
                <c:pt idx="26">
                  <c:v>147</c:v>
                </c:pt>
                <c:pt idx="27">
                  <c:v>12</c:v>
                </c:pt>
                <c:pt idx="28">
                  <c:v>8</c:v>
                </c:pt>
                <c:pt idx="29">
                  <c:v>45</c:v>
                </c:pt>
                <c:pt idx="30">
                  <c:v>47</c:v>
                </c:pt>
                <c:pt idx="31">
                  <c:v>7</c:v>
                </c:pt>
                <c:pt idx="32">
                  <c:v>127</c:v>
                </c:pt>
                <c:pt idx="33">
                  <c:v>46</c:v>
                </c:pt>
                <c:pt idx="34">
                  <c:v>45</c:v>
                </c:pt>
                <c:pt idx="35">
                  <c:v>127</c:v>
                </c:pt>
                <c:pt idx="36">
                  <c:v>33</c:v>
                </c:pt>
                <c:pt idx="37">
                  <c:v>24</c:v>
                </c:pt>
                <c:pt idx="38">
                  <c:v>30</c:v>
                </c:pt>
                <c:pt idx="39">
                  <c:v>21</c:v>
                </c:pt>
                <c:pt idx="40">
                  <c:v>7</c:v>
                </c:pt>
                <c:pt idx="41">
                  <c:v>22</c:v>
                </c:pt>
                <c:pt idx="42">
                  <c:v>66</c:v>
                </c:pt>
                <c:pt idx="43">
                  <c:v>46</c:v>
                </c:pt>
                <c:pt idx="44">
                  <c:v>64</c:v>
                </c:pt>
                <c:pt idx="45">
                  <c:v>126</c:v>
                </c:pt>
                <c:pt idx="46">
                  <c:v>14</c:v>
                </c:pt>
                <c:pt idx="47">
                  <c:v>120</c:v>
                </c:pt>
                <c:pt idx="48">
                  <c:v>16</c:v>
                </c:pt>
                <c:pt idx="49">
                  <c:v>154</c:v>
                </c:pt>
                <c:pt idx="50">
                  <c:v>60</c:v>
                </c:pt>
                <c:pt idx="51">
                  <c:v>13</c:v>
                </c:pt>
                <c:pt idx="52">
                  <c:v>18</c:v>
                </c:pt>
                <c:pt idx="53">
                  <c:v>12</c:v>
                </c:pt>
              </c:numCache>
            </c:numRef>
          </c:xVal>
          <c:yVal>
            <c:numRef>
              <c:f>LOSBeforeUCCRA!$F$3:$F$103</c:f>
              <c:numCache>
                <c:formatCode>General</c:formatCode>
                <c:ptCount val="101"/>
                <c:pt idx="0">
                  <c:v>1.1150614091790562E-6</c:v>
                </c:pt>
                <c:pt idx="1">
                  <c:v>1.0530234471410943E-5</c:v>
                </c:pt>
                <c:pt idx="2">
                  <c:v>4.7127123708699735E-6</c:v>
                </c:pt>
                <c:pt idx="3">
                  <c:v>1.3569E-5</c:v>
                </c:pt>
                <c:pt idx="4">
                  <c:v>6.9803692170053157E-6</c:v>
                </c:pt>
                <c:pt idx="5" formatCode="0.00E+00">
                  <c:v>4.8999999999999997E-6</c:v>
                </c:pt>
                <c:pt idx="6">
                  <c:v>1.3039659302635081E-5</c:v>
                </c:pt>
                <c:pt idx="7">
                  <c:v>1.2179901546417383E-5</c:v>
                </c:pt>
                <c:pt idx="8">
                  <c:v>4.4399717929129685E-6</c:v>
                </c:pt>
                <c:pt idx="9">
                  <c:v>6.5602000000000003E-6</c:v>
                </c:pt>
                <c:pt idx="10">
                  <c:v>1.2402868920423587E-5</c:v>
                </c:pt>
                <c:pt idx="11" formatCode="0.00E+00">
                  <c:v>3.7000000000000002E-6</c:v>
                </c:pt>
                <c:pt idx="12" formatCode="0.00E+00">
                  <c:v>2.9000000000000002E-6</c:v>
                </c:pt>
                <c:pt idx="13">
                  <c:v>5.0681239894210401E-6</c:v>
                </c:pt>
                <c:pt idx="14">
                  <c:v>4.0466999999999997E-6</c:v>
                </c:pt>
                <c:pt idx="15">
                  <c:v>1.2560461850522702E-5</c:v>
                </c:pt>
                <c:pt idx="16">
                  <c:v>3.827481873194134E-5</c:v>
                </c:pt>
                <c:pt idx="17">
                  <c:v>3.1719276739197054E-6</c:v>
                </c:pt>
                <c:pt idx="18">
                  <c:v>1.2489E-5</c:v>
                </c:pt>
                <c:pt idx="19" formatCode="0.00E+00">
                  <c:v>3.1E-6</c:v>
                </c:pt>
                <c:pt idx="20">
                  <c:v>1.8855E-6</c:v>
                </c:pt>
                <c:pt idx="21">
                  <c:v>3.2793282516930362E-6</c:v>
                </c:pt>
                <c:pt idx="22" formatCode="0.00E+00">
                  <c:v>3.8E-6</c:v>
                </c:pt>
                <c:pt idx="23" formatCode="0.00E+00">
                  <c:v>3.3000000000000002E-6</c:v>
                </c:pt>
                <c:pt idx="24">
                  <c:v>9.0382875043508528E-6</c:v>
                </c:pt>
                <c:pt idx="25">
                  <c:v>2.882599345907441E-6</c:v>
                </c:pt>
                <c:pt idx="26" formatCode="0.00E+00">
                  <c:v>1.7E-6</c:v>
                </c:pt>
                <c:pt idx="27">
                  <c:v>1.7547396758119024E-5</c:v>
                </c:pt>
                <c:pt idx="28">
                  <c:v>4.489828898592404E-6</c:v>
                </c:pt>
                <c:pt idx="29">
                  <c:v>5.1591279920604207E-6</c:v>
                </c:pt>
                <c:pt idx="30" formatCode="0.00E+00">
                  <c:v>1.9E-6</c:v>
                </c:pt>
                <c:pt idx="31" formatCode="0.00E+00">
                  <c:v>1.0200000000000001E-5</c:v>
                </c:pt>
                <c:pt idx="32">
                  <c:v>4.9818000000000003E-6</c:v>
                </c:pt>
                <c:pt idx="33" formatCode="0.00E+00">
                  <c:v>7.6000000000000001E-6</c:v>
                </c:pt>
                <c:pt idx="34" formatCode="0.00E+00">
                  <c:v>3.8E-6</c:v>
                </c:pt>
                <c:pt idx="35" formatCode="0.00E+00">
                  <c:v>3.0000000000000001E-6</c:v>
                </c:pt>
                <c:pt idx="36" formatCode="0.00E+00">
                  <c:v>6.3999999999999997E-6</c:v>
                </c:pt>
                <c:pt idx="37" formatCode="0.00E+00">
                  <c:v>8.1000000000000004E-6</c:v>
                </c:pt>
                <c:pt idx="38" formatCode="0.00E+00">
                  <c:v>5.2000000000000002E-6</c:v>
                </c:pt>
                <c:pt idx="39" formatCode="0.00E+00">
                  <c:v>3.8E-6</c:v>
                </c:pt>
                <c:pt idx="40" formatCode="0.00E+00">
                  <c:v>7.1999999999999997E-6</c:v>
                </c:pt>
                <c:pt idx="41" formatCode="0.00E+00">
                  <c:v>2.5000000000000002E-6</c:v>
                </c:pt>
                <c:pt idx="42" formatCode="0.00E+00">
                  <c:v>3.8E-6</c:v>
                </c:pt>
                <c:pt idx="43" formatCode="0.00E+00">
                  <c:v>6.1E-6</c:v>
                </c:pt>
                <c:pt idx="44" formatCode="0.00E+00">
                  <c:v>2.0999999999999998E-6</c:v>
                </c:pt>
                <c:pt idx="45" formatCode="0.00E+00">
                  <c:v>3.1E-6</c:v>
                </c:pt>
                <c:pt idx="46" formatCode="0.00E+00">
                  <c:v>4.6E-6</c:v>
                </c:pt>
                <c:pt idx="47" formatCode="0.00E+00">
                  <c:v>1.9E-6</c:v>
                </c:pt>
                <c:pt idx="48" formatCode="0.00E+00">
                  <c:v>3.0000000000000001E-6</c:v>
                </c:pt>
                <c:pt idx="49" formatCode="0.00E+00">
                  <c:v>7.9000000000000006E-6</c:v>
                </c:pt>
                <c:pt idx="50" formatCode="0.00E+00">
                  <c:v>4.7999999999999998E-6</c:v>
                </c:pt>
                <c:pt idx="51" formatCode="0.00E+00">
                  <c:v>4.7999999999999998E-6</c:v>
                </c:pt>
                <c:pt idx="52" formatCode="0.00E+00">
                  <c:v>6.7000000000000002E-6</c:v>
                </c:pt>
                <c:pt idx="53" formatCode="0.00E+00">
                  <c:v>4.7999999999999998E-6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46-4C9A-8EF5-54ED4341E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177695"/>
        <c:axId val="523176031"/>
      </c:scatterChart>
      <c:valAx>
        <c:axId val="5231776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Days</a:t>
                </a:r>
                <a:r>
                  <a:rPr lang="en-US" baseline="0"/>
                  <a:t> from Intake Date till Baseline Test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176031"/>
        <c:crosses val="autoZero"/>
        <c:crossBetween val="midCat"/>
      </c:valAx>
      <c:valAx>
        <c:axId val="5231760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UCCR at Baseline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177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6</xdr:row>
      <xdr:rowOff>114300</xdr:rowOff>
    </xdr:from>
    <xdr:to>
      <xdr:col>8</xdr:col>
      <xdr:colOff>647700</xdr:colOff>
      <xdr:row>25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3BD325-7EE1-404D-BFA6-5F27EACE9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165100</xdr:colOff>
      <xdr:row>31</xdr:row>
      <xdr:rowOff>50800</xdr:rowOff>
    </xdr:from>
    <xdr:to>
      <xdr:col>10</xdr:col>
      <xdr:colOff>622300</xdr:colOff>
      <xdr:row>58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A07704-E940-4907-A4B5-A93C20EBBB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</xdr:row>
      <xdr:rowOff>231774</xdr:rowOff>
    </xdr:from>
    <xdr:to>
      <xdr:col>15</xdr:col>
      <xdr:colOff>565150</xdr:colOff>
      <xdr:row>17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B7CA07-9926-4A91-8341-C8F69F0193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F5700-89C8-4354-BF78-52CE75AD21ED}">
  <dimension ref="A1:B11"/>
  <sheetViews>
    <sheetView tabSelected="1" workbookViewId="0">
      <selection activeCell="P25" sqref="P25"/>
    </sheetView>
  </sheetViews>
  <sheetFormatPr defaultRowHeight="14.5" x14ac:dyDescent="0.35"/>
  <cols>
    <col min="1" max="1" width="15.08984375" bestFit="1" customWidth="1"/>
    <col min="2" max="2" width="33.7265625" bestFit="1" customWidth="1"/>
  </cols>
  <sheetData>
    <row r="1" spans="1:2" x14ac:dyDescent="0.35">
      <c r="A1" s="1" t="s">
        <v>18</v>
      </c>
    </row>
    <row r="2" spans="1:2" x14ac:dyDescent="0.35">
      <c r="A2" t="s">
        <v>17</v>
      </c>
      <c r="B2" t="s">
        <v>75</v>
      </c>
    </row>
    <row r="3" spans="1:2" x14ac:dyDescent="0.35">
      <c r="A3" t="s">
        <v>16</v>
      </c>
      <c r="B3" t="s">
        <v>15</v>
      </c>
    </row>
    <row r="4" spans="1:2" x14ac:dyDescent="0.35">
      <c r="A4" t="s">
        <v>14</v>
      </c>
      <c r="B4" t="s">
        <v>13</v>
      </c>
    </row>
    <row r="5" spans="1:2" x14ac:dyDescent="0.35">
      <c r="A5" t="s">
        <v>12</v>
      </c>
      <c r="B5" t="s">
        <v>11</v>
      </c>
    </row>
    <row r="6" spans="1:2" x14ac:dyDescent="0.35">
      <c r="A6" t="s">
        <v>10</v>
      </c>
      <c r="B6" t="s">
        <v>9</v>
      </c>
    </row>
    <row r="7" spans="1:2" x14ac:dyDescent="0.35">
      <c r="A7" t="s">
        <v>8</v>
      </c>
      <c r="B7" t="s">
        <v>7</v>
      </c>
    </row>
    <row r="8" spans="1:2" x14ac:dyDescent="0.35">
      <c r="A8" s="1" t="s">
        <v>6</v>
      </c>
    </row>
    <row r="9" spans="1:2" x14ac:dyDescent="0.35">
      <c r="A9" t="s">
        <v>5</v>
      </c>
      <c r="B9" t="s">
        <v>4</v>
      </c>
    </row>
    <row r="10" spans="1:2" x14ac:dyDescent="0.35">
      <c r="A10" t="s">
        <v>3</v>
      </c>
      <c r="B10" t="s">
        <v>2</v>
      </c>
    </row>
    <row r="11" spans="1:2" x14ac:dyDescent="0.35">
      <c r="A11" t="s">
        <v>1</v>
      </c>
      <c r="B11" t="s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DF942-C3DE-4729-A3D8-F3DD2C283006}">
  <dimension ref="A1:AC76"/>
  <sheetViews>
    <sheetView workbookViewId="0">
      <selection activeCell="AB7" sqref="AB7"/>
    </sheetView>
  </sheetViews>
  <sheetFormatPr defaultRowHeight="14.5" x14ac:dyDescent="0.35"/>
  <cols>
    <col min="1" max="2" width="8.81640625" style="14" bestFit="1" customWidth="1"/>
    <col min="3" max="3" width="8.7265625" style="14"/>
    <col min="4" max="4" width="16" style="15" customWidth="1"/>
    <col min="5" max="5" width="9.81640625" style="15" customWidth="1"/>
    <col min="6" max="7" width="8.90625" style="14" bestFit="1" customWidth="1"/>
    <col min="8" max="8" width="8.7265625" style="14"/>
    <col min="9" max="9" width="13" style="15" bestFit="1" customWidth="1"/>
    <col min="10" max="10" width="8.7265625" style="14"/>
    <col min="11" max="12" width="8.81640625" style="14" bestFit="1" customWidth="1"/>
    <col min="13" max="13" width="8.7265625" style="14"/>
    <col min="14" max="14" width="12.90625" style="15" bestFit="1" customWidth="1"/>
    <col min="15" max="15" width="8.7265625" style="14"/>
    <col min="17" max="18" width="8.7265625" style="36"/>
    <col min="19" max="19" width="17.453125" style="36" bestFit="1" customWidth="1"/>
    <col min="20" max="20" width="8.7265625" style="14"/>
    <col min="22" max="23" width="8.7265625" style="36"/>
    <col min="24" max="24" width="17" style="36" bestFit="1" customWidth="1"/>
    <col min="25" max="25" width="8.7265625" style="14"/>
    <col min="27" max="28" width="8.7265625" style="36"/>
    <col min="29" max="29" width="17" style="36" bestFit="1" customWidth="1"/>
    <col min="30" max="16384" width="8.7265625" style="14"/>
  </cols>
  <sheetData>
    <row r="1" spans="1:29" x14ac:dyDescent="0.35">
      <c r="A1" s="73" t="s">
        <v>125</v>
      </c>
      <c r="B1" s="74"/>
      <c r="C1" s="74"/>
      <c r="D1" s="74"/>
      <c r="F1" s="73" t="s">
        <v>126</v>
      </c>
      <c r="G1" s="73"/>
      <c r="H1" s="73"/>
      <c r="I1" s="73"/>
      <c r="K1" s="73" t="s">
        <v>127</v>
      </c>
      <c r="L1" s="74"/>
      <c r="M1" s="74"/>
      <c r="N1" s="74"/>
      <c r="P1" s="73" t="s">
        <v>140</v>
      </c>
      <c r="Q1" s="73"/>
      <c r="R1" s="73"/>
      <c r="S1" s="73"/>
      <c r="T1" s="73"/>
      <c r="U1" s="73" t="s">
        <v>141</v>
      </c>
      <c r="V1" s="73"/>
      <c r="W1" s="73"/>
      <c r="X1" s="73"/>
      <c r="Z1" s="73" t="s">
        <v>142</v>
      </c>
      <c r="AA1" s="81"/>
      <c r="AB1" s="81"/>
      <c r="AC1" s="81"/>
    </row>
    <row r="2" spans="1:29" s="5" customFormat="1" ht="15.5" x14ac:dyDescent="0.35">
      <c r="A2" s="47" t="s">
        <v>119</v>
      </c>
      <c r="B2" s="47" t="s">
        <v>32</v>
      </c>
      <c r="C2" s="47" t="s">
        <v>31</v>
      </c>
      <c r="D2" s="21" t="s">
        <v>50</v>
      </c>
      <c r="E2" s="47"/>
      <c r="F2" s="4" t="s">
        <v>119</v>
      </c>
      <c r="G2" s="4" t="s">
        <v>32</v>
      </c>
      <c r="H2" s="4" t="s">
        <v>31</v>
      </c>
      <c r="I2" s="21" t="s">
        <v>51</v>
      </c>
      <c r="K2" s="47" t="s">
        <v>119</v>
      </c>
      <c r="L2" s="47" t="s">
        <v>32</v>
      </c>
      <c r="M2" s="47" t="s">
        <v>31</v>
      </c>
      <c r="N2" s="47" t="s">
        <v>52</v>
      </c>
      <c r="P2" s="47" t="s">
        <v>119</v>
      </c>
      <c r="Q2" s="52" t="s">
        <v>32</v>
      </c>
      <c r="R2" s="52" t="s">
        <v>31</v>
      </c>
      <c r="S2" s="52" t="s">
        <v>53</v>
      </c>
      <c r="U2" s="47" t="s">
        <v>119</v>
      </c>
      <c r="V2" s="52" t="s">
        <v>32</v>
      </c>
      <c r="W2" s="52" t="s">
        <v>31</v>
      </c>
      <c r="X2" s="52" t="s">
        <v>129</v>
      </c>
      <c r="Z2" s="47" t="s">
        <v>119</v>
      </c>
      <c r="AA2" s="51" t="s">
        <v>32</v>
      </c>
      <c r="AB2" s="51" t="s">
        <v>31</v>
      </c>
      <c r="AC2" s="51" t="s">
        <v>67</v>
      </c>
    </row>
    <row r="3" spans="1:29" ht="15.5" x14ac:dyDescent="0.35">
      <c r="A3" s="15">
        <v>1</v>
      </c>
      <c r="B3" s="15">
        <v>1</v>
      </c>
      <c r="C3" s="15" t="s">
        <v>14</v>
      </c>
      <c r="D3" s="15">
        <v>1.1150614091790562E-6</v>
      </c>
      <c r="F3" s="15">
        <v>1</v>
      </c>
      <c r="G3" s="15">
        <v>13</v>
      </c>
      <c r="H3" s="15" t="s">
        <v>14</v>
      </c>
      <c r="I3" s="9">
        <v>1.1158999999999999E-5</v>
      </c>
      <c r="K3" s="15">
        <v>1</v>
      </c>
      <c r="L3" s="15">
        <v>1</v>
      </c>
      <c r="M3" s="15" t="s">
        <v>14</v>
      </c>
      <c r="N3" s="40">
        <v>3.5663999999999999E-6</v>
      </c>
      <c r="P3" s="15">
        <v>1</v>
      </c>
      <c r="Q3" s="13">
        <v>1</v>
      </c>
      <c r="R3" s="13" t="s">
        <v>14</v>
      </c>
      <c r="S3" s="13" t="s">
        <v>54</v>
      </c>
      <c r="U3" s="15">
        <v>1</v>
      </c>
      <c r="V3" s="13">
        <v>1</v>
      </c>
      <c r="W3" s="13" t="s">
        <v>14</v>
      </c>
      <c r="X3" s="13" t="s">
        <v>55</v>
      </c>
      <c r="Z3" s="15">
        <v>1</v>
      </c>
      <c r="AA3" s="13">
        <v>1</v>
      </c>
      <c r="AB3" s="13" t="s">
        <v>14</v>
      </c>
      <c r="AC3" s="13" t="s">
        <v>55</v>
      </c>
    </row>
    <row r="4" spans="1:29" ht="15.5" x14ac:dyDescent="0.35">
      <c r="A4" s="15">
        <v>1</v>
      </c>
      <c r="B4" s="15">
        <v>4</v>
      </c>
      <c r="C4" s="15" t="s">
        <v>14</v>
      </c>
      <c r="D4" s="40">
        <v>1.3569E-5</v>
      </c>
      <c r="E4" s="40"/>
      <c r="F4" s="15">
        <v>1</v>
      </c>
      <c r="G4" s="15">
        <v>20</v>
      </c>
      <c r="H4" s="15" t="s">
        <v>14</v>
      </c>
      <c r="I4" s="9">
        <v>1.0042E-5</v>
      </c>
      <c r="K4" s="15">
        <v>1</v>
      </c>
      <c r="L4" s="15">
        <v>20</v>
      </c>
      <c r="M4" s="15" t="s">
        <v>14</v>
      </c>
      <c r="N4" s="40">
        <v>8.8533000000000004E-6</v>
      </c>
      <c r="P4" s="15">
        <v>1</v>
      </c>
      <c r="Q4" s="13">
        <v>2</v>
      </c>
      <c r="R4" s="13" t="s">
        <v>8</v>
      </c>
      <c r="S4" s="13" t="s">
        <v>59</v>
      </c>
      <c r="U4" s="15">
        <v>1</v>
      </c>
      <c r="V4" s="13">
        <v>2</v>
      </c>
      <c r="W4" s="13" t="s">
        <v>8</v>
      </c>
      <c r="X4" s="13" t="s">
        <v>54</v>
      </c>
      <c r="Z4" s="15">
        <v>1</v>
      </c>
      <c r="AA4" s="13">
        <v>2</v>
      </c>
      <c r="AB4" s="13" t="s">
        <v>8</v>
      </c>
      <c r="AC4" s="13" t="s">
        <v>59</v>
      </c>
    </row>
    <row r="5" spans="1:29" ht="15.5" x14ac:dyDescent="0.35">
      <c r="A5" s="15">
        <v>1</v>
      </c>
      <c r="B5" s="15">
        <v>13</v>
      </c>
      <c r="C5" s="15" t="s">
        <v>14</v>
      </c>
      <c r="D5" s="40">
        <v>6.5602000000000003E-6</v>
      </c>
      <c r="E5" s="40"/>
      <c r="F5" s="15">
        <v>1</v>
      </c>
      <c r="G5" s="15">
        <v>29</v>
      </c>
      <c r="H5" s="15" t="s">
        <v>14</v>
      </c>
      <c r="I5" s="9">
        <v>5.1629000000000002E-6</v>
      </c>
      <c r="K5" s="15">
        <v>1</v>
      </c>
      <c r="L5" s="15">
        <v>27</v>
      </c>
      <c r="M5" s="15" t="s">
        <v>14</v>
      </c>
      <c r="N5" s="40">
        <v>9.9327999999999992E-6</v>
      </c>
      <c r="P5" s="15">
        <v>1</v>
      </c>
      <c r="Q5" s="13">
        <v>3</v>
      </c>
      <c r="R5" s="13" t="s">
        <v>8</v>
      </c>
      <c r="S5" s="13" t="s">
        <v>54</v>
      </c>
      <c r="U5" s="15">
        <v>1</v>
      </c>
      <c r="V5" s="13">
        <v>3</v>
      </c>
      <c r="W5" s="13" t="s">
        <v>8</v>
      </c>
      <c r="X5" s="13" t="s">
        <v>55</v>
      </c>
      <c r="Z5" s="15">
        <v>1</v>
      </c>
      <c r="AA5" s="13">
        <v>3</v>
      </c>
      <c r="AB5" s="13" t="s">
        <v>8</v>
      </c>
      <c r="AC5" s="13" t="s">
        <v>55</v>
      </c>
    </row>
    <row r="6" spans="1:29" ht="15.5" x14ac:dyDescent="0.35">
      <c r="A6" s="15">
        <v>1</v>
      </c>
      <c r="B6" s="15">
        <v>20</v>
      </c>
      <c r="C6" s="15" t="s">
        <v>14</v>
      </c>
      <c r="D6" s="40">
        <v>4.0466999999999997E-6</v>
      </c>
      <c r="E6" s="40"/>
      <c r="F6" s="15">
        <v>1</v>
      </c>
      <c r="G6" s="15">
        <v>18</v>
      </c>
      <c r="H6" s="15" t="s">
        <v>12</v>
      </c>
      <c r="I6" s="15">
        <v>3.2980689567267855E-6</v>
      </c>
      <c r="K6" s="15">
        <v>1</v>
      </c>
      <c r="L6" s="15">
        <v>29</v>
      </c>
      <c r="M6" s="15" t="s">
        <v>14</v>
      </c>
      <c r="N6" s="40">
        <v>8.4467E-6</v>
      </c>
      <c r="P6" s="15">
        <v>1</v>
      </c>
      <c r="Q6" s="13">
        <v>4</v>
      </c>
      <c r="R6" s="13" t="s">
        <v>14</v>
      </c>
      <c r="S6" s="13" t="s">
        <v>56</v>
      </c>
      <c r="U6" s="15">
        <v>1</v>
      </c>
      <c r="V6" s="13">
        <v>4</v>
      </c>
      <c r="W6" s="13" t="s">
        <v>14</v>
      </c>
      <c r="X6" s="13" t="s">
        <v>57</v>
      </c>
      <c r="Z6" s="15">
        <v>1</v>
      </c>
      <c r="AA6" s="13">
        <v>4</v>
      </c>
      <c r="AB6" s="13" t="s">
        <v>14</v>
      </c>
      <c r="AC6" s="13" t="s">
        <v>54</v>
      </c>
    </row>
    <row r="7" spans="1:29" ht="15.5" x14ac:dyDescent="0.35">
      <c r="A7" s="15">
        <v>1</v>
      </c>
      <c r="B7" s="15">
        <v>27</v>
      </c>
      <c r="C7" s="15" t="s">
        <v>14</v>
      </c>
      <c r="D7" s="40">
        <v>1.2489E-5</v>
      </c>
      <c r="E7" s="40"/>
      <c r="F7" s="15">
        <v>1</v>
      </c>
      <c r="G7" s="15">
        <v>24</v>
      </c>
      <c r="H7" s="15" t="s">
        <v>12</v>
      </c>
      <c r="I7" s="15">
        <v>2.1367076442557962E-5</v>
      </c>
      <c r="K7" s="15">
        <v>1</v>
      </c>
      <c r="L7" s="15">
        <v>56</v>
      </c>
      <c r="M7" s="15" t="s">
        <v>14</v>
      </c>
      <c r="N7" s="41">
        <v>7.1999999999999997E-6</v>
      </c>
      <c r="P7" s="15">
        <v>1</v>
      </c>
      <c r="Q7" s="13">
        <v>5</v>
      </c>
      <c r="R7" s="13" t="s">
        <v>128</v>
      </c>
      <c r="S7" s="13" t="s">
        <v>64</v>
      </c>
      <c r="U7" s="15">
        <v>1</v>
      </c>
      <c r="V7" s="13">
        <v>6</v>
      </c>
      <c r="W7" s="13" t="s">
        <v>8</v>
      </c>
      <c r="X7" s="13" t="s">
        <v>55</v>
      </c>
      <c r="Z7" s="15">
        <v>1</v>
      </c>
      <c r="AA7" s="13">
        <v>6</v>
      </c>
      <c r="AB7" s="13" t="s">
        <v>8</v>
      </c>
      <c r="AC7" s="13" t="s">
        <v>55</v>
      </c>
    </row>
    <row r="8" spans="1:29" ht="15.5" x14ac:dyDescent="0.35">
      <c r="A8" s="15">
        <v>1</v>
      </c>
      <c r="B8" s="15">
        <v>29</v>
      </c>
      <c r="C8" s="15" t="s">
        <v>14</v>
      </c>
      <c r="D8" s="40">
        <v>1.8855E-6</v>
      </c>
      <c r="E8" s="40"/>
      <c r="F8" s="15">
        <v>1</v>
      </c>
      <c r="G8" s="15">
        <v>25</v>
      </c>
      <c r="H8" s="15" t="s">
        <v>12</v>
      </c>
      <c r="I8" s="15">
        <v>6.295864880605708E-6</v>
      </c>
      <c r="K8" s="15">
        <v>1</v>
      </c>
      <c r="L8" s="15">
        <v>18</v>
      </c>
      <c r="M8" s="15" t="s">
        <v>12</v>
      </c>
      <c r="N8" s="15">
        <v>2.2159311276958335E-6</v>
      </c>
      <c r="P8" s="15">
        <v>1</v>
      </c>
      <c r="Q8" s="13">
        <v>6</v>
      </c>
      <c r="R8" s="13" t="s">
        <v>8</v>
      </c>
      <c r="S8" s="13" t="s">
        <v>54</v>
      </c>
      <c r="U8" s="15">
        <v>1</v>
      </c>
      <c r="V8" s="13">
        <v>8</v>
      </c>
      <c r="W8" s="13" t="s">
        <v>8</v>
      </c>
      <c r="X8" s="13" t="s">
        <v>54</v>
      </c>
      <c r="Z8" s="15">
        <v>1</v>
      </c>
      <c r="AA8" s="13">
        <v>8</v>
      </c>
      <c r="AB8" s="13" t="s">
        <v>8</v>
      </c>
      <c r="AC8" s="13" t="s">
        <v>54</v>
      </c>
    </row>
    <row r="9" spans="1:29" ht="15.5" x14ac:dyDescent="0.35">
      <c r="A9" s="15">
        <v>1</v>
      </c>
      <c r="B9" s="15">
        <v>56</v>
      </c>
      <c r="C9" s="15" t="s">
        <v>14</v>
      </c>
      <c r="D9" s="41">
        <v>3.8E-6</v>
      </c>
      <c r="E9" s="41"/>
      <c r="F9" s="15">
        <v>1</v>
      </c>
      <c r="G9" s="15">
        <v>55</v>
      </c>
      <c r="H9" s="15" t="s">
        <v>12</v>
      </c>
      <c r="I9" s="48">
        <v>1.9E-6</v>
      </c>
      <c r="K9" s="15">
        <v>1</v>
      </c>
      <c r="L9" s="15">
        <v>24</v>
      </c>
      <c r="M9" s="15" t="s">
        <v>12</v>
      </c>
      <c r="N9" s="15">
        <v>4.090440460507474E-6</v>
      </c>
      <c r="P9" s="15">
        <v>1</v>
      </c>
      <c r="Q9" s="13">
        <v>7</v>
      </c>
      <c r="R9" s="13" t="s">
        <v>9</v>
      </c>
      <c r="S9" s="13" t="s">
        <v>55</v>
      </c>
      <c r="U9" s="15">
        <v>1</v>
      </c>
      <c r="V9" s="13">
        <v>9</v>
      </c>
      <c r="W9" s="13" t="s">
        <v>9</v>
      </c>
      <c r="X9" s="13" t="s">
        <v>64</v>
      </c>
      <c r="Z9" s="15">
        <v>1</v>
      </c>
      <c r="AA9" s="13">
        <v>10</v>
      </c>
      <c r="AB9" s="13" t="s">
        <v>9</v>
      </c>
      <c r="AC9" s="13" t="s">
        <v>54</v>
      </c>
    </row>
    <row r="10" spans="1:29" ht="15.5" x14ac:dyDescent="0.35">
      <c r="A10" s="15">
        <v>1</v>
      </c>
      <c r="B10" s="49">
        <v>79</v>
      </c>
      <c r="C10" s="15" t="s">
        <v>14</v>
      </c>
      <c r="D10" s="50">
        <v>2.02E-5</v>
      </c>
      <c r="E10" s="50"/>
      <c r="F10" s="15">
        <v>1</v>
      </c>
      <c r="G10" s="15">
        <v>9</v>
      </c>
      <c r="H10" s="15" t="s">
        <v>1</v>
      </c>
      <c r="I10" s="15">
        <v>1.4271729107246252E-5</v>
      </c>
      <c r="K10" s="15">
        <v>1</v>
      </c>
      <c r="L10" s="15">
        <v>9</v>
      </c>
      <c r="M10" s="15" t="s">
        <v>1</v>
      </c>
      <c r="N10" s="15">
        <v>4.9419521654815766E-6</v>
      </c>
      <c r="P10" s="15">
        <v>1</v>
      </c>
      <c r="Q10" s="13">
        <v>8</v>
      </c>
      <c r="R10" s="13" t="s">
        <v>8</v>
      </c>
      <c r="S10" s="13" t="s">
        <v>66</v>
      </c>
      <c r="U10" s="15">
        <v>1</v>
      </c>
      <c r="V10" s="13">
        <v>10</v>
      </c>
      <c r="W10" s="13" t="s">
        <v>9</v>
      </c>
      <c r="X10" s="13" t="s">
        <v>58</v>
      </c>
      <c r="Z10" s="15">
        <v>1</v>
      </c>
      <c r="AA10" s="13">
        <v>12</v>
      </c>
      <c r="AB10" s="13" t="s">
        <v>8</v>
      </c>
      <c r="AC10" s="13" t="s">
        <v>54</v>
      </c>
    </row>
    <row r="11" spans="1:29" x14ac:dyDescent="0.35">
      <c r="A11" s="15">
        <v>1</v>
      </c>
      <c r="B11" s="15">
        <v>18</v>
      </c>
      <c r="C11" s="15" t="s">
        <v>12</v>
      </c>
      <c r="D11" s="15">
        <v>5.0681239894210401E-6</v>
      </c>
      <c r="F11" s="15">
        <v>1</v>
      </c>
      <c r="G11" s="15">
        <v>10</v>
      </c>
      <c r="H11" s="15" t="s">
        <v>1</v>
      </c>
      <c r="I11" s="15">
        <v>6.2929380072891159E-6</v>
      </c>
      <c r="K11" s="15">
        <v>1</v>
      </c>
      <c r="L11" s="15">
        <v>10</v>
      </c>
      <c r="M11" s="15" t="s">
        <v>1</v>
      </c>
      <c r="N11" s="15">
        <v>6.2141293241862503E-6</v>
      </c>
      <c r="P11" s="15">
        <v>1</v>
      </c>
      <c r="Q11" s="13">
        <v>9</v>
      </c>
      <c r="R11" s="13" t="s">
        <v>9</v>
      </c>
      <c r="S11" s="13" t="s">
        <v>64</v>
      </c>
      <c r="U11" s="15">
        <v>1</v>
      </c>
      <c r="V11" s="13">
        <v>12</v>
      </c>
      <c r="W11" s="13" t="s">
        <v>8</v>
      </c>
      <c r="X11" s="13" t="s">
        <v>54</v>
      </c>
      <c r="Z11" s="15">
        <v>1</v>
      </c>
      <c r="AA11" s="13">
        <v>13</v>
      </c>
      <c r="AB11" s="13" t="s">
        <v>14</v>
      </c>
      <c r="AC11" s="13" t="s">
        <v>56</v>
      </c>
    </row>
    <row r="12" spans="1:29" x14ac:dyDescent="0.35">
      <c r="A12" s="15">
        <v>1</v>
      </c>
      <c r="B12" s="15">
        <v>24</v>
      </c>
      <c r="C12" s="15" t="s">
        <v>12</v>
      </c>
      <c r="D12" s="15">
        <v>3.827481873194134E-5</v>
      </c>
      <c r="F12" s="15">
        <v>1</v>
      </c>
      <c r="G12" s="15">
        <v>15</v>
      </c>
      <c r="H12" s="15" t="s">
        <v>1</v>
      </c>
      <c r="I12" s="15">
        <v>5.8719747602640199E-6</v>
      </c>
      <c r="K12" s="15">
        <v>1</v>
      </c>
      <c r="L12" s="15">
        <v>16</v>
      </c>
      <c r="M12" s="15" t="s">
        <v>1</v>
      </c>
      <c r="N12" s="48">
        <v>3.0000000000000001E-6</v>
      </c>
      <c r="P12" s="15">
        <v>1</v>
      </c>
      <c r="Q12" s="13">
        <v>10</v>
      </c>
      <c r="R12" s="13" t="s">
        <v>9</v>
      </c>
      <c r="S12" s="13" t="s">
        <v>54</v>
      </c>
      <c r="U12" s="15">
        <v>1</v>
      </c>
      <c r="V12" s="13">
        <v>13</v>
      </c>
      <c r="W12" s="13" t="s">
        <v>14</v>
      </c>
      <c r="X12" s="13" t="s">
        <v>56</v>
      </c>
      <c r="Z12" s="15">
        <v>1</v>
      </c>
      <c r="AA12" s="13">
        <v>14</v>
      </c>
      <c r="AB12" s="13" t="s">
        <v>8</v>
      </c>
      <c r="AC12" s="13" t="s">
        <v>54</v>
      </c>
    </row>
    <row r="13" spans="1:29" x14ac:dyDescent="0.35">
      <c r="A13" s="15">
        <v>1</v>
      </c>
      <c r="B13" s="15">
        <v>55</v>
      </c>
      <c r="C13" s="15" t="s">
        <v>12</v>
      </c>
      <c r="D13" s="48">
        <v>2.5000000000000002E-6</v>
      </c>
      <c r="E13" s="48"/>
      <c r="F13" s="15">
        <v>1</v>
      </c>
      <c r="G13" s="15">
        <v>26</v>
      </c>
      <c r="H13" s="15" t="s">
        <v>1</v>
      </c>
      <c r="I13" s="15">
        <v>2.304222745869053E-6</v>
      </c>
      <c r="K13" s="15">
        <v>1</v>
      </c>
      <c r="L13" s="15">
        <v>26</v>
      </c>
      <c r="M13" s="15" t="s">
        <v>1</v>
      </c>
      <c r="N13" s="15">
        <v>6.3509546407681272E-6</v>
      </c>
      <c r="P13" s="15">
        <v>1</v>
      </c>
      <c r="Q13" s="13">
        <v>11</v>
      </c>
      <c r="R13" s="13" t="s">
        <v>9</v>
      </c>
      <c r="S13" s="13" t="s">
        <v>54</v>
      </c>
      <c r="U13" s="15">
        <v>1</v>
      </c>
      <c r="V13" s="13">
        <v>14</v>
      </c>
      <c r="W13" s="13" t="s">
        <v>8</v>
      </c>
      <c r="X13" s="13" t="s">
        <v>54</v>
      </c>
      <c r="Z13" s="15">
        <v>1</v>
      </c>
      <c r="AA13" s="13">
        <v>15</v>
      </c>
      <c r="AB13" s="13" t="s">
        <v>9</v>
      </c>
      <c r="AC13" s="13" t="s">
        <v>54</v>
      </c>
    </row>
    <row r="14" spans="1:29" x14ac:dyDescent="0.35">
      <c r="A14" s="15">
        <v>1</v>
      </c>
      <c r="B14" s="15">
        <v>7</v>
      </c>
      <c r="C14" s="15" t="s">
        <v>1</v>
      </c>
      <c r="D14" s="48">
        <v>3.5999999999999998E-6</v>
      </c>
      <c r="E14" s="48"/>
      <c r="F14" s="15">
        <v>1</v>
      </c>
      <c r="G14" s="15">
        <v>28</v>
      </c>
      <c r="H14" s="15" t="s">
        <v>1</v>
      </c>
      <c r="I14" s="48">
        <v>3.5999999999999998E-6</v>
      </c>
      <c r="K14" s="15">
        <v>1</v>
      </c>
      <c r="L14" s="15">
        <v>28</v>
      </c>
      <c r="M14" s="15" t="s">
        <v>1</v>
      </c>
      <c r="N14" s="48">
        <v>1.9999999999999999E-6</v>
      </c>
      <c r="P14" s="15">
        <v>1</v>
      </c>
      <c r="Q14" s="13">
        <v>12</v>
      </c>
      <c r="R14" s="13" t="s">
        <v>8</v>
      </c>
      <c r="S14" s="13" t="s">
        <v>58</v>
      </c>
      <c r="U14" s="15">
        <v>1</v>
      </c>
      <c r="V14" s="13">
        <v>15</v>
      </c>
      <c r="W14" s="13" t="s">
        <v>9</v>
      </c>
      <c r="X14" s="13" t="s">
        <v>54</v>
      </c>
      <c r="Z14" s="15">
        <v>1</v>
      </c>
      <c r="AA14" s="13">
        <v>16</v>
      </c>
      <c r="AB14" s="13" t="s">
        <v>9</v>
      </c>
      <c r="AC14" s="13" t="s">
        <v>58</v>
      </c>
    </row>
    <row r="15" spans="1:29" x14ac:dyDescent="0.35">
      <c r="A15" s="15">
        <v>1</v>
      </c>
      <c r="B15" s="15">
        <v>9</v>
      </c>
      <c r="C15" s="15" t="s">
        <v>1</v>
      </c>
      <c r="D15" s="15">
        <v>1.3039659302635081E-5</v>
      </c>
      <c r="F15" s="15">
        <v>1</v>
      </c>
      <c r="G15" s="15">
        <v>30</v>
      </c>
      <c r="H15" s="15" t="s">
        <v>1</v>
      </c>
      <c r="I15" s="15">
        <v>3.8202973497091141E-6</v>
      </c>
      <c r="K15" s="15">
        <v>1</v>
      </c>
      <c r="L15" s="15">
        <v>30</v>
      </c>
      <c r="M15" s="15" t="s">
        <v>1</v>
      </c>
      <c r="N15" s="15">
        <v>3.6316930618401208E-6</v>
      </c>
      <c r="P15" s="15">
        <v>1</v>
      </c>
      <c r="Q15" s="13">
        <v>13</v>
      </c>
      <c r="R15" s="13" t="s">
        <v>14</v>
      </c>
      <c r="S15" s="13" t="s">
        <v>54</v>
      </c>
      <c r="U15" s="15">
        <v>1</v>
      </c>
      <c r="V15" s="13">
        <v>16</v>
      </c>
      <c r="W15" s="13" t="s">
        <v>9</v>
      </c>
      <c r="X15" s="13" t="s">
        <v>54</v>
      </c>
      <c r="Z15" s="15">
        <v>1</v>
      </c>
      <c r="AA15" s="13">
        <v>17</v>
      </c>
      <c r="AB15" s="13" t="s">
        <v>9</v>
      </c>
      <c r="AC15" s="13" t="s">
        <v>54</v>
      </c>
    </row>
    <row r="16" spans="1:29" ht="15.5" x14ac:dyDescent="0.35">
      <c r="A16" s="15">
        <v>1</v>
      </c>
      <c r="B16" s="15">
        <v>10</v>
      </c>
      <c r="C16" s="15" t="s">
        <v>1</v>
      </c>
      <c r="D16" s="15">
        <v>1.2179901546417383E-5</v>
      </c>
      <c r="F16" s="15">
        <v>1</v>
      </c>
      <c r="G16" s="15">
        <v>37</v>
      </c>
      <c r="H16" s="15" t="s">
        <v>1</v>
      </c>
      <c r="I16" s="15">
        <v>6.7348000208040773E-6</v>
      </c>
      <c r="K16" s="15">
        <v>1</v>
      </c>
      <c r="L16" s="15">
        <v>2</v>
      </c>
      <c r="M16" s="15" t="s">
        <v>8</v>
      </c>
      <c r="N16" s="42">
        <v>3.1276302882637725E-6</v>
      </c>
      <c r="P16" s="15">
        <v>1</v>
      </c>
      <c r="Q16" s="13">
        <v>14</v>
      </c>
      <c r="R16" s="13" t="s">
        <v>8</v>
      </c>
      <c r="S16" s="13" t="s">
        <v>54</v>
      </c>
      <c r="U16" s="15">
        <v>1</v>
      </c>
      <c r="V16" s="13">
        <v>17</v>
      </c>
      <c r="W16" s="13" t="s">
        <v>9</v>
      </c>
      <c r="X16" s="13" t="s">
        <v>54</v>
      </c>
      <c r="Z16" s="15">
        <v>1</v>
      </c>
      <c r="AA16" s="13">
        <v>18</v>
      </c>
      <c r="AB16" s="13" t="s">
        <v>12</v>
      </c>
      <c r="AC16" s="13" t="s">
        <v>54</v>
      </c>
    </row>
    <row r="17" spans="1:29" ht="15.5" x14ac:dyDescent="0.35">
      <c r="A17" s="15">
        <v>1</v>
      </c>
      <c r="B17" s="15">
        <v>11</v>
      </c>
      <c r="C17" s="15" t="s">
        <v>1</v>
      </c>
      <c r="D17" s="48">
        <v>7.7999999999999999E-6</v>
      </c>
      <c r="E17" s="48"/>
      <c r="F17" s="15">
        <v>1</v>
      </c>
      <c r="G17" s="15">
        <v>38</v>
      </c>
      <c r="H17" s="15" t="s">
        <v>1</v>
      </c>
      <c r="I17" s="15">
        <v>4.2654207808373559E-6</v>
      </c>
      <c r="K17" s="15">
        <v>1</v>
      </c>
      <c r="L17" s="15">
        <v>3</v>
      </c>
      <c r="M17" s="15" t="s">
        <v>8</v>
      </c>
      <c r="N17" s="42">
        <v>3.8557970476967578E-6</v>
      </c>
      <c r="P17" s="15">
        <v>1</v>
      </c>
      <c r="Q17" s="13">
        <v>15</v>
      </c>
      <c r="R17" s="13" t="s">
        <v>9</v>
      </c>
      <c r="S17" s="13" t="s">
        <v>56</v>
      </c>
      <c r="U17" s="15">
        <v>1</v>
      </c>
      <c r="V17" s="13">
        <v>18</v>
      </c>
      <c r="W17" s="13" t="s">
        <v>12</v>
      </c>
      <c r="X17" s="13" t="s">
        <v>58</v>
      </c>
      <c r="Z17" s="15">
        <v>1</v>
      </c>
      <c r="AA17" s="13">
        <v>20</v>
      </c>
      <c r="AB17" s="13" t="s">
        <v>14</v>
      </c>
      <c r="AC17" s="13" t="s">
        <v>56</v>
      </c>
    </row>
    <row r="18" spans="1:29" ht="15.5" x14ac:dyDescent="0.35">
      <c r="A18" s="15">
        <v>1</v>
      </c>
      <c r="B18" s="15">
        <v>16</v>
      </c>
      <c r="C18" s="15" t="s">
        <v>1</v>
      </c>
      <c r="D18" s="48">
        <v>3.7000000000000002E-6</v>
      </c>
      <c r="E18" s="48"/>
      <c r="F18" s="15">
        <v>1</v>
      </c>
      <c r="G18" s="15">
        <v>2</v>
      </c>
      <c r="H18" s="15" t="s">
        <v>8</v>
      </c>
      <c r="I18" s="15">
        <v>2.940045248868778E-6</v>
      </c>
      <c r="K18" s="15">
        <v>1</v>
      </c>
      <c r="L18" s="15">
        <v>6</v>
      </c>
      <c r="M18" s="15" t="s">
        <v>8</v>
      </c>
      <c r="N18" s="42">
        <v>5.9340075233058921E-6</v>
      </c>
      <c r="P18" s="15">
        <v>1</v>
      </c>
      <c r="Q18" s="13">
        <v>16</v>
      </c>
      <c r="R18" s="13" t="s">
        <v>9</v>
      </c>
      <c r="S18" s="13" t="s">
        <v>58</v>
      </c>
      <c r="U18" s="15">
        <v>1</v>
      </c>
      <c r="V18" s="13">
        <v>20</v>
      </c>
      <c r="W18" s="13" t="s">
        <v>14</v>
      </c>
      <c r="X18" s="13" t="s">
        <v>58</v>
      </c>
      <c r="Z18" s="15">
        <v>1</v>
      </c>
      <c r="AA18" s="13">
        <v>22</v>
      </c>
      <c r="AB18" s="13" t="s">
        <v>8</v>
      </c>
      <c r="AC18" s="13" t="s">
        <v>64</v>
      </c>
    </row>
    <row r="19" spans="1:29" ht="15.5" x14ac:dyDescent="0.35">
      <c r="A19" s="15">
        <v>1</v>
      </c>
      <c r="B19" s="15">
        <v>17</v>
      </c>
      <c r="C19" s="15" t="s">
        <v>1</v>
      </c>
      <c r="D19" s="48">
        <v>2.9000000000000002E-6</v>
      </c>
      <c r="E19" s="48"/>
      <c r="F19" s="15">
        <v>1</v>
      </c>
      <c r="G19" s="15">
        <v>3</v>
      </c>
      <c r="H19" s="15" t="s">
        <v>8</v>
      </c>
      <c r="I19" s="6">
        <v>4.7580404801257212E-6</v>
      </c>
      <c r="K19" s="15">
        <v>1</v>
      </c>
      <c r="L19" s="15">
        <v>12</v>
      </c>
      <c r="M19" s="15" t="s">
        <v>8</v>
      </c>
      <c r="N19" s="42">
        <v>5.9911948147242246E-6</v>
      </c>
      <c r="P19" s="15">
        <v>1</v>
      </c>
      <c r="Q19" s="13">
        <v>17</v>
      </c>
      <c r="R19" s="13" t="s">
        <v>9</v>
      </c>
      <c r="S19" s="13" t="s">
        <v>57</v>
      </c>
      <c r="U19" s="15">
        <v>1</v>
      </c>
      <c r="V19" s="13">
        <v>21</v>
      </c>
      <c r="W19" s="13" t="s">
        <v>12</v>
      </c>
      <c r="X19" s="13" t="s">
        <v>58</v>
      </c>
      <c r="Z19" s="15">
        <v>1</v>
      </c>
      <c r="AA19" s="13">
        <v>24</v>
      </c>
      <c r="AB19" s="13" t="s">
        <v>12</v>
      </c>
      <c r="AC19" s="13" t="s">
        <v>64</v>
      </c>
    </row>
    <row r="20" spans="1:29" ht="15.5" x14ac:dyDescent="0.35">
      <c r="A20" s="15">
        <v>1</v>
      </c>
      <c r="B20" s="15">
        <v>26</v>
      </c>
      <c r="C20" s="15" t="s">
        <v>1</v>
      </c>
      <c r="D20" s="15">
        <v>3.1719276739197054E-6</v>
      </c>
      <c r="F20" s="15">
        <v>1</v>
      </c>
      <c r="G20" s="15">
        <v>6</v>
      </c>
      <c r="H20" s="15" t="s">
        <v>8</v>
      </c>
      <c r="I20" s="6">
        <v>5.0068443667059574E-6</v>
      </c>
      <c r="K20" s="17">
        <v>1</v>
      </c>
      <c r="L20" s="17">
        <v>14</v>
      </c>
      <c r="M20" s="17" t="s">
        <v>8</v>
      </c>
      <c r="N20" s="46">
        <v>2.305576165445748E-6</v>
      </c>
      <c r="P20" s="15">
        <v>1</v>
      </c>
      <c r="Q20" s="13">
        <v>18</v>
      </c>
      <c r="R20" s="13" t="s">
        <v>12</v>
      </c>
      <c r="S20" s="13" t="s">
        <v>55</v>
      </c>
      <c r="U20" s="15">
        <v>1</v>
      </c>
      <c r="V20" s="13">
        <v>22</v>
      </c>
      <c r="W20" s="13" t="s">
        <v>8</v>
      </c>
      <c r="X20" s="13" t="s">
        <v>54</v>
      </c>
      <c r="Z20" s="15">
        <v>1</v>
      </c>
      <c r="AA20" s="13">
        <v>25</v>
      </c>
      <c r="AB20" s="13" t="s">
        <v>12</v>
      </c>
      <c r="AC20" s="13" t="s">
        <v>56</v>
      </c>
    </row>
    <row r="21" spans="1:29" ht="15.5" x14ac:dyDescent="0.35">
      <c r="A21" s="15">
        <v>1</v>
      </c>
      <c r="B21" s="15">
        <v>28</v>
      </c>
      <c r="C21" s="15" t="s">
        <v>1</v>
      </c>
      <c r="D21" s="48">
        <v>3.1E-6</v>
      </c>
      <c r="E21" s="48"/>
      <c r="F21" s="15">
        <v>1</v>
      </c>
      <c r="G21" s="15">
        <v>12</v>
      </c>
      <c r="H21" s="15" t="s">
        <v>8</v>
      </c>
      <c r="I21" s="6">
        <v>4.8857418731895722E-6</v>
      </c>
      <c r="K21" s="15">
        <v>2</v>
      </c>
      <c r="L21" s="15">
        <v>39</v>
      </c>
      <c r="M21" s="15" t="s">
        <v>14</v>
      </c>
      <c r="N21" s="41">
        <v>1.5E-6</v>
      </c>
      <c r="P21" s="15">
        <v>1</v>
      </c>
      <c r="Q21" s="13">
        <v>19</v>
      </c>
      <c r="R21" s="13" t="s">
        <v>8</v>
      </c>
      <c r="S21" s="13" t="s">
        <v>59</v>
      </c>
      <c r="U21" s="15">
        <v>1</v>
      </c>
      <c r="V21" s="13">
        <v>24</v>
      </c>
      <c r="W21" s="13" t="s">
        <v>12</v>
      </c>
      <c r="X21" s="13" t="s">
        <v>59</v>
      </c>
      <c r="Z21" s="15">
        <v>1</v>
      </c>
      <c r="AA21" s="13">
        <v>26</v>
      </c>
      <c r="AB21" s="13" t="s">
        <v>9</v>
      </c>
      <c r="AC21" s="13" t="s">
        <v>62</v>
      </c>
    </row>
    <row r="22" spans="1:29" ht="15.5" x14ac:dyDescent="0.35">
      <c r="A22" s="15">
        <v>1</v>
      </c>
      <c r="B22" s="15">
        <v>30</v>
      </c>
      <c r="C22" s="15" t="s">
        <v>1</v>
      </c>
      <c r="D22" s="15">
        <v>3.2793282516930362E-6</v>
      </c>
      <c r="F22" s="15">
        <v>1</v>
      </c>
      <c r="G22" s="15">
        <v>14</v>
      </c>
      <c r="H22" s="15" t="s">
        <v>8</v>
      </c>
      <c r="I22" s="6">
        <v>7.1939445753487492E-6</v>
      </c>
      <c r="K22" s="15">
        <v>2</v>
      </c>
      <c r="L22" s="15">
        <v>54</v>
      </c>
      <c r="M22" s="15" t="s">
        <v>14</v>
      </c>
      <c r="N22" s="41">
        <v>4.1999999999999996E-6</v>
      </c>
      <c r="P22" s="15">
        <v>1</v>
      </c>
      <c r="Q22" s="13">
        <v>20</v>
      </c>
      <c r="R22" s="13" t="s">
        <v>14</v>
      </c>
      <c r="S22" s="13" t="s">
        <v>58</v>
      </c>
      <c r="U22" s="15">
        <v>1</v>
      </c>
      <c r="V22" s="13">
        <v>26</v>
      </c>
      <c r="W22" s="13" t="s">
        <v>9</v>
      </c>
      <c r="X22" s="13" t="s">
        <v>54</v>
      </c>
      <c r="Z22" s="15">
        <v>1</v>
      </c>
      <c r="AA22" s="13">
        <v>27</v>
      </c>
      <c r="AB22" s="13" t="s">
        <v>14</v>
      </c>
      <c r="AC22" s="13" t="s">
        <v>54</v>
      </c>
    </row>
    <row r="23" spans="1:29" ht="15.5" x14ac:dyDescent="0.35">
      <c r="A23" s="15">
        <v>1</v>
      </c>
      <c r="B23" s="15">
        <v>37</v>
      </c>
      <c r="C23" s="15" t="s">
        <v>1</v>
      </c>
      <c r="D23" s="15">
        <v>4.489828898592404E-6</v>
      </c>
      <c r="F23" s="15">
        <v>1</v>
      </c>
      <c r="G23" s="15">
        <v>36</v>
      </c>
      <c r="H23" s="15" t="s">
        <v>8</v>
      </c>
      <c r="I23" s="6">
        <v>1.1959033613445376E-5</v>
      </c>
      <c r="K23" s="15">
        <v>2</v>
      </c>
      <c r="L23" s="15">
        <v>63</v>
      </c>
      <c r="M23" s="15" t="s">
        <v>14</v>
      </c>
      <c r="N23" s="41">
        <v>2.2000000000000001E-6</v>
      </c>
      <c r="P23" s="15">
        <v>1</v>
      </c>
      <c r="Q23" s="13">
        <v>21</v>
      </c>
      <c r="R23" s="13" t="s">
        <v>12</v>
      </c>
      <c r="S23" s="13" t="s">
        <v>54</v>
      </c>
      <c r="U23" s="15">
        <v>1</v>
      </c>
      <c r="V23" s="13">
        <v>27</v>
      </c>
      <c r="W23" s="13" t="s">
        <v>14</v>
      </c>
      <c r="X23" s="13" t="s">
        <v>58</v>
      </c>
      <c r="Z23" s="15">
        <v>1</v>
      </c>
      <c r="AA23" s="13">
        <v>28</v>
      </c>
      <c r="AB23" s="13" t="s">
        <v>9</v>
      </c>
      <c r="AC23" s="13" t="s">
        <v>64</v>
      </c>
    </row>
    <row r="24" spans="1:29" ht="15.5" x14ac:dyDescent="0.35">
      <c r="A24" s="15">
        <v>1</v>
      </c>
      <c r="B24" s="15">
        <v>38</v>
      </c>
      <c r="C24" s="15" t="s">
        <v>1</v>
      </c>
      <c r="D24" s="15">
        <v>5.1591279920604207E-6</v>
      </c>
      <c r="F24" s="17">
        <v>1</v>
      </c>
      <c r="G24" s="17">
        <v>50</v>
      </c>
      <c r="H24" s="17" t="s">
        <v>8</v>
      </c>
      <c r="I24" s="45">
        <v>9.5000000000000005E-6</v>
      </c>
      <c r="K24" s="15">
        <v>2</v>
      </c>
      <c r="L24" s="15">
        <v>69</v>
      </c>
      <c r="M24" s="15" t="s">
        <v>14</v>
      </c>
      <c r="N24" s="41">
        <v>1.13E-5</v>
      </c>
      <c r="P24" s="15">
        <v>1</v>
      </c>
      <c r="Q24" s="13">
        <v>22</v>
      </c>
      <c r="R24" s="13" t="s">
        <v>8</v>
      </c>
      <c r="S24" s="13" t="s">
        <v>54</v>
      </c>
      <c r="U24" s="15">
        <v>1</v>
      </c>
      <c r="V24" s="13">
        <v>28</v>
      </c>
      <c r="W24" s="13" t="s">
        <v>9</v>
      </c>
      <c r="X24" s="13" t="s">
        <v>64</v>
      </c>
      <c r="Z24" s="15">
        <v>1</v>
      </c>
      <c r="AA24" s="13">
        <v>29</v>
      </c>
      <c r="AB24" s="13" t="s">
        <v>14</v>
      </c>
      <c r="AC24" s="13" t="s">
        <v>59</v>
      </c>
    </row>
    <row r="25" spans="1:29" ht="15.5" x14ac:dyDescent="0.35">
      <c r="A25" s="15">
        <v>1</v>
      </c>
      <c r="B25" s="15">
        <v>2</v>
      </c>
      <c r="C25" s="15" t="s">
        <v>8</v>
      </c>
      <c r="D25" s="42">
        <v>1.0530234471410943E-5</v>
      </c>
      <c r="E25" s="42"/>
      <c r="F25" s="15">
        <v>2</v>
      </c>
      <c r="G25" s="15">
        <v>39</v>
      </c>
      <c r="H25" s="15" t="s">
        <v>14</v>
      </c>
      <c r="I25" s="9">
        <v>2.2836E-6</v>
      </c>
      <c r="K25" s="15">
        <v>2</v>
      </c>
      <c r="L25" s="49">
        <v>70</v>
      </c>
      <c r="M25" s="15" t="s">
        <v>14</v>
      </c>
      <c r="N25" s="41">
        <v>4.6E-6</v>
      </c>
      <c r="P25" s="15">
        <v>1</v>
      </c>
      <c r="Q25" s="13">
        <v>24</v>
      </c>
      <c r="R25" s="13" t="s">
        <v>12</v>
      </c>
      <c r="S25" s="13" t="s">
        <v>54</v>
      </c>
      <c r="U25" s="15">
        <v>1</v>
      </c>
      <c r="V25" s="13">
        <v>29</v>
      </c>
      <c r="W25" s="13" t="s">
        <v>14</v>
      </c>
      <c r="X25" s="13" t="s">
        <v>55</v>
      </c>
      <c r="Z25" s="15">
        <v>1</v>
      </c>
      <c r="AA25" s="13">
        <v>30</v>
      </c>
      <c r="AB25" s="13" t="s">
        <v>9</v>
      </c>
      <c r="AC25" s="13" t="s">
        <v>55</v>
      </c>
    </row>
    <row r="26" spans="1:29" ht="15.5" x14ac:dyDescent="0.35">
      <c r="A26" s="15">
        <v>1</v>
      </c>
      <c r="B26" s="15">
        <v>3</v>
      </c>
      <c r="C26" s="15" t="s">
        <v>8</v>
      </c>
      <c r="D26" s="42">
        <v>4.7127123708699735E-6</v>
      </c>
      <c r="E26" s="42"/>
      <c r="F26" s="15">
        <v>2</v>
      </c>
      <c r="G26" s="15">
        <v>69</v>
      </c>
      <c r="H26" s="15" t="s">
        <v>14</v>
      </c>
      <c r="I26" s="39">
        <v>6.3999999999999997E-6</v>
      </c>
      <c r="K26" s="15">
        <v>2</v>
      </c>
      <c r="L26" s="49">
        <v>78</v>
      </c>
      <c r="M26" s="15" t="s">
        <v>14</v>
      </c>
      <c r="N26" s="41">
        <v>1.27E-5</v>
      </c>
      <c r="P26" s="15">
        <v>1</v>
      </c>
      <c r="Q26" s="13">
        <v>25</v>
      </c>
      <c r="R26" s="13" t="s">
        <v>12</v>
      </c>
      <c r="S26" s="13" t="s">
        <v>56</v>
      </c>
      <c r="U26" s="15">
        <v>1</v>
      </c>
      <c r="V26" s="13">
        <v>30</v>
      </c>
      <c r="W26" s="13" t="s">
        <v>9</v>
      </c>
      <c r="X26" s="13" t="s">
        <v>58</v>
      </c>
      <c r="Z26" s="15">
        <v>1</v>
      </c>
      <c r="AA26" s="13">
        <v>38</v>
      </c>
      <c r="AB26" s="13" t="s">
        <v>9</v>
      </c>
      <c r="AC26" s="13" t="s">
        <v>64</v>
      </c>
    </row>
    <row r="27" spans="1:29" ht="15.5" x14ac:dyDescent="0.35">
      <c r="A27" s="15">
        <v>1</v>
      </c>
      <c r="B27" s="15">
        <v>6</v>
      </c>
      <c r="C27" s="15" t="s">
        <v>8</v>
      </c>
      <c r="D27" s="42">
        <v>6.9803692170053157E-6</v>
      </c>
      <c r="E27" s="42"/>
      <c r="F27" s="15">
        <v>2</v>
      </c>
      <c r="G27" s="14">
        <v>70</v>
      </c>
      <c r="H27" s="15" t="s">
        <v>14</v>
      </c>
      <c r="I27" s="39">
        <v>6.9E-6</v>
      </c>
      <c r="K27" s="15">
        <v>2</v>
      </c>
      <c r="L27" s="15">
        <v>42</v>
      </c>
      <c r="M27" s="15" t="s">
        <v>12</v>
      </c>
      <c r="N27" s="40">
        <v>1.0947E-5</v>
      </c>
      <c r="P27" s="15">
        <v>1</v>
      </c>
      <c r="Q27" s="13">
        <v>26</v>
      </c>
      <c r="R27" s="13" t="s">
        <v>9</v>
      </c>
      <c r="S27" s="13" t="s">
        <v>54</v>
      </c>
      <c r="U27" s="15">
        <v>1</v>
      </c>
      <c r="V27" s="13">
        <v>36</v>
      </c>
      <c r="W27" s="13" t="s">
        <v>8</v>
      </c>
      <c r="X27" s="13" t="s">
        <v>64</v>
      </c>
      <c r="Z27" s="15">
        <v>1</v>
      </c>
      <c r="AA27" s="13">
        <v>55</v>
      </c>
      <c r="AB27" s="13" t="s">
        <v>12</v>
      </c>
      <c r="AC27" s="13" t="s">
        <v>54</v>
      </c>
    </row>
    <row r="28" spans="1:29" ht="15.5" x14ac:dyDescent="0.35">
      <c r="A28" s="15">
        <v>1</v>
      </c>
      <c r="B28" s="15">
        <v>8</v>
      </c>
      <c r="C28" s="15" t="s">
        <v>8</v>
      </c>
      <c r="D28" s="43">
        <v>4.8999999999999997E-6</v>
      </c>
      <c r="E28" s="43"/>
      <c r="F28" s="15">
        <v>2</v>
      </c>
      <c r="G28" s="14">
        <v>78</v>
      </c>
      <c r="H28" s="15" t="s">
        <v>14</v>
      </c>
      <c r="I28" s="39">
        <v>5.9899999999999999E-5</v>
      </c>
      <c r="K28" s="15">
        <v>2</v>
      </c>
      <c r="L28" s="15">
        <v>45</v>
      </c>
      <c r="M28" s="15" t="s">
        <v>12</v>
      </c>
      <c r="N28" s="48">
        <v>7.0999999999999998E-6</v>
      </c>
      <c r="P28" s="15">
        <v>1</v>
      </c>
      <c r="Q28" s="13">
        <v>27</v>
      </c>
      <c r="R28" s="13" t="s">
        <v>14</v>
      </c>
      <c r="S28" s="13" t="s">
        <v>54</v>
      </c>
      <c r="U28" s="15">
        <v>1</v>
      </c>
      <c r="V28" s="13">
        <v>37</v>
      </c>
      <c r="W28" s="13" t="s">
        <v>9</v>
      </c>
      <c r="X28" s="13" t="s">
        <v>55</v>
      </c>
      <c r="Z28" s="17">
        <v>1</v>
      </c>
      <c r="AA28" s="54">
        <v>56</v>
      </c>
      <c r="AB28" s="54" t="s">
        <v>14</v>
      </c>
      <c r="AC28" s="54" t="s">
        <v>130</v>
      </c>
    </row>
    <row r="29" spans="1:29" ht="15.5" x14ac:dyDescent="0.35">
      <c r="A29" s="15">
        <v>1</v>
      </c>
      <c r="B29" s="15">
        <v>12</v>
      </c>
      <c r="C29" s="15" t="s">
        <v>8</v>
      </c>
      <c r="D29" s="42">
        <v>4.4399717929129685E-6</v>
      </c>
      <c r="E29" s="42"/>
      <c r="F29" s="15">
        <v>2</v>
      </c>
      <c r="G29" s="15">
        <v>58</v>
      </c>
      <c r="H29" s="15" t="s">
        <v>12</v>
      </c>
      <c r="I29" s="48">
        <v>3.3000000000000002E-6</v>
      </c>
      <c r="K29" s="15">
        <v>2</v>
      </c>
      <c r="L29" s="15">
        <v>48</v>
      </c>
      <c r="M29" s="15" t="s">
        <v>12</v>
      </c>
      <c r="N29" s="48">
        <v>3.1999999999999999E-6</v>
      </c>
      <c r="P29" s="15">
        <v>1</v>
      </c>
      <c r="Q29" s="13">
        <v>28</v>
      </c>
      <c r="R29" s="13" t="s">
        <v>9</v>
      </c>
      <c r="S29" s="13" t="s">
        <v>64</v>
      </c>
      <c r="U29" s="15">
        <v>1</v>
      </c>
      <c r="V29" s="13">
        <v>38</v>
      </c>
      <c r="W29" s="13" t="s">
        <v>9</v>
      </c>
      <c r="X29" s="13" t="s">
        <v>59</v>
      </c>
      <c r="Z29" s="15">
        <v>2</v>
      </c>
      <c r="AA29" s="13">
        <v>31</v>
      </c>
      <c r="AB29" s="13" t="s">
        <v>8</v>
      </c>
      <c r="AC29" s="13" t="s">
        <v>64</v>
      </c>
    </row>
    <row r="30" spans="1:29" ht="15.5" x14ac:dyDescent="0.35">
      <c r="A30" s="15">
        <v>1</v>
      </c>
      <c r="B30" s="15">
        <v>14</v>
      </c>
      <c r="C30" s="15" t="s">
        <v>8</v>
      </c>
      <c r="D30" s="42">
        <v>1.2402868920423587E-5</v>
      </c>
      <c r="E30" s="42"/>
      <c r="F30" s="15">
        <v>2</v>
      </c>
      <c r="G30" s="15">
        <v>68</v>
      </c>
      <c r="H30" s="15" t="s">
        <v>12</v>
      </c>
      <c r="I30" s="48">
        <v>1.29E-5</v>
      </c>
      <c r="K30" s="15">
        <v>2</v>
      </c>
      <c r="L30" s="15">
        <v>52</v>
      </c>
      <c r="M30" s="15" t="s">
        <v>12</v>
      </c>
      <c r="N30" s="48">
        <v>3.4000000000000001E-6</v>
      </c>
      <c r="P30" s="15">
        <v>1</v>
      </c>
      <c r="Q30" s="13">
        <v>29</v>
      </c>
      <c r="R30" s="13" t="s">
        <v>14</v>
      </c>
      <c r="S30" s="13" t="s">
        <v>57</v>
      </c>
      <c r="U30" s="15">
        <v>1</v>
      </c>
      <c r="V30" s="13">
        <v>50</v>
      </c>
      <c r="W30" s="13" t="s">
        <v>8</v>
      </c>
      <c r="X30" s="13" t="s">
        <v>54</v>
      </c>
      <c r="Z30" s="15">
        <v>2</v>
      </c>
      <c r="AA30" s="13">
        <v>32</v>
      </c>
      <c r="AB30" s="13" t="s">
        <v>9</v>
      </c>
      <c r="AC30" s="13" t="s">
        <v>59</v>
      </c>
    </row>
    <row r="31" spans="1:29" ht="15.5" x14ac:dyDescent="0.35">
      <c r="A31" s="15">
        <v>1</v>
      </c>
      <c r="B31" s="15">
        <v>22</v>
      </c>
      <c r="C31" s="15" t="s">
        <v>8</v>
      </c>
      <c r="D31" s="42">
        <v>1.2560461850522702E-5</v>
      </c>
      <c r="E31" s="42"/>
      <c r="F31" s="15">
        <v>2</v>
      </c>
      <c r="G31" s="14">
        <v>73</v>
      </c>
      <c r="H31" s="15" t="s">
        <v>1</v>
      </c>
      <c r="I31" s="48">
        <v>5.9000000000000003E-6</v>
      </c>
      <c r="K31" s="15">
        <v>2</v>
      </c>
      <c r="L31" s="15">
        <v>58</v>
      </c>
      <c r="M31" s="15" t="s">
        <v>12</v>
      </c>
      <c r="N31" s="48">
        <v>2.9000000000000002E-6</v>
      </c>
      <c r="P31" s="15">
        <v>1</v>
      </c>
      <c r="Q31" s="13">
        <v>30</v>
      </c>
      <c r="R31" s="13" t="s">
        <v>9</v>
      </c>
      <c r="S31" s="13" t="s">
        <v>58</v>
      </c>
      <c r="U31" s="15">
        <v>1</v>
      </c>
      <c r="V31" s="13">
        <v>55</v>
      </c>
      <c r="W31" s="13" t="s">
        <v>12</v>
      </c>
      <c r="X31" s="13" t="s">
        <v>58</v>
      </c>
      <c r="Z31" s="15">
        <v>2</v>
      </c>
      <c r="AA31" s="13">
        <v>33</v>
      </c>
      <c r="AB31" s="13" t="s">
        <v>9</v>
      </c>
      <c r="AC31" s="13" t="s">
        <v>64</v>
      </c>
    </row>
    <row r="32" spans="1:29" ht="15.5" x14ac:dyDescent="0.35">
      <c r="A32" s="15">
        <v>1</v>
      </c>
      <c r="B32" s="15">
        <v>36</v>
      </c>
      <c r="C32" s="15" t="s">
        <v>8</v>
      </c>
      <c r="D32" s="42">
        <v>1.7547396758119024E-5</v>
      </c>
      <c r="E32" s="42"/>
      <c r="F32" s="15">
        <v>2</v>
      </c>
      <c r="G32" s="15">
        <v>33</v>
      </c>
      <c r="H32" s="15" t="s">
        <v>1</v>
      </c>
      <c r="I32" s="15">
        <v>7.5318374772589421E-6</v>
      </c>
      <c r="K32" s="15">
        <v>2</v>
      </c>
      <c r="L32" s="15">
        <v>61</v>
      </c>
      <c r="M32" s="15" t="s">
        <v>12</v>
      </c>
      <c r="N32" s="48">
        <v>2.3E-6</v>
      </c>
      <c r="P32" s="15">
        <v>1</v>
      </c>
      <c r="Q32" s="13">
        <v>36</v>
      </c>
      <c r="R32" s="13" t="s">
        <v>8</v>
      </c>
      <c r="S32" s="13" t="s">
        <v>64</v>
      </c>
      <c r="U32" s="17">
        <v>1</v>
      </c>
      <c r="V32" s="54">
        <v>56</v>
      </c>
      <c r="W32" s="54" t="s">
        <v>14</v>
      </c>
      <c r="X32" s="54" t="s">
        <v>130</v>
      </c>
      <c r="Z32" s="15">
        <v>2</v>
      </c>
      <c r="AA32" s="13">
        <v>34</v>
      </c>
      <c r="AB32" s="13" t="s">
        <v>8</v>
      </c>
      <c r="AC32" s="13" t="s">
        <v>59</v>
      </c>
    </row>
    <row r="33" spans="1:29" ht="15.5" x14ac:dyDescent="0.35">
      <c r="A33" s="17">
        <v>1</v>
      </c>
      <c r="B33" s="17">
        <v>50</v>
      </c>
      <c r="C33" s="17" t="s">
        <v>8</v>
      </c>
      <c r="D33" s="44">
        <v>8.1000000000000004E-6</v>
      </c>
      <c r="E33" s="43"/>
      <c r="F33" s="15">
        <v>2</v>
      </c>
      <c r="G33" s="15">
        <v>46</v>
      </c>
      <c r="H33" s="15" t="s">
        <v>1</v>
      </c>
      <c r="I33" s="48">
        <v>3.1999999999999999E-6</v>
      </c>
      <c r="K33" s="15">
        <v>2</v>
      </c>
      <c r="L33" s="15">
        <v>65</v>
      </c>
      <c r="M33" s="15" t="s">
        <v>12</v>
      </c>
      <c r="N33" s="48">
        <v>6.3999999999999997E-6</v>
      </c>
      <c r="P33" s="15">
        <v>1</v>
      </c>
      <c r="Q33" s="13">
        <v>37</v>
      </c>
      <c r="R33" s="13" t="s">
        <v>9</v>
      </c>
      <c r="S33" s="13" t="s">
        <v>54</v>
      </c>
      <c r="U33" s="15">
        <v>2</v>
      </c>
      <c r="V33" s="13">
        <v>31</v>
      </c>
      <c r="W33" s="13" t="s">
        <v>8</v>
      </c>
      <c r="X33" s="13" t="s">
        <v>64</v>
      </c>
      <c r="Z33" s="15">
        <v>2</v>
      </c>
      <c r="AA33" s="13">
        <v>35</v>
      </c>
      <c r="AB33" s="13" t="s">
        <v>9</v>
      </c>
      <c r="AC33" s="13" t="s">
        <v>64</v>
      </c>
    </row>
    <row r="34" spans="1:29" ht="15.5" x14ac:dyDescent="0.35">
      <c r="A34" s="15">
        <v>2</v>
      </c>
      <c r="B34" s="15">
        <v>39</v>
      </c>
      <c r="C34" s="15" t="s">
        <v>14</v>
      </c>
      <c r="D34" s="41">
        <v>1.9E-6</v>
      </c>
      <c r="E34" s="41"/>
      <c r="F34" s="15">
        <v>2</v>
      </c>
      <c r="G34" s="15">
        <v>53</v>
      </c>
      <c r="H34" s="15" t="s">
        <v>1</v>
      </c>
      <c r="I34" s="48">
        <v>2.9000000000000002E-6</v>
      </c>
      <c r="K34" s="15">
        <v>2</v>
      </c>
      <c r="L34" s="49">
        <v>76</v>
      </c>
      <c r="M34" s="15" t="s">
        <v>12</v>
      </c>
      <c r="N34" s="48">
        <v>1.1199999999999999E-5</v>
      </c>
      <c r="P34" s="15">
        <v>1</v>
      </c>
      <c r="Q34" s="13">
        <v>38</v>
      </c>
      <c r="R34" s="13" t="s">
        <v>9</v>
      </c>
      <c r="S34" s="13" t="s">
        <v>59</v>
      </c>
      <c r="U34" s="15">
        <v>2</v>
      </c>
      <c r="V34" s="13">
        <v>32</v>
      </c>
      <c r="W34" s="13" t="s">
        <v>9</v>
      </c>
      <c r="X34" s="13" t="s">
        <v>56</v>
      </c>
      <c r="Z34" s="15">
        <v>2</v>
      </c>
      <c r="AA34" s="13">
        <v>39</v>
      </c>
      <c r="AB34" s="13" t="s">
        <v>14</v>
      </c>
      <c r="AC34" s="13" t="s">
        <v>58</v>
      </c>
    </row>
    <row r="35" spans="1:29" ht="15.5" x14ac:dyDescent="0.35">
      <c r="A35" s="15">
        <v>2</v>
      </c>
      <c r="B35" s="15">
        <v>41</v>
      </c>
      <c r="C35" s="15" t="s">
        <v>14</v>
      </c>
      <c r="D35" s="41">
        <v>1.0200000000000001E-5</v>
      </c>
      <c r="E35" s="41"/>
      <c r="F35" s="15">
        <v>2</v>
      </c>
      <c r="G35" s="15">
        <v>31</v>
      </c>
      <c r="H35" s="15" t="s">
        <v>8</v>
      </c>
      <c r="I35" s="38">
        <v>3.9999999999999998E-6</v>
      </c>
      <c r="K35" s="15">
        <v>2</v>
      </c>
      <c r="L35" s="49">
        <v>73</v>
      </c>
      <c r="M35" s="15" t="s">
        <v>1</v>
      </c>
      <c r="N35" s="48">
        <v>5.9000000000000003E-6</v>
      </c>
      <c r="P35" s="15">
        <v>1</v>
      </c>
      <c r="Q35" s="13">
        <v>50</v>
      </c>
      <c r="R35" s="13" t="s">
        <v>8</v>
      </c>
      <c r="S35" s="13" t="s">
        <v>54</v>
      </c>
      <c r="U35" s="15">
        <v>2</v>
      </c>
      <c r="V35" s="13">
        <v>33</v>
      </c>
      <c r="W35" s="13" t="s">
        <v>9</v>
      </c>
      <c r="X35" s="13" t="s">
        <v>64</v>
      </c>
      <c r="Z35" s="15">
        <v>2</v>
      </c>
      <c r="AA35" s="13">
        <v>41</v>
      </c>
      <c r="AB35" s="13" t="s">
        <v>14</v>
      </c>
      <c r="AC35" s="13" t="s">
        <v>64</v>
      </c>
    </row>
    <row r="36" spans="1:29" ht="15.5" x14ac:dyDescent="0.35">
      <c r="A36" s="15">
        <v>2</v>
      </c>
      <c r="B36" s="15">
        <v>54</v>
      </c>
      <c r="C36" s="15" t="s">
        <v>14</v>
      </c>
      <c r="D36" s="41">
        <v>7.1999999999999997E-6</v>
      </c>
      <c r="E36" s="41"/>
      <c r="F36" s="15">
        <v>2</v>
      </c>
      <c r="G36" s="15">
        <v>34</v>
      </c>
      <c r="H36" s="15" t="s">
        <v>8</v>
      </c>
      <c r="I36" s="6">
        <v>3.4373912286808212E-6</v>
      </c>
      <c r="K36" s="15">
        <v>2</v>
      </c>
      <c r="L36" s="15">
        <v>33</v>
      </c>
      <c r="M36" s="15" t="s">
        <v>1</v>
      </c>
      <c r="N36" s="15">
        <v>8.2257222415593462E-6</v>
      </c>
      <c r="P36" s="17">
        <v>1</v>
      </c>
      <c r="Q36" s="54">
        <v>56</v>
      </c>
      <c r="R36" s="54" t="s">
        <v>14</v>
      </c>
      <c r="S36" s="54" t="s">
        <v>59</v>
      </c>
      <c r="T36" s="18"/>
      <c r="U36" s="15">
        <v>2</v>
      </c>
      <c r="V36" s="13">
        <v>34</v>
      </c>
      <c r="W36" s="13" t="s">
        <v>8</v>
      </c>
      <c r="X36" s="13" t="s">
        <v>55</v>
      </c>
      <c r="Z36" s="15">
        <v>2</v>
      </c>
      <c r="AA36" s="13">
        <v>42</v>
      </c>
      <c r="AB36" s="13" t="s">
        <v>12</v>
      </c>
      <c r="AC36" s="13" t="s">
        <v>64</v>
      </c>
    </row>
    <row r="37" spans="1:29" x14ac:dyDescent="0.35">
      <c r="A37" s="15">
        <v>2</v>
      </c>
      <c r="B37" s="15">
        <v>60</v>
      </c>
      <c r="C37" s="15" t="s">
        <v>14</v>
      </c>
      <c r="D37" s="48">
        <v>3.7000000000000002E-6</v>
      </c>
      <c r="E37" s="48"/>
      <c r="F37" s="15">
        <v>2</v>
      </c>
      <c r="G37" s="15">
        <v>43</v>
      </c>
      <c r="H37" s="15" t="s">
        <v>8</v>
      </c>
      <c r="I37" s="6">
        <v>1.9391267355068263E-6</v>
      </c>
      <c r="K37" s="15">
        <v>2</v>
      </c>
      <c r="L37" s="15">
        <v>46</v>
      </c>
      <c r="M37" s="15" t="s">
        <v>1</v>
      </c>
      <c r="N37" s="48">
        <v>4.3000000000000003E-6</v>
      </c>
      <c r="P37" s="62">
        <v>2</v>
      </c>
      <c r="Q37" s="63">
        <v>31</v>
      </c>
      <c r="R37" s="63" t="s">
        <v>8</v>
      </c>
      <c r="S37" s="63" t="s">
        <v>64</v>
      </c>
      <c r="T37" s="53"/>
      <c r="U37" s="15">
        <v>2</v>
      </c>
      <c r="V37" s="13">
        <v>35</v>
      </c>
      <c r="W37" s="13" t="s">
        <v>9</v>
      </c>
      <c r="X37" s="13" t="s">
        <v>64</v>
      </c>
      <c r="Z37" s="15">
        <v>2</v>
      </c>
      <c r="AA37" s="13">
        <v>43</v>
      </c>
      <c r="AB37" s="13" t="s">
        <v>8</v>
      </c>
      <c r="AC37" s="13" t="s">
        <v>64</v>
      </c>
    </row>
    <row r="38" spans="1:29" ht="15.5" x14ac:dyDescent="0.35">
      <c r="A38" s="15">
        <v>2</v>
      </c>
      <c r="B38" s="15">
        <v>63</v>
      </c>
      <c r="C38" s="15" t="s">
        <v>14</v>
      </c>
      <c r="D38" s="41">
        <v>1.9E-6</v>
      </c>
      <c r="E38" s="41"/>
      <c r="F38" s="15">
        <v>2</v>
      </c>
      <c r="G38" s="15">
        <v>47</v>
      </c>
      <c r="H38" s="15" t="s">
        <v>8</v>
      </c>
      <c r="I38" s="48">
        <v>3.8E-6</v>
      </c>
      <c r="K38" s="15">
        <v>2</v>
      </c>
      <c r="L38" s="15">
        <v>34</v>
      </c>
      <c r="M38" s="15" t="s">
        <v>8</v>
      </c>
      <c r="N38" s="42">
        <v>2.6172662515120289E-6</v>
      </c>
      <c r="P38" s="62">
        <v>2</v>
      </c>
      <c r="Q38" s="63">
        <v>32</v>
      </c>
      <c r="R38" s="63" t="s">
        <v>9</v>
      </c>
      <c r="S38" s="63" t="s">
        <v>57</v>
      </c>
      <c r="T38" s="53"/>
      <c r="U38" s="15">
        <v>2</v>
      </c>
      <c r="V38" s="13">
        <v>39</v>
      </c>
      <c r="W38" s="13" t="s">
        <v>14</v>
      </c>
      <c r="X38" s="13" t="s">
        <v>54</v>
      </c>
      <c r="Z38" s="15">
        <v>2</v>
      </c>
      <c r="AA38" s="13">
        <v>45</v>
      </c>
      <c r="AB38" s="13" t="s">
        <v>12</v>
      </c>
      <c r="AC38" s="13" t="s">
        <v>54</v>
      </c>
    </row>
    <row r="39" spans="1:29" ht="15.5" x14ac:dyDescent="0.35">
      <c r="A39" s="15">
        <v>2</v>
      </c>
      <c r="B39" s="15">
        <v>66</v>
      </c>
      <c r="C39" s="15" t="s">
        <v>14</v>
      </c>
      <c r="D39" s="41">
        <v>7.9000000000000006E-6</v>
      </c>
      <c r="E39" s="41"/>
      <c r="F39" s="15">
        <v>2</v>
      </c>
      <c r="G39" s="15">
        <v>49</v>
      </c>
      <c r="H39" s="15" t="s">
        <v>8</v>
      </c>
      <c r="I39" s="38">
        <v>6.6000000000000003E-6</v>
      </c>
      <c r="K39" s="15">
        <v>2</v>
      </c>
      <c r="L39" s="15">
        <v>43</v>
      </c>
      <c r="M39" s="15" t="s">
        <v>8</v>
      </c>
      <c r="N39" s="42">
        <v>5.7263471822295357E-6</v>
      </c>
      <c r="P39" s="62">
        <v>2</v>
      </c>
      <c r="Q39" s="63">
        <v>33</v>
      </c>
      <c r="R39" s="63" t="s">
        <v>9</v>
      </c>
      <c r="S39" s="63" t="s">
        <v>64</v>
      </c>
      <c r="T39" s="53"/>
      <c r="U39" s="15">
        <v>2</v>
      </c>
      <c r="V39" s="13">
        <v>41</v>
      </c>
      <c r="W39" s="13" t="s">
        <v>14</v>
      </c>
      <c r="X39" s="13" t="s">
        <v>54</v>
      </c>
      <c r="Z39" s="15">
        <v>2</v>
      </c>
      <c r="AA39" s="13">
        <v>46</v>
      </c>
      <c r="AB39" s="13" t="s">
        <v>9</v>
      </c>
      <c r="AC39" s="13" t="s">
        <v>64</v>
      </c>
    </row>
    <row r="40" spans="1:29" ht="15.5" x14ac:dyDescent="0.35">
      <c r="A40" s="15">
        <v>2</v>
      </c>
      <c r="B40" s="15">
        <v>67</v>
      </c>
      <c r="C40" s="15" t="s">
        <v>14</v>
      </c>
      <c r="D40" s="48">
        <v>2.5000000000000002E-6</v>
      </c>
      <c r="E40" s="48"/>
      <c r="F40" s="15">
        <v>2</v>
      </c>
      <c r="G40" s="15">
        <v>57</v>
      </c>
      <c r="H40" s="15" t="s">
        <v>8</v>
      </c>
      <c r="I40" s="38">
        <v>5.9000000000000003E-6</v>
      </c>
      <c r="K40" s="15">
        <v>2</v>
      </c>
      <c r="L40" s="15">
        <v>47</v>
      </c>
      <c r="M40" s="15" t="s">
        <v>8</v>
      </c>
      <c r="N40" s="43">
        <v>2.6000000000000001E-6</v>
      </c>
      <c r="P40" s="15">
        <v>2</v>
      </c>
      <c r="Q40" s="13">
        <v>34</v>
      </c>
      <c r="R40" s="13" t="s">
        <v>8</v>
      </c>
      <c r="S40" s="13" t="s">
        <v>59</v>
      </c>
      <c r="U40" s="15">
        <v>2</v>
      </c>
      <c r="V40" s="13">
        <v>42</v>
      </c>
      <c r="W40" s="13" t="s">
        <v>12</v>
      </c>
      <c r="X40" s="13" t="s">
        <v>58</v>
      </c>
      <c r="Z40" s="15">
        <v>2</v>
      </c>
      <c r="AA40" s="13">
        <v>47</v>
      </c>
      <c r="AB40" s="13" t="s">
        <v>8</v>
      </c>
      <c r="AC40" s="13" t="s">
        <v>62</v>
      </c>
    </row>
    <row r="41" spans="1:29" ht="15.5" x14ac:dyDescent="0.35">
      <c r="A41" s="15">
        <v>2</v>
      </c>
      <c r="B41" s="15">
        <v>69</v>
      </c>
      <c r="C41" s="15" t="s">
        <v>14</v>
      </c>
      <c r="D41" s="41">
        <v>4.7999999999999998E-6</v>
      </c>
      <c r="E41" s="41"/>
      <c r="F41" s="15">
        <v>2</v>
      </c>
      <c r="G41" s="15">
        <v>59</v>
      </c>
      <c r="H41" s="15" t="s">
        <v>8</v>
      </c>
      <c r="I41" s="38">
        <v>3.4000000000000001E-6</v>
      </c>
      <c r="K41" s="15">
        <v>2</v>
      </c>
      <c r="L41" s="15">
        <v>49</v>
      </c>
      <c r="M41" s="15" t="s">
        <v>8</v>
      </c>
      <c r="N41" s="43">
        <v>8.6000000000000007E-6</v>
      </c>
      <c r="P41" s="15">
        <v>2</v>
      </c>
      <c r="Q41" s="13">
        <v>35</v>
      </c>
      <c r="R41" s="13" t="s">
        <v>9</v>
      </c>
      <c r="S41" s="13" t="s">
        <v>59</v>
      </c>
      <c r="U41" s="15">
        <v>2</v>
      </c>
      <c r="V41" s="13">
        <v>43</v>
      </c>
      <c r="W41" s="13" t="s">
        <v>8</v>
      </c>
      <c r="X41" s="13" t="s">
        <v>64</v>
      </c>
      <c r="Z41" s="15">
        <v>2</v>
      </c>
      <c r="AA41" s="13">
        <v>48</v>
      </c>
      <c r="AB41" s="13" t="s">
        <v>12</v>
      </c>
      <c r="AC41" s="13" t="s">
        <v>54</v>
      </c>
    </row>
    <row r="42" spans="1:29" ht="15.5" x14ac:dyDescent="0.35">
      <c r="A42" s="15">
        <v>2</v>
      </c>
      <c r="B42" s="49">
        <v>70</v>
      </c>
      <c r="C42" s="15" t="s">
        <v>14</v>
      </c>
      <c r="D42" s="41">
        <v>4.3000000000000003E-6</v>
      </c>
      <c r="E42" s="41"/>
      <c r="K42" s="15">
        <v>2</v>
      </c>
      <c r="L42" s="15">
        <v>57</v>
      </c>
      <c r="M42" s="15" t="s">
        <v>8</v>
      </c>
      <c r="N42" s="43">
        <v>3.7000000000000002E-6</v>
      </c>
      <c r="P42" s="15">
        <v>2</v>
      </c>
      <c r="Q42" s="13">
        <v>39</v>
      </c>
      <c r="R42" s="13" t="s">
        <v>14</v>
      </c>
      <c r="S42" s="13" t="s">
        <v>58</v>
      </c>
      <c r="U42" s="15">
        <v>2</v>
      </c>
      <c r="V42" s="13">
        <v>45</v>
      </c>
      <c r="W42" s="13" t="s">
        <v>12</v>
      </c>
      <c r="X42" s="13" t="s">
        <v>58</v>
      </c>
      <c r="Z42" s="15">
        <v>2</v>
      </c>
      <c r="AA42" s="13">
        <v>49</v>
      </c>
      <c r="AB42" s="13" t="s">
        <v>8</v>
      </c>
      <c r="AC42" s="13" t="s">
        <v>64</v>
      </c>
    </row>
    <row r="43" spans="1:29" ht="15.5" x14ac:dyDescent="0.35">
      <c r="A43" s="15">
        <v>2</v>
      </c>
      <c r="B43" s="15">
        <v>42</v>
      </c>
      <c r="C43" s="15" t="s">
        <v>12</v>
      </c>
      <c r="D43" s="40">
        <v>4.9818000000000003E-6</v>
      </c>
      <c r="E43" s="40"/>
      <c r="K43" s="15">
        <v>2</v>
      </c>
      <c r="L43" s="15">
        <v>59</v>
      </c>
      <c r="M43" s="15" t="s">
        <v>8</v>
      </c>
      <c r="N43" s="43">
        <v>6.4999999999999996E-6</v>
      </c>
      <c r="P43" s="15">
        <v>2</v>
      </c>
      <c r="Q43" s="13">
        <v>41</v>
      </c>
      <c r="R43" s="13" t="s">
        <v>14</v>
      </c>
      <c r="S43" s="13" t="s">
        <v>55</v>
      </c>
      <c r="U43" s="15">
        <v>2</v>
      </c>
      <c r="V43" s="13">
        <v>46</v>
      </c>
      <c r="W43" s="13" t="s">
        <v>9</v>
      </c>
      <c r="X43" s="13" t="s">
        <v>54</v>
      </c>
      <c r="Z43" s="15">
        <v>2</v>
      </c>
      <c r="AA43" s="13">
        <v>52</v>
      </c>
      <c r="AB43" s="13" t="s">
        <v>12</v>
      </c>
      <c r="AC43" s="13" t="s">
        <v>58</v>
      </c>
    </row>
    <row r="44" spans="1:29" ht="15.5" x14ac:dyDescent="0.35">
      <c r="A44" s="15">
        <v>2</v>
      </c>
      <c r="B44" s="15">
        <v>45</v>
      </c>
      <c r="C44" s="15" t="s">
        <v>12</v>
      </c>
      <c r="D44" s="48">
        <v>7.6000000000000001E-6</v>
      </c>
      <c r="E44" s="48"/>
      <c r="K44" s="15">
        <v>2</v>
      </c>
      <c r="L44" s="15">
        <v>64</v>
      </c>
      <c r="M44" s="15" t="s">
        <v>8</v>
      </c>
      <c r="N44" s="43">
        <v>4.1999999999999996E-6</v>
      </c>
      <c r="P44" s="15">
        <v>2</v>
      </c>
      <c r="Q44" s="13">
        <v>42</v>
      </c>
      <c r="R44" s="13" t="s">
        <v>12</v>
      </c>
      <c r="S44" s="13" t="s">
        <v>57</v>
      </c>
      <c r="U44" s="15">
        <v>2</v>
      </c>
      <c r="V44" s="13">
        <v>47</v>
      </c>
      <c r="W44" s="13" t="s">
        <v>8</v>
      </c>
      <c r="X44" s="13" t="s">
        <v>58</v>
      </c>
      <c r="Z44" s="15">
        <v>2</v>
      </c>
      <c r="AA44" s="13">
        <v>53</v>
      </c>
      <c r="AB44" s="13" t="s">
        <v>9</v>
      </c>
      <c r="AC44" s="13" t="s">
        <v>54</v>
      </c>
    </row>
    <row r="45" spans="1:29" x14ac:dyDescent="0.35">
      <c r="A45" s="15">
        <v>2</v>
      </c>
      <c r="B45" s="15">
        <v>52</v>
      </c>
      <c r="C45" s="15" t="s">
        <v>12</v>
      </c>
      <c r="D45" s="48">
        <v>5.2000000000000002E-6</v>
      </c>
      <c r="E45" s="48"/>
      <c r="P45" s="15">
        <v>2</v>
      </c>
      <c r="Q45" s="13">
        <v>43</v>
      </c>
      <c r="R45" s="13" t="s">
        <v>8</v>
      </c>
      <c r="S45" s="13" t="s">
        <v>64</v>
      </c>
      <c r="U45" s="15">
        <v>2</v>
      </c>
      <c r="V45" s="13">
        <v>48</v>
      </c>
      <c r="W45" s="13" t="s">
        <v>12</v>
      </c>
      <c r="X45" s="13" t="s">
        <v>62</v>
      </c>
      <c r="Z45" s="15">
        <v>2</v>
      </c>
      <c r="AA45" s="13">
        <v>54</v>
      </c>
      <c r="AB45" s="13" t="s">
        <v>14</v>
      </c>
      <c r="AC45" s="13" t="s">
        <v>55</v>
      </c>
    </row>
    <row r="46" spans="1:29" x14ac:dyDescent="0.35">
      <c r="A46" s="15">
        <v>2</v>
      </c>
      <c r="B46" s="15">
        <v>58</v>
      </c>
      <c r="C46" s="15" t="s">
        <v>12</v>
      </c>
      <c r="D46" s="48">
        <v>2.0999999999999998E-6</v>
      </c>
      <c r="E46" s="48"/>
      <c r="P46" s="15">
        <v>2</v>
      </c>
      <c r="Q46" s="13">
        <v>45</v>
      </c>
      <c r="R46" s="13" t="s">
        <v>12</v>
      </c>
      <c r="S46" s="13" t="s">
        <v>55</v>
      </c>
      <c r="U46" s="15">
        <v>2</v>
      </c>
      <c r="V46" s="13">
        <v>49</v>
      </c>
      <c r="W46" s="13" t="s">
        <v>8</v>
      </c>
      <c r="X46" s="13" t="s">
        <v>59</v>
      </c>
      <c r="Z46" s="15">
        <v>2</v>
      </c>
      <c r="AA46" s="13">
        <v>57</v>
      </c>
      <c r="AB46" s="13" t="s">
        <v>8</v>
      </c>
      <c r="AC46" s="13" t="s">
        <v>56</v>
      </c>
    </row>
    <row r="47" spans="1:29" x14ac:dyDescent="0.35">
      <c r="A47" s="15">
        <v>2</v>
      </c>
      <c r="B47" s="15">
        <v>61</v>
      </c>
      <c r="C47" s="15" t="s">
        <v>12</v>
      </c>
      <c r="D47" s="48">
        <v>4.6E-6</v>
      </c>
      <c r="E47" s="48"/>
      <c r="P47" s="15">
        <v>2</v>
      </c>
      <c r="Q47" s="13">
        <v>46</v>
      </c>
      <c r="R47" s="13" t="s">
        <v>9</v>
      </c>
      <c r="S47" s="13" t="s">
        <v>59</v>
      </c>
      <c r="U47" s="15">
        <v>2</v>
      </c>
      <c r="V47" s="13">
        <v>52</v>
      </c>
      <c r="W47" s="13" t="s">
        <v>12</v>
      </c>
      <c r="X47" s="13" t="s">
        <v>54</v>
      </c>
      <c r="Z47" s="15">
        <v>2</v>
      </c>
      <c r="AA47" s="13">
        <v>58</v>
      </c>
      <c r="AB47" s="13" t="s">
        <v>12</v>
      </c>
      <c r="AC47" s="13" t="s">
        <v>54</v>
      </c>
    </row>
    <row r="48" spans="1:29" x14ac:dyDescent="0.35">
      <c r="A48" s="15">
        <v>2</v>
      </c>
      <c r="B48" s="15">
        <v>65</v>
      </c>
      <c r="C48" s="15" t="s">
        <v>12</v>
      </c>
      <c r="D48" s="48">
        <v>3.0000000000000001E-6</v>
      </c>
      <c r="E48" s="48"/>
      <c r="P48" s="15">
        <v>2</v>
      </c>
      <c r="Q48" s="13">
        <v>47</v>
      </c>
      <c r="R48" s="13" t="s">
        <v>8</v>
      </c>
      <c r="S48" s="13" t="s">
        <v>59</v>
      </c>
      <c r="U48" s="15">
        <v>2</v>
      </c>
      <c r="V48" s="13">
        <v>53</v>
      </c>
      <c r="W48" s="13" t="s">
        <v>9</v>
      </c>
      <c r="X48" s="13" t="s">
        <v>58</v>
      </c>
      <c r="Z48" s="15">
        <v>2</v>
      </c>
      <c r="AA48" s="13">
        <v>59</v>
      </c>
      <c r="AB48" s="13" t="s">
        <v>8</v>
      </c>
      <c r="AC48" s="13" t="s">
        <v>64</v>
      </c>
    </row>
    <row r="49" spans="1:29" x14ac:dyDescent="0.35">
      <c r="A49" s="15">
        <v>2</v>
      </c>
      <c r="B49" s="15">
        <v>68</v>
      </c>
      <c r="C49" s="15" t="s">
        <v>12</v>
      </c>
      <c r="D49" s="48">
        <v>4.7999999999999998E-6</v>
      </c>
      <c r="E49" s="48"/>
      <c r="P49" s="15">
        <v>2</v>
      </c>
      <c r="Q49" s="13">
        <v>48</v>
      </c>
      <c r="R49" s="13" t="s">
        <v>12</v>
      </c>
      <c r="S49" s="13" t="s">
        <v>59</v>
      </c>
      <c r="U49" s="15">
        <v>2</v>
      </c>
      <c r="V49" s="13">
        <v>54</v>
      </c>
      <c r="W49" s="13" t="s">
        <v>14</v>
      </c>
      <c r="X49" s="13" t="s">
        <v>56</v>
      </c>
      <c r="Z49" s="15">
        <v>2</v>
      </c>
      <c r="AA49" s="13">
        <v>61</v>
      </c>
      <c r="AB49" s="13" t="s">
        <v>12</v>
      </c>
      <c r="AC49" s="13" t="s">
        <v>55</v>
      </c>
    </row>
    <row r="50" spans="1:29" ht="15.5" x14ac:dyDescent="0.35">
      <c r="A50" s="15">
        <v>2</v>
      </c>
      <c r="B50" s="49">
        <v>72</v>
      </c>
      <c r="C50" s="15" t="s">
        <v>12</v>
      </c>
      <c r="D50" s="48">
        <v>3.4999999999999999E-6</v>
      </c>
      <c r="E50" s="48"/>
      <c r="P50" s="15">
        <v>2</v>
      </c>
      <c r="Q50" s="13">
        <v>49</v>
      </c>
      <c r="R50" s="13" t="s">
        <v>8</v>
      </c>
      <c r="S50" s="13" t="s">
        <v>56</v>
      </c>
      <c r="U50" s="15">
        <v>2</v>
      </c>
      <c r="V50" s="13">
        <v>57</v>
      </c>
      <c r="W50" s="13" t="s">
        <v>8</v>
      </c>
      <c r="X50" s="13" t="s">
        <v>54</v>
      </c>
      <c r="Z50" s="15">
        <v>2</v>
      </c>
      <c r="AA50" s="13">
        <v>63</v>
      </c>
      <c r="AB50" s="13" t="s">
        <v>14</v>
      </c>
      <c r="AC50" s="13" t="s">
        <v>55</v>
      </c>
    </row>
    <row r="51" spans="1:29" ht="15.5" x14ac:dyDescent="0.35">
      <c r="A51" s="15">
        <v>2</v>
      </c>
      <c r="B51" s="49">
        <v>76</v>
      </c>
      <c r="C51" s="15" t="s">
        <v>12</v>
      </c>
      <c r="D51" s="48">
        <v>4.7999999999999998E-6</v>
      </c>
      <c r="E51" s="48"/>
      <c r="P51" s="15">
        <v>2</v>
      </c>
      <c r="Q51" s="13">
        <v>51</v>
      </c>
      <c r="R51" s="13" t="s">
        <v>9</v>
      </c>
      <c r="S51" s="13" t="s">
        <v>54</v>
      </c>
      <c r="U51" s="15">
        <v>2</v>
      </c>
      <c r="V51" s="13">
        <v>58</v>
      </c>
      <c r="W51" s="13" t="s">
        <v>12</v>
      </c>
      <c r="X51" s="13" t="s">
        <v>63</v>
      </c>
      <c r="Z51" s="15">
        <v>2</v>
      </c>
      <c r="AA51" s="13">
        <v>64</v>
      </c>
      <c r="AB51" s="13" t="s">
        <v>8</v>
      </c>
      <c r="AC51" s="13" t="s">
        <v>54</v>
      </c>
    </row>
    <row r="52" spans="1:29" x14ac:dyDescent="0.35">
      <c r="A52" s="15">
        <v>2</v>
      </c>
      <c r="B52" s="15">
        <v>77</v>
      </c>
      <c r="C52" s="15" t="s">
        <v>12</v>
      </c>
      <c r="D52" s="48">
        <v>7.0999999999999998E-6</v>
      </c>
      <c r="E52" s="48"/>
      <c r="P52" s="15">
        <v>2</v>
      </c>
      <c r="Q52" s="13">
        <v>52</v>
      </c>
      <c r="R52" s="13" t="s">
        <v>12</v>
      </c>
      <c r="S52" s="13" t="s">
        <v>54</v>
      </c>
      <c r="U52" s="15">
        <v>2</v>
      </c>
      <c r="V52" s="13">
        <v>61</v>
      </c>
      <c r="W52" s="13" t="s">
        <v>12</v>
      </c>
      <c r="X52" s="13" t="s">
        <v>54</v>
      </c>
      <c r="Z52" s="15">
        <v>2</v>
      </c>
      <c r="AA52" s="13">
        <v>66</v>
      </c>
      <c r="AB52" s="13" t="s">
        <v>14</v>
      </c>
      <c r="AC52" s="13" t="s">
        <v>54</v>
      </c>
    </row>
    <row r="53" spans="1:29" ht="15.5" x14ac:dyDescent="0.35">
      <c r="A53" s="15">
        <v>2</v>
      </c>
      <c r="B53" s="49">
        <v>73</v>
      </c>
      <c r="C53" s="15" t="s">
        <v>1</v>
      </c>
      <c r="D53" s="48">
        <v>6.7000000000000002E-6</v>
      </c>
      <c r="E53" s="48"/>
      <c r="P53" s="15">
        <v>2</v>
      </c>
      <c r="Q53" s="13">
        <v>53</v>
      </c>
      <c r="R53" s="13" t="s">
        <v>9</v>
      </c>
      <c r="S53" s="13" t="s">
        <v>54</v>
      </c>
      <c r="U53" s="15">
        <v>2</v>
      </c>
      <c r="V53" s="13">
        <v>62</v>
      </c>
      <c r="W53" s="13" t="s">
        <v>8</v>
      </c>
      <c r="X53" s="13" t="s">
        <v>55</v>
      </c>
      <c r="Z53" s="15">
        <v>2</v>
      </c>
      <c r="AA53" s="13">
        <v>69</v>
      </c>
      <c r="AB53" s="13" t="s">
        <v>14</v>
      </c>
      <c r="AC53" s="13" t="s">
        <v>55</v>
      </c>
    </row>
    <row r="54" spans="1:29" x14ac:dyDescent="0.35">
      <c r="A54" s="15">
        <v>2</v>
      </c>
      <c r="B54" s="15">
        <v>32</v>
      </c>
      <c r="C54" s="15" t="s">
        <v>1</v>
      </c>
      <c r="D54" s="48">
        <v>3.3000000000000002E-6</v>
      </c>
      <c r="E54" s="48"/>
      <c r="P54" s="15">
        <v>2</v>
      </c>
      <c r="Q54" s="13">
        <v>54</v>
      </c>
      <c r="R54" s="13" t="s">
        <v>14</v>
      </c>
      <c r="S54" s="13" t="s">
        <v>54</v>
      </c>
      <c r="U54" s="15">
        <v>2</v>
      </c>
      <c r="V54" s="13">
        <v>63</v>
      </c>
      <c r="W54" s="13" t="s">
        <v>14</v>
      </c>
      <c r="X54" s="13" t="s">
        <v>54</v>
      </c>
      <c r="Z54" s="15">
        <v>2</v>
      </c>
      <c r="AA54" s="13">
        <v>70</v>
      </c>
      <c r="AB54" s="13" t="s">
        <v>14</v>
      </c>
      <c r="AC54" s="13" t="s">
        <v>55</v>
      </c>
    </row>
    <row r="55" spans="1:29" x14ac:dyDescent="0.35">
      <c r="A55" s="15">
        <v>2</v>
      </c>
      <c r="B55" s="15">
        <v>33</v>
      </c>
      <c r="C55" s="15" t="s">
        <v>1</v>
      </c>
      <c r="D55" s="15">
        <v>9.0382875043508528E-6</v>
      </c>
      <c r="P55" s="15">
        <v>2</v>
      </c>
      <c r="Q55" s="13">
        <v>57</v>
      </c>
      <c r="R55" s="13" t="s">
        <v>8</v>
      </c>
      <c r="S55" s="13" t="s">
        <v>56</v>
      </c>
      <c r="U55" s="15">
        <v>2</v>
      </c>
      <c r="V55" s="13">
        <v>65</v>
      </c>
      <c r="W55" s="13" t="s">
        <v>12</v>
      </c>
      <c r="X55" s="13" t="s">
        <v>58</v>
      </c>
      <c r="Z55" s="15">
        <v>2</v>
      </c>
      <c r="AA55" s="13">
        <v>73</v>
      </c>
      <c r="AB55" s="13" t="s">
        <v>9</v>
      </c>
      <c r="AC55" s="13" t="s">
        <v>54</v>
      </c>
    </row>
    <row r="56" spans="1:29" x14ac:dyDescent="0.35">
      <c r="A56" s="15">
        <v>2</v>
      </c>
      <c r="B56" s="15">
        <v>35</v>
      </c>
      <c r="C56" s="15" t="s">
        <v>1</v>
      </c>
      <c r="D56" s="48">
        <v>1.7E-6</v>
      </c>
      <c r="E56" s="48"/>
      <c r="P56" s="15">
        <v>2</v>
      </c>
      <c r="Q56" s="13">
        <v>58</v>
      </c>
      <c r="R56" s="13" t="s">
        <v>12</v>
      </c>
      <c r="S56" s="13" t="s">
        <v>55</v>
      </c>
      <c r="U56" s="15">
        <v>2</v>
      </c>
      <c r="V56" s="13">
        <v>66</v>
      </c>
      <c r="W56" s="13" t="s">
        <v>14</v>
      </c>
      <c r="X56" s="13" t="s">
        <v>54</v>
      </c>
      <c r="Z56" s="15">
        <v>2</v>
      </c>
      <c r="AA56" s="13">
        <v>76</v>
      </c>
      <c r="AB56" s="13" t="s">
        <v>12</v>
      </c>
      <c r="AC56" s="13" t="s">
        <v>58</v>
      </c>
    </row>
    <row r="57" spans="1:29" x14ac:dyDescent="0.35">
      <c r="A57" s="15">
        <v>2</v>
      </c>
      <c r="B57" s="15">
        <v>46</v>
      </c>
      <c r="C57" s="15" t="s">
        <v>1</v>
      </c>
      <c r="D57" s="48">
        <v>3.8E-6</v>
      </c>
      <c r="E57" s="48"/>
      <c r="P57" s="15">
        <v>2</v>
      </c>
      <c r="Q57" s="13">
        <v>59</v>
      </c>
      <c r="R57" s="13" t="s">
        <v>8</v>
      </c>
      <c r="S57" s="13" t="s">
        <v>64</v>
      </c>
      <c r="U57" s="15">
        <v>2</v>
      </c>
      <c r="V57" s="13">
        <v>68</v>
      </c>
      <c r="W57" s="13" t="s">
        <v>12</v>
      </c>
      <c r="X57" s="13" t="s">
        <v>59</v>
      </c>
      <c r="Z57" s="15">
        <v>2</v>
      </c>
      <c r="AA57" s="13">
        <v>78</v>
      </c>
      <c r="AB57" s="13" t="s">
        <v>14</v>
      </c>
      <c r="AC57" s="13" t="s">
        <v>54</v>
      </c>
    </row>
    <row r="58" spans="1:29" x14ac:dyDescent="0.35">
      <c r="A58" s="15">
        <v>2</v>
      </c>
      <c r="B58" s="15">
        <v>51</v>
      </c>
      <c r="C58" s="15" t="s">
        <v>1</v>
      </c>
      <c r="D58" s="48">
        <v>4.5000000000000001E-6</v>
      </c>
      <c r="E58" s="48"/>
      <c r="P58" s="15">
        <v>2</v>
      </c>
      <c r="Q58" s="13">
        <v>60</v>
      </c>
      <c r="R58" s="13" t="s">
        <v>14</v>
      </c>
      <c r="S58" s="13" t="s">
        <v>56</v>
      </c>
      <c r="U58" s="15">
        <v>2</v>
      </c>
      <c r="V58" s="13">
        <v>69</v>
      </c>
      <c r="W58" s="13" t="s">
        <v>14</v>
      </c>
      <c r="X58" s="13" t="s">
        <v>55</v>
      </c>
      <c r="Z58" s="14"/>
      <c r="AA58" s="13"/>
      <c r="AB58" s="13"/>
      <c r="AC58" s="13"/>
    </row>
    <row r="59" spans="1:29" x14ac:dyDescent="0.35">
      <c r="A59" s="15">
        <v>2</v>
      </c>
      <c r="B59" s="15">
        <v>53</v>
      </c>
      <c r="C59" s="15" t="s">
        <v>1</v>
      </c>
      <c r="D59" s="48">
        <v>3.8E-6</v>
      </c>
      <c r="E59" s="48"/>
      <c r="P59" s="15">
        <v>2</v>
      </c>
      <c r="Q59" s="13">
        <v>61</v>
      </c>
      <c r="R59" s="13" t="s">
        <v>12</v>
      </c>
      <c r="S59" s="13" t="s">
        <v>55</v>
      </c>
      <c r="U59" s="15">
        <v>2</v>
      </c>
      <c r="V59" s="13">
        <v>70</v>
      </c>
      <c r="W59" s="13" t="s">
        <v>14</v>
      </c>
      <c r="X59" s="13" t="s">
        <v>59</v>
      </c>
      <c r="Z59" s="14"/>
      <c r="AA59" s="13"/>
      <c r="AB59" s="13"/>
      <c r="AC59" s="13"/>
    </row>
    <row r="60" spans="1:29" ht="15.5" x14ac:dyDescent="0.35">
      <c r="A60" s="15">
        <v>2</v>
      </c>
      <c r="B60" s="15">
        <v>31</v>
      </c>
      <c r="C60" s="15" t="s">
        <v>8</v>
      </c>
      <c r="D60" s="43">
        <v>3.8E-6</v>
      </c>
      <c r="E60" s="43"/>
      <c r="P60" s="15">
        <v>2</v>
      </c>
      <c r="Q60" s="13">
        <v>62</v>
      </c>
      <c r="R60" s="13" t="s">
        <v>8</v>
      </c>
      <c r="S60" s="13" t="s">
        <v>54</v>
      </c>
      <c r="U60" s="15">
        <v>2</v>
      </c>
      <c r="V60" s="13">
        <v>73</v>
      </c>
      <c r="W60" s="13" t="s">
        <v>9</v>
      </c>
      <c r="X60" s="13" t="s">
        <v>54</v>
      </c>
      <c r="Z60" s="14"/>
      <c r="AA60" s="13"/>
      <c r="AB60" s="13"/>
      <c r="AC60" s="13"/>
    </row>
    <row r="61" spans="1:29" ht="15.5" x14ac:dyDescent="0.35">
      <c r="A61" s="15">
        <v>2</v>
      </c>
      <c r="B61" s="15">
        <v>34</v>
      </c>
      <c r="C61" s="15" t="s">
        <v>8</v>
      </c>
      <c r="D61" s="42">
        <v>2.882599345907441E-6</v>
      </c>
      <c r="E61" s="42"/>
      <c r="P61" s="15">
        <v>2</v>
      </c>
      <c r="Q61" s="13">
        <v>63</v>
      </c>
      <c r="R61" s="13" t="s">
        <v>14</v>
      </c>
      <c r="S61" s="13" t="s">
        <v>54</v>
      </c>
      <c r="U61" s="15">
        <v>2</v>
      </c>
      <c r="V61" s="13">
        <v>76</v>
      </c>
      <c r="W61" s="13" t="s">
        <v>12</v>
      </c>
      <c r="X61" s="13" t="s">
        <v>55</v>
      </c>
      <c r="Z61" s="14"/>
      <c r="AA61" s="13"/>
      <c r="AB61" s="13"/>
      <c r="AC61" s="13"/>
    </row>
    <row r="62" spans="1:29" ht="15.5" x14ac:dyDescent="0.35">
      <c r="A62" s="15">
        <v>2</v>
      </c>
      <c r="B62" s="15">
        <v>43</v>
      </c>
      <c r="C62" s="15" t="s">
        <v>8</v>
      </c>
      <c r="D62" s="42">
        <v>8.2616376371412629E-6</v>
      </c>
      <c r="E62" s="42"/>
      <c r="P62" s="15">
        <v>2</v>
      </c>
      <c r="Q62" s="13">
        <v>64</v>
      </c>
      <c r="R62" s="13" t="s">
        <v>8</v>
      </c>
      <c r="S62" s="13" t="s">
        <v>59</v>
      </c>
      <c r="U62" s="15">
        <v>2</v>
      </c>
      <c r="V62" s="13">
        <v>78</v>
      </c>
      <c r="W62" s="13" t="s">
        <v>14</v>
      </c>
      <c r="X62" s="13" t="s">
        <v>59</v>
      </c>
      <c r="Z62" s="14"/>
      <c r="AA62" s="13"/>
      <c r="AB62" s="13"/>
      <c r="AC62" s="13"/>
    </row>
    <row r="63" spans="1:29" ht="15.5" x14ac:dyDescent="0.35">
      <c r="A63" s="15">
        <v>2</v>
      </c>
      <c r="B63" s="15">
        <v>47</v>
      </c>
      <c r="C63" s="15" t="s">
        <v>8</v>
      </c>
      <c r="D63" s="43">
        <v>3.0000000000000001E-6</v>
      </c>
      <c r="E63" s="43"/>
      <c r="P63" s="15">
        <v>2</v>
      </c>
      <c r="Q63" s="13">
        <v>65</v>
      </c>
      <c r="R63" s="13" t="s">
        <v>12</v>
      </c>
      <c r="S63" s="13" t="s">
        <v>54</v>
      </c>
      <c r="U63" s="14"/>
      <c r="V63" s="14"/>
      <c r="W63" s="14"/>
      <c r="X63" s="14"/>
      <c r="Z63" s="14"/>
      <c r="AA63" s="13"/>
      <c r="AB63" s="13"/>
      <c r="AC63" s="13"/>
    </row>
    <row r="64" spans="1:29" ht="15.5" x14ac:dyDescent="0.35">
      <c r="A64" s="15">
        <v>2</v>
      </c>
      <c r="B64" s="15">
        <v>49</v>
      </c>
      <c r="C64" s="15" t="s">
        <v>8</v>
      </c>
      <c r="D64" s="43">
        <v>6.3999999999999997E-6</v>
      </c>
      <c r="E64" s="43"/>
      <c r="P64" s="15">
        <v>2</v>
      </c>
      <c r="Q64" s="13">
        <v>66</v>
      </c>
      <c r="R64" s="13" t="s">
        <v>14</v>
      </c>
      <c r="S64" s="13" t="s">
        <v>64</v>
      </c>
      <c r="U64" s="14"/>
      <c r="V64" s="14"/>
      <c r="W64" s="14"/>
      <c r="X64" s="14"/>
      <c r="Z64" s="14"/>
      <c r="AA64" s="13"/>
      <c r="AB64" s="13"/>
      <c r="AC64" s="13"/>
    </row>
    <row r="65" spans="1:29" ht="15.5" x14ac:dyDescent="0.35">
      <c r="A65" s="15">
        <v>2</v>
      </c>
      <c r="B65" s="15">
        <v>57</v>
      </c>
      <c r="C65" s="15" t="s">
        <v>8</v>
      </c>
      <c r="D65" s="43">
        <v>6.1E-6</v>
      </c>
      <c r="E65" s="43"/>
      <c r="P65" s="15">
        <v>2</v>
      </c>
      <c r="Q65" s="13">
        <v>67</v>
      </c>
      <c r="R65" s="13" t="s">
        <v>14</v>
      </c>
      <c r="S65" s="13" t="s">
        <v>54</v>
      </c>
      <c r="U65" s="14"/>
      <c r="V65" s="14"/>
      <c r="W65" s="14"/>
      <c r="X65" s="14"/>
      <c r="Z65" s="14"/>
      <c r="AA65" s="13"/>
      <c r="AB65" s="13"/>
      <c r="AC65" s="13"/>
    </row>
    <row r="66" spans="1:29" ht="15.5" x14ac:dyDescent="0.35">
      <c r="A66" s="15">
        <v>2</v>
      </c>
      <c r="B66" s="15">
        <v>59</v>
      </c>
      <c r="C66" s="15" t="s">
        <v>8</v>
      </c>
      <c r="D66" s="43">
        <v>3.1E-6</v>
      </c>
      <c r="E66" s="43"/>
      <c r="P66" s="15">
        <v>2</v>
      </c>
      <c r="Q66" s="13">
        <v>68</v>
      </c>
      <c r="R66" s="13" t="s">
        <v>12</v>
      </c>
      <c r="S66" s="13" t="s">
        <v>59</v>
      </c>
      <c r="U66" s="14"/>
      <c r="V66" s="14"/>
      <c r="W66" s="14"/>
      <c r="X66" s="14"/>
      <c r="Z66" s="14"/>
      <c r="AA66" s="13"/>
      <c r="AB66" s="13"/>
      <c r="AC66" s="13"/>
    </row>
    <row r="67" spans="1:29" ht="15.5" x14ac:dyDescent="0.35">
      <c r="A67" s="15">
        <v>2</v>
      </c>
      <c r="B67" s="15">
        <v>62</v>
      </c>
      <c r="C67" s="15" t="s">
        <v>8</v>
      </c>
      <c r="D67" s="43">
        <v>5.4E-6</v>
      </c>
      <c r="E67" s="43"/>
      <c r="P67" s="15">
        <v>2</v>
      </c>
      <c r="Q67" s="13">
        <v>69</v>
      </c>
      <c r="R67" s="13" t="s">
        <v>14</v>
      </c>
      <c r="S67" s="13" t="s">
        <v>58</v>
      </c>
      <c r="U67" s="14"/>
      <c r="V67" s="14"/>
      <c r="W67" s="14"/>
      <c r="X67" s="14"/>
      <c r="Z67" s="14"/>
      <c r="AA67" s="13"/>
      <c r="AB67" s="13"/>
      <c r="AC67" s="13"/>
    </row>
    <row r="68" spans="1:29" ht="15.5" x14ac:dyDescent="0.35">
      <c r="A68" s="15">
        <v>2</v>
      </c>
      <c r="B68" s="15">
        <v>64</v>
      </c>
      <c r="C68" s="15" t="s">
        <v>8</v>
      </c>
      <c r="D68" s="43">
        <v>2.6000000000000001E-6</v>
      </c>
      <c r="E68" s="43"/>
      <c r="P68" s="15">
        <v>2</v>
      </c>
      <c r="Q68" s="13">
        <v>70</v>
      </c>
      <c r="R68" s="13" t="s">
        <v>14</v>
      </c>
      <c r="S68" s="13" t="s">
        <v>56</v>
      </c>
      <c r="U68" s="14"/>
      <c r="V68" s="14"/>
      <c r="W68" s="14"/>
      <c r="X68" s="14"/>
      <c r="Z68" s="14"/>
      <c r="AA68" s="13"/>
      <c r="AB68" s="13"/>
      <c r="AC68" s="13"/>
    </row>
    <row r="69" spans="1:29" x14ac:dyDescent="0.35">
      <c r="P69" s="15">
        <v>2</v>
      </c>
      <c r="Q69" s="13">
        <v>72</v>
      </c>
      <c r="R69" s="13" t="s">
        <v>128</v>
      </c>
      <c r="S69" s="13" t="s">
        <v>54</v>
      </c>
      <c r="U69" s="14"/>
      <c r="V69" s="14"/>
      <c r="W69" s="14"/>
      <c r="X69" s="14"/>
      <c r="Z69" s="14"/>
      <c r="AA69" s="13"/>
      <c r="AB69" s="13"/>
      <c r="AC69" s="13"/>
    </row>
    <row r="70" spans="1:29" x14ac:dyDescent="0.35">
      <c r="P70" s="15">
        <v>2</v>
      </c>
      <c r="Q70" s="13">
        <v>73</v>
      </c>
      <c r="R70" s="13" t="s">
        <v>9</v>
      </c>
      <c r="S70" s="13" t="s">
        <v>65</v>
      </c>
      <c r="U70" s="14"/>
      <c r="V70" s="14"/>
      <c r="W70" s="14"/>
      <c r="X70" s="14"/>
      <c r="Z70" s="14"/>
      <c r="AA70" s="13"/>
      <c r="AB70" s="13"/>
      <c r="AC70" s="13"/>
    </row>
    <row r="71" spans="1:29" x14ac:dyDescent="0.35">
      <c r="P71" s="15">
        <v>2</v>
      </c>
      <c r="Q71" s="13">
        <v>76</v>
      </c>
      <c r="R71" s="13" t="s">
        <v>12</v>
      </c>
      <c r="S71" s="13" t="s">
        <v>55</v>
      </c>
      <c r="U71" s="14"/>
      <c r="V71" s="13"/>
      <c r="W71" s="13"/>
      <c r="X71" s="13"/>
      <c r="Z71" s="14"/>
      <c r="AA71" s="13"/>
      <c r="AB71" s="13"/>
      <c r="AC71" s="13"/>
    </row>
    <row r="72" spans="1:29" x14ac:dyDescent="0.35">
      <c r="P72" s="15">
        <v>2</v>
      </c>
      <c r="Q72" s="13">
        <v>77</v>
      </c>
      <c r="R72" s="13" t="s">
        <v>12</v>
      </c>
      <c r="S72" s="13" t="s">
        <v>59</v>
      </c>
      <c r="U72" s="14"/>
      <c r="V72" s="13"/>
      <c r="W72" s="13"/>
      <c r="X72" s="13"/>
      <c r="Z72" s="14"/>
      <c r="AA72" s="13"/>
      <c r="AB72" s="13"/>
      <c r="AC72" s="13"/>
    </row>
    <row r="73" spans="1:29" x14ac:dyDescent="0.35">
      <c r="P73" s="15">
        <v>2</v>
      </c>
      <c r="Q73" s="13">
        <v>78</v>
      </c>
      <c r="R73" s="13" t="s">
        <v>14</v>
      </c>
      <c r="S73" s="13" t="s">
        <v>56</v>
      </c>
      <c r="U73" s="14"/>
      <c r="V73" s="13"/>
      <c r="W73" s="13"/>
      <c r="X73" s="13"/>
      <c r="Z73" s="14"/>
      <c r="AA73" s="13"/>
      <c r="AB73" s="13"/>
      <c r="AC73" s="13"/>
    </row>
    <row r="76" spans="1:29" x14ac:dyDescent="0.35">
      <c r="S76"/>
    </row>
  </sheetData>
  <mergeCells count="6">
    <mergeCell ref="Z1:AC1"/>
    <mergeCell ref="A1:D1"/>
    <mergeCell ref="F1:I1"/>
    <mergeCell ref="K1:N1"/>
    <mergeCell ref="P1:T1"/>
    <mergeCell ref="U1:X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65CB5-5FD9-44FD-ADA9-7281686D9E85}">
  <dimension ref="A1:T56"/>
  <sheetViews>
    <sheetView workbookViewId="0">
      <selection activeCell="L22" sqref="L22"/>
    </sheetView>
  </sheetViews>
  <sheetFormatPr defaultRowHeight="14.5" x14ac:dyDescent="0.35"/>
  <cols>
    <col min="1" max="1" width="8.81640625" bestFit="1" customWidth="1"/>
    <col min="3" max="3" width="11.7265625" bestFit="1" customWidth="1"/>
    <col min="4" max="4" width="11.1796875" bestFit="1" customWidth="1"/>
    <col min="5" max="5" width="20.7265625" customWidth="1"/>
    <col min="6" max="6" width="11.81640625" style="2" bestFit="1" customWidth="1"/>
  </cols>
  <sheetData>
    <row r="1" spans="1:20" ht="34" customHeight="1" x14ac:dyDescent="0.35">
      <c r="A1" s="83" t="s">
        <v>134</v>
      </c>
      <c r="B1" s="83"/>
      <c r="C1" s="83"/>
      <c r="D1" s="83"/>
      <c r="E1" s="83"/>
      <c r="F1" s="83"/>
      <c r="H1" s="82" t="s">
        <v>139</v>
      </c>
      <c r="I1" s="82"/>
      <c r="J1" s="82"/>
      <c r="K1" s="82"/>
      <c r="L1" s="82"/>
      <c r="M1" s="82"/>
      <c r="N1" s="82"/>
      <c r="O1" s="82"/>
      <c r="P1" s="82"/>
    </row>
    <row r="2" spans="1:20" ht="29" x14ac:dyDescent="0.35">
      <c r="A2" s="4" t="s">
        <v>32</v>
      </c>
      <c r="B2" s="4" t="s">
        <v>31</v>
      </c>
      <c r="C2" s="5" t="s">
        <v>131</v>
      </c>
      <c r="D2" s="5" t="s">
        <v>132</v>
      </c>
      <c r="E2" s="59" t="s">
        <v>133</v>
      </c>
      <c r="F2" s="4" t="s">
        <v>50</v>
      </c>
    </row>
    <row r="3" spans="1:20" ht="15.5" x14ac:dyDescent="0.35">
      <c r="A3" s="2">
        <v>1</v>
      </c>
      <c r="B3" s="2" t="s">
        <v>14</v>
      </c>
      <c r="C3" s="55">
        <v>43468</v>
      </c>
      <c r="D3" s="56">
        <v>43474</v>
      </c>
      <c r="E3" s="58">
        <f>D3-C3</f>
        <v>6</v>
      </c>
      <c r="F3" s="2">
        <v>1.1150614091790562E-6</v>
      </c>
      <c r="T3" s="61"/>
    </row>
    <row r="4" spans="1:20" ht="15.5" x14ac:dyDescent="0.35">
      <c r="A4" s="2">
        <v>2</v>
      </c>
      <c r="B4" s="2" t="s">
        <v>8</v>
      </c>
      <c r="C4" s="55">
        <v>43448</v>
      </c>
      <c r="D4" s="56">
        <v>43475</v>
      </c>
      <c r="E4" s="58">
        <f>D4-C4</f>
        <v>27</v>
      </c>
      <c r="F4" s="6">
        <v>1.0530234471410943E-5</v>
      </c>
    </row>
    <row r="5" spans="1:20" ht="15.5" x14ac:dyDescent="0.35">
      <c r="A5" s="2">
        <v>3</v>
      </c>
      <c r="B5" s="2" t="s">
        <v>8</v>
      </c>
      <c r="C5" s="55">
        <v>43442</v>
      </c>
      <c r="D5" s="56">
        <v>43476</v>
      </c>
      <c r="E5" s="58">
        <f>D5-C5</f>
        <v>34</v>
      </c>
      <c r="F5" s="6">
        <v>4.7127123708699735E-6</v>
      </c>
    </row>
    <row r="6" spans="1:20" ht="15.5" x14ac:dyDescent="0.35">
      <c r="A6" s="2">
        <v>4</v>
      </c>
      <c r="B6" s="2" t="s">
        <v>14</v>
      </c>
      <c r="C6" s="55">
        <v>43477</v>
      </c>
      <c r="D6" s="56">
        <v>43480</v>
      </c>
      <c r="E6" s="58">
        <f>D6-C6</f>
        <v>3</v>
      </c>
      <c r="F6" s="9">
        <v>1.3569E-5</v>
      </c>
    </row>
    <row r="7" spans="1:20" ht="15.5" x14ac:dyDescent="0.35">
      <c r="A7" s="2">
        <v>6</v>
      </c>
      <c r="B7" s="2" t="s">
        <v>8</v>
      </c>
      <c r="C7" s="55">
        <v>43477</v>
      </c>
      <c r="D7" s="56">
        <v>43490</v>
      </c>
      <c r="E7" s="58">
        <f>D7-C7</f>
        <v>13</v>
      </c>
      <c r="F7" s="6">
        <v>6.9803692170053157E-6</v>
      </c>
    </row>
    <row r="8" spans="1:20" ht="15.5" x14ac:dyDescent="0.35">
      <c r="A8" s="2">
        <v>8</v>
      </c>
      <c r="B8" s="2" t="s">
        <v>8</v>
      </c>
      <c r="C8" s="60">
        <v>43498</v>
      </c>
      <c r="D8" s="56">
        <v>43511</v>
      </c>
      <c r="E8" s="58">
        <f t="shared" ref="E8:E23" si="0">D8-C8</f>
        <v>13</v>
      </c>
      <c r="F8" s="38">
        <v>4.8999999999999997E-6</v>
      </c>
    </row>
    <row r="9" spans="1:20" ht="15.5" x14ac:dyDescent="0.35">
      <c r="A9" s="2">
        <v>9</v>
      </c>
      <c r="B9" s="2" t="s">
        <v>1</v>
      </c>
      <c r="C9" s="60">
        <v>43482</v>
      </c>
      <c r="D9" s="56">
        <v>43511</v>
      </c>
      <c r="E9" s="58">
        <f t="shared" si="0"/>
        <v>29</v>
      </c>
      <c r="F9" s="2">
        <v>1.3039659302635081E-5</v>
      </c>
    </row>
    <row r="10" spans="1:20" ht="15.5" x14ac:dyDescent="0.35">
      <c r="A10" s="2">
        <v>10</v>
      </c>
      <c r="B10" s="2" t="s">
        <v>1</v>
      </c>
      <c r="C10" s="60">
        <v>43512</v>
      </c>
      <c r="D10" s="56">
        <v>43518</v>
      </c>
      <c r="E10" s="58">
        <f t="shared" si="0"/>
        <v>6</v>
      </c>
      <c r="F10" s="2">
        <v>1.2179901546417383E-5</v>
      </c>
    </row>
    <row r="11" spans="1:20" ht="15.5" x14ac:dyDescent="0.35">
      <c r="A11" s="2">
        <v>12</v>
      </c>
      <c r="B11" s="2" t="s">
        <v>8</v>
      </c>
      <c r="C11" s="60">
        <v>43520</v>
      </c>
      <c r="D11" s="56">
        <v>43526</v>
      </c>
      <c r="E11" s="58">
        <f t="shared" si="0"/>
        <v>6</v>
      </c>
      <c r="F11" s="6">
        <v>4.4399717929129685E-6</v>
      </c>
    </row>
    <row r="12" spans="1:20" ht="15.5" x14ac:dyDescent="0.35">
      <c r="A12" s="2">
        <v>13</v>
      </c>
      <c r="B12" s="2" t="s">
        <v>14</v>
      </c>
      <c r="C12" s="60">
        <v>43528</v>
      </c>
      <c r="D12" s="56">
        <v>43532</v>
      </c>
      <c r="E12" s="58">
        <f t="shared" si="0"/>
        <v>4</v>
      </c>
      <c r="F12" s="9">
        <v>6.5602000000000003E-6</v>
      </c>
    </row>
    <row r="13" spans="1:20" ht="15.5" x14ac:dyDescent="0.35">
      <c r="A13" s="2">
        <v>14</v>
      </c>
      <c r="B13" s="2" t="s">
        <v>8</v>
      </c>
      <c r="C13" s="60">
        <v>43528</v>
      </c>
      <c r="D13" s="56">
        <v>43532</v>
      </c>
      <c r="E13" s="58">
        <f t="shared" si="0"/>
        <v>4</v>
      </c>
      <c r="F13" s="6">
        <v>1.2402868920423587E-5</v>
      </c>
    </row>
    <row r="14" spans="1:20" ht="15.5" x14ac:dyDescent="0.35">
      <c r="A14" s="2">
        <v>16</v>
      </c>
      <c r="B14" s="2" t="s">
        <v>1</v>
      </c>
      <c r="C14" s="60">
        <v>43539</v>
      </c>
      <c r="D14" s="56">
        <v>43539</v>
      </c>
      <c r="E14" s="58">
        <f t="shared" si="0"/>
        <v>0</v>
      </c>
      <c r="F14" s="37">
        <v>3.7000000000000002E-6</v>
      </c>
    </row>
    <row r="15" spans="1:20" ht="15.5" x14ac:dyDescent="0.35">
      <c r="A15" s="2">
        <v>17</v>
      </c>
      <c r="B15" s="2" t="s">
        <v>1</v>
      </c>
      <c r="C15" s="60">
        <v>43547</v>
      </c>
      <c r="D15" s="56">
        <v>43561</v>
      </c>
      <c r="E15" s="58">
        <f t="shared" si="0"/>
        <v>14</v>
      </c>
      <c r="F15" s="37">
        <v>2.9000000000000002E-6</v>
      </c>
    </row>
    <row r="16" spans="1:20" ht="15.5" x14ac:dyDescent="0.35">
      <c r="A16" s="2">
        <v>18</v>
      </c>
      <c r="B16" s="2" t="s">
        <v>12</v>
      </c>
      <c r="C16" s="60">
        <v>43547</v>
      </c>
      <c r="D16" s="56">
        <v>43567</v>
      </c>
      <c r="E16" s="58">
        <f t="shared" si="0"/>
        <v>20</v>
      </c>
      <c r="F16" s="2">
        <v>5.0681239894210401E-6</v>
      </c>
    </row>
    <row r="17" spans="1:6" ht="15.5" x14ac:dyDescent="0.35">
      <c r="A17" s="2">
        <v>20</v>
      </c>
      <c r="B17" s="2" t="s">
        <v>14</v>
      </c>
      <c r="C17" s="60">
        <v>43546</v>
      </c>
      <c r="D17" s="56">
        <v>43575</v>
      </c>
      <c r="E17" s="58">
        <f t="shared" si="0"/>
        <v>29</v>
      </c>
      <c r="F17" s="9">
        <v>4.0466999999999997E-6</v>
      </c>
    </row>
    <row r="18" spans="1:6" ht="15.5" x14ac:dyDescent="0.35">
      <c r="A18" s="2">
        <v>22</v>
      </c>
      <c r="B18" s="2" t="s">
        <v>8</v>
      </c>
      <c r="C18" s="60">
        <v>43577</v>
      </c>
      <c r="D18" s="57">
        <v>43581</v>
      </c>
      <c r="E18" s="58">
        <f t="shared" si="0"/>
        <v>4</v>
      </c>
      <c r="F18" s="6">
        <v>1.2560461850522702E-5</v>
      </c>
    </row>
    <row r="19" spans="1:6" ht="15.5" x14ac:dyDescent="0.35">
      <c r="A19" s="2">
        <v>24</v>
      </c>
      <c r="B19" s="2" t="s">
        <v>12</v>
      </c>
      <c r="C19" s="60">
        <v>43580</v>
      </c>
      <c r="D19" s="56">
        <v>43582</v>
      </c>
      <c r="E19" s="58">
        <f t="shared" si="0"/>
        <v>2</v>
      </c>
      <c r="F19" s="2">
        <v>3.827481873194134E-5</v>
      </c>
    </row>
    <row r="20" spans="1:6" ht="15.5" x14ac:dyDescent="0.35">
      <c r="A20" s="2">
        <v>26</v>
      </c>
      <c r="B20" s="2" t="s">
        <v>1</v>
      </c>
      <c r="C20" s="60">
        <v>43574</v>
      </c>
      <c r="D20" s="56">
        <v>43595</v>
      </c>
      <c r="E20" s="58">
        <f t="shared" si="0"/>
        <v>21</v>
      </c>
      <c r="F20" s="2">
        <v>3.1719276739197054E-6</v>
      </c>
    </row>
    <row r="21" spans="1:6" ht="15.5" x14ac:dyDescent="0.35">
      <c r="A21" s="2">
        <v>27</v>
      </c>
      <c r="B21" s="2" t="s">
        <v>14</v>
      </c>
      <c r="C21" s="60">
        <v>43567</v>
      </c>
      <c r="D21" s="56">
        <v>43603</v>
      </c>
      <c r="E21" s="58">
        <f t="shared" si="0"/>
        <v>36</v>
      </c>
      <c r="F21" s="9">
        <v>1.2489E-5</v>
      </c>
    </row>
    <row r="22" spans="1:6" ht="15.5" x14ac:dyDescent="0.35">
      <c r="A22" s="2">
        <v>28</v>
      </c>
      <c r="B22" s="2" t="s">
        <v>1</v>
      </c>
      <c r="C22" s="60">
        <v>43602</v>
      </c>
      <c r="D22" s="56">
        <v>43606</v>
      </c>
      <c r="E22" s="58">
        <f t="shared" si="0"/>
        <v>4</v>
      </c>
      <c r="F22" s="37">
        <v>3.1E-6</v>
      </c>
    </row>
    <row r="23" spans="1:6" ht="15.5" x14ac:dyDescent="0.35">
      <c r="A23" s="2">
        <v>29</v>
      </c>
      <c r="B23" s="2" t="s">
        <v>14</v>
      </c>
      <c r="C23" s="60">
        <v>43602</v>
      </c>
      <c r="D23" s="56">
        <v>43606</v>
      </c>
      <c r="E23" s="58">
        <f t="shared" si="0"/>
        <v>4</v>
      </c>
      <c r="F23" s="9">
        <v>1.8855E-6</v>
      </c>
    </row>
    <row r="24" spans="1:6" ht="15.5" x14ac:dyDescent="0.35">
      <c r="A24" s="2">
        <v>30</v>
      </c>
      <c r="B24" s="2" t="s">
        <v>1</v>
      </c>
      <c r="C24" s="55">
        <v>43575</v>
      </c>
      <c r="D24" s="56">
        <v>43607</v>
      </c>
      <c r="E24" s="58">
        <f t="shared" ref="E24:E56" si="1">D24-C24</f>
        <v>32</v>
      </c>
      <c r="F24" s="2">
        <v>3.2793282516930362E-6</v>
      </c>
    </row>
    <row r="25" spans="1:6" ht="15.5" x14ac:dyDescent="0.35">
      <c r="A25" s="2">
        <v>31</v>
      </c>
      <c r="B25" s="2" t="s">
        <v>8</v>
      </c>
      <c r="C25" s="55">
        <v>43560</v>
      </c>
      <c r="D25" s="56">
        <v>43607</v>
      </c>
      <c r="E25" s="58">
        <f t="shared" si="1"/>
        <v>47</v>
      </c>
      <c r="F25" s="38">
        <v>3.8E-6</v>
      </c>
    </row>
    <row r="26" spans="1:6" ht="15.5" x14ac:dyDescent="0.35">
      <c r="A26" s="2">
        <v>32</v>
      </c>
      <c r="B26" s="2" t="s">
        <v>1</v>
      </c>
      <c r="C26" s="55">
        <v>43560</v>
      </c>
      <c r="D26" s="56">
        <v>43607</v>
      </c>
      <c r="E26" s="58">
        <f t="shared" si="1"/>
        <v>47</v>
      </c>
      <c r="F26" s="37">
        <v>3.3000000000000002E-6</v>
      </c>
    </row>
    <row r="27" spans="1:6" ht="15.5" x14ac:dyDescent="0.35">
      <c r="A27" s="2">
        <v>33</v>
      </c>
      <c r="B27" s="2" t="s">
        <v>1</v>
      </c>
      <c r="C27" s="55">
        <v>43574</v>
      </c>
      <c r="D27" s="56">
        <v>43607</v>
      </c>
      <c r="E27" s="58">
        <f t="shared" si="1"/>
        <v>33</v>
      </c>
      <c r="F27" s="2">
        <v>9.0382875043508528E-6</v>
      </c>
    </row>
    <row r="28" spans="1:6" ht="15.5" x14ac:dyDescent="0.35">
      <c r="A28" s="2">
        <v>34</v>
      </c>
      <c r="B28" s="2" t="s">
        <v>8</v>
      </c>
      <c r="C28" s="55">
        <v>43568</v>
      </c>
      <c r="D28" s="56">
        <v>43607</v>
      </c>
      <c r="E28" s="58">
        <f t="shared" si="1"/>
        <v>39</v>
      </c>
      <c r="F28" s="6">
        <v>2.882599345907441E-6</v>
      </c>
    </row>
    <row r="29" spans="1:6" ht="15.5" x14ac:dyDescent="0.35">
      <c r="A29" s="2">
        <v>35</v>
      </c>
      <c r="B29" s="2" t="s">
        <v>1</v>
      </c>
      <c r="C29" s="55">
        <v>43461</v>
      </c>
      <c r="D29" s="56">
        <v>43608</v>
      </c>
      <c r="E29" s="58">
        <f t="shared" si="1"/>
        <v>147</v>
      </c>
      <c r="F29" s="37">
        <v>1.7E-6</v>
      </c>
    </row>
    <row r="30" spans="1:6" ht="15.5" x14ac:dyDescent="0.35">
      <c r="A30" s="2">
        <v>36</v>
      </c>
      <c r="B30" s="2" t="s">
        <v>8</v>
      </c>
      <c r="C30" s="55">
        <v>43601</v>
      </c>
      <c r="D30" s="57">
        <v>43613</v>
      </c>
      <c r="E30" s="58">
        <f t="shared" si="1"/>
        <v>12</v>
      </c>
      <c r="F30" s="6">
        <v>1.7547396758119024E-5</v>
      </c>
    </row>
    <row r="31" spans="1:6" ht="15.5" x14ac:dyDescent="0.35">
      <c r="A31" s="2">
        <v>37</v>
      </c>
      <c r="B31" s="2" t="s">
        <v>1</v>
      </c>
      <c r="C31" s="55">
        <v>43606</v>
      </c>
      <c r="D31" s="56">
        <v>43614</v>
      </c>
      <c r="E31" s="58">
        <f t="shared" si="1"/>
        <v>8</v>
      </c>
      <c r="F31" s="2">
        <v>4.489828898592404E-6</v>
      </c>
    </row>
    <row r="32" spans="1:6" ht="15.5" x14ac:dyDescent="0.35">
      <c r="A32" s="2">
        <v>38</v>
      </c>
      <c r="B32" s="2" t="s">
        <v>1</v>
      </c>
      <c r="C32" s="55">
        <v>43569</v>
      </c>
      <c r="D32" s="56">
        <v>43614</v>
      </c>
      <c r="E32" s="58">
        <f t="shared" si="1"/>
        <v>45</v>
      </c>
      <c r="F32" s="2">
        <v>5.1591279920604207E-6</v>
      </c>
    </row>
    <row r="33" spans="1:6" ht="15.5" x14ac:dyDescent="0.35">
      <c r="A33" s="2">
        <v>39</v>
      </c>
      <c r="B33" s="2" t="s">
        <v>14</v>
      </c>
      <c r="C33" s="55">
        <v>43568</v>
      </c>
      <c r="D33" s="56">
        <v>43615</v>
      </c>
      <c r="E33" s="58">
        <f t="shared" si="1"/>
        <v>47</v>
      </c>
      <c r="F33" s="39">
        <v>1.9E-6</v>
      </c>
    </row>
    <row r="34" spans="1:6" ht="15.5" x14ac:dyDescent="0.35">
      <c r="A34" s="2">
        <v>41</v>
      </c>
      <c r="B34" s="2" t="s">
        <v>14</v>
      </c>
      <c r="C34" s="55">
        <v>43609</v>
      </c>
      <c r="D34" s="56">
        <v>43616</v>
      </c>
      <c r="E34" s="58">
        <f t="shared" si="1"/>
        <v>7</v>
      </c>
      <c r="F34" s="39">
        <v>1.0200000000000001E-5</v>
      </c>
    </row>
    <row r="35" spans="1:6" ht="15.5" x14ac:dyDescent="0.35">
      <c r="A35" s="2">
        <v>42</v>
      </c>
      <c r="B35" s="2" t="s">
        <v>12</v>
      </c>
      <c r="C35" s="55">
        <v>43490</v>
      </c>
      <c r="D35" s="56">
        <v>43617</v>
      </c>
      <c r="E35" s="58">
        <f t="shared" si="1"/>
        <v>127</v>
      </c>
      <c r="F35" s="9">
        <v>4.9818000000000003E-6</v>
      </c>
    </row>
    <row r="36" spans="1:6" ht="15.5" x14ac:dyDescent="0.35">
      <c r="A36" s="2">
        <v>45</v>
      </c>
      <c r="B36" s="2" t="s">
        <v>12</v>
      </c>
      <c r="C36" s="55">
        <v>43574</v>
      </c>
      <c r="D36" s="56">
        <v>43620</v>
      </c>
      <c r="E36" s="58">
        <f t="shared" si="1"/>
        <v>46</v>
      </c>
      <c r="F36" s="37">
        <v>7.6000000000000001E-6</v>
      </c>
    </row>
    <row r="37" spans="1:6" ht="15.5" x14ac:dyDescent="0.35">
      <c r="A37" s="2">
        <v>46</v>
      </c>
      <c r="B37" s="2" t="s">
        <v>1</v>
      </c>
      <c r="C37" s="55">
        <v>43578</v>
      </c>
      <c r="D37" s="56">
        <v>43623</v>
      </c>
      <c r="E37" s="58">
        <f t="shared" si="1"/>
        <v>45</v>
      </c>
      <c r="F37" s="37">
        <v>3.8E-6</v>
      </c>
    </row>
    <row r="38" spans="1:6" ht="15.5" x14ac:dyDescent="0.35">
      <c r="A38" s="2">
        <v>47</v>
      </c>
      <c r="B38" s="2" t="s">
        <v>8</v>
      </c>
      <c r="C38" s="55">
        <v>43496</v>
      </c>
      <c r="D38" s="56">
        <v>43623</v>
      </c>
      <c r="E38" s="58">
        <f t="shared" si="1"/>
        <v>127</v>
      </c>
      <c r="F38" s="38">
        <v>3.0000000000000001E-6</v>
      </c>
    </row>
    <row r="39" spans="1:6" ht="15.5" x14ac:dyDescent="0.35">
      <c r="A39" s="2">
        <v>49</v>
      </c>
      <c r="B39" s="2" t="s">
        <v>8</v>
      </c>
      <c r="C39" s="55">
        <v>43590</v>
      </c>
      <c r="D39" s="56">
        <v>43623</v>
      </c>
      <c r="E39" s="58">
        <f t="shared" si="1"/>
        <v>33</v>
      </c>
      <c r="F39" s="38">
        <v>6.3999999999999997E-6</v>
      </c>
    </row>
    <row r="40" spans="1:6" ht="15.5" x14ac:dyDescent="0.35">
      <c r="A40" s="2">
        <v>50</v>
      </c>
      <c r="B40" s="2" t="s">
        <v>8</v>
      </c>
      <c r="C40" s="55">
        <v>43597</v>
      </c>
      <c r="D40" s="56">
        <v>43621</v>
      </c>
      <c r="E40" s="58">
        <f t="shared" si="1"/>
        <v>24</v>
      </c>
      <c r="F40" s="38">
        <v>8.1000000000000004E-6</v>
      </c>
    </row>
    <row r="41" spans="1:6" ht="15.5" x14ac:dyDescent="0.35">
      <c r="A41" s="2">
        <v>52</v>
      </c>
      <c r="B41" s="2" t="s">
        <v>12</v>
      </c>
      <c r="C41" s="55">
        <v>43598</v>
      </c>
      <c r="D41" s="56">
        <v>43628</v>
      </c>
      <c r="E41" s="58">
        <f t="shared" si="1"/>
        <v>30</v>
      </c>
      <c r="F41" s="37">
        <v>5.2000000000000002E-6</v>
      </c>
    </row>
    <row r="42" spans="1:6" ht="15.5" x14ac:dyDescent="0.35">
      <c r="A42" s="2">
        <v>53</v>
      </c>
      <c r="B42" s="2" t="s">
        <v>1</v>
      </c>
      <c r="C42" s="55">
        <v>43607</v>
      </c>
      <c r="D42" s="56">
        <v>43628</v>
      </c>
      <c r="E42" s="58">
        <f t="shared" si="1"/>
        <v>21</v>
      </c>
      <c r="F42" s="37">
        <v>3.8E-6</v>
      </c>
    </row>
    <row r="43" spans="1:6" ht="15.5" x14ac:dyDescent="0.35">
      <c r="A43" s="2">
        <v>54</v>
      </c>
      <c r="B43" s="2" t="s">
        <v>14</v>
      </c>
      <c r="C43" s="55">
        <v>43622</v>
      </c>
      <c r="D43" s="56">
        <v>43629</v>
      </c>
      <c r="E43" s="58">
        <f t="shared" si="1"/>
        <v>7</v>
      </c>
      <c r="F43" s="39">
        <v>7.1999999999999997E-6</v>
      </c>
    </row>
    <row r="44" spans="1:6" ht="15.5" x14ac:dyDescent="0.35">
      <c r="A44" s="2">
        <v>55</v>
      </c>
      <c r="B44" s="2" t="s">
        <v>12</v>
      </c>
      <c r="C44" s="55">
        <v>43616</v>
      </c>
      <c r="D44" s="56">
        <v>43638</v>
      </c>
      <c r="E44" s="58">
        <f t="shared" si="1"/>
        <v>22</v>
      </c>
      <c r="F44" s="37">
        <v>2.5000000000000002E-6</v>
      </c>
    </row>
    <row r="45" spans="1:6" ht="15.5" x14ac:dyDescent="0.35">
      <c r="A45" s="2">
        <v>56</v>
      </c>
      <c r="B45" s="2" t="s">
        <v>14</v>
      </c>
      <c r="C45" s="55">
        <v>43576</v>
      </c>
      <c r="D45" s="56">
        <v>43642</v>
      </c>
      <c r="E45" s="58">
        <f t="shared" si="1"/>
        <v>66</v>
      </c>
      <c r="F45" s="39">
        <v>3.8E-6</v>
      </c>
    </row>
    <row r="46" spans="1:6" ht="15.5" x14ac:dyDescent="0.35">
      <c r="A46" s="2">
        <v>57</v>
      </c>
      <c r="B46" s="2" t="s">
        <v>8</v>
      </c>
      <c r="C46" s="55">
        <v>43807</v>
      </c>
      <c r="D46" s="56">
        <v>43853</v>
      </c>
      <c r="E46" s="58">
        <f t="shared" si="1"/>
        <v>46</v>
      </c>
      <c r="F46" s="38">
        <v>6.1E-6</v>
      </c>
    </row>
    <row r="47" spans="1:6" ht="15.5" x14ac:dyDescent="0.35">
      <c r="A47" s="2">
        <v>58</v>
      </c>
      <c r="B47" s="2" t="s">
        <v>12</v>
      </c>
      <c r="C47" s="55">
        <v>43789</v>
      </c>
      <c r="D47" s="56">
        <v>43853</v>
      </c>
      <c r="E47" s="58">
        <f t="shared" si="1"/>
        <v>64</v>
      </c>
      <c r="F47" s="37">
        <v>2.0999999999999998E-6</v>
      </c>
    </row>
    <row r="48" spans="1:6" ht="15.5" x14ac:dyDescent="0.35">
      <c r="A48" s="2">
        <v>59</v>
      </c>
      <c r="B48" s="2" t="s">
        <v>8</v>
      </c>
      <c r="C48" s="55">
        <v>43727</v>
      </c>
      <c r="D48" s="56">
        <v>43853</v>
      </c>
      <c r="E48" s="58">
        <f t="shared" si="1"/>
        <v>126</v>
      </c>
      <c r="F48" s="38">
        <v>3.1E-6</v>
      </c>
    </row>
    <row r="49" spans="1:6" ht="15.5" x14ac:dyDescent="0.35">
      <c r="A49" s="2">
        <v>61</v>
      </c>
      <c r="B49" s="2" t="s">
        <v>12</v>
      </c>
      <c r="C49" s="55">
        <v>43860</v>
      </c>
      <c r="D49" s="56">
        <v>43874</v>
      </c>
      <c r="E49" s="58">
        <f t="shared" si="1"/>
        <v>14</v>
      </c>
      <c r="F49" s="37">
        <v>4.6E-6</v>
      </c>
    </row>
    <row r="50" spans="1:6" ht="15.5" x14ac:dyDescent="0.35">
      <c r="A50" s="2">
        <v>63</v>
      </c>
      <c r="B50" s="2" t="s">
        <v>14</v>
      </c>
      <c r="C50" s="55">
        <v>43754</v>
      </c>
      <c r="D50" s="56">
        <v>43874</v>
      </c>
      <c r="E50" s="58">
        <f t="shared" si="1"/>
        <v>120</v>
      </c>
      <c r="F50" s="39">
        <v>1.9E-6</v>
      </c>
    </row>
    <row r="51" spans="1:6" ht="15.5" x14ac:dyDescent="0.35">
      <c r="A51" s="2">
        <v>65</v>
      </c>
      <c r="B51" s="2" t="s">
        <v>12</v>
      </c>
      <c r="C51" s="55">
        <v>43865</v>
      </c>
      <c r="D51" s="56">
        <v>43881</v>
      </c>
      <c r="E51" s="58">
        <f t="shared" si="1"/>
        <v>16</v>
      </c>
      <c r="F51" s="37">
        <v>3.0000000000000001E-6</v>
      </c>
    </row>
    <row r="52" spans="1:6" ht="15.5" x14ac:dyDescent="0.35">
      <c r="A52" s="2">
        <v>66</v>
      </c>
      <c r="B52" s="2" t="s">
        <v>14</v>
      </c>
      <c r="C52" s="55">
        <v>43727</v>
      </c>
      <c r="D52" s="56">
        <v>43881</v>
      </c>
      <c r="E52" s="58">
        <f t="shared" si="1"/>
        <v>154</v>
      </c>
      <c r="F52" s="39">
        <v>7.9000000000000006E-6</v>
      </c>
    </row>
    <row r="53" spans="1:6" ht="15.5" x14ac:dyDescent="0.35">
      <c r="A53" s="2">
        <v>68</v>
      </c>
      <c r="B53" s="2" t="s">
        <v>12</v>
      </c>
      <c r="C53" s="55">
        <v>43828</v>
      </c>
      <c r="D53" s="56">
        <v>43888</v>
      </c>
      <c r="E53" s="58">
        <f t="shared" si="1"/>
        <v>60</v>
      </c>
      <c r="F53" s="37">
        <v>4.7999999999999998E-6</v>
      </c>
    </row>
    <row r="54" spans="1:6" ht="15.5" x14ac:dyDescent="0.35">
      <c r="A54" s="2">
        <v>69</v>
      </c>
      <c r="B54" s="2" t="s">
        <v>14</v>
      </c>
      <c r="C54" s="55">
        <v>43875</v>
      </c>
      <c r="D54" s="56">
        <v>43888</v>
      </c>
      <c r="E54" s="58">
        <f t="shared" si="1"/>
        <v>13</v>
      </c>
      <c r="F54" s="39">
        <v>4.7999999999999998E-6</v>
      </c>
    </row>
    <row r="55" spans="1:6" ht="15.5" x14ac:dyDescent="0.35">
      <c r="A55">
        <v>73</v>
      </c>
      <c r="B55" s="2" t="s">
        <v>1</v>
      </c>
      <c r="C55" s="55">
        <v>44109</v>
      </c>
      <c r="D55" s="56">
        <v>44127</v>
      </c>
      <c r="E55" s="58">
        <f t="shared" si="1"/>
        <v>18</v>
      </c>
      <c r="F55" s="37">
        <v>6.7000000000000002E-6</v>
      </c>
    </row>
    <row r="56" spans="1:6" ht="15.5" x14ac:dyDescent="0.35">
      <c r="A56">
        <v>76</v>
      </c>
      <c r="B56" s="2" t="s">
        <v>12</v>
      </c>
      <c r="C56" s="55">
        <v>44121</v>
      </c>
      <c r="D56" s="56">
        <v>44133</v>
      </c>
      <c r="E56" s="58">
        <f t="shared" si="1"/>
        <v>12</v>
      </c>
      <c r="F56" s="37">
        <v>4.7999999999999998E-6</v>
      </c>
    </row>
  </sheetData>
  <mergeCells count="2">
    <mergeCell ref="H1:P1"/>
    <mergeCell ref="A1:F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4251B-E1CE-4C2F-8549-F852E0E8C07A}">
  <dimension ref="A1:BC75"/>
  <sheetViews>
    <sheetView workbookViewId="0">
      <selection activeCell="L28" sqref="L28"/>
    </sheetView>
  </sheetViews>
  <sheetFormatPr defaultRowHeight="14.5" x14ac:dyDescent="0.35"/>
  <cols>
    <col min="1" max="2" width="8.7265625" style="14"/>
    <col min="3" max="3" width="11.26953125" style="14" bestFit="1" customWidth="1"/>
    <col min="4" max="4" width="18.36328125" style="14" bestFit="1" customWidth="1"/>
    <col min="5" max="5" width="8.7265625" style="14"/>
    <col min="6" max="6" width="16.54296875" style="14" bestFit="1" customWidth="1"/>
    <col min="7" max="7" width="15.36328125" style="14" customWidth="1"/>
    <col min="8" max="8" width="11" style="14" bestFit="1" customWidth="1"/>
    <col min="9" max="12" width="8.7265625" style="14"/>
    <col min="13" max="13" width="18.36328125" style="14" bestFit="1" customWidth="1"/>
    <col min="14" max="14" width="8.7265625" style="14"/>
    <col min="15" max="15" width="16.54296875" style="14" bestFit="1" customWidth="1"/>
    <col min="16" max="16" width="8.7265625" style="14"/>
    <col min="17" max="17" width="11" style="14" bestFit="1" customWidth="1"/>
    <col min="18" max="20" width="8.7265625" style="14"/>
    <col min="21" max="21" width="11.26953125" style="14" bestFit="1" customWidth="1"/>
    <col min="22" max="22" width="18.36328125" style="14" bestFit="1" customWidth="1"/>
    <col min="23" max="23" width="8.7265625" style="14"/>
    <col min="24" max="24" width="16.54296875" style="14" bestFit="1" customWidth="1"/>
    <col min="25" max="25" width="8.81640625" style="14" bestFit="1" customWidth="1"/>
    <col min="26" max="26" width="11" style="14" bestFit="1" customWidth="1"/>
    <col min="27" max="31" width="8.7265625" style="14"/>
    <col min="32" max="32" width="17.08984375" style="14" bestFit="1" customWidth="1"/>
    <col min="33" max="33" width="8.7265625" style="14"/>
    <col min="34" max="34" width="16.54296875" style="14" bestFit="1" customWidth="1"/>
    <col min="35" max="35" width="8.7265625" style="14"/>
    <col min="36" max="36" width="11" style="14" bestFit="1" customWidth="1"/>
    <col min="37" max="40" width="8.7265625" style="14"/>
    <col min="41" max="41" width="15.81640625" style="14" bestFit="1" customWidth="1"/>
    <col min="42" max="42" width="8.7265625" style="14"/>
    <col min="43" max="43" width="16.54296875" style="14" bestFit="1" customWidth="1"/>
    <col min="44" max="44" width="8.7265625" style="14"/>
    <col min="45" max="45" width="11" style="14" bestFit="1" customWidth="1"/>
    <col min="46" max="49" width="8.7265625" style="14"/>
    <col min="50" max="50" width="12.26953125" style="14" bestFit="1" customWidth="1"/>
    <col min="51" max="51" width="18.36328125" style="14" bestFit="1" customWidth="1"/>
    <col min="52" max="52" width="8.7265625" style="14"/>
    <col min="53" max="53" width="16.54296875" style="14" bestFit="1" customWidth="1"/>
    <col min="54" max="54" width="8.7265625" style="14"/>
    <col min="55" max="55" width="10.26953125" style="14" bestFit="1" customWidth="1"/>
    <col min="56" max="16384" width="8.7265625" style="14"/>
  </cols>
  <sheetData>
    <row r="1" spans="1:55" x14ac:dyDescent="0.35">
      <c r="A1" s="73" t="s">
        <v>80</v>
      </c>
      <c r="B1" s="73"/>
      <c r="C1" s="73"/>
      <c r="D1" s="73"/>
      <c r="E1" s="73"/>
      <c r="F1" s="73"/>
      <c r="G1" s="73"/>
      <c r="H1" s="73"/>
      <c r="J1" s="73" t="s">
        <v>118</v>
      </c>
      <c r="K1" s="73"/>
      <c r="L1" s="73"/>
      <c r="M1" s="73"/>
      <c r="N1" s="73"/>
      <c r="O1" s="73"/>
      <c r="P1" s="73"/>
      <c r="Q1" s="73"/>
      <c r="S1" s="73" t="s">
        <v>154</v>
      </c>
      <c r="T1" s="74"/>
      <c r="U1" s="74"/>
      <c r="V1" s="74"/>
      <c r="W1" s="74"/>
      <c r="X1" s="74"/>
      <c r="Y1" s="74"/>
      <c r="Z1" s="74"/>
      <c r="AB1" s="73" t="s">
        <v>155</v>
      </c>
      <c r="AC1" s="73"/>
      <c r="AD1" s="73"/>
      <c r="AE1" s="73"/>
      <c r="AF1" s="73"/>
      <c r="AG1" s="73"/>
      <c r="AH1" s="73"/>
      <c r="AI1" s="73"/>
      <c r="AJ1" s="73"/>
      <c r="AL1" s="73" t="s">
        <v>122</v>
      </c>
      <c r="AM1" s="73"/>
      <c r="AN1" s="73"/>
      <c r="AO1" s="73"/>
      <c r="AP1" s="73"/>
      <c r="AQ1" s="73"/>
      <c r="AR1" s="73"/>
      <c r="AS1" s="73"/>
      <c r="AU1" s="73" t="s">
        <v>156</v>
      </c>
      <c r="AV1" s="74"/>
      <c r="AW1" s="74"/>
      <c r="AX1" s="74"/>
      <c r="AY1" s="74"/>
      <c r="AZ1" s="74"/>
      <c r="BA1" s="74"/>
      <c r="BB1" s="74"/>
      <c r="BC1" s="74"/>
    </row>
    <row r="2" spans="1:55" x14ac:dyDescent="0.35">
      <c r="A2" s="33" t="s">
        <v>32</v>
      </c>
      <c r="B2" s="33" t="s">
        <v>31</v>
      </c>
      <c r="C2" s="33" t="s">
        <v>81</v>
      </c>
      <c r="D2" s="33" t="s">
        <v>82</v>
      </c>
      <c r="E2" s="33" t="s">
        <v>83</v>
      </c>
      <c r="F2" s="33" t="s">
        <v>124</v>
      </c>
      <c r="G2" s="33" t="s">
        <v>84</v>
      </c>
      <c r="H2" s="33" t="s">
        <v>85</v>
      </c>
      <c r="J2" s="33" t="s">
        <v>32</v>
      </c>
      <c r="K2" s="33" t="s">
        <v>31</v>
      </c>
      <c r="L2" s="33" t="s">
        <v>81</v>
      </c>
      <c r="M2" s="33" t="s">
        <v>82</v>
      </c>
      <c r="N2" s="33" t="s">
        <v>83</v>
      </c>
      <c r="O2" s="33" t="s">
        <v>124</v>
      </c>
      <c r="P2" s="33" t="s">
        <v>84</v>
      </c>
      <c r="Q2" s="33" t="s">
        <v>85</v>
      </c>
      <c r="S2" s="33" t="s">
        <v>32</v>
      </c>
      <c r="T2" s="33" t="s">
        <v>31</v>
      </c>
      <c r="U2" s="33" t="s">
        <v>81</v>
      </c>
      <c r="V2" s="33" t="s">
        <v>82</v>
      </c>
      <c r="W2" s="33" t="s">
        <v>83</v>
      </c>
      <c r="X2" s="33" t="s">
        <v>124</v>
      </c>
      <c r="Y2" s="33" t="s">
        <v>84</v>
      </c>
      <c r="Z2" s="33" t="s">
        <v>85</v>
      </c>
      <c r="AB2" s="33" t="s">
        <v>32</v>
      </c>
      <c r="AC2" s="33" t="s">
        <v>119</v>
      </c>
      <c r="AD2" s="33" t="s">
        <v>31</v>
      </c>
      <c r="AE2" s="33" t="s">
        <v>81</v>
      </c>
      <c r="AF2" s="33" t="s">
        <v>82</v>
      </c>
      <c r="AG2" s="33" t="s">
        <v>83</v>
      </c>
      <c r="AH2" s="33" t="s">
        <v>124</v>
      </c>
      <c r="AI2" s="33" t="s">
        <v>84</v>
      </c>
      <c r="AJ2" s="33" t="s">
        <v>85</v>
      </c>
      <c r="AL2" s="33" t="s">
        <v>32</v>
      </c>
      <c r="AM2" s="33" t="s">
        <v>31</v>
      </c>
      <c r="AN2" s="33" t="s">
        <v>81</v>
      </c>
      <c r="AO2" s="33" t="s">
        <v>82</v>
      </c>
      <c r="AP2" s="33" t="s">
        <v>83</v>
      </c>
      <c r="AQ2" s="33" t="s">
        <v>124</v>
      </c>
      <c r="AR2" s="33" t="s">
        <v>84</v>
      </c>
      <c r="AS2" s="33" t="s">
        <v>85</v>
      </c>
      <c r="AU2" s="33" t="s">
        <v>32</v>
      </c>
      <c r="AV2" s="33" t="s">
        <v>119</v>
      </c>
      <c r="AW2" s="33" t="s">
        <v>31</v>
      </c>
      <c r="AX2" s="33" t="s">
        <v>81</v>
      </c>
      <c r="AY2" s="33" t="s">
        <v>82</v>
      </c>
      <c r="AZ2" s="33" t="s">
        <v>83</v>
      </c>
      <c r="BA2" s="33" t="s">
        <v>124</v>
      </c>
      <c r="BB2" s="33" t="s">
        <v>84</v>
      </c>
      <c r="BC2" s="33" t="s">
        <v>85</v>
      </c>
    </row>
    <row r="3" spans="1:55" x14ac:dyDescent="0.35">
      <c r="A3" s="34">
        <v>1</v>
      </c>
      <c r="B3" s="34" t="s">
        <v>14</v>
      </c>
      <c r="C3" s="34" t="s">
        <v>86</v>
      </c>
      <c r="D3" s="34" t="s">
        <v>87</v>
      </c>
      <c r="E3" s="34" t="s">
        <v>88</v>
      </c>
      <c r="F3" s="34" t="s">
        <v>21</v>
      </c>
      <c r="G3" s="34">
        <v>6</v>
      </c>
      <c r="H3" s="34">
        <v>0</v>
      </c>
      <c r="J3" s="34">
        <v>1</v>
      </c>
      <c r="K3" s="34" t="s">
        <v>14</v>
      </c>
      <c r="L3" s="34" t="s">
        <v>86</v>
      </c>
      <c r="M3" s="34" t="s">
        <v>87</v>
      </c>
      <c r="N3" s="34" t="s">
        <v>88</v>
      </c>
      <c r="O3" s="34" t="s">
        <v>21</v>
      </c>
      <c r="P3" s="34">
        <v>6</v>
      </c>
      <c r="Q3" s="34">
        <v>0</v>
      </c>
      <c r="S3" s="34">
        <v>1</v>
      </c>
      <c r="T3" s="34" t="s">
        <v>14</v>
      </c>
      <c r="U3" s="34" t="s">
        <v>86</v>
      </c>
      <c r="V3" s="34" t="s">
        <v>87</v>
      </c>
      <c r="W3" s="34" t="s">
        <v>88</v>
      </c>
      <c r="X3" s="34" t="s">
        <v>21</v>
      </c>
      <c r="Y3" s="34">
        <v>6</v>
      </c>
      <c r="Z3" s="34">
        <v>0</v>
      </c>
      <c r="AB3" s="34">
        <v>1</v>
      </c>
      <c r="AC3" s="34" t="s">
        <v>120</v>
      </c>
      <c r="AD3" s="34" t="s">
        <v>14</v>
      </c>
      <c r="AE3" s="34" t="s">
        <v>86</v>
      </c>
      <c r="AF3" s="34" t="s">
        <v>87</v>
      </c>
      <c r="AG3" s="34" t="s">
        <v>88</v>
      </c>
      <c r="AH3" s="34" t="s">
        <v>21</v>
      </c>
      <c r="AI3" s="34">
        <v>6</v>
      </c>
      <c r="AJ3" s="34">
        <v>0</v>
      </c>
      <c r="AL3" s="34">
        <v>2</v>
      </c>
      <c r="AM3" s="34" t="s">
        <v>8</v>
      </c>
      <c r="AN3" s="34" t="s">
        <v>89</v>
      </c>
      <c r="AO3" s="34" t="s">
        <v>90</v>
      </c>
      <c r="AP3" s="34" t="s">
        <v>91</v>
      </c>
      <c r="AQ3" s="34" t="s">
        <v>21</v>
      </c>
      <c r="AR3" s="34">
        <v>1</v>
      </c>
      <c r="AS3" s="34">
        <v>0</v>
      </c>
      <c r="AU3" s="34">
        <v>1</v>
      </c>
      <c r="AV3" s="34">
        <v>1</v>
      </c>
      <c r="AW3" s="34" t="s">
        <v>14</v>
      </c>
      <c r="AX3" s="34" t="s">
        <v>86</v>
      </c>
      <c r="AY3" s="34" t="s">
        <v>87</v>
      </c>
      <c r="AZ3" s="34" t="s">
        <v>88</v>
      </c>
      <c r="BA3" s="34" t="s">
        <v>21</v>
      </c>
      <c r="BB3" s="34">
        <v>6</v>
      </c>
      <c r="BC3" s="34">
        <v>0</v>
      </c>
    </row>
    <row r="4" spans="1:55" x14ac:dyDescent="0.35">
      <c r="A4" s="34">
        <v>2</v>
      </c>
      <c r="B4" s="34" t="s">
        <v>8</v>
      </c>
      <c r="C4" s="34" t="s">
        <v>89</v>
      </c>
      <c r="D4" s="34" t="s">
        <v>90</v>
      </c>
      <c r="E4" s="34" t="s">
        <v>91</v>
      </c>
      <c r="F4" s="34" t="s">
        <v>21</v>
      </c>
      <c r="G4" s="34">
        <v>1</v>
      </c>
      <c r="H4" s="34">
        <v>0</v>
      </c>
      <c r="J4" s="34">
        <v>2</v>
      </c>
      <c r="K4" s="34" t="s">
        <v>8</v>
      </c>
      <c r="L4" s="34" t="s">
        <v>89</v>
      </c>
      <c r="M4" s="34" t="s">
        <v>90</v>
      </c>
      <c r="N4" s="34" t="s">
        <v>91</v>
      </c>
      <c r="O4" s="34" t="s">
        <v>21</v>
      </c>
      <c r="P4" s="34">
        <v>1</v>
      </c>
      <c r="Q4" s="34">
        <v>0</v>
      </c>
      <c r="S4" s="34">
        <v>2</v>
      </c>
      <c r="T4" s="34" t="s">
        <v>8</v>
      </c>
      <c r="U4" s="34" t="s">
        <v>89</v>
      </c>
      <c r="V4" s="34" t="s">
        <v>90</v>
      </c>
      <c r="W4" s="34" t="s">
        <v>91</v>
      </c>
      <c r="X4" s="34" t="s">
        <v>21</v>
      </c>
      <c r="Y4" s="34">
        <v>1</v>
      </c>
      <c r="Z4" s="34">
        <v>0</v>
      </c>
      <c r="AB4" s="34">
        <v>2</v>
      </c>
      <c r="AC4" s="34" t="s">
        <v>120</v>
      </c>
      <c r="AD4" s="34" t="s">
        <v>8</v>
      </c>
      <c r="AE4" s="34" t="s">
        <v>89</v>
      </c>
      <c r="AF4" s="34" t="s">
        <v>90</v>
      </c>
      <c r="AG4" s="34" t="s">
        <v>91</v>
      </c>
      <c r="AH4" s="34" t="s">
        <v>21</v>
      </c>
      <c r="AI4" s="34">
        <v>1</v>
      </c>
      <c r="AJ4" s="34">
        <v>0</v>
      </c>
      <c r="AL4" s="34">
        <v>3</v>
      </c>
      <c r="AM4" s="34" t="s">
        <v>8</v>
      </c>
      <c r="AN4" s="34" t="s">
        <v>86</v>
      </c>
      <c r="AO4" s="34" t="s">
        <v>90</v>
      </c>
      <c r="AP4" s="34" t="s">
        <v>91</v>
      </c>
      <c r="AQ4" s="34" t="s">
        <v>21</v>
      </c>
      <c r="AR4" s="34">
        <v>3</v>
      </c>
      <c r="AS4" s="34">
        <v>0</v>
      </c>
      <c r="AU4" s="34">
        <v>2</v>
      </c>
      <c r="AV4" s="34">
        <v>1</v>
      </c>
      <c r="AW4" s="34" t="s">
        <v>8</v>
      </c>
      <c r="AX4" s="34" t="s">
        <v>89</v>
      </c>
      <c r="AY4" s="34" t="s">
        <v>90</v>
      </c>
      <c r="AZ4" s="34" t="s">
        <v>91</v>
      </c>
      <c r="BA4" s="34" t="s">
        <v>21</v>
      </c>
      <c r="BB4" s="34">
        <v>1</v>
      </c>
      <c r="BC4" s="34">
        <v>0</v>
      </c>
    </row>
    <row r="5" spans="1:55" x14ac:dyDescent="0.35">
      <c r="A5" s="34">
        <v>3</v>
      </c>
      <c r="B5" s="34" t="s">
        <v>8</v>
      </c>
      <c r="C5" s="34" t="s">
        <v>86</v>
      </c>
      <c r="D5" s="34" t="s">
        <v>90</v>
      </c>
      <c r="E5" s="34" t="s">
        <v>91</v>
      </c>
      <c r="F5" s="34" t="s">
        <v>21</v>
      </c>
      <c r="G5" s="34">
        <v>3</v>
      </c>
      <c r="H5" s="34">
        <v>0</v>
      </c>
      <c r="J5" s="34">
        <v>3</v>
      </c>
      <c r="K5" s="34" t="s">
        <v>8</v>
      </c>
      <c r="L5" s="34" t="s">
        <v>86</v>
      </c>
      <c r="M5" s="34" t="s">
        <v>90</v>
      </c>
      <c r="N5" s="34" t="s">
        <v>91</v>
      </c>
      <c r="O5" s="34" t="s">
        <v>21</v>
      </c>
      <c r="P5" s="34">
        <v>3</v>
      </c>
      <c r="Q5" s="34">
        <v>0</v>
      </c>
      <c r="S5" s="34">
        <v>3</v>
      </c>
      <c r="T5" s="34" t="s">
        <v>8</v>
      </c>
      <c r="U5" s="34" t="s">
        <v>86</v>
      </c>
      <c r="V5" s="34" t="s">
        <v>90</v>
      </c>
      <c r="W5" s="34" t="s">
        <v>91</v>
      </c>
      <c r="X5" s="34" t="s">
        <v>21</v>
      </c>
      <c r="Y5" s="34">
        <v>3</v>
      </c>
      <c r="Z5" s="34">
        <v>0</v>
      </c>
      <c r="AB5" s="34">
        <v>3</v>
      </c>
      <c r="AC5" s="34" t="s">
        <v>120</v>
      </c>
      <c r="AD5" s="34" t="s">
        <v>8</v>
      </c>
      <c r="AE5" s="34" t="s">
        <v>86</v>
      </c>
      <c r="AF5" s="34" t="s">
        <v>90</v>
      </c>
      <c r="AG5" s="34" t="s">
        <v>91</v>
      </c>
      <c r="AH5" s="34" t="s">
        <v>21</v>
      </c>
      <c r="AI5" s="34">
        <v>3</v>
      </c>
      <c r="AJ5" s="34">
        <v>0</v>
      </c>
      <c r="AL5" s="34">
        <v>4</v>
      </c>
      <c r="AM5" s="34" t="s">
        <v>14</v>
      </c>
      <c r="AN5" s="34" t="s">
        <v>86</v>
      </c>
      <c r="AO5" s="34" t="s">
        <v>92</v>
      </c>
      <c r="AP5" s="34" t="s">
        <v>88</v>
      </c>
      <c r="AQ5" s="34" t="s">
        <v>21</v>
      </c>
      <c r="AR5" s="34">
        <v>4</v>
      </c>
      <c r="AS5" s="34">
        <v>0</v>
      </c>
      <c r="AU5" s="34">
        <v>3</v>
      </c>
      <c r="AV5" s="34">
        <v>1</v>
      </c>
      <c r="AW5" s="34" t="s">
        <v>8</v>
      </c>
      <c r="AX5" s="34" t="s">
        <v>86</v>
      </c>
      <c r="AY5" s="34" t="s">
        <v>90</v>
      </c>
      <c r="AZ5" s="34" t="s">
        <v>91</v>
      </c>
      <c r="BA5" s="34" t="s">
        <v>21</v>
      </c>
      <c r="BB5" s="34">
        <v>3</v>
      </c>
      <c r="BC5" s="34">
        <v>0</v>
      </c>
    </row>
    <row r="6" spans="1:55" x14ac:dyDescent="0.35">
      <c r="A6" s="34">
        <v>4</v>
      </c>
      <c r="B6" s="34" t="s">
        <v>14</v>
      </c>
      <c r="C6" s="34" t="s">
        <v>86</v>
      </c>
      <c r="D6" s="34" t="s">
        <v>92</v>
      </c>
      <c r="E6" s="34" t="s">
        <v>88</v>
      </c>
      <c r="F6" s="34" t="s">
        <v>21</v>
      </c>
      <c r="G6" s="34">
        <v>4</v>
      </c>
      <c r="H6" s="34">
        <v>0</v>
      </c>
      <c r="J6" s="34">
        <v>6</v>
      </c>
      <c r="K6" s="34" t="s">
        <v>8</v>
      </c>
      <c r="L6" s="34" t="s">
        <v>86</v>
      </c>
      <c r="M6" s="34" t="s">
        <v>93</v>
      </c>
      <c r="N6" s="34" t="s">
        <v>91</v>
      </c>
      <c r="O6" s="34" t="s">
        <v>21</v>
      </c>
      <c r="P6" s="34">
        <v>5</v>
      </c>
      <c r="Q6" s="34">
        <v>0</v>
      </c>
      <c r="S6" s="34">
        <v>4</v>
      </c>
      <c r="T6" s="34" t="s">
        <v>14</v>
      </c>
      <c r="U6" s="34" t="s">
        <v>86</v>
      </c>
      <c r="V6" s="34" t="s">
        <v>92</v>
      </c>
      <c r="W6" s="34" t="s">
        <v>88</v>
      </c>
      <c r="X6" s="34" t="s">
        <v>21</v>
      </c>
      <c r="Y6" s="34">
        <v>4</v>
      </c>
      <c r="Z6" s="34">
        <v>0</v>
      </c>
      <c r="AB6" s="34">
        <v>4</v>
      </c>
      <c r="AC6" s="34" t="s">
        <v>120</v>
      </c>
      <c r="AD6" s="34" t="s">
        <v>14</v>
      </c>
      <c r="AE6" s="34" t="s">
        <v>86</v>
      </c>
      <c r="AF6" s="34" t="s">
        <v>92</v>
      </c>
      <c r="AG6" s="34" t="s">
        <v>88</v>
      </c>
      <c r="AH6" s="34" t="s">
        <v>21</v>
      </c>
      <c r="AI6" s="34">
        <v>4</v>
      </c>
      <c r="AJ6" s="34">
        <v>0</v>
      </c>
      <c r="AL6" s="34">
        <v>6</v>
      </c>
      <c r="AM6" s="34" t="s">
        <v>8</v>
      </c>
      <c r="AN6" s="34" t="s">
        <v>86</v>
      </c>
      <c r="AO6" s="34" t="s">
        <v>93</v>
      </c>
      <c r="AP6" s="34" t="s">
        <v>91</v>
      </c>
      <c r="AQ6" s="34" t="s">
        <v>21</v>
      </c>
      <c r="AR6" s="34">
        <v>5</v>
      </c>
      <c r="AS6" s="34">
        <v>0</v>
      </c>
      <c r="AU6" s="34">
        <v>4</v>
      </c>
      <c r="AV6" s="34">
        <v>1</v>
      </c>
      <c r="AW6" s="34" t="s">
        <v>14</v>
      </c>
      <c r="AX6" s="34" t="s">
        <v>86</v>
      </c>
      <c r="AY6" s="34" t="s">
        <v>92</v>
      </c>
      <c r="AZ6" s="34" t="s">
        <v>88</v>
      </c>
      <c r="BA6" s="34" t="s">
        <v>21</v>
      </c>
      <c r="BB6" s="34">
        <v>4</v>
      </c>
      <c r="BC6" s="34">
        <v>0</v>
      </c>
    </row>
    <row r="7" spans="1:55" x14ac:dyDescent="0.35">
      <c r="A7" s="34">
        <v>6</v>
      </c>
      <c r="B7" s="34" t="s">
        <v>8</v>
      </c>
      <c r="C7" s="34" t="s">
        <v>86</v>
      </c>
      <c r="D7" s="34" t="s">
        <v>93</v>
      </c>
      <c r="E7" s="34" t="s">
        <v>91</v>
      </c>
      <c r="F7" s="34" t="s">
        <v>21</v>
      </c>
      <c r="G7" s="34">
        <v>5</v>
      </c>
      <c r="H7" s="34">
        <v>0</v>
      </c>
      <c r="J7" s="34">
        <v>8</v>
      </c>
      <c r="K7" s="34" t="s">
        <v>8</v>
      </c>
      <c r="L7" s="34" t="s">
        <v>86</v>
      </c>
      <c r="M7" s="34" t="s">
        <v>94</v>
      </c>
      <c r="N7" s="34" t="s">
        <v>91</v>
      </c>
      <c r="O7" s="34" t="s">
        <v>21</v>
      </c>
      <c r="P7" s="34">
        <v>2</v>
      </c>
      <c r="Q7" s="34">
        <v>0</v>
      </c>
      <c r="S7" s="34">
        <v>6</v>
      </c>
      <c r="T7" s="34" t="s">
        <v>8</v>
      </c>
      <c r="U7" s="34" t="s">
        <v>86</v>
      </c>
      <c r="V7" s="34" t="s">
        <v>93</v>
      </c>
      <c r="W7" s="34" t="s">
        <v>91</v>
      </c>
      <c r="X7" s="34" t="s">
        <v>21</v>
      </c>
      <c r="Y7" s="34">
        <v>5</v>
      </c>
      <c r="Z7" s="34">
        <v>0</v>
      </c>
      <c r="AB7" s="34">
        <v>6</v>
      </c>
      <c r="AC7" s="34" t="s">
        <v>120</v>
      </c>
      <c r="AD7" s="34" t="s">
        <v>8</v>
      </c>
      <c r="AE7" s="34" t="s">
        <v>86</v>
      </c>
      <c r="AF7" s="34" t="s">
        <v>93</v>
      </c>
      <c r="AG7" s="34" t="s">
        <v>91</v>
      </c>
      <c r="AH7" s="34" t="s">
        <v>21</v>
      </c>
      <c r="AI7" s="34">
        <v>5</v>
      </c>
      <c r="AJ7" s="34">
        <v>0</v>
      </c>
      <c r="AL7" s="34">
        <v>8</v>
      </c>
      <c r="AM7" s="34" t="s">
        <v>8</v>
      </c>
      <c r="AN7" s="34" t="s">
        <v>86</v>
      </c>
      <c r="AO7" s="34" t="s">
        <v>94</v>
      </c>
      <c r="AP7" s="34" t="s">
        <v>91</v>
      </c>
      <c r="AQ7" s="34" t="s">
        <v>21</v>
      </c>
      <c r="AR7" s="34">
        <v>2</v>
      </c>
      <c r="AS7" s="34">
        <v>0</v>
      </c>
      <c r="AU7" s="34">
        <v>5</v>
      </c>
      <c r="AV7" s="34">
        <v>1</v>
      </c>
      <c r="AW7" s="34" t="s">
        <v>128</v>
      </c>
      <c r="AX7" s="34" t="s">
        <v>137</v>
      </c>
      <c r="AY7" s="34" t="s">
        <v>94</v>
      </c>
      <c r="AZ7" s="34" t="s">
        <v>88</v>
      </c>
      <c r="BA7" s="34" t="s">
        <v>22</v>
      </c>
      <c r="BB7" s="34">
        <v>3</v>
      </c>
      <c r="BC7" s="34">
        <v>0</v>
      </c>
    </row>
    <row r="8" spans="1:55" x14ac:dyDescent="0.35">
      <c r="A8" s="34">
        <v>8</v>
      </c>
      <c r="B8" s="34" t="s">
        <v>8</v>
      </c>
      <c r="C8" s="34" t="s">
        <v>86</v>
      </c>
      <c r="D8" s="34" t="s">
        <v>94</v>
      </c>
      <c r="E8" s="34" t="s">
        <v>91</v>
      </c>
      <c r="F8" s="34" t="s">
        <v>21</v>
      </c>
      <c r="G8" s="34">
        <v>2</v>
      </c>
      <c r="H8" s="34">
        <v>0</v>
      </c>
      <c r="J8" s="34">
        <v>9</v>
      </c>
      <c r="K8" s="34" t="s">
        <v>10</v>
      </c>
      <c r="L8" s="34" t="s">
        <v>86</v>
      </c>
      <c r="M8" s="34" t="s">
        <v>95</v>
      </c>
      <c r="N8" s="34" t="s">
        <v>91</v>
      </c>
      <c r="O8" s="34" t="s">
        <v>21</v>
      </c>
      <c r="P8" s="34">
        <v>13</v>
      </c>
      <c r="Q8" s="34">
        <v>0</v>
      </c>
      <c r="S8" s="34">
        <v>8</v>
      </c>
      <c r="T8" s="34" t="s">
        <v>8</v>
      </c>
      <c r="U8" s="34" t="s">
        <v>86</v>
      </c>
      <c r="V8" s="34" t="s">
        <v>94</v>
      </c>
      <c r="W8" s="34" t="s">
        <v>91</v>
      </c>
      <c r="X8" s="34" t="s">
        <v>21</v>
      </c>
      <c r="Y8" s="34">
        <v>2</v>
      </c>
      <c r="Z8" s="34">
        <v>0</v>
      </c>
      <c r="AB8" s="34">
        <v>8</v>
      </c>
      <c r="AC8" s="34" t="s">
        <v>120</v>
      </c>
      <c r="AD8" s="34" t="s">
        <v>8</v>
      </c>
      <c r="AE8" s="34" t="s">
        <v>86</v>
      </c>
      <c r="AF8" s="34" t="s">
        <v>94</v>
      </c>
      <c r="AG8" s="34" t="s">
        <v>91</v>
      </c>
      <c r="AH8" s="34" t="s">
        <v>21</v>
      </c>
      <c r="AI8" s="34">
        <v>2</v>
      </c>
      <c r="AJ8" s="34">
        <v>0</v>
      </c>
      <c r="AL8" s="34">
        <v>10</v>
      </c>
      <c r="AM8" s="34" t="s">
        <v>10</v>
      </c>
      <c r="AN8" s="34" t="s">
        <v>89</v>
      </c>
      <c r="AO8" s="34" t="s">
        <v>96</v>
      </c>
      <c r="AP8" s="34" t="s">
        <v>91</v>
      </c>
      <c r="AQ8" s="34" t="s">
        <v>21</v>
      </c>
      <c r="AR8" s="34">
        <v>4</v>
      </c>
      <c r="AS8" s="34">
        <v>0</v>
      </c>
      <c r="AU8" s="34">
        <v>6</v>
      </c>
      <c r="AV8" s="34">
        <v>1</v>
      </c>
      <c r="AW8" s="34" t="s">
        <v>8</v>
      </c>
      <c r="AX8" s="34" t="s">
        <v>86</v>
      </c>
      <c r="AY8" s="34" t="s">
        <v>93</v>
      </c>
      <c r="AZ8" s="34" t="s">
        <v>91</v>
      </c>
      <c r="BA8" s="34" t="s">
        <v>21</v>
      </c>
      <c r="BB8" s="34">
        <v>5</v>
      </c>
      <c r="BC8" s="34">
        <v>0</v>
      </c>
    </row>
    <row r="9" spans="1:55" x14ac:dyDescent="0.35">
      <c r="A9" s="34">
        <v>9</v>
      </c>
      <c r="B9" s="34" t="s">
        <v>10</v>
      </c>
      <c r="C9" s="34" t="s">
        <v>86</v>
      </c>
      <c r="D9" s="34" t="s">
        <v>95</v>
      </c>
      <c r="E9" s="34" t="s">
        <v>91</v>
      </c>
      <c r="F9" s="34" t="s">
        <v>21</v>
      </c>
      <c r="G9" s="34">
        <v>13</v>
      </c>
      <c r="H9" s="34">
        <v>0</v>
      </c>
      <c r="J9" s="34">
        <v>10</v>
      </c>
      <c r="K9" s="34" t="s">
        <v>10</v>
      </c>
      <c r="L9" s="34" t="s">
        <v>89</v>
      </c>
      <c r="M9" s="34" t="s">
        <v>96</v>
      </c>
      <c r="N9" s="34" t="s">
        <v>91</v>
      </c>
      <c r="O9" s="34" t="s">
        <v>21</v>
      </c>
      <c r="P9" s="34">
        <v>4</v>
      </c>
      <c r="Q9" s="34">
        <v>0</v>
      </c>
      <c r="S9" s="34">
        <v>9</v>
      </c>
      <c r="T9" s="34" t="s">
        <v>10</v>
      </c>
      <c r="U9" s="34" t="s">
        <v>86</v>
      </c>
      <c r="V9" s="34" t="s">
        <v>95</v>
      </c>
      <c r="W9" s="34" t="s">
        <v>91</v>
      </c>
      <c r="X9" s="34" t="s">
        <v>21</v>
      </c>
      <c r="Y9" s="34">
        <v>13</v>
      </c>
      <c r="Z9" s="34">
        <v>0</v>
      </c>
      <c r="AB9" s="34">
        <v>10</v>
      </c>
      <c r="AC9" s="34" t="s">
        <v>120</v>
      </c>
      <c r="AD9" s="34" t="s">
        <v>10</v>
      </c>
      <c r="AE9" s="34" t="s">
        <v>89</v>
      </c>
      <c r="AF9" s="34" t="s">
        <v>96</v>
      </c>
      <c r="AG9" s="34" t="s">
        <v>91</v>
      </c>
      <c r="AH9" s="34" t="s">
        <v>21</v>
      </c>
      <c r="AI9" s="34">
        <v>4</v>
      </c>
      <c r="AJ9" s="34">
        <v>0</v>
      </c>
      <c r="AL9" s="34">
        <v>12</v>
      </c>
      <c r="AM9" s="34" t="s">
        <v>8</v>
      </c>
      <c r="AN9" s="34" t="s">
        <v>86</v>
      </c>
      <c r="AO9" s="34" t="s">
        <v>97</v>
      </c>
      <c r="AP9" s="34" t="s">
        <v>91</v>
      </c>
      <c r="AQ9" s="34" t="s">
        <v>21</v>
      </c>
      <c r="AR9" s="34">
        <v>2</v>
      </c>
      <c r="AS9" s="34">
        <v>0</v>
      </c>
      <c r="AU9" s="34">
        <v>7</v>
      </c>
      <c r="AV9" s="34">
        <v>1</v>
      </c>
      <c r="AW9" s="34" t="s">
        <v>10</v>
      </c>
      <c r="AX9" s="34" t="s">
        <v>138</v>
      </c>
      <c r="AY9" s="34" t="s">
        <v>153</v>
      </c>
      <c r="AZ9" s="34" t="s">
        <v>88</v>
      </c>
      <c r="BA9" s="34" t="s">
        <v>21</v>
      </c>
      <c r="BB9" s="34">
        <v>6</v>
      </c>
      <c r="BC9" s="34">
        <v>0</v>
      </c>
    </row>
    <row r="10" spans="1:55" x14ac:dyDescent="0.35">
      <c r="A10" s="34">
        <v>10</v>
      </c>
      <c r="B10" s="34" t="s">
        <v>10</v>
      </c>
      <c r="C10" s="34" t="s">
        <v>89</v>
      </c>
      <c r="D10" s="34" t="s">
        <v>96</v>
      </c>
      <c r="E10" s="34" t="s">
        <v>91</v>
      </c>
      <c r="F10" s="34" t="s">
        <v>21</v>
      </c>
      <c r="G10" s="34">
        <v>4</v>
      </c>
      <c r="H10" s="34">
        <v>0</v>
      </c>
      <c r="J10" s="34">
        <v>12</v>
      </c>
      <c r="K10" s="34" t="s">
        <v>8</v>
      </c>
      <c r="L10" s="34" t="s">
        <v>86</v>
      </c>
      <c r="M10" s="34" t="s">
        <v>97</v>
      </c>
      <c r="N10" s="34" t="s">
        <v>91</v>
      </c>
      <c r="O10" s="34" t="s">
        <v>21</v>
      </c>
      <c r="P10" s="34">
        <v>2</v>
      </c>
      <c r="Q10" s="34">
        <v>0</v>
      </c>
      <c r="S10" s="34">
        <v>10</v>
      </c>
      <c r="T10" s="34" t="s">
        <v>10</v>
      </c>
      <c r="U10" s="34" t="s">
        <v>89</v>
      </c>
      <c r="V10" s="34" t="s">
        <v>96</v>
      </c>
      <c r="W10" s="34" t="s">
        <v>91</v>
      </c>
      <c r="X10" s="34" t="s">
        <v>21</v>
      </c>
      <c r="Y10" s="34">
        <v>4</v>
      </c>
      <c r="Z10" s="34">
        <v>0</v>
      </c>
      <c r="AB10" s="34">
        <v>12</v>
      </c>
      <c r="AC10" s="34" t="s">
        <v>120</v>
      </c>
      <c r="AD10" s="34" t="s">
        <v>8</v>
      </c>
      <c r="AE10" s="34" t="s">
        <v>86</v>
      </c>
      <c r="AF10" s="34" t="s">
        <v>97</v>
      </c>
      <c r="AG10" s="34" t="s">
        <v>91</v>
      </c>
      <c r="AH10" s="34" t="s">
        <v>21</v>
      </c>
      <c r="AI10" s="34">
        <v>2</v>
      </c>
      <c r="AJ10" s="34">
        <v>0</v>
      </c>
      <c r="AL10" s="34">
        <v>13</v>
      </c>
      <c r="AM10" s="34" t="s">
        <v>14</v>
      </c>
      <c r="AN10" s="34" t="s">
        <v>86</v>
      </c>
      <c r="AO10" s="34" t="s">
        <v>98</v>
      </c>
      <c r="AP10" s="34" t="s">
        <v>91</v>
      </c>
      <c r="AQ10" s="34" t="s">
        <v>21</v>
      </c>
      <c r="AR10" s="34">
        <v>4</v>
      </c>
      <c r="AS10" s="34">
        <v>0</v>
      </c>
      <c r="AU10" s="34">
        <v>8</v>
      </c>
      <c r="AV10" s="34">
        <v>1</v>
      </c>
      <c r="AW10" s="34" t="s">
        <v>8</v>
      </c>
      <c r="AX10" s="34" t="s">
        <v>86</v>
      </c>
      <c r="AY10" s="34" t="s">
        <v>94</v>
      </c>
      <c r="AZ10" s="34" t="s">
        <v>91</v>
      </c>
      <c r="BA10" s="34" t="s">
        <v>21</v>
      </c>
      <c r="BB10" s="34">
        <v>2</v>
      </c>
      <c r="BC10" s="34">
        <v>0</v>
      </c>
    </row>
    <row r="11" spans="1:55" x14ac:dyDescent="0.35">
      <c r="A11" s="34">
        <v>12</v>
      </c>
      <c r="B11" s="34" t="s">
        <v>8</v>
      </c>
      <c r="C11" s="34" t="s">
        <v>86</v>
      </c>
      <c r="D11" s="34" t="s">
        <v>97</v>
      </c>
      <c r="E11" s="34" t="s">
        <v>91</v>
      </c>
      <c r="F11" s="34" t="s">
        <v>21</v>
      </c>
      <c r="G11" s="34">
        <v>2</v>
      </c>
      <c r="H11" s="34">
        <v>0</v>
      </c>
      <c r="J11" s="34">
        <v>14</v>
      </c>
      <c r="K11" s="34" t="s">
        <v>8</v>
      </c>
      <c r="L11" s="34" t="s">
        <v>86</v>
      </c>
      <c r="M11" s="34" t="s">
        <v>90</v>
      </c>
      <c r="N11" s="34" t="s">
        <v>88</v>
      </c>
      <c r="O11" s="34" t="s">
        <v>21</v>
      </c>
      <c r="P11" s="34">
        <v>3</v>
      </c>
      <c r="Q11" s="34">
        <v>0</v>
      </c>
      <c r="S11" s="34">
        <v>12</v>
      </c>
      <c r="T11" s="34" t="s">
        <v>8</v>
      </c>
      <c r="U11" s="34" t="s">
        <v>86</v>
      </c>
      <c r="V11" s="34" t="s">
        <v>97</v>
      </c>
      <c r="W11" s="34" t="s">
        <v>91</v>
      </c>
      <c r="X11" s="34" t="s">
        <v>21</v>
      </c>
      <c r="Y11" s="34">
        <v>2</v>
      </c>
      <c r="Z11" s="34">
        <v>0</v>
      </c>
      <c r="AB11" s="34">
        <v>13</v>
      </c>
      <c r="AC11" s="34" t="s">
        <v>120</v>
      </c>
      <c r="AD11" s="34" t="s">
        <v>14</v>
      </c>
      <c r="AE11" s="34" t="s">
        <v>86</v>
      </c>
      <c r="AF11" s="34" t="s">
        <v>98</v>
      </c>
      <c r="AG11" s="34" t="s">
        <v>91</v>
      </c>
      <c r="AH11" s="34" t="s">
        <v>21</v>
      </c>
      <c r="AI11" s="34">
        <v>4</v>
      </c>
      <c r="AJ11" s="34">
        <v>0</v>
      </c>
      <c r="AL11" s="34">
        <v>14</v>
      </c>
      <c r="AM11" s="34" t="s">
        <v>8</v>
      </c>
      <c r="AN11" s="34" t="s">
        <v>86</v>
      </c>
      <c r="AO11" s="34" t="s">
        <v>90</v>
      </c>
      <c r="AP11" s="34" t="s">
        <v>88</v>
      </c>
      <c r="AQ11" s="34" t="s">
        <v>21</v>
      </c>
      <c r="AR11" s="34">
        <v>3</v>
      </c>
      <c r="AS11" s="34">
        <v>0</v>
      </c>
      <c r="AU11" s="34">
        <v>9</v>
      </c>
      <c r="AV11" s="34">
        <v>1</v>
      </c>
      <c r="AW11" s="34" t="s">
        <v>10</v>
      </c>
      <c r="AX11" s="34" t="s">
        <v>86</v>
      </c>
      <c r="AY11" s="34" t="s">
        <v>95</v>
      </c>
      <c r="AZ11" s="34" t="s">
        <v>91</v>
      </c>
      <c r="BA11" s="34" t="s">
        <v>21</v>
      </c>
      <c r="BB11" s="34">
        <v>13</v>
      </c>
      <c r="BC11" s="34">
        <v>0</v>
      </c>
    </row>
    <row r="12" spans="1:55" x14ac:dyDescent="0.35">
      <c r="A12" s="34">
        <v>13</v>
      </c>
      <c r="B12" s="34" t="s">
        <v>14</v>
      </c>
      <c r="C12" s="34" t="s">
        <v>86</v>
      </c>
      <c r="D12" s="34" t="s">
        <v>98</v>
      </c>
      <c r="E12" s="34" t="s">
        <v>91</v>
      </c>
      <c r="F12" s="34" t="s">
        <v>21</v>
      </c>
      <c r="G12" s="34">
        <v>4</v>
      </c>
      <c r="H12" s="34">
        <v>0</v>
      </c>
      <c r="J12" s="34">
        <v>15</v>
      </c>
      <c r="K12" s="34" t="s">
        <v>10</v>
      </c>
      <c r="L12" s="34" t="s">
        <v>86</v>
      </c>
      <c r="M12" s="34" t="s">
        <v>98</v>
      </c>
      <c r="N12" s="34" t="s">
        <v>91</v>
      </c>
      <c r="O12" s="34" t="s">
        <v>21</v>
      </c>
      <c r="P12" s="34">
        <v>14</v>
      </c>
      <c r="Q12" s="34">
        <v>0</v>
      </c>
      <c r="S12" s="34">
        <v>13</v>
      </c>
      <c r="T12" s="34" t="s">
        <v>14</v>
      </c>
      <c r="U12" s="34" t="s">
        <v>86</v>
      </c>
      <c r="V12" s="34" t="s">
        <v>98</v>
      </c>
      <c r="W12" s="34" t="s">
        <v>91</v>
      </c>
      <c r="X12" s="34" t="s">
        <v>21</v>
      </c>
      <c r="Y12" s="34">
        <v>4</v>
      </c>
      <c r="Z12" s="34">
        <v>0</v>
      </c>
      <c r="AB12" s="34">
        <v>14</v>
      </c>
      <c r="AC12" s="34" t="s">
        <v>120</v>
      </c>
      <c r="AD12" s="34" t="s">
        <v>8</v>
      </c>
      <c r="AE12" s="34" t="s">
        <v>86</v>
      </c>
      <c r="AF12" s="34" t="s">
        <v>90</v>
      </c>
      <c r="AG12" s="34" t="s">
        <v>88</v>
      </c>
      <c r="AH12" s="34" t="s">
        <v>21</v>
      </c>
      <c r="AI12" s="34">
        <v>3</v>
      </c>
      <c r="AJ12" s="34">
        <v>0</v>
      </c>
      <c r="AL12" s="34">
        <v>15</v>
      </c>
      <c r="AM12" s="34" t="s">
        <v>10</v>
      </c>
      <c r="AN12" s="34" t="s">
        <v>86</v>
      </c>
      <c r="AO12" s="34" t="s">
        <v>98</v>
      </c>
      <c r="AP12" s="34" t="s">
        <v>91</v>
      </c>
      <c r="AQ12" s="34" t="s">
        <v>21</v>
      </c>
      <c r="AR12" s="34">
        <v>14</v>
      </c>
      <c r="AS12" s="34">
        <v>0</v>
      </c>
      <c r="AU12" s="34">
        <v>10</v>
      </c>
      <c r="AV12" s="34">
        <v>1</v>
      </c>
      <c r="AW12" s="34" t="s">
        <v>10</v>
      </c>
      <c r="AX12" s="34" t="s">
        <v>89</v>
      </c>
      <c r="AY12" s="34" t="s">
        <v>96</v>
      </c>
      <c r="AZ12" s="34" t="s">
        <v>91</v>
      </c>
      <c r="BA12" s="34" t="s">
        <v>21</v>
      </c>
      <c r="BB12" s="34">
        <v>4</v>
      </c>
      <c r="BC12" s="34">
        <v>0</v>
      </c>
    </row>
    <row r="13" spans="1:55" x14ac:dyDescent="0.35">
      <c r="A13" s="34">
        <v>14</v>
      </c>
      <c r="B13" s="34" t="s">
        <v>8</v>
      </c>
      <c r="C13" s="34" t="s">
        <v>86</v>
      </c>
      <c r="D13" s="34" t="s">
        <v>90</v>
      </c>
      <c r="E13" s="34" t="s">
        <v>88</v>
      </c>
      <c r="F13" s="34" t="s">
        <v>21</v>
      </c>
      <c r="G13" s="34">
        <v>3</v>
      </c>
      <c r="H13" s="34">
        <v>0</v>
      </c>
      <c r="J13" s="34">
        <v>16</v>
      </c>
      <c r="K13" s="34" t="s">
        <v>10</v>
      </c>
      <c r="L13" s="34" t="s">
        <v>86</v>
      </c>
      <c r="M13" s="34" t="s">
        <v>90</v>
      </c>
      <c r="N13" s="34" t="s">
        <v>88</v>
      </c>
      <c r="O13" s="34" t="s">
        <v>21</v>
      </c>
      <c r="P13" s="34">
        <v>1</v>
      </c>
      <c r="Q13" s="34">
        <v>1</v>
      </c>
      <c r="S13" s="34">
        <v>14</v>
      </c>
      <c r="T13" s="34" t="s">
        <v>8</v>
      </c>
      <c r="U13" s="34" t="s">
        <v>86</v>
      </c>
      <c r="V13" s="34" t="s">
        <v>90</v>
      </c>
      <c r="W13" s="34" t="s">
        <v>88</v>
      </c>
      <c r="X13" s="34" t="s">
        <v>21</v>
      </c>
      <c r="Y13" s="34">
        <v>3</v>
      </c>
      <c r="Z13" s="34">
        <v>0</v>
      </c>
      <c r="AB13" s="34">
        <v>15</v>
      </c>
      <c r="AC13" s="34" t="s">
        <v>120</v>
      </c>
      <c r="AD13" s="34" t="s">
        <v>10</v>
      </c>
      <c r="AE13" s="34" t="s">
        <v>86</v>
      </c>
      <c r="AF13" s="34" t="s">
        <v>98</v>
      </c>
      <c r="AG13" s="34" t="s">
        <v>91</v>
      </c>
      <c r="AH13" s="34" t="s">
        <v>21</v>
      </c>
      <c r="AI13" s="34">
        <v>14</v>
      </c>
      <c r="AJ13" s="34">
        <v>0</v>
      </c>
      <c r="AL13" s="34">
        <v>16</v>
      </c>
      <c r="AM13" s="34" t="s">
        <v>10</v>
      </c>
      <c r="AN13" s="34" t="s">
        <v>86</v>
      </c>
      <c r="AO13" s="34" t="s">
        <v>90</v>
      </c>
      <c r="AP13" s="34" t="s">
        <v>88</v>
      </c>
      <c r="AQ13" s="34" t="s">
        <v>21</v>
      </c>
      <c r="AR13" s="34">
        <v>1</v>
      </c>
      <c r="AS13" s="34">
        <v>1</v>
      </c>
      <c r="AU13" s="34">
        <v>11</v>
      </c>
      <c r="AV13" s="34">
        <v>1</v>
      </c>
      <c r="AW13" s="34" t="s">
        <v>10</v>
      </c>
      <c r="AX13" s="34" t="s">
        <v>86</v>
      </c>
      <c r="AY13" s="34" t="s">
        <v>90</v>
      </c>
      <c r="AZ13" s="34" t="s">
        <v>91</v>
      </c>
      <c r="BA13" s="34" t="s">
        <v>21</v>
      </c>
      <c r="BB13" s="34">
        <v>2</v>
      </c>
      <c r="BC13" s="34">
        <v>10</v>
      </c>
    </row>
    <row r="14" spans="1:55" x14ac:dyDescent="0.35">
      <c r="A14" s="34">
        <v>15</v>
      </c>
      <c r="B14" s="34" t="s">
        <v>10</v>
      </c>
      <c r="C14" s="34" t="s">
        <v>86</v>
      </c>
      <c r="D14" s="34" t="s">
        <v>98</v>
      </c>
      <c r="E14" s="34" t="s">
        <v>91</v>
      </c>
      <c r="F14" s="34" t="s">
        <v>21</v>
      </c>
      <c r="G14" s="34">
        <v>14</v>
      </c>
      <c r="H14" s="34">
        <v>0</v>
      </c>
      <c r="J14" s="34">
        <v>17</v>
      </c>
      <c r="K14" s="34" t="s">
        <v>10</v>
      </c>
      <c r="L14" s="34" t="s">
        <v>86</v>
      </c>
      <c r="M14" s="34" t="s">
        <v>99</v>
      </c>
      <c r="N14" s="34" t="s">
        <v>88</v>
      </c>
      <c r="O14" s="34" t="s">
        <v>21</v>
      </c>
      <c r="P14" s="34">
        <v>3</v>
      </c>
      <c r="Q14" s="34">
        <v>3</v>
      </c>
      <c r="S14" s="34">
        <v>15</v>
      </c>
      <c r="T14" s="34" t="s">
        <v>10</v>
      </c>
      <c r="U14" s="34" t="s">
        <v>86</v>
      </c>
      <c r="V14" s="34" t="s">
        <v>98</v>
      </c>
      <c r="W14" s="34" t="s">
        <v>91</v>
      </c>
      <c r="X14" s="34" t="s">
        <v>21</v>
      </c>
      <c r="Y14" s="34">
        <v>14</v>
      </c>
      <c r="Z14" s="34">
        <v>0</v>
      </c>
      <c r="AB14" s="34">
        <v>16</v>
      </c>
      <c r="AC14" s="34" t="s">
        <v>120</v>
      </c>
      <c r="AD14" s="34" t="s">
        <v>10</v>
      </c>
      <c r="AE14" s="34" t="s">
        <v>86</v>
      </c>
      <c r="AF14" s="34" t="s">
        <v>90</v>
      </c>
      <c r="AG14" s="34" t="s">
        <v>88</v>
      </c>
      <c r="AH14" s="34" t="s">
        <v>21</v>
      </c>
      <c r="AI14" s="34">
        <v>1</v>
      </c>
      <c r="AJ14" s="34">
        <v>1</v>
      </c>
      <c r="AL14" s="34">
        <v>17</v>
      </c>
      <c r="AM14" s="34" t="s">
        <v>10</v>
      </c>
      <c r="AN14" s="34" t="s">
        <v>86</v>
      </c>
      <c r="AO14" s="34" t="s">
        <v>99</v>
      </c>
      <c r="AP14" s="34" t="s">
        <v>88</v>
      </c>
      <c r="AQ14" s="34" t="s">
        <v>21</v>
      </c>
      <c r="AR14" s="34">
        <v>3</v>
      </c>
      <c r="AS14" s="34">
        <v>3</v>
      </c>
      <c r="AU14" s="34">
        <v>12</v>
      </c>
      <c r="AV14" s="34">
        <v>1</v>
      </c>
      <c r="AW14" s="34" t="s">
        <v>8</v>
      </c>
      <c r="AX14" s="34" t="s">
        <v>86</v>
      </c>
      <c r="AY14" s="34" t="s">
        <v>97</v>
      </c>
      <c r="AZ14" s="34" t="s">
        <v>91</v>
      </c>
      <c r="BA14" s="34" t="s">
        <v>21</v>
      </c>
      <c r="BB14" s="34">
        <v>2</v>
      </c>
      <c r="BC14" s="34">
        <v>0</v>
      </c>
    </row>
    <row r="15" spans="1:55" x14ac:dyDescent="0.35">
      <c r="A15" s="34">
        <v>16</v>
      </c>
      <c r="B15" s="34" t="s">
        <v>10</v>
      </c>
      <c r="C15" s="34" t="s">
        <v>86</v>
      </c>
      <c r="D15" s="34" t="s">
        <v>90</v>
      </c>
      <c r="E15" s="34" t="s">
        <v>88</v>
      </c>
      <c r="F15" s="34" t="s">
        <v>21</v>
      </c>
      <c r="G15" s="34">
        <v>1</v>
      </c>
      <c r="H15" s="34">
        <v>1</v>
      </c>
      <c r="J15" s="34">
        <v>18</v>
      </c>
      <c r="K15" s="34" t="s">
        <v>12</v>
      </c>
      <c r="L15" s="34" t="s">
        <v>86</v>
      </c>
      <c r="M15" s="34" t="s">
        <v>100</v>
      </c>
      <c r="N15" s="34" t="s">
        <v>91</v>
      </c>
      <c r="O15" s="34" t="s">
        <v>21</v>
      </c>
      <c r="P15" s="34">
        <v>5</v>
      </c>
      <c r="Q15" s="34">
        <v>0</v>
      </c>
      <c r="S15" s="34">
        <v>16</v>
      </c>
      <c r="T15" s="34" t="s">
        <v>10</v>
      </c>
      <c r="U15" s="34" t="s">
        <v>86</v>
      </c>
      <c r="V15" s="34" t="s">
        <v>90</v>
      </c>
      <c r="W15" s="34" t="s">
        <v>88</v>
      </c>
      <c r="X15" s="34" t="s">
        <v>21</v>
      </c>
      <c r="Y15" s="34">
        <v>1</v>
      </c>
      <c r="Z15" s="34">
        <v>1</v>
      </c>
      <c r="AB15" s="34">
        <v>17</v>
      </c>
      <c r="AC15" s="34" t="s">
        <v>120</v>
      </c>
      <c r="AD15" s="34" t="s">
        <v>10</v>
      </c>
      <c r="AE15" s="34" t="s">
        <v>86</v>
      </c>
      <c r="AF15" s="34" t="s">
        <v>99</v>
      </c>
      <c r="AG15" s="34" t="s">
        <v>88</v>
      </c>
      <c r="AH15" s="34" t="s">
        <v>21</v>
      </c>
      <c r="AI15" s="34">
        <v>3</v>
      </c>
      <c r="AJ15" s="34">
        <v>3</v>
      </c>
      <c r="AL15" s="34">
        <v>18</v>
      </c>
      <c r="AM15" s="34" t="s">
        <v>12</v>
      </c>
      <c r="AN15" s="34" t="s">
        <v>86</v>
      </c>
      <c r="AO15" s="34" t="s">
        <v>100</v>
      </c>
      <c r="AP15" s="34" t="s">
        <v>91</v>
      </c>
      <c r="AQ15" s="34" t="s">
        <v>21</v>
      </c>
      <c r="AR15" s="34">
        <v>5</v>
      </c>
      <c r="AS15" s="34">
        <v>0</v>
      </c>
      <c r="AU15" s="34">
        <v>13</v>
      </c>
      <c r="AV15" s="34">
        <v>1</v>
      </c>
      <c r="AW15" s="34" t="s">
        <v>14</v>
      </c>
      <c r="AX15" s="34" t="s">
        <v>86</v>
      </c>
      <c r="AY15" s="34" t="s">
        <v>98</v>
      </c>
      <c r="AZ15" s="34" t="s">
        <v>91</v>
      </c>
      <c r="BA15" s="34" t="s">
        <v>21</v>
      </c>
      <c r="BB15" s="34">
        <v>4</v>
      </c>
      <c r="BC15" s="34">
        <v>0</v>
      </c>
    </row>
    <row r="16" spans="1:55" x14ac:dyDescent="0.35">
      <c r="A16" s="34">
        <v>17</v>
      </c>
      <c r="B16" s="34" t="s">
        <v>10</v>
      </c>
      <c r="C16" s="34" t="s">
        <v>86</v>
      </c>
      <c r="D16" s="34" t="s">
        <v>99</v>
      </c>
      <c r="E16" s="34" t="s">
        <v>88</v>
      </c>
      <c r="F16" s="34" t="s">
        <v>21</v>
      </c>
      <c r="G16" s="34">
        <v>3</v>
      </c>
      <c r="H16" s="34">
        <v>3</v>
      </c>
      <c r="J16" s="34">
        <v>20</v>
      </c>
      <c r="K16" s="34" t="s">
        <v>14</v>
      </c>
      <c r="L16" s="34" t="s">
        <v>89</v>
      </c>
      <c r="M16" s="34" t="s">
        <v>92</v>
      </c>
      <c r="N16" s="34" t="s">
        <v>88</v>
      </c>
      <c r="O16" s="34" t="s">
        <v>21</v>
      </c>
      <c r="P16" s="34">
        <v>5</v>
      </c>
      <c r="Q16" s="34">
        <v>0</v>
      </c>
      <c r="S16" s="34">
        <v>17</v>
      </c>
      <c r="T16" s="34" t="s">
        <v>10</v>
      </c>
      <c r="U16" s="34" t="s">
        <v>86</v>
      </c>
      <c r="V16" s="34" t="s">
        <v>99</v>
      </c>
      <c r="W16" s="34" t="s">
        <v>88</v>
      </c>
      <c r="X16" s="34" t="s">
        <v>21</v>
      </c>
      <c r="Y16" s="34">
        <v>3</v>
      </c>
      <c r="Z16" s="34">
        <v>3</v>
      </c>
      <c r="AB16" s="34">
        <v>18</v>
      </c>
      <c r="AC16" s="34" t="s">
        <v>120</v>
      </c>
      <c r="AD16" s="34" t="s">
        <v>12</v>
      </c>
      <c r="AE16" s="34" t="s">
        <v>86</v>
      </c>
      <c r="AF16" s="34" t="s">
        <v>100</v>
      </c>
      <c r="AG16" s="34" t="s">
        <v>91</v>
      </c>
      <c r="AH16" s="34" t="s">
        <v>21</v>
      </c>
      <c r="AI16" s="34">
        <v>5</v>
      </c>
      <c r="AJ16" s="34">
        <v>0</v>
      </c>
      <c r="AL16" s="34">
        <v>20</v>
      </c>
      <c r="AM16" s="34" t="s">
        <v>14</v>
      </c>
      <c r="AN16" s="34" t="s">
        <v>89</v>
      </c>
      <c r="AO16" s="34" t="s">
        <v>92</v>
      </c>
      <c r="AP16" s="34" t="s">
        <v>88</v>
      </c>
      <c r="AQ16" s="34" t="s">
        <v>21</v>
      </c>
      <c r="AR16" s="34">
        <v>5</v>
      </c>
      <c r="AS16" s="34">
        <v>0</v>
      </c>
      <c r="AU16" s="34">
        <v>14</v>
      </c>
      <c r="AV16" s="34">
        <v>1</v>
      </c>
      <c r="AW16" s="34" t="s">
        <v>8</v>
      </c>
      <c r="AX16" s="34" t="s">
        <v>86</v>
      </c>
      <c r="AY16" s="34" t="s">
        <v>90</v>
      </c>
      <c r="AZ16" s="34" t="s">
        <v>88</v>
      </c>
      <c r="BA16" s="34" t="s">
        <v>21</v>
      </c>
      <c r="BB16" s="34">
        <v>3</v>
      </c>
      <c r="BC16" s="34">
        <v>0</v>
      </c>
    </row>
    <row r="17" spans="1:55" x14ac:dyDescent="0.35">
      <c r="A17" s="34">
        <v>18</v>
      </c>
      <c r="B17" s="34" t="s">
        <v>12</v>
      </c>
      <c r="C17" s="34" t="s">
        <v>86</v>
      </c>
      <c r="D17" s="34" t="s">
        <v>100</v>
      </c>
      <c r="E17" s="34" t="s">
        <v>91</v>
      </c>
      <c r="F17" s="34" t="s">
        <v>21</v>
      </c>
      <c r="G17" s="34">
        <v>5</v>
      </c>
      <c r="H17" s="34">
        <v>0</v>
      </c>
      <c r="J17" s="34">
        <v>21</v>
      </c>
      <c r="K17" s="34" t="s">
        <v>12</v>
      </c>
      <c r="L17" s="34" t="s">
        <v>89</v>
      </c>
      <c r="M17" s="34" t="s">
        <v>101</v>
      </c>
      <c r="N17" s="34" t="s">
        <v>88</v>
      </c>
      <c r="O17" s="34" t="s">
        <v>21</v>
      </c>
      <c r="P17" s="34">
        <v>10</v>
      </c>
      <c r="Q17" s="34">
        <v>0</v>
      </c>
      <c r="S17" s="34">
        <v>18</v>
      </c>
      <c r="T17" s="34" t="s">
        <v>12</v>
      </c>
      <c r="U17" s="34" t="s">
        <v>86</v>
      </c>
      <c r="V17" s="34" t="s">
        <v>100</v>
      </c>
      <c r="W17" s="34" t="s">
        <v>91</v>
      </c>
      <c r="X17" s="34" t="s">
        <v>21</v>
      </c>
      <c r="Y17" s="34">
        <v>5</v>
      </c>
      <c r="Z17" s="34">
        <v>0</v>
      </c>
      <c r="AB17" s="34">
        <v>20</v>
      </c>
      <c r="AC17" s="34" t="s">
        <v>120</v>
      </c>
      <c r="AD17" s="34" t="s">
        <v>14</v>
      </c>
      <c r="AE17" s="34" t="s">
        <v>89</v>
      </c>
      <c r="AF17" s="34" t="s">
        <v>92</v>
      </c>
      <c r="AG17" s="34" t="s">
        <v>88</v>
      </c>
      <c r="AH17" s="34" t="s">
        <v>21</v>
      </c>
      <c r="AI17" s="34">
        <v>5</v>
      </c>
      <c r="AJ17" s="34">
        <v>0</v>
      </c>
      <c r="AL17" s="34">
        <v>21</v>
      </c>
      <c r="AM17" s="34" t="s">
        <v>12</v>
      </c>
      <c r="AN17" s="34" t="s">
        <v>89</v>
      </c>
      <c r="AO17" s="34" t="s">
        <v>101</v>
      </c>
      <c r="AP17" s="34" t="s">
        <v>88</v>
      </c>
      <c r="AQ17" s="34" t="s">
        <v>21</v>
      </c>
      <c r="AR17" s="34">
        <v>10</v>
      </c>
      <c r="AS17" s="34">
        <v>0</v>
      </c>
      <c r="AU17" s="34">
        <v>15</v>
      </c>
      <c r="AV17" s="34">
        <v>1</v>
      </c>
      <c r="AW17" s="34" t="s">
        <v>10</v>
      </c>
      <c r="AX17" s="34" t="s">
        <v>86</v>
      </c>
      <c r="AY17" s="34" t="s">
        <v>98</v>
      </c>
      <c r="AZ17" s="34" t="s">
        <v>91</v>
      </c>
      <c r="BA17" s="34" t="s">
        <v>21</v>
      </c>
      <c r="BB17" s="34">
        <v>14</v>
      </c>
      <c r="BC17" s="34">
        <v>0</v>
      </c>
    </row>
    <row r="18" spans="1:55" x14ac:dyDescent="0.35">
      <c r="A18" s="34">
        <v>20</v>
      </c>
      <c r="B18" s="34" t="s">
        <v>14</v>
      </c>
      <c r="C18" s="34" t="s">
        <v>89</v>
      </c>
      <c r="D18" s="34" t="s">
        <v>92</v>
      </c>
      <c r="E18" s="34" t="s">
        <v>88</v>
      </c>
      <c r="F18" s="34" t="s">
        <v>21</v>
      </c>
      <c r="G18" s="34">
        <v>5</v>
      </c>
      <c r="H18" s="34">
        <v>0</v>
      </c>
      <c r="J18" s="34">
        <v>24</v>
      </c>
      <c r="K18" s="34" t="s">
        <v>12</v>
      </c>
      <c r="L18" s="34" t="s">
        <v>89</v>
      </c>
      <c r="M18" s="34" t="s">
        <v>100</v>
      </c>
      <c r="N18" s="34" t="s">
        <v>91</v>
      </c>
      <c r="O18" s="34" t="s">
        <v>21</v>
      </c>
      <c r="P18" s="34">
        <v>3</v>
      </c>
      <c r="Q18" s="34">
        <v>7</v>
      </c>
      <c r="S18" s="34">
        <v>20</v>
      </c>
      <c r="T18" s="34" t="s">
        <v>14</v>
      </c>
      <c r="U18" s="34" t="s">
        <v>89</v>
      </c>
      <c r="V18" s="34" t="s">
        <v>92</v>
      </c>
      <c r="W18" s="34" t="s">
        <v>88</v>
      </c>
      <c r="X18" s="34" t="s">
        <v>21</v>
      </c>
      <c r="Y18" s="34">
        <v>5</v>
      </c>
      <c r="Z18" s="34">
        <v>0</v>
      </c>
      <c r="AB18" s="34">
        <v>22</v>
      </c>
      <c r="AC18" s="34" t="s">
        <v>120</v>
      </c>
      <c r="AD18" s="34" t="s">
        <v>8</v>
      </c>
      <c r="AE18" s="34" t="s">
        <v>86</v>
      </c>
      <c r="AF18" s="34" t="s">
        <v>100</v>
      </c>
      <c r="AG18" s="34" t="s">
        <v>91</v>
      </c>
      <c r="AH18" s="34" t="s">
        <v>21</v>
      </c>
      <c r="AI18" s="34">
        <v>2</v>
      </c>
      <c r="AJ18" s="34">
        <v>0</v>
      </c>
      <c r="AL18" s="34">
        <v>25</v>
      </c>
      <c r="AM18" s="34" t="s">
        <v>12</v>
      </c>
      <c r="AN18" s="34" t="s">
        <v>86</v>
      </c>
      <c r="AO18" s="34" t="s">
        <v>98</v>
      </c>
      <c r="AP18" s="34" t="s">
        <v>91</v>
      </c>
      <c r="AQ18" s="34" t="s">
        <v>21</v>
      </c>
      <c r="AR18" s="34">
        <v>10</v>
      </c>
      <c r="AS18" s="34">
        <v>11</v>
      </c>
      <c r="AU18" s="34">
        <v>16</v>
      </c>
      <c r="AV18" s="34">
        <v>1</v>
      </c>
      <c r="AW18" s="34" t="s">
        <v>10</v>
      </c>
      <c r="AX18" s="34" t="s">
        <v>86</v>
      </c>
      <c r="AY18" s="34" t="s">
        <v>90</v>
      </c>
      <c r="AZ18" s="34" t="s">
        <v>88</v>
      </c>
      <c r="BA18" s="34" t="s">
        <v>21</v>
      </c>
      <c r="BB18" s="34">
        <v>1</v>
      </c>
      <c r="BC18" s="34">
        <v>1</v>
      </c>
    </row>
    <row r="19" spans="1:55" x14ac:dyDescent="0.35">
      <c r="A19" s="34">
        <v>21</v>
      </c>
      <c r="B19" s="34" t="s">
        <v>12</v>
      </c>
      <c r="C19" s="34" t="s">
        <v>89</v>
      </c>
      <c r="D19" s="34" t="s">
        <v>101</v>
      </c>
      <c r="E19" s="34" t="s">
        <v>88</v>
      </c>
      <c r="F19" s="34" t="s">
        <v>21</v>
      </c>
      <c r="G19" s="34">
        <v>10</v>
      </c>
      <c r="H19" s="34">
        <v>0</v>
      </c>
      <c r="J19" s="34">
        <v>26</v>
      </c>
      <c r="K19" s="34" t="s">
        <v>10</v>
      </c>
      <c r="L19" s="34" t="s">
        <v>86</v>
      </c>
      <c r="M19" s="34" t="s">
        <v>90</v>
      </c>
      <c r="N19" s="34" t="s">
        <v>88</v>
      </c>
      <c r="O19" s="34" t="s">
        <v>21</v>
      </c>
      <c r="P19" s="34">
        <v>6</v>
      </c>
      <c r="Q19" s="34">
        <v>0</v>
      </c>
      <c r="S19" s="34">
        <v>21</v>
      </c>
      <c r="T19" s="34" t="s">
        <v>12</v>
      </c>
      <c r="U19" s="34" t="s">
        <v>89</v>
      </c>
      <c r="V19" s="34" t="s">
        <v>101</v>
      </c>
      <c r="W19" s="34" t="s">
        <v>88</v>
      </c>
      <c r="X19" s="34" t="s">
        <v>21</v>
      </c>
      <c r="Y19" s="34">
        <v>10</v>
      </c>
      <c r="Z19" s="34">
        <v>0</v>
      </c>
      <c r="AB19" s="34">
        <v>24</v>
      </c>
      <c r="AC19" s="34" t="s">
        <v>120</v>
      </c>
      <c r="AD19" s="34" t="s">
        <v>12</v>
      </c>
      <c r="AE19" s="34" t="s">
        <v>89</v>
      </c>
      <c r="AF19" s="34" t="s">
        <v>100</v>
      </c>
      <c r="AG19" s="34" t="s">
        <v>91</v>
      </c>
      <c r="AH19" s="34" t="s">
        <v>21</v>
      </c>
      <c r="AI19" s="34">
        <v>3</v>
      </c>
      <c r="AJ19" s="34">
        <v>7</v>
      </c>
      <c r="AL19" s="34">
        <v>26</v>
      </c>
      <c r="AM19" s="34" t="s">
        <v>10</v>
      </c>
      <c r="AN19" s="34" t="s">
        <v>86</v>
      </c>
      <c r="AO19" s="34" t="s">
        <v>90</v>
      </c>
      <c r="AP19" s="34" t="s">
        <v>88</v>
      </c>
      <c r="AQ19" s="34" t="s">
        <v>21</v>
      </c>
      <c r="AR19" s="34">
        <v>6</v>
      </c>
      <c r="AS19" s="34">
        <v>0</v>
      </c>
      <c r="AU19" s="34">
        <v>17</v>
      </c>
      <c r="AV19" s="34">
        <v>1</v>
      </c>
      <c r="AW19" s="34" t="s">
        <v>10</v>
      </c>
      <c r="AX19" s="34" t="s">
        <v>86</v>
      </c>
      <c r="AY19" s="34" t="s">
        <v>99</v>
      </c>
      <c r="AZ19" s="34" t="s">
        <v>88</v>
      </c>
      <c r="BA19" s="34" t="s">
        <v>21</v>
      </c>
      <c r="BB19" s="34">
        <v>3</v>
      </c>
      <c r="BC19" s="34">
        <v>3</v>
      </c>
    </row>
    <row r="20" spans="1:55" x14ac:dyDescent="0.35">
      <c r="A20" s="34">
        <v>22</v>
      </c>
      <c r="B20" s="34" t="s">
        <v>8</v>
      </c>
      <c r="C20" s="34" t="s">
        <v>86</v>
      </c>
      <c r="D20" s="34" t="s">
        <v>100</v>
      </c>
      <c r="E20" s="34" t="s">
        <v>91</v>
      </c>
      <c r="F20" s="34" t="s">
        <v>21</v>
      </c>
      <c r="G20" s="34">
        <v>2</v>
      </c>
      <c r="H20" s="34">
        <v>0</v>
      </c>
      <c r="J20" s="34">
        <v>27</v>
      </c>
      <c r="K20" s="34" t="s">
        <v>14</v>
      </c>
      <c r="L20" s="34" t="s">
        <v>86</v>
      </c>
      <c r="M20" s="34" t="s">
        <v>95</v>
      </c>
      <c r="N20" s="34" t="s">
        <v>88</v>
      </c>
      <c r="O20" s="34" t="s">
        <v>21</v>
      </c>
      <c r="P20" s="34">
        <v>6</v>
      </c>
      <c r="Q20" s="34">
        <v>4</v>
      </c>
      <c r="S20" s="34">
        <v>22</v>
      </c>
      <c r="T20" s="34" t="s">
        <v>8</v>
      </c>
      <c r="U20" s="34" t="s">
        <v>86</v>
      </c>
      <c r="V20" s="34" t="s">
        <v>100</v>
      </c>
      <c r="W20" s="34" t="s">
        <v>91</v>
      </c>
      <c r="X20" s="34" t="s">
        <v>21</v>
      </c>
      <c r="Y20" s="34">
        <v>2</v>
      </c>
      <c r="Z20" s="34">
        <v>0</v>
      </c>
      <c r="AB20" s="34">
        <v>25</v>
      </c>
      <c r="AC20" s="34" t="s">
        <v>120</v>
      </c>
      <c r="AD20" s="34" t="s">
        <v>12</v>
      </c>
      <c r="AE20" s="34" t="s">
        <v>86</v>
      </c>
      <c r="AF20" s="34" t="s">
        <v>98</v>
      </c>
      <c r="AG20" s="34" t="s">
        <v>91</v>
      </c>
      <c r="AH20" s="34" t="s">
        <v>21</v>
      </c>
      <c r="AI20" s="34">
        <v>10</v>
      </c>
      <c r="AJ20" s="34">
        <v>11</v>
      </c>
      <c r="AL20" s="34">
        <v>27</v>
      </c>
      <c r="AM20" s="34" t="s">
        <v>14</v>
      </c>
      <c r="AN20" s="34" t="s">
        <v>86</v>
      </c>
      <c r="AO20" s="34" t="s">
        <v>95</v>
      </c>
      <c r="AP20" s="34" t="s">
        <v>88</v>
      </c>
      <c r="AQ20" s="34" t="s">
        <v>21</v>
      </c>
      <c r="AR20" s="34">
        <v>6</v>
      </c>
      <c r="AS20" s="34">
        <v>4</v>
      </c>
      <c r="AU20" s="34">
        <v>18</v>
      </c>
      <c r="AV20" s="34">
        <v>1</v>
      </c>
      <c r="AW20" s="34" t="s">
        <v>12</v>
      </c>
      <c r="AX20" s="34" t="s">
        <v>86</v>
      </c>
      <c r="AY20" s="34" t="s">
        <v>100</v>
      </c>
      <c r="AZ20" s="34" t="s">
        <v>91</v>
      </c>
      <c r="BA20" s="34" t="s">
        <v>21</v>
      </c>
      <c r="BB20" s="34">
        <v>5</v>
      </c>
      <c r="BC20" s="34">
        <v>0</v>
      </c>
    </row>
    <row r="21" spans="1:55" x14ac:dyDescent="0.35">
      <c r="A21" s="34">
        <v>24</v>
      </c>
      <c r="B21" s="34" t="s">
        <v>12</v>
      </c>
      <c r="C21" s="34" t="s">
        <v>89</v>
      </c>
      <c r="D21" s="34" t="s">
        <v>100</v>
      </c>
      <c r="E21" s="34" t="s">
        <v>91</v>
      </c>
      <c r="F21" s="34" t="s">
        <v>21</v>
      </c>
      <c r="G21" s="34">
        <v>3</v>
      </c>
      <c r="H21" s="34">
        <v>7</v>
      </c>
      <c r="J21" s="34">
        <v>28</v>
      </c>
      <c r="K21" s="34" t="s">
        <v>10</v>
      </c>
      <c r="L21" s="34" t="s">
        <v>86</v>
      </c>
      <c r="M21" s="34" t="s">
        <v>102</v>
      </c>
      <c r="N21" s="34" t="s">
        <v>91</v>
      </c>
      <c r="O21" s="34" t="s">
        <v>21</v>
      </c>
      <c r="P21" s="34">
        <v>5</v>
      </c>
      <c r="Q21" s="34">
        <v>0</v>
      </c>
      <c r="S21" s="34">
        <v>24</v>
      </c>
      <c r="T21" s="34" t="s">
        <v>12</v>
      </c>
      <c r="U21" s="34" t="s">
        <v>89</v>
      </c>
      <c r="V21" s="34" t="s">
        <v>100</v>
      </c>
      <c r="W21" s="34" t="s">
        <v>91</v>
      </c>
      <c r="X21" s="34" t="s">
        <v>21</v>
      </c>
      <c r="Y21" s="34">
        <v>3</v>
      </c>
      <c r="Z21" s="34">
        <v>7</v>
      </c>
      <c r="AB21" s="34">
        <v>26</v>
      </c>
      <c r="AC21" s="34" t="s">
        <v>120</v>
      </c>
      <c r="AD21" s="34" t="s">
        <v>10</v>
      </c>
      <c r="AE21" s="34" t="s">
        <v>86</v>
      </c>
      <c r="AF21" s="34" t="s">
        <v>90</v>
      </c>
      <c r="AG21" s="34" t="s">
        <v>88</v>
      </c>
      <c r="AH21" s="34" t="s">
        <v>21</v>
      </c>
      <c r="AI21" s="34">
        <v>6</v>
      </c>
      <c r="AJ21" s="34">
        <v>0</v>
      </c>
      <c r="AL21" s="34">
        <v>29</v>
      </c>
      <c r="AM21" s="34" t="s">
        <v>14</v>
      </c>
      <c r="AN21" s="34" t="s">
        <v>86</v>
      </c>
      <c r="AO21" s="34" t="s">
        <v>94</v>
      </c>
      <c r="AP21" s="34" t="s">
        <v>88</v>
      </c>
      <c r="AQ21" s="34" t="s">
        <v>21</v>
      </c>
      <c r="AR21" s="34">
        <v>4</v>
      </c>
      <c r="AS21" s="34">
        <v>0</v>
      </c>
      <c r="AU21" s="34">
        <v>19</v>
      </c>
      <c r="AV21" s="34">
        <v>1</v>
      </c>
      <c r="AW21" s="34" t="s">
        <v>8</v>
      </c>
      <c r="AX21" s="34" t="s">
        <v>86</v>
      </c>
      <c r="AY21" s="34" t="s">
        <v>90</v>
      </c>
      <c r="AZ21" s="34" t="s">
        <v>88</v>
      </c>
      <c r="BA21" s="34" t="s">
        <v>21</v>
      </c>
      <c r="BB21" s="34">
        <v>3</v>
      </c>
      <c r="BC21" s="34">
        <v>10</v>
      </c>
    </row>
    <row r="22" spans="1:55" x14ac:dyDescent="0.35">
      <c r="A22" s="34">
        <v>25</v>
      </c>
      <c r="B22" s="34" t="s">
        <v>12</v>
      </c>
      <c r="C22" s="34" t="s">
        <v>86</v>
      </c>
      <c r="D22" s="34" t="s">
        <v>98</v>
      </c>
      <c r="E22" s="34" t="s">
        <v>91</v>
      </c>
      <c r="F22" s="34" t="s">
        <v>21</v>
      </c>
      <c r="G22" s="34">
        <v>10</v>
      </c>
      <c r="H22" s="34">
        <v>11</v>
      </c>
      <c r="J22" s="34">
        <v>29</v>
      </c>
      <c r="K22" s="34" t="s">
        <v>14</v>
      </c>
      <c r="L22" s="34" t="s">
        <v>86</v>
      </c>
      <c r="M22" s="34" t="s">
        <v>94</v>
      </c>
      <c r="N22" s="34" t="s">
        <v>88</v>
      </c>
      <c r="O22" s="34" t="s">
        <v>21</v>
      </c>
      <c r="P22" s="34">
        <v>4</v>
      </c>
      <c r="Q22" s="34">
        <v>0</v>
      </c>
      <c r="S22" s="34">
        <v>26</v>
      </c>
      <c r="T22" s="34" t="s">
        <v>10</v>
      </c>
      <c r="U22" s="34" t="s">
        <v>86</v>
      </c>
      <c r="V22" s="34" t="s">
        <v>90</v>
      </c>
      <c r="W22" s="34" t="s">
        <v>88</v>
      </c>
      <c r="X22" s="34" t="s">
        <v>21</v>
      </c>
      <c r="Y22" s="34">
        <v>6</v>
      </c>
      <c r="Z22" s="34">
        <v>0</v>
      </c>
      <c r="AB22" s="34">
        <v>27</v>
      </c>
      <c r="AC22" s="34" t="s">
        <v>120</v>
      </c>
      <c r="AD22" s="34" t="s">
        <v>14</v>
      </c>
      <c r="AE22" s="34" t="s">
        <v>86</v>
      </c>
      <c r="AF22" s="34" t="s">
        <v>95</v>
      </c>
      <c r="AG22" s="34" t="s">
        <v>88</v>
      </c>
      <c r="AH22" s="34" t="s">
        <v>21</v>
      </c>
      <c r="AI22" s="34">
        <v>6</v>
      </c>
      <c r="AJ22" s="34">
        <v>4</v>
      </c>
      <c r="AL22" s="34">
        <v>30</v>
      </c>
      <c r="AM22" s="34" t="s">
        <v>10</v>
      </c>
      <c r="AN22" s="34" t="s">
        <v>89</v>
      </c>
      <c r="AO22" s="34" t="s">
        <v>90</v>
      </c>
      <c r="AP22" s="34" t="s">
        <v>88</v>
      </c>
      <c r="AQ22" s="34" t="s">
        <v>21</v>
      </c>
      <c r="AR22" s="34">
        <v>5</v>
      </c>
      <c r="AS22" s="34">
        <v>1</v>
      </c>
      <c r="AU22" s="34">
        <v>20</v>
      </c>
      <c r="AV22" s="34">
        <v>1</v>
      </c>
      <c r="AW22" s="34" t="s">
        <v>14</v>
      </c>
      <c r="AX22" s="34" t="s">
        <v>89</v>
      </c>
      <c r="AY22" s="34" t="s">
        <v>92</v>
      </c>
      <c r="AZ22" s="34" t="s">
        <v>88</v>
      </c>
      <c r="BA22" s="34" t="s">
        <v>21</v>
      </c>
      <c r="BB22" s="34">
        <v>5</v>
      </c>
      <c r="BC22" s="34">
        <v>0</v>
      </c>
    </row>
    <row r="23" spans="1:55" x14ac:dyDescent="0.35">
      <c r="A23" s="34">
        <v>26</v>
      </c>
      <c r="B23" s="34" t="s">
        <v>10</v>
      </c>
      <c r="C23" s="34" t="s">
        <v>86</v>
      </c>
      <c r="D23" s="34" t="s">
        <v>90</v>
      </c>
      <c r="E23" s="34" t="s">
        <v>88</v>
      </c>
      <c r="F23" s="34" t="s">
        <v>21</v>
      </c>
      <c r="G23" s="34">
        <v>6</v>
      </c>
      <c r="H23" s="34">
        <v>0</v>
      </c>
      <c r="J23" s="34">
        <v>30</v>
      </c>
      <c r="K23" s="34" t="s">
        <v>10</v>
      </c>
      <c r="L23" s="34" t="s">
        <v>89</v>
      </c>
      <c r="M23" s="34" t="s">
        <v>90</v>
      </c>
      <c r="N23" s="34" t="s">
        <v>88</v>
      </c>
      <c r="O23" s="34" t="s">
        <v>21</v>
      </c>
      <c r="P23" s="34">
        <v>5</v>
      </c>
      <c r="Q23" s="34">
        <v>1</v>
      </c>
      <c r="S23" s="34">
        <v>27</v>
      </c>
      <c r="T23" s="34" t="s">
        <v>14</v>
      </c>
      <c r="U23" s="34" t="s">
        <v>86</v>
      </c>
      <c r="V23" s="34" t="s">
        <v>95</v>
      </c>
      <c r="W23" s="34" t="s">
        <v>88</v>
      </c>
      <c r="X23" s="34" t="s">
        <v>21</v>
      </c>
      <c r="Y23" s="34">
        <v>6</v>
      </c>
      <c r="Z23" s="34">
        <v>4</v>
      </c>
      <c r="AB23" s="34">
        <v>28</v>
      </c>
      <c r="AC23" s="34" t="s">
        <v>120</v>
      </c>
      <c r="AD23" s="34" t="s">
        <v>10</v>
      </c>
      <c r="AE23" s="34" t="s">
        <v>86</v>
      </c>
      <c r="AF23" s="34" t="s">
        <v>102</v>
      </c>
      <c r="AG23" s="34" t="s">
        <v>91</v>
      </c>
      <c r="AH23" s="34" t="s">
        <v>21</v>
      </c>
      <c r="AI23" s="34">
        <v>5</v>
      </c>
      <c r="AJ23" s="34">
        <v>0</v>
      </c>
      <c r="AL23" s="34">
        <v>34</v>
      </c>
      <c r="AM23" s="34" t="s">
        <v>8</v>
      </c>
      <c r="AN23" s="34" t="s">
        <v>86</v>
      </c>
      <c r="AO23" s="34" t="s">
        <v>96</v>
      </c>
      <c r="AP23" s="34" t="s">
        <v>88</v>
      </c>
      <c r="AQ23" s="34" t="s">
        <v>21</v>
      </c>
      <c r="AR23" s="34">
        <v>3</v>
      </c>
      <c r="AS23" s="34">
        <v>0</v>
      </c>
      <c r="AU23" s="34">
        <v>21</v>
      </c>
      <c r="AV23" s="34">
        <v>1</v>
      </c>
      <c r="AW23" s="34" t="s">
        <v>12</v>
      </c>
      <c r="AX23" s="34" t="s">
        <v>89</v>
      </c>
      <c r="AY23" s="34" t="s">
        <v>101</v>
      </c>
      <c r="AZ23" s="34" t="s">
        <v>88</v>
      </c>
      <c r="BA23" s="34" t="s">
        <v>21</v>
      </c>
      <c r="BB23" s="34">
        <v>10</v>
      </c>
      <c r="BC23" s="34">
        <v>0</v>
      </c>
    </row>
    <row r="24" spans="1:55" x14ac:dyDescent="0.35">
      <c r="A24" s="34">
        <v>27</v>
      </c>
      <c r="B24" s="34" t="s">
        <v>14</v>
      </c>
      <c r="C24" s="34" t="s">
        <v>86</v>
      </c>
      <c r="D24" s="34" t="s">
        <v>95</v>
      </c>
      <c r="E24" s="34" t="s">
        <v>88</v>
      </c>
      <c r="F24" s="34" t="s">
        <v>21</v>
      </c>
      <c r="G24" s="34">
        <v>6</v>
      </c>
      <c r="H24" s="34">
        <v>4</v>
      </c>
      <c r="J24" s="34">
        <v>33</v>
      </c>
      <c r="K24" s="34" t="s">
        <v>10</v>
      </c>
      <c r="L24" s="34" t="s">
        <v>86</v>
      </c>
      <c r="M24" s="34" t="s">
        <v>94</v>
      </c>
      <c r="N24" s="34" t="s">
        <v>91</v>
      </c>
      <c r="O24" s="34" t="s">
        <v>21</v>
      </c>
      <c r="P24" s="34">
        <v>6</v>
      </c>
      <c r="Q24" s="34">
        <v>0</v>
      </c>
      <c r="S24" s="34">
        <v>28</v>
      </c>
      <c r="T24" s="34" t="s">
        <v>10</v>
      </c>
      <c r="U24" s="34" t="s">
        <v>86</v>
      </c>
      <c r="V24" s="34" t="s">
        <v>102</v>
      </c>
      <c r="W24" s="34" t="s">
        <v>91</v>
      </c>
      <c r="X24" s="34" t="s">
        <v>21</v>
      </c>
      <c r="Y24" s="34">
        <v>5</v>
      </c>
      <c r="Z24" s="34">
        <v>0</v>
      </c>
      <c r="AB24" s="34">
        <v>29</v>
      </c>
      <c r="AC24" s="34" t="s">
        <v>120</v>
      </c>
      <c r="AD24" s="34" t="s">
        <v>14</v>
      </c>
      <c r="AE24" s="34" t="s">
        <v>86</v>
      </c>
      <c r="AF24" s="34" t="s">
        <v>94</v>
      </c>
      <c r="AG24" s="34" t="s">
        <v>88</v>
      </c>
      <c r="AH24" s="34" t="s">
        <v>21</v>
      </c>
      <c r="AI24" s="34">
        <v>4</v>
      </c>
      <c r="AJ24" s="34">
        <v>0</v>
      </c>
      <c r="AL24" s="34">
        <v>39</v>
      </c>
      <c r="AM24" s="34" t="s">
        <v>14</v>
      </c>
      <c r="AN24" s="34" t="s">
        <v>86</v>
      </c>
      <c r="AO24" s="34" t="s">
        <v>100</v>
      </c>
      <c r="AP24" s="34" t="s">
        <v>91</v>
      </c>
      <c r="AQ24" s="34" t="s">
        <v>21</v>
      </c>
      <c r="AR24" s="34">
        <v>1</v>
      </c>
      <c r="AS24" s="34">
        <v>0</v>
      </c>
      <c r="AU24" s="34">
        <v>22</v>
      </c>
      <c r="AV24" s="34">
        <v>1</v>
      </c>
      <c r="AW24" s="34" t="s">
        <v>8</v>
      </c>
      <c r="AX24" s="34" t="s">
        <v>86</v>
      </c>
      <c r="AY24" s="34" t="s">
        <v>100</v>
      </c>
      <c r="AZ24" s="34" t="s">
        <v>91</v>
      </c>
      <c r="BA24" s="34" t="s">
        <v>21</v>
      </c>
      <c r="BB24" s="34">
        <v>2</v>
      </c>
      <c r="BC24" s="34">
        <v>0</v>
      </c>
    </row>
    <row r="25" spans="1:55" x14ac:dyDescent="0.35">
      <c r="A25" s="34">
        <v>28</v>
      </c>
      <c r="B25" s="34" t="s">
        <v>10</v>
      </c>
      <c r="C25" s="34" t="s">
        <v>86</v>
      </c>
      <c r="D25" s="34" t="s">
        <v>102</v>
      </c>
      <c r="E25" s="34" t="s">
        <v>91</v>
      </c>
      <c r="F25" s="34" t="s">
        <v>21</v>
      </c>
      <c r="G25" s="34">
        <v>5</v>
      </c>
      <c r="H25" s="34">
        <v>0</v>
      </c>
      <c r="J25" s="34">
        <v>34</v>
      </c>
      <c r="K25" s="34" t="s">
        <v>8</v>
      </c>
      <c r="L25" s="34" t="s">
        <v>86</v>
      </c>
      <c r="M25" s="34" t="s">
        <v>96</v>
      </c>
      <c r="N25" s="34" t="s">
        <v>88</v>
      </c>
      <c r="O25" s="34" t="s">
        <v>21</v>
      </c>
      <c r="P25" s="34">
        <v>3</v>
      </c>
      <c r="Q25" s="34">
        <v>0</v>
      </c>
      <c r="S25" s="34">
        <v>29</v>
      </c>
      <c r="T25" s="34" t="s">
        <v>14</v>
      </c>
      <c r="U25" s="34" t="s">
        <v>86</v>
      </c>
      <c r="V25" s="34" t="s">
        <v>94</v>
      </c>
      <c r="W25" s="34" t="s">
        <v>88</v>
      </c>
      <c r="X25" s="34" t="s">
        <v>21</v>
      </c>
      <c r="Y25" s="34">
        <v>4</v>
      </c>
      <c r="Z25" s="34">
        <v>0</v>
      </c>
      <c r="AB25" s="34">
        <v>30</v>
      </c>
      <c r="AC25" s="34" t="s">
        <v>120</v>
      </c>
      <c r="AD25" s="34" t="s">
        <v>10</v>
      </c>
      <c r="AE25" s="34" t="s">
        <v>89</v>
      </c>
      <c r="AF25" s="34" t="s">
        <v>90</v>
      </c>
      <c r="AG25" s="34" t="s">
        <v>88</v>
      </c>
      <c r="AH25" s="34" t="s">
        <v>21</v>
      </c>
      <c r="AI25" s="34">
        <v>5</v>
      </c>
      <c r="AJ25" s="34">
        <v>1</v>
      </c>
      <c r="AL25" s="34">
        <v>45</v>
      </c>
      <c r="AM25" s="34" t="s">
        <v>12</v>
      </c>
      <c r="AN25" s="34" t="s">
        <v>86</v>
      </c>
      <c r="AO25" s="34" t="s">
        <v>108</v>
      </c>
      <c r="AP25" s="34" t="s">
        <v>91</v>
      </c>
      <c r="AQ25" s="34" t="s">
        <v>21</v>
      </c>
      <c r="AR25" s="34">
        <v>2</v>
      </c>
      <c r="AS25" s="34">
        <v>0</v>
      </c>
      <c r="AU25" s="34">
        <v>24</v>
      </c>
      <c r="AV25" s="34">
        <v>1</v>
      </c>
      <c r="AW25" s="34" t="s">
        <v>12</v>
      </c>
      <c r="AX25" s="34" t="s">
        <v>89</v>
      </c>
      <c r="AY25" s="34" t="s">
        <v>100</v>
      </c>
      <c r="AZ25" s="34" t="s">
        <v>91</v>
      </c>
      <c r="BA25" s="34" t="s">
        <v>21</v>
      </c>
      <c r="BB25" s="34">
        <v>3</v>
      </c>
      <c r="BC25" s="34">
        <v>7</v>
      </c>
    </row>
    <row r="26" spans="1:55" x14ac:dyDescent="0.35">
      <c r="A26" s="34">
        <v>29</v>
      </c>
      <c r="B26" s="34" t="s">
        <v>14</v>
      </c>
      <c r="C26" s="34" t="s">
        <v>86</v>
      </c>
      <c r="D26" s="34" t="s">
        <v>94</v>
      </c>
      <c r="E26" s="34" t="s">
        <v>88</v>
      </c>
      <c r="F26" s="34" t="s">
        <v>21</v>
      </c>
      <c r="G26" s="34">
        <v>4</v>
      </c>
      <c r="H26" s="34">
        <v>0</v>
      </c>
      <c r="J26" s="34">
        <v>35</v>
      </c>
      <c r="K26" s="34" t="s">
        <v>10</v>
      </c>
      <c r="L26" s="34" t="s">
        <v>86</v>
      </c>
      <c r="M26" s="34" t="s">
        <v>100</v>
      </c>
      <c r="N26" s="34" t="s">
        <v>91</v>
      </c>
      <c r="O26" s="34" t="s">
        <v>21</v>
      </c>
      <c r="P26" s="34">
        <v>6</v>
      </c>
      <c r="Q26" s="34">
        <v>0</v>
      </c>
      <c r="S26" s="34">
        <v>30</v>
      </c>
      <c r="T26" s="34" t="s">
        <v>10</v>
      </c>
      <c r="U26" s="34" t="s">
        <v>89</v>
      </c>
      <c r="V26" s="34" t="s">
        <v>90</v>
      </c>
      <c r="W26" s="34" t="s">
        <v>88</v>
      </c>
      <c r="X26" s="34" t="s">
        <v>21</v>
      </c>
      <c r="Y26" s="34">
        <v>5</v>
      </c>
      <c r="Z26" s="34">
        <v>1</v>
      </c>
      <c r="AB26" s="34">
        <v>31</v>
      </c>
      <c r="AC26" s="34" t="s">
        <v>121</v>
      </c>
      <c r="AD26" s="34" t="s">
        <v>8</v>
      </c>
      <c r="AE26" s="34" t="s">
        <v>86</v>
      </c>
      <c r="AF26" s="34" t="s">
        <v>103</v>
      </c>
      <c r="AG26" s="34" t="s">
        <v>88</v>
      </c>
      <c r="AH26" s="34" t="s">
        <v>21</v>
      </c>
      <c r="AI26" s="34">
        <v>7</v>
      </c>
      <c r="AJ26" s="34">
        <v>0</v>
      </c>
      <c r="AL26" s="34">
        <v>47</v>
      </c>
      <c r="AM26" s="34" t="s">
        <v>8</v>
      </c>
      <c r="AN26" s="34" t="s">
        <v>86</v>
      </c>
      <c r="AO26" s="34" t="s">
        <v>108</v>
      </c>
      <c r="AP26" s="34" t="s">
        <v>88</v>
      </c>
      <c r="AQ26" s="34" t="s">
        <v>21</v>
      </c>
      <c r="AR26" s="34">
        <v>8</v>
      </c>
      <c r="AS26" s="34">
        <v>0</v>
      </c>
      <c r="AU26" s="34">
        <v>25</v>
      </c>
      <c r="AV26" s="34">
        <v>1</v>
      </c>
      <c r="AW26" s="34" t="s">
        <v>12</v>
      </c>
      <c r="AX26" s="34" t="s">
        <v>86</v>
      </c>
      <c r="AY26" s="34" t="s">
        <v>98</v>
      </c>
      <c r="AZ26" s="34" t="s">
        <v>91</v>
      </c>
      <c r="BA26" s="34" t="s">
        <v>21</v>
      </c>
      <c r="BB26" s="34">
        <v>10</v>
      </c>
      <c r="BC26" s="34">
        <v>11</v>
      </c>
    </row>
    <row r="27" spans="1:55" x14ac:dyDescent="0.35">
      <c r="A27" s="34">
        <v>30</v>
      </c>
      <c r="B27" s="34" t="s">
        <v>10</v>
      </c>
      <c r="C27" s="34" t="s">
        <v>89</v>
      </c>
      <c r="D27" s="34" t="s">
        <v>90</v>
      </c>
      <c r="E27" s="34" t="s">
        <v>88</v>
      </c>
      <c r="F27" s="34" t="s">
        <v>21</v>
      </c>
      <c r="G27" s="34">
        <v>5</v>
      </c>
      <c r="H27" s="34">
        <v>1</v>
      </c>
      <c r="J27" s="34">
        <v>38</v>
      </c>
      <c r="K27" s="34" t="s">
        <v>10</v>
      </c>
      <c r="L27" s="34" t="s">
        <v>89</v>
      </c>
      <c r="M27" s="34" t="s">
        <v>106</v>
      </c>
      <c r="N27" s="34" t="s">
        <v>88</v>
      </c>
      <c r="O27" s="34" t="s">
        <v>21</v>
      </c>
      <c r="P27" s="34">
        <v>4</v>
      </c>
      <c r="Q27" s="34">
        <v>2</v>
      </c>
      <c r="S27" s="34">
        <v>31</v>
      </c>
      <c r="T27" s="34" t="s">
        <v>8</v>
      </c>
      <c r="U27" s="34" t="s">
        <v>86</v>
      </c>
      <c r="V27" s="34" t="s">
        <v>103</v>
      </c>
      <c r="W27" s="34" t="s">
        <v>88</v>
      </c>
      <c r="X27" s="34" t="s">
        <v>21</v>
      </c>
      <c r="Y27" s="34">
        <v>7</v>
      </c>
      <c r="Z27" s="34">
        <v>0</v>
      </c>
      <c r="AB27" s="34">
        <v>32</v>
      </c>
      <c r="AC27" s="34" t="s">
        <v>121</v>
      </c>
      <c r="AD27" s="34" t="s">
        <v>10</v>
      </c>
      <c r="AE27" s="34" t="s">
        <v>86</v>
      </c>
      <c r="AF27" s="34" t="s">
        <v>100</v>
      </c>
      <c r="AG27" s="34" t="s">
        <v>91</v>
      </c>
      <c r="AH27" s="34" t="s">
        <v>21</v>
      </c>
      <c r="AI27" s="34">
        <v>7</v>
      </c>
      <c r="AJ27" s="34">
        <v>0</v>
      </c>
      <c r="AL27" s="34">
        <v>48</v>
      </c>
      <c r="AM27" s="34" t="s">
        <v>12</v>
      </c>
      <c r="AN27" s="34" t="s">
        <v>86</v>
      </c>
      <c r="AO27" s="34" t="s">
        <v>109</v>
      </c>
      <c r="AP27" s="34" t="s">
        <v>91</v>
      </c>
      <c r="AQ27" s="34" t="s">
        <v>21</v>
      </c>
      <c r="AR27" s="34">
        <v>2</v>
      </c>
      <c r="AS27" s="34">
        <v>0</v>
      </c>
      <c r="AU27" s="34">
        <v>26</v>
      </c>
      <c r="AV27" s="34">
        <v>1</v>
      </c>
      <c r="AW27" s="34" t="s">
        <v>10</v>
      </c>
      <c r="AX27" s="34" t="s">
        <v>86</v>
      </c>
      <c r="AY27" s="34" t="s">
        <v>90</v>
      </c>
      <c r="AZ27" s="34" t="s">
        <v>88</v>
      </c>
      <c r="BA27" s="34" t="s">
        <v>21</v>
      </c>
      <c r="BB27" s="34">
        <v>6</v>
      </c>
      <c r="BC27" s="34">
        <v>0</v>
      </c>
    </row>
    <row r="28" spans="1:55" x14ac:dyDescent="0.35">
      <c r="A28" s="34">
        <v>31</v>
      </c>
      <c r="B28" s="34" t="s">
        <v>8</v>
      </c>
      <c r="C28" s="34" t="s">
        <v>86</v>
      </c>
      <c r="D28" s="34" t="s">
        <v>103</v>
      </c>
      <c r="E28" s="34" t="s">
        <v>88</v>
      </c>
      <c r="F28" s="34" t="s">
        <v>21</v>
      </c>
      <c r="G28" s="34">
        <v>7</v>
      </c>
      <c r="H28" s="34">
        <v>0</v>
      </c>
      <c r="J28" s="34">
        <v>39</v>
      </c>
      <c r="K28" s="34" t="s">
        <v>14</v>
      </c>
      <c r="L28" s="34" t="s">
        <v>86</v>
      </c>
      <c r="M28" s="34" t="s">
        <v>100</v>
      </c>
      <c r="N28" s="34" t="s">
        <v>91</v>
      </c>
      <c r="O28" s="34" t="s">
        <v>21</v>
      </c>
      <c r="P28" s="34">
        <v>1</v>
      </c>
      <c r="Q28" s="34">
        <v>0</v>
      </c>
      <c r="S28" s="34">
        <v>32</v>
      </c>
      <c r="T28" s="34" t="s">
        <v>10</v>
      </c>
      <c r="U28" s="34" t="s">
        <v>86</v>
      </c>
      <c r="V28" s="34" t="s">
        <v>100</v>
      </c>
      <c r="W28" s="34" t="s">
        <v>91</v>
      </c>
      <c r="X28" s="34" t="s">
        <v>21</v>
      </c>
      <c r="Y28" s="34">
        <v>7</v>
      </c>
      <c r="Z28" s="34">
        <v>0</v>
      </c>
      <c r="AB28" s="34">
        <v>33</v>
      </c>
      <c r="AC28" s="34" t="s">
        <v>121</v>
      </c>
      <c r="AD28" s="34" t="s">
        <v>10</v>
      </c>
      <c r="AE28" s="34" t="s">
        <v>86</v>
      </c>
      <c r="AF28" s="34" t="s">
        <v>94</v>
      </c>
      <c r="AG28" s="34" t="s">
        <v>91</v>
      </c>
      <c r="AH28" s="34" t="s">
        <v>21</v>
      </c>
      <c r="AI28" s="34">
        <v>6</v>
      </c>
      <c r="AJ28" s="34">
        <v>0</v>
      </c>
      <c r="AL28" s="34">
        <v>52</v>
      </c>
      <c r="AM28" s="34" t="s">
        <v>12</v>
      </c>
      <c r="AN28" s="34" t="s">
        <v>86</v>
      </c>
      <c r="AO28" s="34" t="s">
        <v>100</v>
      </c>
      <c r="AP28" s="34" t="s">
        <v>91</v>
      </c>
      <c r="AQ28" s="34" t="s">
        <v>21</v>
      </c>
      <c r="AR28" s="34">
        <v>4</v>
      </c>
      <c r="AS28" s="34">
        <v>0</v>
      </c>
      <c r="AU28" s="34">
        <v>27</v>
      </c>
      <c r="AV28" s="34">
        <v>1</v>
      </c>
      <c r="AW28" s="34" t="s">
        <v>14</v>
      </c>
      <c r="AX28" s="34" t="s">
        <v>86</v>
      </c>
      <c r="AY28" s="34" t="s">
        <v>95</v>
      </c>
      <c r="AZ28" s="34" t="s">
        <v>88</v>
      </c>
      <c r="BA28" s="34" t="s">
        <v>21</v>
      </c>
      <c r="BB28" s="34">
        <v>6</v>
      </c>
      <c r="BC28" s="34">
        <v>4</v>
      </c>
    </row>
    <row r="29" spans="1:55" x14ac:dyDescent="0.35">
      <c r="A29" s="34">
        <v>32</v>
      </c>
      <c r="B29" s="34" t="s">
        <v>10</v>
      </c>
      <c r="C29" s="34" t="s">
        <v>86</v>
      </c>
      <c r="D29" s="34" t="s">
        <v>100</v>
      </c>
      <c r="E29" s="34" t="s">
        <v>91</v>
      </c>
      <c r="F29" s="34" t="s">
        <v>21</v>
      </c>
      <c r="G29" s="34">
        <v>7</v>
      </c>
      <c r="H29" s="34">
        <v>0</v>
      </c>
      <c r="J29" s="34">
        <v>42</v>
      </c>
      <c r="K29" s="34" t="s">
        <v>12</v>
      </c>
      <c r="L29" s="34" t="s">
        <v>86</v>
      </c>
      <c r="M29" s="34" t="s">
        <v>107</v>
      </c>
      <c r="N29" s="34" t="s">
        <v>91</v>
      </c>
      <c r="O29" s="34" t="s">
        <v>21</v>
      </c>
      <c r="P29" s="34">
        <v>5</v>
      </c>
      <c r="Q29" s="34">
        <v>0</v>
      </c>
      <c r="S29" s="34">
        <v>33</v>
      </c>
      <c r="T29" s="34" t="s">
        <v>10</v>
      </c>
      <c r="U29" s="34" t="s">
        <v>86</v>
      </c>
      <c r="V29" s="34" t="s">
        <v>94</v>
      </c>
      <c r="W29" s="34" t="s">
        <v>91</v>
      </c>
      <c r="X29" s="34" t="s">
        <v>21</v>
      </c>
      <c r="Y29" s="34">
        <v>6</v>
      </c>
      <c r="Z29" s="34">
        <v>0</v>
      </c>
      <c r="AB29" s="34">
        <v>34</v>
      </c>
      <c r="AC29" s="34" t="s">
        <v>121</v>
      </c>
      <c r="AD29" s="34" t="s">
        <v>8</v>
      </c>
      <c r="AE29" s="34" t="s">
        <v>86</v>
      </c>
      <c r="AF29" s="34" t="s">
        <v>96</v>
      </c>
      <c r="AG29" s="34" t="s">
        <v>88</v>
      </c>
      <c r="AH29" s="34" t="s">
        <v>21</v>
      </c>
      <c r="AI29" s="34">
        <v>3</v>
      </c>
      <c r="AJ29" s="34">
        <v>0</v>
      </c>
      <c r="AL29" s="34">
        <v>54</v>
      </c>
      <c r="AM29" s="34" t="s">
        <v>14</v>
      </c>
      <c r="AN29" s="34" t="s">
        <v>86</v>
      </c>
      <c r="AO29" s="34" t="s">
        <v>113</v>
      </c>
      <c r="AP29" s="34" t="s">
        <v>91</v>
      </c>
      <c r="AQ29" s="34" t="s">
        <v>21</v>
      </c>
      <c r="AR29" s="34">
        <v>4</v>
      </c>
      <c r="AS29" s="34">
        <v>3</v>
      </c>
      <c r="AU29" s="34">
        <v>28</v>
      </c>
      <c r="AV29" s="34">
        <v>1</v>
      </c>
      <c r="AW29" s="34" t="s">
        <v>10</v>
      </c>
      <c r="AX29" s="34" t="s">
        <v>86</v>
      </c>
      <c r="AY29" s="34" t="s">
        <v>102</v>
      </c>
      <c r="AZ29" s="34" t="s">
        <v>91</v>
      </c>
      <c r="BA29" s="34" t="s">
        <v>21</v>
      </c>
      <c r="BB29" s="34">
        <v>5</v>
      </c>
      <c r="BC29" s="34">
        <v>0</v>
      </c>
    </row>
    <row r="30" spans="1:55" x14ac:dyDescent="0.35">
      <c r="A30" s="34">
        <v>33</v>
      </c>
      <c r="B30" s="34" t="s">
        <v>10</v>
      </c>
      <c r="C30" s="34" t="s">
        <v>86</v>
      </c>
      <c r="D30" s="34" t="s">
        <v>94</v>
      </c>
      <c r="E30" s="34" t="s">
        <v>91</v>
      </c>
      <c r="F30" s="34" t="s">
        <v>21</v>
      </c>
      <c r="G30" s="34">
        <v>6</v>
      </c>
      <c r="H30" s="34">
        <v>0</v>
      </c>
      <c r="J30" s="34">
        <v>43</v>
      </c>
      <c r="K30" s="34" t="s">
        <v>8</v>
      </c>
      <c r="L30" s="34" t="s">
        <v>86</v>
      </c>
      <c r="M30" s="34" t="s">
        <v>90</v>
      </c>
      <c r="N30" s="34" t="s">
        <v>91</v>
      </c>
      <c r="O30" s="34" t="s">
        <v>21</v>
      </c>
      <c r="P30" s="34">
        <v>4</v>
      </c>
      <c r="Q30" s="34">
        <v>0</v>
      </c>
      <c r="S30" s="34">
        <v>34</v>
      </c>
      <c r="T30" s="34" t="s">
        <v>8</v>
      </c>
      <c r="U30" s="34" t="s">
        <v>86</v>
      </c>
      <c r="V30" s="34" t="s">
        <v>96</v>
      </c>
      <c r="W30" s="34" t="s">
        <v>88</v>
      </c>
      <c r="X30" s="34" t="s">
        <v>21</v>
      </c>
      <c r="Y30" s="34">
        <v>3</v>
      </c>
      <c r="Z30" s="34">
        <v>0</v>
      </c>
      <c r="AB30" s="34">
        <v>35</v>
      </c>
      <c r="AC30" s="34" t="s">
        <v>121</v>
      </c>
      <c r="AD30" s="34" t="s">
        <v>10</v>
      </c>
      <c r="AE30" s="34" t="s">
        <v>86</v>
      </c>
      <c r="AF30" s="34" t="s">
        <v>100</v>
      </c>
      <c r="AG30" s="34" t="s">
        <v>91</v>
      </c>
      <c r="AH30" s="34" t="s">
        <v>21</v>
      </c>
      <c r="AI30" s="34">
        <v>6</v>
      </c>
      <c r="AJ30" s="34">
        <v>0</v>
      </c>
      <c r="AL30" s="34">
        <v>55</v>
      </c>
      <c r="AM30" s="34" t="s">
        <v>12</v>
      </c>
      <c r="AN30" s="34" t="s">
        <v>86</v>
      </c>
      <c r="AO30" s="34" t="s">
        <v>114</v>
      </c>
      <c r="AP30" s="34" t="s">
        <v>91</v>
      </c>
      <c r="AQ30" s="34" t="s">
        <v>21</v>
      </c>
      <c r="AR30" s="34">
        <v>10</v>
      </c>
      <c r="AS30" s="34">
        <v>0</v>
      </c>
      <c r="AU30" s="34">
        <v>29</v>
      </c>
      <c r="AV30" s="34">
        <v>1</v>
      </c>
      <c r="AW30" s="34" t="s">
        <v>14</v>
      </c>
      <c r="AX30" s="34" t="s">
        <v>86</v>
      </c>
      <c r="AY30" s="34" t="s">
        <v>94</v>
      </c>
      <c r="AZ30" s="34" t="s">
        <v>88</v>
      </c>
      <c r="BA30" s="34" t="s">
        <v>21</v>
      </c>
      <c r="BB30" s="34">
        <v>4</v>
      </c>
      <c r="BC30" s="34">
        <v>0</v>
      </c>
    </row>
    <row r="31" spans="1:55" x14ac:dyDescent="0.35">
      <c r="A31" s="34">
        <v>34</v>
      </c>
      <c r="B31" s="34" t="s">
        <v>8</v>
      </c>
      <c r="C31" s="34" t="s">
        <v>86</v>
      </c>
      <c r="D31" s="34" t="s">
        <v>96</v>
      </c>
      <c r="E31" s="34" t="s">
        <v>88</v>
      </c>
      <c r="F31" s="34" t="s">
        <v>21</v>
      </c>
      <c r="G31" s="34">
        <v>3</v>
      </c>
      <c r="H31" s="34">
        <v>0</v>
      </c>
      <c r="J31" s="34">
        <v>45</v>
      </c>
      <c r="K31" s="34" t="s">
        <v>12</v>
      </c>
      <c r="L31" s="34" t="s">
        <v>86</v>
      </c>
      <c r="M31" s="34" t="s">
        <v>108</v>
      </c>
      <c r="N31" s="34" t="s">
        <v>91</v>
      </c>
      <c r="O31" s="34" t="s">
        <v>21</v>
      </c>
      <c r="P31" s="34">
        <v>2</v>
      </c>
      <c r="Q31" s="34">
        <v>0</v>
      </c>
      <c r="S31" s="34">
        <v>35</v>
      </c>
      <c r="T31" s="34" t="s">
        <v>10</v>
      </c>
      <c r="U31" s="34" t="s">
        <v>86</v>
      </c>
      <c r="V31" s="34" t="s">
        <v>100</v>
      </c>
      <c r="W31" s="34" t="s">
        <v>91</v>
      </c>
      <c r="X31" s="34" t="s">
        <v>21</v>
      </c>
      <c r="Y31" s="34">
        <v>6</v>
      </c>
      <c r="Z31" s="34">
        <v>0</v>
      </c>
      <c r="AB31" s="34">
        <v>38</v>
      </c>
      <c r="AC31" s="34" t="s">
        <v>120</v>
      </c>
      <c r="AD31" s="34" t="s">
        <v>10</v>
      </c>
      <c r="AE31" s="34" t="s">
        <v>89</v>
      </c>
      <c r="AF31" s="34" t="s">
        <v>106</v>
      </c>
      <c r="AG31" s="34" t="s">
        <v>88</v>
      </c>
      <c r="AH31" s="34" t="s">
        <v>21</v>
      </c>
      <c r="AI31" s="34">
        <v>4</v>
      </c>
      <c r="AJ31" s="34">
        <v>2</v>
      </c>
      <c r="AL31" s="34">
        <v>56</v>
      </c>
      <c r="AM31" s="34" t="s">
        <v>14</v>
      </c>
      <c r="AN31" s="34" t="s">
        <v>86</v>
      </c>
      <c r="AO31" s="34" t="s">
        <v>100</v>
      </c>
      <c r="AP31" s="34" t="s">
        <v>91</v>
      </c>
      <c r="AQ31" s="34" t="s">
        <v>21</v>
      </c>
      <c r="AR31" s="34">
        <v>5</v>
      </c>
      <c r="AS31" s="34">
        <v>1</v>
      </c>
      <c r="AU31" s="34">
        <v>30</v>
      </c>
      <c r="AV31" s="34">
        <v>1</v>
      </c>
      <c r="AW31" s="34" t="s">
        <v>10</v>
      </c>
      <c r="AX31" s="34" t="s">
        <v>89</v>
      </c>
      <c r="AY31" s="34" t="s">
        <v>90</v>
      </c>
      <c r="AZ31" s="34" t="s">
        <v>88</v>
      </c>
      <c r="BA31" s="34" t="s">
        <v>21</v>
      </c>
      <c r="BB31" s="34">
        <v>5</v>
      </c>
      <c r="BC31" s="34">
        <v>1</v>
      </c>
    </row>
    <row r="32" spans="1:55" x14ac:dyDescent="0.35">
      <c r="A32" s="34">
        <v>35</v>
      </c>
      <c r="B32" s="34" t="s">
        <v>10</v>
      </c>
      <c r="C32" s="34" t="s">
        <v>86</v>
      </c>
      <c r="D32" s="34" t="s">
        <v>100</v>
      </c>
      <c r="E32" s="34" t="s">
        <v>91</v>
      </c>
      <c r="F32" s="34" t="s">
        <v>21</v>
      </c>
      <c r="G32" s="34">
        <v>6</v>
      </c>
      <c r="H32" s="34">
        <v>0</v>
      </c>
      <c r="J32" s="34">
        <v>46</v>
      </c>
      <c r="K32" s="34" t="s">
        <v>10</v>
      </c>
      <c r="L32" s="34" t="s">
        <v>86</v>
      </c>
      <c r="M32" s="34" t="s">
        <v>98</v>
      </c>
      <c r="N32" s="34" t="s">
        <v>91</v>
      </c>
      <c r="O32" s="34" t="s">
        <v>21</v>
      </c>
      <c r="P32" s="34">
        <v>6</v>
      </c>
      <c r="Q32" s="34">
        <v>0</v>
      </c>
      <c r="S32" s="34">
        <v>36</v>
      </c>
      <c r="T32" s="34" t="s">
        <v>8</v>
      </c>
      <c r="U32" s="34" t="s">
        <v>104</v>
      </c>
      <c r="V32" s="34" t="s">
        <v>102</v>
      </c>
      <c r="W32" s="34" t="s">
        <v>88</v>
      </c>
      <c r="X32" s="34" t="s">
        <v>21</v>
      </c>
      <c r="Y32" s="34">
        <v>11</v>
      </c>
      <c r="Z32" s="34">
        <v>0</v>
      </c>
      <c r="AB32" s="34">
        <v>39</v>
      </c>
      <c r="AC32" s="34" t="s">
        <v>121</v>
      </c>
      <c r="AD32" s="34" t="s">
        <v>14</v>
      </c>
      <c r="AE32" s="34" t="s">
        <v>86</v>
      </c>
      <c r="AF32" s="34" t="s">
        <v>100</v>
      </c>
      <c r="AG32" s="34" t="s">
        <v>91</v>
      </c>
      <c r="AH32" s="34" t="s">
        <v>21</v>
      </c>
      <c r="AI32" s="34">
        <v>1</v>
      </c>
      <c r="AJ32" s="34">
        <v>0</v>
      </c>
      <c r="AL32" s="34">
        <v>57</v>
      </c>
      <c r="AM32" s="34" t="s">
        <v>8</v>
      </c>
      <c r="AN32" s="34" t="s">
        <v>89</v>
      </c>
      <c r="AO32" s="34" t="s">
        <v>100</v>
      </c>
      <c r="AP32" s="34" t="s">
        <v>91</v>
      </c>
      <c r="AQ32" s="34" t="s">
        <v>21</v>
      </c>
      <c r="AR32" s="34">
        <v>4</v>
      </c>
      <c r="AS32" s="34">
        <v>0</v>
      </c>
      <c r="AU32" s="34">
        <v>31</v>
      </c>
      <c r="AV32" s="34">
        <v>2</v>
      </c>
      <c r="AW32" s="34" t="s">
        <v>8</v>
      </c>
      <c r="AX32" s="34" t="s">
        <v>86</v>
      </c>
      <c r="AY32" s="34" t="s">
        <v>103</v>
      </c>
      <c r="AZ32" s="34" t="s">
        <v>88</v>
      </c>
      <c r="BA32" s="34" t="s">
        <v>21</v>
      </c>
      <c r="BB32" s="34">
        <v>7</v>
      </c>
      <c r="BC32" s="34">
        <v>0</v>
      </c>
    </row>
    <row r="33" spans="1:55" x14ac:dyDescent="0.35">
      <c r="A33" s="34">
        <v>36</v>
      </c>
      <c r="B33" s="34" t="s">
        <v>8</v>
      </c>
      <c r="C33" s="34" t="s">
        <v>104</v>
      </c>
      <c r="D33" s="34" t="s">
        <v>102</v>
      </c>
      <c r="E33" s="34" t="s">
        <v>88</v>
      </c>
      <c r="F33" s="34" t="s">
        <v>21</v>
      </c>
      <c r="G33" s="34">
        <v>11</v>
      </c>
      <c r="H33" s="34">
        <v>0</v>
      </c>
      <c r="J33" s="34">
        <v>47</v>
      </c>
      <c r="K33" s="34" t="s">
        <v>8</v>
      </c>
      <c r="L33" s="34" t="s">
        <v>86</v>
      </c>
      <c r="M33" s="34" t="s">
        <v>108</v>
      </c>
      <c r="N33" s="34" t="s">
        <v>88</v>
      </c>
      <c r="O33" s="34" t="s">
        <v>21</v>
      </c>
      <c r="P33" s="34">
        <v>8</v>
      </c>
      <c r="Q33" s="34">
        <v>0</v>
      </c>
      <c r="S33" s="34">
        <v>37</v>
      </c>
      <c r="T33" s="34" t="s">
        <v>10</v>
      </c>
      <c r="U33" s="34" t="s">
        <v>86</v>
      </c>
      <c r="V33" s="34" t="s">
        <v>105</v>
      </c>
      <c r="W33" s="34" t="s">
        <v>88</v>
      </c>
      <c r="X33" s="34" t="s">
        <v>21</v>
      </c>
      <c r="Y33" s="34">
        <v>3</v>
      </c>
      <c r="Z33" s="34">
        <v>0</v>
      </c>
      <c r="AB33" s="34">
        <v>41</v>
      </c>
      <c r="AC33" s="34" t="s">
        <v>121</v>
      </c>
      <c r="AD33" s="34" t="s">
        <v>14</v>
      </c>
      <c r="AE33" s="34" t="s">
        <v>86</v>
      </c>
      <c r="AF33" s="34" t="s">
        <v>90</v>
      </c>
      <c r="AG33" s="34" t="s">
        <v>91</v>
      </c>
      <c r="AH33" s="34" t="s">
        <v>21</v>
      </c>
      <c r="AI33" s="34">
        <v>5</v>
      </c>
      <c r="AJ33" s="34">
        <v>0</v>
      </c>
      <c r="AL33" s="34">
        <v>58</v>
      </c>
      <c r="AM33" s="34" t="s">
        <v>12</v>
      </c>
      <c r="AN33" s="34" t="s">
        <v>86</v>
      </c>
      <c r="AO33" s="34" t="s">
        <v>100</v>
      </c>
      <c r="AP33" s="34" t="s">
        <v>91</v>
      </c>
      <c r="AQ33" s="34" t="s">
        <v>21</v>
      </c>
      <c r="AR33" s="34">
        <v>2</v>
      </c>
      <c r="AS33" s="34">
        <v>0</v>
      </c>
      <c r="AU33" s="34">
        <v>32</v>
      </c>
      <c r="AV33" s="34">
        <v>2</v>
      </c>
      <c r="AW33" s="34" t="s">
        <v>10</v>
      </c>
      <c r="AX33" s="34" t="s">
        <v>86</v>
      </c>
      <c r="AY33" s="34" t="s">
        <v>100</v>
      </c>
      <c r="AZ33" s="34" t="s">
        <v>91</v>
      </c>
      <c r="BA33" s="34" t="s">
        <v>21</v>
      </c>
      <c r="BB33" s="34">
        <v>7</v>
      </c>
      <c r="BC33" s="34">
        <v>0</v>
      </c>
    </row>
    <row r="34" spans="1:55" x14ac:dyDescent="0.35">
      <c r="A34" s="34">
        <v>37</v>
      </c>
      <c r="B34" s="34" t="s">
        <v>10</v>
      </c>
      <c r="C34" s="34" t="s">
        <v>86</v>
      </c>
      <c r="D34" s="34" t="s">
        <v>105</v>
      </c>
      <c r="E34" s="34" t="s">
        <v>88</v>
      </c>
      <c r="F34" s="34" t="s">
        <v>21</v>
      </c>
      <c r="G34" s="34">
        <v>3</v>
      </c>
      <c r="H34" s="34">
        <v>0</v>
      </c>
      <c r="J34" s="34">
        <v>48</v>
      </c>
      <c r="K34" s="34" t="s">
        <v>12</v>
      </c>
      <c r="L34" s="34" t="s">
        <v>86</v>
      </c>
      <c r="M34" s="34" t="s">
        <v>109</v>
      </c>
      <c r="N34" s="34" t="s">
        <v>91</v>
      </c>
      <c r="O34" s="34" t="s">
        <v>21</v>
      </c>
      <c r="P34" s="34">
        <v>2</v>
      </c>
      <c r="Q34" s="34">
        <v>0</v>
      </c>
      <c r="S34" s="34">
        <v>38</v>
      </c>
      <c r="T34" s="34" t="s">
        <v>10</v>
      </c>
      <c r="U34" s="34" t="s">
        <v>89</v>
      </c>
      <c r="V34" s="34" t="s">
        <v>106</v>
      </c>
      <c r="W34" s="34" t="s">
        <v>88</v>
      </c>
      <c r="X34" s="34" t="s">
        <v>21</v>
      </c>
      <c r="Y34" s="34">
        <v>4</v>
      </c>
      <c r="Z34" s="34">
        <v>2</v>
      </c>
      <c r="AB34" s="34">
        <v>42</v>
      </c>
      <c r="AC34" s="34" t="s">
        <v>121</v>
      </c>
      <c r="AD34" s="34" t="s">
        <v>12</v>
      </c>
      <c r="AE34" s="34" t="s">
        <v>86</v>
      </c>
      <c r="AF34" s="34" t="s">
        <v>107</v>
      </c>
      <c r="AG34" s="34" t="s">
        <v>91</v>
      </c>
      <c r="AH34" s="34" t="s">
        <v>21</v>
      </c>
      <c r="AI34" s="34">
        <v>5</v>
      </c>
      <c r="AJ34" s="34">
        <v>0</v>
      </c>
      <c r="AL34" s="34">
        <v>61</v>
      </c>
      <c r="AM34" s="34" t="s">
        <v>12</v>
      </c>
      <c r="AN34" s="34" t="s">
        <v>112</v>
      </c>
      <c r="AO34" s="34" t="s">
        <v>115</v>
      </c>
      <c r="AP34" s="34" t="s">
        <v>88</v>
      </c>
      <c r="AQ34" s="34" t="s">
        <v>21</v>
      </c>
      <c r="AR34" s="34">
        <v>6</v>
      </c>
      <c r="AS34" s="34">
        <v>0</v>
      </c>
      <c r="AU34" s="34">
        <v>33</v>
      </c>
      <c r="AV34" s="34">
        <v>2</v>
      </c>
      <c r="AW34" s="34" t="s">
        <v>10</v>
      </c>
      <c r="AX34" s="34" t="s">
        <v>86</v>
      </c>
      <c r="AY34" s="34" t="s">
        <v>94</v>
      </c>
      <c r="AZ34" s="34" t="s">
        <v>91</v>
      </c>
      <c r="BA34" s="34" t="s">
        <v>21</v>
      </c>
      <c r="BB34" s="34">
        <v>6</v>
      </c>
      <c r="BC34" s="34">
        <v>0</v>
      </c>
    </row>
    <row r="35" spans="1:55" x14ac:dyDescent="0.35">
      <c r="A35" s="34">
        <v>38</v>
      </c>
      <c r="B35" s="34" t="s">
        <v>10</v>
      </c>
      <c r="C35" s="34" t="s">
        <v>89</v>
      </c>
      <c r="D35" s="34" t="s">
        <v>106</v>
      </c>
      <c r="E35" s="34" t="s">
        <v>88</v>
      </c>
      <c r="F35" s="34" t="s">
        <v>21</v>
      </c>
      <c r="G35" s="34">
        <v>4</v>
      </c>
      <c r="H35" s="34">
        <v>2</v>
      </c>
      <c r="J35" s="34">
        <v>49</v>
      </c>
      <c r="K35" s="34" t="s">
        <v>8</v>
      </c>
      <c r="L35" s="34" t="s">
        <v>86</v>
      </c>
      <c r="M35" s="34" t="s">
        <v>110</v>
      </c>
      <c r="N35" s="34" t="s">
        <v>91</v>
      </c>
      <c r="O35" s="34" t="s">
        <v>21</v>
      </c>
      <c r="P35" s="34">
        <v>2</v>
      </c>
      <c r="Q35" s="34">
        <v>0</v>
      </c>
      <c r="S35" s="34">
        <v>39</v>
      </c>
      <c r="T35" s="34" t="s">
        <v>14</v>
      </c>
      <c r="U35" s="34" t="s">
        <v>86</v>
      </c>
      <c r="V35" s="34" t="s">
        <v>100</v>
      </c>
      <c r="W35" s="34" t="s">
        <v>91</v>
      </c>
      <c r="X35" s="34" t="s">
        <v>21</v>
      </c>
      <c r="Y35" s="34">
        <v>1</v>
      </c>
      <c r="Z35" s="34">
        <v>0</v>
      </c>
      <c r="AB35" s="34">
        <v>43</v>
      </c>
      <c r="AC35" s="34" t="s">
        <v>121</v>
      </c>
      <c r="AD35" s="34" t="s">
        <v>8</v>
      </c>
      <c r="AE35" s="34" t="s">
        <v>86</v>
      </c>
      <c r="AF35" s="34" t="s">
        <v>90</v>
      </c>
      <c r="AG35" s="34" t="s">
        <v>91</v>
      </c>
      <c r="AH35" s="34" t="s">
        <v>21</v>
      </c>
      <c r="AI35" s="34">
        <v>4</v>
      </c>
      <c r="AJ35" s="34">
        <v>0</v>
      </c>
      <c r="AL35" s="34">
        <v>64</v>
      </c>
      <c r="AM35" s="34" t="s">
        <v>8</v>
      </c>
      <c r="AN35" s="34" t="s">
        <v>86</v>
      </c>
      <c r="AO35" s="34" t="s">
        <v>93</v>
      </c>
      <c r="AP35" s="34" t="s">
        <v>91</v>
      </c>
      <c r="AQ35" s="34" t="s">
        <v>21</v>
      </c>
      <c r="AR35" s="34">
        <v>4</v>
      </c>
      <c r="AS35" s="34">
        <v>6</v>
      </c>
      <c r="AU35" s="34">
        <v>34</v>
      </c>
      <c r="AV35" s="34">
        <v>2</v>
      </c>
      <c r="AW35" s="34" t="s">
        <v>8</v>
      </c>
      <c r="AX35" s="34" t="s">
        <v>86</v>
      </c>
      <c r="AY35" s="34" t="s">
        <v>96</v>
      </c>
      <c r="AZ35" s="34" t="s">
        <v>88</v>
      </c>
      <c r="BA35" s="34" t="s">
        <v>21</v>
      </c>
      <c r="BB35" s="34">
        <v>3</v>
      </c>
      <c r="BC35" s="34">
        <v>0</v>
      </c>
    </row>
    <row r="36" spans="1:55" x14ac:dyDescent="0.35">
      <c r="A36" s="34">
        <v>39</v>
      </c>
      <c r="B36" s="34" t="s">
        <v>14</v>
      </c>
      <c r="C36" s="34" t="s">
        <v>86</v>
      </c>
      <c r="D36" s="34" t="s">
        <v>100</v>
      </c>
      <c r="E36" s="34" t="s">
        <v>91</v>
      </c>
      <c r="F36" s="34" t="s">
        <v>21</v>
      </c>
      <c r="G36" s="34">
        <v>1</v>
      </c>
      <c r="H36" s="34">
        <v>0</v>
      </c>
      <c r="J36" s="34">
        <v>52</v>
      </c>
      <c r="K36" s="34" t="s">
        <v>12</v>
      </c>
      <c r="L36" s="34" t="s">
        <v>86</v>
      </c>
      <c r="M36" s="34" t="s">
        <v>100</v>
      </c>
      <c r="N36" s="34" t="s">
        <v>91</v>
      </c>
      <c r="O36" s="34" t="s">
        <v>21</v>
      </c>
      <c r="P36" s="34">
        <v>4</v>
      </c>
      <c r="Q36" s="34">
        <v>0</v>
      </c>
      <c r="S36" s="34">
        <v>41</v>
      </c>
      <c r="T36" s="34" t="s">
        <v>14</v>
      </c>
      <c r="U36" s="34" t="s">
        <v>86</v>
      </c>
      <c r="V36" s="34" t="s">
        <v>90</v>
      </c>
      <c r="W36" s="34" t="s">
        <v>91</v>
      </c>
      <c r="X36" s="34" t="s">
        <v>21</v>
      </c>
      <c r="Y36" s="34">
        <v>5</v>
      </c>
      <c r="Z36" s="34">
        <v>0</v>
      </c>
      <c r="AB36" s="34">
        <v>45</v>
      </c>
      <c r="AC36" s="34" t="s">
        <v>121</v>
      </c>
      <c r="AD36" s="34" t="s">
        <v>12</v>
      </c>
      <c r="AE36" s="34" t="s">
        <v>86</v>
      </c>
      <c r="AF36" s="34" t="s">
        <v>108</v>
      </c>
      <c r="AG36" s="34" t="s">
        <v>91</v>
      </c>
      <c r="AH36" s="34" t="s">
        <v>21</v>
      </c>
      <c r="AI36" s="34">
        <v>2</v>
      </c>
      <c r="AJ36" s="34">
        <v>0</v>
      </c>
      <c r="AL36" s="34">
        <v>65</v>
      </c>
      <c r="AM36" s="34" t="s">
        <v>12</v>
      </c>
      <c r="AN36" s="34" t="s">
        <v>86</v>
      </c>
      <c r="AO36" s="34" t="s">
        <v>100</v>
      </c>
      <c r="AP36" s="34" t="s">
        <v>88</v>
      </c>
      <c r="AQ36" s="34" t="s">
        <v>21</v>
      </c>
      <c r="AR36" s="34">
        <v>5</v>
      </c>
      <c r="AS36" s="34">
        <v>0</v>
      </c>
      <c r="AU36" s="34">
        <v>35</v>
      </c>
      <c r="AV36" s="34">
        <v>2</v>
      </c>
      <c r="AW36" s="34" t="s">
        <v>10</v>
      </c>
      <c r="AX36" s="34" t="s">
        <v>86</v>
      </c>
      <c r="AY36" s="34" t="s">
        <v>100</v>
      </c>
      <c r="AZ36" s="34" t="s">
        <v>91</v>
      </c>
      <c r="BA36" s="34" t="s">
        <v>21</v>
      </c>
      <c r="BB36" s="34">
        <v>6</v>
      </c>
      <c r="BC36" s="34">
        <v>0</v>
      </c>
    </row>
    <row r="37" spans="1:55" x14ac:dyDescent="0.35">
      <c r="A37" s="34">
        <v>41</v>
      </c>
      <c r="B37" s="34" t="s">
        <v>14</v>
      </c>
      <c r="C37" s="34" t="s">
        <v>86</v>
      </c>
      <c r="D37" s="34" t="s">
        <v>90</v>
      </c>
      <c r="E37" s="34" t="s">
        <v>91</v>
      </c>
      <c r="F37" s="34" t="s">
        <v>21</v>
      </c>
      <c r="G37" s="34">
        <v>5</v>
      </c>
      <c r="H37" s="34">
        <v>0</v>
      </c>
      <c r="J37" s="34">
        <v>53</v>
      </c>
      <c r="K37" s="34" t="s">
        <v>10</v>
      </c>
      <c r="L37" s="34" t="s">
        <v>112</v>
      </c>
      <c r="M37" s="34" t="s">
        <v>100</v>
      </c>
      <c r="N37" s="34" t="s">
        <v>91</v>
      </c>
      <c r="O37" s="34" t="s">
        <v>21</v>
      </c>
      <c r="P37" s="34">
        <v>1</v>
      </c>
      <c r="Q37" s="34">
        <v>6</v>
      </c>
      <c r="S37" s="34">
        <v>42</v>
      </c>
      <c r="T37" s="34" t="s">
        <v>12</v>
      </c>
      <c r="U37" s="34" t="s">
        <v>86</v>
      </c>
      <c r="V37" s="34" t="s">
        <v>107</v>
      </c>
      <c r="W37" s="34" t="s">
        <v>91</v>
      </c>
      <c r="X37" s="34" t="s">
        <v>21</v>
      </c>
      <c r="Y37" s="34">
        <v>5</v>
      </c>
      <c r="Z37" s="34">
        <v>0</v>
      </c>
      <c r="AB37" s="34">
        <v>46</v>
      </c>
      <c r="AC37" s="34" t="s">
        <v>121</v>
      </c>
      <c r="AD37" s="34" t="s">
        <v>10</v>
      </c>
      <c r="AE37" s="34" t="s">
        <v>86</v>
      </c>
      <c r="AF37" s="34" t="s">
        <v>98</v>
      </c>
      <c r="AG37" s="34" t="s">
        <v>91</v>
      </c>
      <c r="AH37" s="34" t="s">
        <v>21</v>
      </c>
      <c r="AI37" s="34">
        <v>6</v>
      </c>
      <c r="AJ37" s="34">
        <v>0</v>
      </c>
      <c r="AL37" s="35">
        <v>70</v>
      </c>
      <c r="AM37" s="34" t="s">
        <v>14</v>
      </c>
      <c r="AN37" s="34" t="s">
        <v>86</v>
      </c>
      <c r="AO37" s="34" t="s">
        <v>100</v>
      </c>
      <c r="AP37" s="34" t="s">
        <v>88</v>
      </c>
      <c r="AQ37" s="34" t="s">
        <v>21</v>
      </c>
      <c r="AR37" s="34" t="s">
        <v>123</v>
      </c>
      <c r="AS37" s="34">
        <v>0</v>
      </c>
      <c r="AU37" s="34">
        <v>36</v>
      </c>
      <c r="AV37" s="34">
        <v>1</v>
      </c>
      <c r="AW37" s="34" t="s">
        <v>8</v>
      </c>
      <c r="AX37" s="34" t="s">
        <v>104</v>
      </c>
      <c r="AY37" s="34" t="s">
        <v>102</v>
      </c>
      <c r="AZ37" s="34" t="s">
        <v>88</v>
      </c>
      <c r="BA37" s="34" t="s">
        <v>21</v>
      </c>
      <c r="BB37" s="34">
        <v>11</v>
      </c>
      <c r="BC37" s="34">
        <v>0</v>
      </c>
    </row>
    <row r="38" spans="1:55" x14ac:dyDescent="0.35">
      <c r="A38" s="34">
        <v>42</v>
      </c>
      <c r="B38" s="34" t="s">
        <v>12</v>
      </c>
      <c r="C38" s="34" t="s">
        <v>86</v>
      </c>
      <c r="D38" s="34" t="s">
        <v>107</v>
      </c>
      <c r="E38" s="34" t="s">
        <v>91</v>
      </c>
      <c r="F38" s="34" t="s">
        <v>21</v>
      </c>
      <c r="G38" s="34">
        <v>5</v>
      </c>
      <c r="H38" s="34">
        <v>0</v>
      </c>
      <c r="J38" s="34">
        <v>54</v>
      </c>
      <c r="K38" s="34" t="s">
        <v>14</v>
      </c>
      <c r="L38" s="34" t="s">
        <v>86</v>
      </c>
      <c r="M38" s="34" t="s">
        <v>113</v>
      </c>
      <c r="N38" s="34" t="s">
        <v>91</v>
      </c>
      <c r="O38" s="34" t="s">
        <v>21</v>
      </c>
      <c r="P38" s="34">
        <v>4</v>
      </c>
      <c r="Q38" s="34">
        <v>3</v>
      </c>
      <c r="S38" s="34">
        <v>43</v>
      </c>
      <c r="T38" s="34" t="s">
        <v>8</v>
      </c>
      <c r="U38" s="34" t="s">
        <v>86</v>
      </c>
      <c r="V38" s="34" t="s">
        <v>90</v>
      </c>
      <c r="W38" s="34" t="s">
        <v>91</v>
      </c>
      <c r="X38" s="34" t="s">
        <v>21</v>
      </c>
      <c r="Y38" s="34">
        <v>4</v>
      </c>
      <c r="Z38" s="34">
        <v>0</v>
      </c>
      <c r="AB38" s="34">
        <v>47</v>
      </c>
      <c r="AC38" s="34" t="s">
        <v>121</v>
      </c>
      <c r="AD38" s="34" t="s">
        <v>8</v>
      </c>
      <c r="AE38" s="34" t="s">
        <v>86</v>
      </c>
      <c r="AF38" s="34" t="s">
        <v>108</v>
      </c>
      <c r="AG38" s="34" t="s">
        <v>88</v>
      </c>
      <c r="AH38" s="34" t="s">
        <v>21</v>
      </c>
      <c r="AI38" s="34">
        <v>8</v>
      </c>
      <c r="AJ38" s="34">
        <v>0</v>
      </c>
      <c r="AL38" s="35">
        <v>73</v>
      </c>
      <c r="AM38" s="34" t="s">
        <v>1</v>
      </c>
      <c r="AN38" s="34" t="s">
        <v>86</v>
      </c>
      <c r="AO38" s="34" t="s">
        <v>100</v>
      </c>
      <c r="AP38" s="34" t="s">
        <v>91</v>
      </c>
      <c r="AQ38" s="34" t="s">
        <v>21</v>
      </c>
      <c r="AR38" s="34">
        <v>4</v>
      </c>
      <c r="AS38" s="34">
        <v>1</v>
      </c>
      <c r="AU38" s="34">
        <v>37</v>
      </c>
      <c r="AV38" s="34">
        <v>1</v>
      </c>
      <c r="AW38" s="34" t="s">
        <v>10</v>
      </c>
      <c r="AX38" s="34" t="s">
        <v>86</v>
      </c>
      <c r="AY38" s="34" t="s">
        <v>105</v>
      </c>
      <c r="AZ38" s="34" t="s">
        <v>88</v>
      </c>
      <c r="BA38" s="34" t="s">
        <v>21</v>
      </c>
      <c r="BB38" s="34">
        <v>3</v>
      </c>
      <c r="BC38" s="34">
        <v>0</v>
      </c>
    </row>
    <row r="39" spans="1:55" x14ac:dyDescent="0.35">
      <c r="A39" s="34">
        <v>43</v>
      </c>
      <c r="B39" s="34" t="s">
        <v>8</v>
      </c>
      <c r="C39" s="34" t="s">
        <v>86</v>
      </c>
      <c r="D39" s="34" t="s">
        <v>90</v>
      </c>
      <c r="E39" s="34" t="s">
        <v>91</v>
      </c>
      <c r="F39" s="34" t="s">
        <v>21</v>
      </c>
      <c r="G39" s="34">
        <v>4</v>
      </c>
      <c r="H39" s="34">
        <v>0</v>
      </c>
      <c r="J39" s="34">
        <v>56</v>
      </c>
      <c r="K39" s="34" t="s">
        <v>14</v>
      </c>
      <c r="L39" s="34" t="s">
        <v>86</v>
      </c>
      <c r="M39" s="34" t="s">
        <v>100</v>
      </c>
      <c r="N39" s="34" t="s">
        <v>91</v>
      </c>
      <c r="O39" s="34" t="s">
        <v>21</v>
      </c>
      <c r="P39" s="34">
        <v>5</v>
      </c>
      <c r="Q39" s="34">
        <v>1</v>
      </c>
      <c r="S39" s="34">
        <v>45</v>
      </c>
      <c r="T39" s="34" t="s">
        <v>12</v>
      </c>
      <c r="U39" s="34" t="s">
        <v>86</v>
      </c>
      <c r="V39" s="34" t="s">
        <v>108</v>
      </c>
      <c r="W39" s="34" t="s">
        <v>91</v>
      </c>
      <c r="X39" s="34" t="s">
        <v>21</v>
      </c>
      <c r="Y39" s="34">
        <v>2</v>
      </c>
      <c r="Z39" s="34">
        <v>0</v>
      </c>
      <c r="AB39" s="34">
        <v>48</v>
      </c>
      <c r="AC39" s="34" t="s">
        <v>121</v>
      </c>
      <c r="AD39" s="34" t="s">
        <v>12</v>
      </c>
      <c r="AE39" s="34" t="s">
        <v>86</v>
      </c>
      <c r="AF39" s="34" t="s">
        <v>109</v>
      </c>
      <c r="AG39" s="34" t="s">
        <v>91</v>
      </c>
      <c r="AH39" s="34" t="s">
        <v>21</v>
      </c>
      <c r="AI39" s="34">
        <v>2</v>
      </c>
      <c r="AJ39" s="34">
        <v>0</v>
      </c>
      <c r="AL39" s="35">
        <v>76</v>
      </c>
      <c r="AM39" s="34" t="s">
        <v>12</v>
      </c>
      <c r="AN39" s="34" t="s">
        <v>86</v>
      </c>
      <c r="AO39" s="34" t="s">
        <v>100</v>
      </c>
      <c r="AP39" s="34" t="s">
        <v>91</v>
      </c>
      <c r="AQ39" s="34" t="s">
        <v>21</v>
      </c>
      <c r="AR39" s="34">
        <v>2</v>
      </c>
      <c r="AS39" s="34">
        <v>1</v>
      </c>
      <c r="AU39" s="34">
        <v>38</v>
      </c>
      <c r="AV39" s="34">
        <v>1</v>
      </c>
      <c r="AW39" s="34" t="s">
        <v>10</v>
      </c>
      <c r="AX39" s="34" t="s">
        <v>89</v>
      </c>
      <c r="AY39" s="34" t="s">
        <v>106</v>
      </c>
      <c r="AZ39" s="34" t="s">
        <v>88</v>
      </c>
      <c r="BA39" s="34" t="s">
        <v>21</v>
      </c>
      <c r="BB39" s="34">
        <v>4</v>
      </c>
      <c r="BC39" s="34">
        <v>2</v>
      </c>
    </row>
    <row r="40" spans="1:55" x14ac:dyDescent="0.35">
      <c r="A40" s="34">
        <v>45</v>
      </c>
      <c r="B40" s="34" t="s">
        <v>12</v>
      </c>
      <c r="C40" s="34" t="s">
        <v>86</v>
      </c>
      <c r="D40" s="34" t="s">
        <v>108</v>
      </c>
      <c r="E40" s="34" t="s">
        <v>91</v>
      </c>
      <c r="F40" s="34" t="s">
        <v>21</v>
      </c>
      <c r="G40" s="34">
        <v>2</v>
      </c>
      <c r="H40" s="34">
        <v>0</v>
      </c>
      <c r="J40" s="34">
        <v>57</v>
      </c>
      <c r="K40" s="34" t="s">
        <v>8</v>
      </c>
      <c r="L40" s="34" t="s">
        <v>89</v>
      </c>
      <c r="M40" s="34" t="s">
        <v>100</v>
      </c>
      <c r="N40" s="34" t="s">
        <v>91</v>
      </c>
      <c r="O40" s="34" t="s">
        <v>21</v>
      </c>
      <c r="P40" s="34">
        <v>4</v>
      </c>
      <c r="Q40" s="34">
        <v>0</v>
      </c>
      <c r="S40" s="34">
        <v>46</v>
      </c>
      <c r="T40" s="34" t="s">
        <v>10</v>
      </c>
      <c r="U40" s="34" t="s">
        <v>86</v>
      </c>
      <c r="V40" s="34" t="s">
        <v>98</v>
      </c>
      <c r="W40" s="34" t="s">
        <v>91</v>
      </c>
      <c r="X40" s="34" t="s">
        <v>21</v>
      </c>
      <c r="Y40" s="34">
        <v>6</v>
      </c>
      <c r="Z40" s="34">
        <v>0</v>
      </c>
      <c r="AB40" s="34">
        <v>49</v>
      </c>
      <c r="AC40" s="34" t="s">
        <v>121</v>
      </c>
      <c r="AD40" s="34" t="s">
        <v>8</v>
      </c>
      <c r="AE40" s="34" t="s">
        <v>86</v>
      </c>
      <c r="AF40" s="34" t="s">
        <v>110</v>
      </c>
      <c r="AG40" s="34" t="s">
        <v>91</v>
      </c>
      <c r="AH40" s="34" t="s">
        <v>21</v>
      </c>
      <c r="AI40" s="34">
        <v>2</v>
      </c>
      <c r="AJ40" s="34">
        <v>0</v>
      </c>
      <c r="AL40" s="35">
        <v>78</v>
      </c>
      <c r="AM40" s="34" t="s">
        <v>14</v>
      </c>
      <c r="AN40" s="34" t="s">
        <v>112</v>
      </c>
      <c r="AO40" s="34" t="s">
        <v>106</v>
      </c>
      <c r="AP40" s="34" t="s">
        <v>88</v>
      </c>
      <c r="AQ40" s="34" t="s">
        <v>21</v>
      </c>
      <c r="AR40" s="34">
        <v>12</v>
      </c>
      <c r="AS40" s="34">
        <v>1</v>
      </c>
      <c r="AU40" s="34">
        <v>39</v>
      </c>
      <c r="AV40" s="34">
        <v>2</v>
      </c>
      <c r="AW40" s="34" t="s">
        <v>14</v>
      </c>
      <c r="AX40" s="34" t="s">
        <v>86</v>
      </c>
      <c r="AY40" s="34" t="s">
        <v>100</v>
      </c>
      <c r="AZ40" s="34" t="s">
        <v>91</v>
      </c>
      <c r="BA40" s="34" t="s">
        <v>21</v>
      </c>
      <c r="BB40" s="34">
        <v>1</v>
      </c>
      <c r="BC40" s="34">
        <v>0</v>
      </c>
    </row>
    <row r="41" spans="1:55" x14ac:dyDescent="0.35">
      <c r="A41" s="34">
        <v>46</v>
      </c>
      <c r="B41" s="34" t="s">
        <v>10</v>
      </c>
      <c r="C41" s="34" t="s">
        <v>86</v>
      </c>
      <c r="D41" s="34" t="s">
        <v>98</v>
      </c>
      <c r="E41" s="34" t="s">
        <v>91</v>
      </c>
      <c r="F41" s="34" t="s">
        <v>21</v>
      </c>
      <c r="G41" s="34">
        <v>6</v>
      </c>
      <c r="H41" s="34">
        <v>0</v>
      </c>
      <c r="J41" s="34">
        <v>58</v>
      </c>
      <c r="K41" s="34" t="s">
        <v>12</v>
      </c>
      <c r="L41" s="34" t="s">
        <v>86</v>
      </c>
      <c r="M41" s="34" t="s">
        <v>100</v>
      </c>
      <c r="N41" s="34" t="s">
        <v>91</v>
      </c>
      <c r="O41" s="34" t="s">
        <v>21</v>
      </c>
      <c r="P41" s="34">
        <v>2</v>
      </c>
      <c r="Q41" s="34">
        <v>0</v>
      </c>
      <c r="S41" s="34">
        <v>47</v>
      </c>
      <c r="T41" s="34" t="s">
        <v>8</v>
      </c>
      <c r="U41" s="34" t="s">
        <v>86</v>
      </c>
      <c r="V41" s="34" t="s">
        <v>108</v>
      </c>
      <c r="W41" s="34" t="s">
        <v>88</v>
      </c>
      <c r="X41" s="34" t="s">
        <v>21</v>
      </c>
      <c r="Y41" s="34">
        <v>8</v>
      </c>
      <c r="Z41" s="34">
        <v>0</v>
      </c>
      <c r="AB41" s="34">
        <v>52</v>
      </c>
      <c r="AC41" s="34" t="s">
        <v>121</v>
      </c>
      <c r="AD41" s="34" t="s">
        <v>12</v>
      </c>
      <c r="AE41" s="34" t="s">
        <v>86</v>
      </c>
      <c r="AF41" s="34" t="s">
        <v>100</v>
      </c>
      <c r="AG41" s="34" t="s">
        <v>91</v>
      </c>
      <c r="AH41" s="34" t="s">
        <v>21</v>
      </c>
      <c r="AI41" s="34">
        <v>4</v>
      </c>
      <c r="AJ41" s="34">
        <v>0</v>
      </c>
      <c r="AU41" s="34">
        <v>41</v>
      </c>
      <c r="AV41" s="34">
        <v>2</v>
      </c>
      <c r="AW41" s="34" t="s">
        <v>14</v>
      </c>
      <c r="AX41" s="34" t="s">
        <v>86</v>
      </c>
      <c r="AY41" s="34" t="s">
        <v>90</v>
      </c>
      <c r="AZ41" s="34" t="s">
        <v>91</v>
      </c>
      <c r="BA41" s="34" t="s">
        <v>21</v>
      </c>
      <c r="BB41" s="34">
        <v>5</v>
      </c>
      <c r="BC41" s="34">
        <v>0</v>
      </c>
    </row>
    <row r="42" spans="1:55" x14ac:dyDescent="0.35">
      <c r="A42" s="34">
        <v>47</v>
      </c>
      <c r="B42" s="34" t="s">
        <v>8</v>
      </c>
      <c r="C42" s="34" t="s">
        <v>86</v>
      </c>
      <c r="D42" s="34" t="s">
        <v>108</v>
      </c>
      <c r="E42" s="34" t="s">
        <v>88</v>
      </c>
      <c r="F42" s="34" t="s">
        <v>21</v>
      </c>
      <c r="G42" s="34">
        <v>8</v>
      </c>
      <c r="H42" s="34">
        <v>0</v>
      </c>
      <c r="J42" s="34">
        <v>59</v>
      </c>
      <c r="K42" s="34" t="s">
        <v>8</v>
      </c>
      <c r="L42" s="34" t="s">
        <v>112</v>
      </c>
      <c r="M42" s="34" t="s">
        <v>100</v>
      </c>
      <c r="N42" s="34" t="s">
        <v>91</v>
      </c>
      <c r="O42" s="34" t="s">
        <v>21</v>
      </c>
      <c r="P42" s="34">
        <v>4</v>
      </c>
      <c r="Q42" s="34">
        <v>2</v>
      </c>
      <c r="S42" s="34">
        <v>48</v>
      </c>
      <c r="T42" s="34" t="s">
        <v>12</v>
      </c>
      <c r="U42" s="34" t="s">
        <v>86</v>
      </c>
      <c r="V42" s="34" t="s">
        <v>109</v>
      </c>
      <c r="W42" s="34" t="s">
        <v>91</v>
      </c>
      <c r="X42" s="34" t="s">
        <v>21</v>
      </c>
      <c r="Y42" s="34">
        <v>2</v>
      </c>
      <c r="Z42" s="34">
        <v>0</v>
      </c>
      <c r="AB42" s="34">
        <v>53</v>
      </c>
      <c r="AC42" s="34" t="s">
        <v>121</v>
      </c>
      <c r="AD42" s="34" t="s">
        <v>10</v>
      </c>
      <c r="AE42" s="34" t="s">
        <v>112</v>
      </c>
      <c r="AF42" s="34" t="s">
        <v>100</v>
      </c>
      <c r="AG42" s="34" t="s">
        <v>91</v>
      </c>
      <c r="AH42" s="34" t="s">
        <v>21</v>
      </c>
      <c r="AI42" s="34">
        <v>1</v>
      </c>
      <c r="AJ42" s="34">
        <v>6</v>
      </c>
      <c r="AU42" s="34">
        <v>42</v>
      </c>
      <c r="AV42" s="34">
        <v>2</v>
      </c>
      <c r="AW42" s="34" t="s">
        <v>12</v>
      </c>
      <c r="AX42" s="34" t="s">
        <v>86</v>
      </c>
      <c r="AY42" s="34" t="s">
        <v>107</v>
      </c>
      <c r="AZ42" s="34" t="s">
        <v>91</v>
      </c>
      <c r="BA42" s="34" t="s">
        <v>21</v>
      </c>
      <c r="BB42" s="34">
        <v>5</v>
      </c>
      <c r="BC42" s="34">
        <v>0</v>
      </c>
    </row>
    <row r="43" spans="1:55" x14ac:dyDescent="0.35">
      <c r="A43" s="34">
        <v>48</v>
      </c>
      <c r="B43" s="34" t="s">
        <v>12</v>
      </c>
      <c r="C43" s="34" t="s">
        <v>86</v>
      </c>
      <c r="D43" s="34" t="s">
        <v>109</v>
      </c>
      <c r="E43" s="34" t="s">
        <v>91</v>
      </c>
      <c r="F43" s="34" t="s">
        <v>21</v>
      </c>
      <c r="G43" s="34">
        <v>2</v>
      </c>
      <c r="H43" s="34">
        <v>0</v>
      </c>
      <c r="J43" s="34">
        <v>61</v>
      </c>
      <c r="K43" s="34" t="s">
        <v>12</v>
      </c>
      <c r="L43" s="34" t="s">
        <v>112</v>
      </c>
      <c r="M43" s="34" t="s">
        <v>115</v>
      </c>
      <c r="N43" s="34" t="s">
        <v>88</v>
      </c>
      <c r="O43" s="34" t="s">
        <v>21</v>
      </c>
      <c r="P43" s="34">
        <v>6</v>
      </c>
      <c r="Q43" s="34">
        <v>0</v>
      </c>
      <c r="S43" s="34">
        <v>49</v>
      </c>
      <c r="T43" s="34" t="s">
        <v>8</v>
      </c>
      <c r="U43" s="34" t="s">
        <v>86</v>
      </c>
      <c r="V43" s="34" t="s">
        <v>110</v>
      </c>
      <c r="W43" s="34" t="s">
        <v>91</v>
      </c>
      <c r="X43" s="34" t="s">
        <v>21</v>
      </c>
      <c r="Y43" s="34">
        <v>2</v>
      </c>
      <c r="Z43" s="34">
        <v>0</v>
      </c>
      <c r="AB43" s="34">
        <v>54</v>
      </c>
      <c r="AC43" s="34" t="s">
        <v>121</v>
      </c>
      <c r="AD43" s="34" t="s">
        <v>14</v>
      </c>
      <c r="AE43" s="34" t="s">
        <v>86</v>
      </c>
      <c r="AF43" s="34" t="s">
        <v>113</v>
      </c>
      <c r="AG43" s="34" t="s">
        <v>91</v>
      </c>
      <c r="AH43" s="34" t="s">
        <v>21</v>
      </c>
      <c r="AI43" s="34">
        <v>4</v>
      </c>
      <c r="AJ43" s="34">
        <v>3</v>
      </c>
      <c r="AU43" s="34">
        <v>43</v>
      </c>
      <c r="AV43" s="34">
        <v>2</v>
      </c>
      <c r="AW43" s="34" t="s">
        <v>8</v>
      </c>
      <c r="AX43" s="34" t="s">
        <v>86</v>
      </c>
      <c r="AY43" s="34" t="s">
        <v>90</v>
      </c>
      <c r="AZ43" s="34" t="s">
        <v>91</v>
      </c>
      <c r="BA43" s="34" t="s">
        <v>21</v>
      </c>
      <c r="BB43" s="34">
        <v>4</v>
      </c>
      <c r="BC43" s="34">
        <v>0</v>
      </c>
    </row>
    <row r="44" spans="1:55" x14ac:dyDescent="0.35">
      <c r="A44" s="34">
        <v>49</v>
      </c>
      <c r="B44" s="34" t="s">
        <v>8</v>
      </c>
      <c r="C44" s="34" t="s">
        <v>86</v>
      </c>
      <c r="D44" s="34" t="s">
        <v>110</v>
      </c>
      <c r="E44" s="34" t="s">
        <v>91</v>
      </c>
      <c r="F44" s="34" t="s">
        <v>21</v>
      </c>
      <c r="G44" s="34">
        <v>2</v>
      </c>
      <c r="H44" s="34">
        <v>0</v>
      </c>
      <c r="J44" s="34">
        <v>63</v>
      </c>
      <c r="K44" s="34" t="s">
        <v>14</v>
      </c>
      <c r="L44" s="34" t="s">
        <v>86</v>
      </c>
      <c r="M44" s="34" t="s">
        <v>116</v>
      </c>
      <c r="N44" s="34" t="s">
        <v>91</v>
      </c>
      <c r="O44" s="34" t="s">
        <v>21</v>
      </c>
      <c r="P44" s="34">
        <v>1</v>
      </c>
      <c r="Q44" s="34">
        <v>6</v>
      </c>
      <c r="S44" s="34">
        <v>50</v>
      </c>
      <c r="T44" s="34" t="s">
        <v>8</v>
      </c>
      <c r="U44" s="34" t="s">
        <v>86</v>
      </c>
      <c r="V44" s="34" t="s">
        <v>111</v>
      </c>
      <c r="W44" s="34" t="s">
        <v>91</v>
      </c>
      <c r="X44" s="34" t="s">
        <v>21</v>
      </c>
      <c r="Y44" s="34">
        <v>12</v>
      </c>
      <c r="Z44" s="34">
        <v>5</v>
      </c>
      <c r="AB44" s="34">
        <v>56</v>
      </c>
      <c r="AC44" s="34" t="s">
        <v>120</v>
      </c>
      <c r="AD44" s="34" t="s">
        <v>14</v>
      </c>
      <c r="AE44" s="34" t="s">
        <v>86</v>
      </c>
      <c r="AF44" s="34" t="s">
        <v>100</v>
      </c>
      <c r="AG44" s="34" t="s">
        <v>91</v>
      </c>
      <c r="AH44" s="34" t="s">
        <v>21</v>
      </c>
      <c r="AI44" s="34">
        <v>5</v>
      </c>
      <c r="AJ44" s="34">
        <v>1</v>
      </c>
      <c r="AU44" s="34">
        <v>45</v>
      </c>
      <c r="AV44" s="34">
        <v>2</v>
      </c>
      <c r="AW44" s="34" t="s">
        <v>12</v>
      </c>
      <c r="AX44" s="34" t="s">
        <v>86</v>
      </c>
      <c r="AY44" s="34" t="s">
        <v>108</v>
      </c>
      <c r="AZ44" s="34" t="s">
        <v>91</v>
      </c>
      <c r="BA44" s="34" t="s">
        <v>21</v>
      </c>
      <c r="BB44" s="34">
        <v>2</v>
      </c>
      <c r="BC44" s="34">
        <v>0</v>
      </c>
    </row>
    <row r="45" spans="1:55" x14ac:dyDescent="0.35">
      <c r="A45" s="34">
        <v>50</v>
      </c>
      <c r="B45" s="34" t="s">
        <v>8</v>
      </c>
      <c r="C45" s="34" t="s">
        <v>86</v>
      </c>
      <c r="D45" s="34" t="s">
        <v>111</v>
      </c>
      <c r="E45" s="34" t="s">
        <v>91</v>
      </c>
      <c r="F45" s="34" t="s">
        <v>21</v>
      </c>
      <c r="G45" s="34">
        <v>12</v>
      </c>
      <c r="H45" s="34">
        <v>5</v>
      </c>
      <c r="J45" s="34">
        <v>64</v>
      </c>
      <c r="K45" s="34" t="s">
        <v>8</v>
      </c>
      <c r="L45" s="34" t="s">
        <v>86</v>
      </c>
      <c r="M45" s="34" t="s">
        <v>93</v>
      </c>
      <c r="N45" s="34" t="s">
        <v>91</v>
      </c>
      <c r="O45" s="34" t="s">
        <v>21</v>
      </c>
      <c r="P45" s="34">
        <v>4</v>
      </c>
      <c r="Q45" s="34">
        <v>6</v>
      </c>
      <c r="S45" s="34">
        <v>52</v>
      </c>
      <c r="T45" s="34" t="s">
        <v>12</v>
      </c>
      <c r="U45" s="34" t="s">
        <v>86</v>
      </c>
      <c r="V45" s="34" t="s">
        <v>100</v>
      </c>
      <c r="W45" s="34" t="s">
        <v>91</v>
      </c>
      <c r="X45" s="34" t="s">
        <v>21</v>
      </c>
      <c r="Y45" s="34">
        <v>4</v>
      </c>
      <c r="Z45" s="34">
        <v>0</v>
      </c>
      <c r="AB45" s="34">
        <v>57</v>
      </c>
      <c r="AC45" s="34" t="s">
        <v>121</v>
      </c>
      <c r="AD45" s="34" t="s">
        <v>8</v>
      </c>
      <c r="AE45" s="34" t="s">
        <v>89</v>
      </c>
      <c r="AF45" s="34" t="s">
        <v>100</v>
      </c>
      <c r="AG45" s="34" t="s">
        <v>91</v>
      </c>
      <c r="AH45" s="34" t="s">
        <v>21</v>
      </c>
      <c r="AI45" s="34">
        <v>4</v>
      </c>
      <c r="AJ45" s="34">
        <v>0</v>
      </c>
      <c r="AU45" s="34">
        <v>46</v>
      </c>
      <c r="AV45" s="34">
        <v>2</v>
      </c>
      <c r="AW45" s="34" t="s">
        <v>10</v>
      </c>
      <c r="AX45" s="34" t="s">
        <v>86</v>
      </c>
      <c r="AY45" s="34" t="s">
        <v>98</v>
      </c>
      <c r="AZ45" s="34" t="s">
        <v>91</v>
      </c>
      <c r="BA45" s="34" t="s">
        <v>21</v>
      </c>
      <c r="BB45" s="34">
        <v>6</v>
      </c>
      <c r="BC45" s="34">
        <v>0</v>
      </c>
    </row>
    <row r="46" spans="1:55" x14ac:dyDescent="0.35">
      <c r="A46" s="34">
        <v>52</v>
      </c>
      <c r="B46" s="34" t="s">
        <v>12</v>
      </c>
      <c r="C46" s="34" t="s">
        <v>86</v>
      </c>
      <c r="D46" s="34" t="s">
        <v>100</v>
      </c>
      <c r="E46" s="34" t="s">
        <v>91</v>
      </c>
      <c r="F46" s="34" t="s">
        <v>21</v>
      </c>
      <c r="G46" s="34">
        <v>4</v>
      </c>
      <c r="H46" s="34">
        <v>0</v>
      </c>
      <c r="J46" s="34">
        <v>65</v>
      </c>
      <c r="K46" s="34" t="s">
        <v>12</v>
      </c>
      <c r="L46" s="34" t="s">
        <v>86</v>
      </c>
      <c r="M46" s="34" t="s">
        <v>100</v>
      </c>
      <c r="N46" s="34" t="s">
        <v>88</v>
      </c>
      <c r="O46" s="34" t="s">
        <v>21</v>
      </c>
      <c r="P46" s="34">
        <v>5</v>
      </c>
      <c r="Q46" s="34">
        <v>0</v>
      </c>
      <c r="S46" s="34">
        <v>53</v>
      </c>
      <c r="T46" s="34" t="s">
        <v>10</v>
      </c>
      <c r="U46" s="34" t="s">
        <v>112</v>
      </c>
      <c r="V46" s="34" t="s">
        <v>100</v>
      </c>
      <c r="W46" s="34" t="s">
        <v>91</v>
      </c>
      <c r="X46" s="34" t="s">
        <v>21</v>
      </c>
      <c r="Y46" s="34">
        <v>1</v>
      </c>
      <c r="Z46" s="34">
        <v>6</v>
      </c>
      <c r="AB46" s="34">
        <v>58</v>
      </c>
      <c r="AC46" s="34" t="s">
        <v>121</v>
      </c>
      <c r="AD46" s="34" t="s">
        <v>12</v>
      </c>
      <c r="AE46" s="34" t="s">
        <v>86</v>
      </c>
      <c r="AF46" s="34" t="s">
        <v>100</v>
      </c>
      <c r="AG46" s="34" t="s">
        <v>91</v>
      </c>
      <c r="AH46" s="34" t="s">
        <v>21</v>
      </c>
      <c r="AI46" s="34">
        <v>2</v>
      </c>
      <c r="AJ46" s="34">
        <v>0</v>
      </c>
      <c r="AU46" s="34">
        <v>47</v>
      </c>
      <c r="AV46" s="34">
        <v>2</v>
      </c>
      <c r="AW46" s="34" t="s">
        <v>8</v>
      </c>
      <c r="AX46" s="34" t="s">
        <v>86</v>
      </c>
      <c r="AY46" s="34" t="s">
        <v>108</v>
      </c>
      <c r="AZ46" s="34" t="s">
        <v>88</v>
      </c>
      <c r="BA46" s="34" t="s">
        <v>21</v>
      </c>
      <c r="BB46" s="34">
        <v>8</v>
      </c>
      <c r="BC46" s="34">
        <v>0</v>
      </c>
    </row>
    <row r="47" spans="1:55" x14ac:dyDescent="0.35">
      <c r="A47" s="34">
        <v>53</v>
      </c>
      <c r="B47" s="34" t="s">
        <v>10</v>
      </c>
      <c r="C47" s="34" t="s">
        <v>112</v>
      </c>
      <c r="D47" s="34" t="s">
        <v>100</v>
      </c>
      <c r="E47" s="34" t="s">
        <v>91</v>
      </c>
      <c r="F47" s="34" t="s">
        <v>21</v>
      </c>
      <c r="G47" s="34">
        <v>1</v>
      </c>
      <c r="H47" s="34">
        <v>6</v>
      </c>
      <c r="J47" s="34">
        <v>69</v>
      </c>
      <c r="K47" s="34" t="s">
        <v>14</v>
      </c>
      <c r="L47" s="34" t="s">
        <v>86</v>
      </c>
      <c r="M47" s="34" t="s">
        <v>93</v>
      </c>
      <c r="N47" s="34" t="s">
        <v>91</v>
      </c>
      <c r="O47" s="34" t="s">
        <v>21</v>
      </c>
      <c r="P47" s="34">
        <v>2</v>
      </c>
      <c r="Q47" s="34">
        <v>0</v>
      </c>
      <c r="S47" s="34">
        <v>54</v>
      </c>
      <c r="T47" s="34" t="s">
        <v>14</v>
      </c>
      <c r="U47" s="34" t="s">
        <v>86</v>
      </c>
      <c r="V47" s="34" t="s">
        <v>113</v>
      </c>
      <c r="W47" s="34" t="s">
        <v>91</v>
      </c>
      <c r="X47" s="34" t="s">
        <v>21</v>
      </c>
      <c r="Y47" s="34">
        <v>4</v>
      </c>
      <c r="Z47" s="34">
        <v>3</v>
      </c>
      <c r="AB47" s="34">
        <v>59</v>
      </c>
      <c r="AC47" s="34" t="s">
        <v>121</v>
      </c>
      <c r="AD47" s="34" t="s">
        <v>8</v>
      </c>
      <c r="AE47" s="34" t="s">
        <v>112</v>
      </c>
      <c r="AF47" s="34" t="s">
        <v>100</v>
      </c>
      <c r="AG47" s="34" t="s">
        <v>91</v>
      </c>
      <c r="AH47" s="34" t="s">
        <v>21</v>
      </c>
      <c r="AI47" s="34">
        <v>4</v>
      </c>
      <c r="AJ47" s="34">
        <v>2</v>
      </c>
      <c r="AU47" s="34">
        <v>48</v>
      </c>
      <c r="AV47" s="34">
        <v>2</v>
      </c>
      <c r="AW47" s="34" t="s">
        <v>12</v>
      </c>
      <c r="AX47" s="34" t="s">
        <v>86</v>
      </c>
      <c r="AY47" s="34" t="s">
        <v>109</v>
      </c>
      <c r="AZ47" s="34" t="s">
        <v>91</v>
      </c>
      <c r="BA47" s="34" t="s">
        <v>21</v>
      </c>
      <c r="BB47" s="34">
        <v>2</v>
      </c>
      <c r="BC47" s="34">
        <v>0</v>
      </c>
    </row>
    <row r="48" spans="1:55" x14ac:dyDescent="0.35">
      <c r="A48" s="34">
        <v>54</v>
      </c>
      <c r="B48" s="34" t="s">
        <v>14</v>
      </c>
      <c r="C48" s="34" t="s">
        <v>86</v>
      </c>
      <c r="D48" s="34" t="s">
        <v>113</v>
      </c>
      <c r="E48" s="34" t="s">
        <v>91</v>
      </c>
      <c r="F48" s="34" t="s">
        <v>21</v>
      </c>
      <c r="G48" s="34">
        <v>4</v>
      </c>
      <c r="H48" s="34">
        <v>3</v>
      </c>
      <c r="J48" s="35">
        <v>70</v>
      </c>
      <c r="K48" s="34" t="s">
        <v>14</v>
      </c>
      <c r="L48" s="34" t="s">
        <v>86</v>
      </c>
      <c r="M48" s="34" t="s">
        <v>100</v>
      </c>
      <c r="N48" s="34" t="s">
        <v>88</v>
      </c>
      <c r="O48" s="34" t="s">
        <v>21</v>
      </c>
      <c r="P48" s="34" t="s">
        <v>123</v>
      </c>
      <c r="Q48" s="34">
        <v>0</v>
      </c>
      <c r="S48" s="34">
        <v>56</v>
      </c>
      <c r="T48" s="34" t="s">
        <v>14</v>
      </c>
      <c r="U48" s="34" t="s">
        <v>86</v>
      </c>
      <c r="V48" s="34" t="s">
        <v>100</v>
      </c>
      <c r="W48" s="34" t="s">
        <v>91</v>
      </c>
      <c r="X48" s="34" t="s">
        <v>21</v>
      </c>
      <c r="Y48" s="34">
        <v>5</v>
      </c>
      <c r="Z48" s="34">
        <v>1</v>
      </c>
      <c r="AB48" s="34">
        <v>61</v>
      </c>
      <c r="AC48" s="34" t="s">
        <v>121</v>
      </c>
      <c r="AD48" s="34" t="s">
        <v>12</v>
      </c>
      <c r="AE48" s="34" t="s">
        <v>112</v>
      </c>
      <c r="AF48" s="34" t="s">
        <v>115</v>
      </c>
      <c r="AG48" s="34" t="s">
        <v>88</v>
      </c>
      <c r="AH48" s="34" t="s">
        <v>21</v>
      </c>
      <c r="AI48" s="34">
        <v>6</v>
      </c>
      <c r="AJ48" s="34">
        <v>0</v>
      </c>
      <c r="AU48" s="34">
        <v>49</v>
      </c>
      <c r="AV48" s="34">
        <v>2</v>
      </c>
      <c r="AW48" s="34" t="s">
        <v>8</v>
      </c>
      <c r="AX48" s="34" t="s">
        <v>86</v>
      </c>
      <c r="AY48" s="34" t="s">
        <v>110</v>
      </c>
      <c r="AZ48" s="34" t="s">
        <v>91</v>
      </c>
      <c r="BA48" s="34" t="s">
        <v>21</v>
      </c>
      <c r="BB48" s="34">
        <v>2</v>
      </c>
      <c r="BC48" s="34">
        <v>0</v>
      </c>
    </row>
    <row r="49" spans="1:55" x14ac:dyDescent="0.35">
      <c r="A49" s="34">
        <v>55</v>
      </c>
      <c r="B49" s="34" t="s">
        <v>12</v>
      </c>
      <c r="C49" s="34" t="s">
        <v>86</v>
      </c>
      <c r="D49" s="34" t="s">
        <v>114</v>
      </c>
      <c r="E49" s="34" t="s">
        <v>91</v>
      </c>
      <c r="F49" s="34" t="s">
        <v>21</v>
      </c>
      <c r="G49" s="34">
        <v>10</v>
      </c>
      <c r="H49" s="34">
        <v>0</v>
      </c>
      <c r="J49" s="35">
        <v>73</v>
      </c>
      <c r="K49" s="34" t="s">
        <v>1</v>
      </c>
      <c r="L49" s="34" t="s">
        <v>86</v>
      </c>
      <c r="M49" s="34" t="s">
        <v>100</v>
      </c>
      <c r="N49" s="34" t="s">
        <v>91</v>
      </c>
      <c r="O49" s="34" t="s">
        <v>21</v>
      </c>
      <c r="P49" s="34">
        <v>4</v>
      </c>
      <c r="Q49" s="34">
        <v>1</v>
      </c>
      <c r="S49" s="34">
        <v>57</v>
      </c>
      <c r="T49" s="34" t="s">
        <v>8</v>
      </c>
      <c r="U49" s="34" t="s">
        <v>89</v>
      </c>
      <c r="V49" s="34" t="s">
        <v>100</v>
      </c>
      <c r="W49" s="34" t="s">
        <v>91</v>
      </c>
      <c r="X49" s="34" t="s">
        <v>21</v>
      </c>
      <c r="Y49" s="34">
        <v>4</v>
      </c>
      <c r="Z49" s="34">
        <v>0</v>
      </c>
      <c r="AB49" s="34">
        <v>63</v>
      </c>
      <c r="AC49" s="34" t="s">
        <v>121</v>
      </c>
      <c r="AD49" s="34" t="s">
        <v>14</v>
      </c>
      <c r="AE49" s="34" t="s">
        <v>86</v>
      </c>
      <c r="AF49" s="34" t="s">
        <v>116</v>
      </c>
      <c r="AG49" s="34" t="s">
        <v>91</v>
      </c>
      <c r="AH49" s="34" t="s">
        <v>21</v>
      </c>
      <c r="AI49" s="34">
        <v>1</v>
      </c>
      <c r="AJ49" s="34">
        <v>6</v>
      </c>
      <c r="AU49" s="34">
        <v>50</v>
      </c>
      <c r="AV49" s="34">
        <v>1</v>
      </c>
      <c r="AW49" s="34" t="s">
        <v>8</v>
      </c>
      <c r="AX49" s="34" t="s">
        <v>86</v>
      </c>
      <c r="AY49" s="34" t="s">
        <v>111</v>
      </c>
      <c r="AZ49" s="34" t="s">
        <v>91</v>
      </c>
      <c r="BA49" s="34" t="s">
        <v>21</v>
      </c>
      <c r="BB49" s="34">
        <v>12</v>
      </c>
      <c r="BC49" s="34">
        <v>5</v>
      </c>
    </row>
    <row r="50" spans="1:55" x14ac:dyDescent="0.35">
      <c r="A50" s="34">
        <v>56</v>
      </c>
      <c r="B50" s="34" t="s">
        <v>14</v>
      </c>
      <c r="C50" s="34" t="s">
        <v>86</v>
      </c>
      <c r="D50" s="34" t="s">
        <v>100</v>
      </c>
      <c r="E50" s="34" t="s">
        <v>91</v>
      </c>
      <c r="F50" s="34" t="s">
        <v>21</v>
      </c>
      <c r="G50" s="34">
        <v>5</v>
      </c>
      <c r="H50" s="34">
        <v>1</v>
      </c>
      <c r="J50" s="35">
        <v>76</v>
      </c>
      <c r="K50" s="34" t="s">
        <v>12</v>
      </c>
      <c r="L50" s="34" t="s">
        <v>86</v>
      </c>
      <c r="M50" s="34" t="s">
        <v>100</v>
      </c>
      <c r="N50" s="34" t="s">
        <v>91</v>
      </c>
      <c r="O50" s="34" t="s">
        <v>21</v>
      </c>
      <c r="P50" s="34">
        <v>2</v>
      </c>
      <c r="Q50" s="34">
        <v>1</v>
      </c>
      <c r="S50" s="34">
        <v>58</v>
      </c>
      <c r="T50" s="34" t="s">
        <v>12</v>
      </c>
      <c r="U50" s="34" t="s">
        <v>86</v>
      </c>
      <c r="V50" s="34" t="s">
        <v>100</v>
      </c>
      <c r="W50" s="34" t="s">
        <v>91</v>
      </c>
      <c r="X50" s="34" t="s">
        <v>21</v>
      </c>
      <c r="Y50" s="34">
        <v>2</v>
      </c>
      <c r="Z50" s="34">
        <v>0</v>
      </c>
      <c r="AB50" s="34">
        <v>64</v>
      </c>
      <c r="AC50" s="34" t="s">
        <v>121</v>
      </c>
      <c r="AD50" s="34" t="s">
        <v>8</v>
      </c>
      <c r="AE50" s="34" t="s">
        <v>86</v>
      </c>
      <c r="AF50" s="34" t="s">
        <v>93</v>
      </c>
      <c r="AG50" s="34" t="s">
        <v>91</v>
      </c>
      <c r="AH50" s="34" t="s">
        <v>21</v>
      </c>
      <c r="AI50" s="34">
        <v>4</v>
      </c>
      <c r="AJ50" s="34">
        <v>6</v>
      </c>
      <c r="AU50" s="34">
        <v>51</v>
      </c>
      <c r="AV50" s="34">
        <v>2</v>
      </c>
      <c r="AW50" s="34" t="s">
        <v>10</v>
      </c>
      <c r="AX50" s="34" t="s">
        <v>86</v>
      </c>
      <c r="AY50" s="34" t="s">
        <v>135</v>
      </c>
      <c r="AZ50" s="34" t="s">
        <v>91</v>
      </c>
      <c r="BA50" s="34" t="s">
        <v>21</v>
      </c>
      <c r="BB50" s="34">
        <v>4</v>
      </c>
      <c r="BC50" s="34">
        <v>10</v>
      </c>
    </row>
    <row r="51" spans="1:55" x14ac:dyDescent="0.35">
      <c r="A51" s="34">
        <v>57</v>
      </c>
      <c r="B51" s="34" t="s">
        <v>8</v>
      </c>
      <c r="C51" s="34" t="s">
        <v>89</v>
      </c>
      <c r="D51" s="34" t="s">
        <v>100</v>
      </c>
      <c r="E51" s="34" t="s">
        <v>91</v>
      </c>
      <c r="F51" s="34" t="s">
        <v>21</v>
      </c>
      <c r="G51" s="34">
        <v>4</v>
      </c>
      <c r="H51" s="34">
        <v>0</v>
      </c>
      <c r="J51" s="35">
        <v>78</v>
      </c>
      <c r="K51" s="34" t="s">
        <v>14</v>
      </c>
      <c r="L51" s="34" t="s">
        <v>112</v>
      </c>
      <c r="M51" s="34" t="s">
        <v>106</v>
      </c>
      <c r="N51" s="34" t="s">
        <v>88</v>
      </c>
      <c r="O51" s="34" t="s">
        <v>21</v>
      </c>
      <c r="P51" s="34">
        <v>12</v>
      </c>
      <c r="Q51" s="34">
        <v>1</v>
      </c>
      <c r="S51" s="34">
        <v>61</v>
      </c>
      <c r="T51" s="34" t="s">
        <v>12</v>
      </c>
      <c r="U51" s="34" t="s">
        <v>112</v>
      </c>
      <c r="V51" s="34" t="s">
        <v>115</v>
      </c>
      <c r="W51" s="34" t="s">
        <v>88</v>
      </c>
      <c r="X51" s="34" t="s">
        <v>21</v>
      </c>
      <c r="Y51" s="34">
        <v>6</v>
      </c>
      <c r="Z51" s="34">
        <v>0</v>
      </c>
      <c r="AB51" s="34">
        <v>66</v>
      </c>
      <c r="AC51" s="34" t="s">
        <v>121</v>
      </c>
      <c r="AD51" s="34" t="s">
        <v>14</v>
      </c>
      <c r="AE51" s="34" t="s">
        <v>86</v>
      </c>
      <c r="AF51" s="34" t="s">
        <v>117</v>
      </c>
      <c r="AG51" s="34" t="s">
        <v>91</v>
      </c>
      <c r="AH51" s="34" t="s">
        <v>21</v>
      </c>
      <c r="AI51" s="34">
        <v>2</v>
      </c>
      <c r="AJ51" s="34">
        <v>0</v>
      </c>
      <c r="AU51" s="34">
        <v>52</v>
      </c>
      <c r="AV51" s="34">
        <v>2</v>
      </c>
      <c r="AW51" s="34" t="s">
        <v>12</v>
      </c>
      <c r="AX51" s="34" t="s">
        <v>86</v>
      </c>
      <c r="AY51" s="34" t="s">
        <v>100</v>
      </c>
      <c r="AZ51" s="34" t="s">
        <v>91</v>
      </c>
      <c r="BA51" s="34" t="s">
        <v>21</v>
      </c>
      <c r="BB51" s="34">
        <v>4</v>
      </c>
      <c r="BC51" s="34">
        <v>0</v>
      </c>
    </row>
    <row r="52" spans="1:55" x14ac:dyDescent="0.35">
      <c r="A52" s="34">
        <v>58</v>
      </c>
      <c r="B52" s="34" t="s">
        <v>12</v>
      </c>
      <c r="C52" s="34" t="s">
        <v>86</v>
      </c>
      <c r="D52" s="34" t="s">
        <v>100</v>
      </c>
      <c r="E52" s="34" t="s">
        <v>91</v>
      </c>
      <c r="F52" s="34" t="s">
        <v>21</v>
      </c>
      <c r="G52" s="34">
        <v>2</v>
      </c>
      <c r="H52" s="34">
        <v>0</v>
      </c>
      <c r="S52" s="34">
        <v>62</v>
      </c>
      <c r="T52" s="34" t="s">
        <v>8</v>
      </c>
      <c r="U52" s="34" t="s">
        <v>86</v>
      </c>
      <c r="V52" s="34" t="s">
        <v>95</v>
      </c>
      <c r="W52" s="34" t="s">
        <v>91</v>
      </c>
      <c r="X52" s="34" t="s">
        <v>21</v>
      </c>
      <c r="Y52" s="34">
        <v>3</v>
      </c>
      <c r="Z52" s="34">
        <v>0</v>
      </c>
      <c r="AB52" s="34">
        <v>69</v>
      </c>
      <c r="AC52" s="34" t="s">
        <v>121</v>
      </c>
      <c r="AD52" s="34" t="s">
        <v>14</v>
      </c>
      <c r="AE52" s="34" t="s">
        <v>86</v>
      </c>
      <c r="AF52" s="34" t="s">
        <v>93</v>
      </c>
      <c r="AG52" s="34" t="s">
        <v>91</v>
      </c>
      <c r="AH52" s="34" t="s">
        <v>21</v>
      </c>
      <c r="AI52" s="34">
        <v>2</v>
      </c>
      <c r="AJ52" s="34">
        <v>0</v>
      </c>
      <c r="AU52" s="34">
        <v>53</v>
      </c>
      <c r="AV52" s="34">
        <v>2</v>
      </c>
      <c r="AW52" s="34" t="s">
        <v>10</v>
      </c>
      <c r="AX52" s="34" t="s">
        <v>112</v>
      </c>
      <c r="AY52" s="34" t="s">
        <v>100</v>
      </c>
      <c r="AZ52" s="34" t="s">
        <v>91</v>
      </c>
      <c r="BA52" s="34" t="s">
        <v>21</v>
      </c>
      <c r="BB52" s="34">
        <v>1</v>
      </c>
      <c r="BC52" s="34">
        <v>6</v>
      </c>
    </row>
    <row r="53" spans="1:55" x14ac:dyDescent="0.35">
      <c r="A53" s="34">
        <v>59</v>
      </c>
      <c r="B53" s="34" t="s">
        <v>8</v>
      </c>
      <c r="C53" s="34" t="s">
        <v>112</v>
      </c>
      <c r="D53" s="34" t="s">
        <v>100</v>
      </c>
      <c r="E53" s="34" t="s">
        <v>91</v>
      </c>
      <c r="F53" s="34" t="s">
        <v>21</v>
      </c>
      <c r="G53" s="34">
        <v>4</v>
      </c>
      <c r="H53" s="34">
        <v>2</v>
      </c>
      <c r="S53" s="34">
        <v>63</v>
      </c>
      <c r="T53" s="34" t="s">
        <v>14</v>
      </c>
      <c r="U53" s="34" t="s">
        <v>86</v>
      </c>
      <c r="V53" s="34" t="s">
        <v>116</v>
      </c>
      <c r="W53" s="34" t="s">
        <v>91</v>
      </c>
      <c r="X53" s="34" t="s">
        <v>21</v>
      </c>
      <c r="Y53" s="34">
        <v>1</v>
      </c>
      <c r="Z53" s="34">
        <v>6</v>
      </c>
      <c r="AB53" s="35">
        <v>70</v>
      </c>
      <c r="AC53" s="34" t="s">
        <v>121</v>
      </c>
      <c r="AD53" s="34" t="s">
        <v>14</v>
      </c>
      <c r="AE53" s="34" t="s">
        <v>86</v>
      </c>
      <c r="AF53" s="34" t="s">
        <v>100</v>
      </c>
      <c r="AG53" s="34" t="s">
        <v>88</v>
      </c>
      <c r="AH53" s="34" t="s">
        <v>21</v>
      </c>
      <c r="AI53" s="34" t="s">
        <v>123</v>
      </c>
      <c r="AJ53" s="34">
        <v>0</v>
      </c>
      <c r="AU53" s="34">
        <v>54</v>
      </c>
      <c r="AV53" s="34">
        <v>2</v>
      </c>
      <c r="AW53" s="34" t="s">
        <v>14</v>
      </c>
      <c r="AX53" s="34" t="s">
        <v>86</v>
      </c>
      <c r="AY53" s="34" t="s">
        <v>113</v>
      </c>
      <c r="AZ53" s="34" t="s">
        <v>91</v>
      </c>
      <c r="BA53" s="34" t="s">
        <v>21</v>
      </c>
      <c r="BB53" s="34">
        <v>4</v>
      </c>
      <c r="BC53" s="34">
        <v>3</v>
      </c>
    </row>
    <row r="54" spans="1:55" x14ac:dyDescent="0.35">
      <c r="A54" s="34">
        <v>61</v>
      </c>
      <c r="B54" s="34" t="s">
        <v>12</v>
      </c>
      <c r="C54" s="34" t="s">
        <v>112</v>
      </c>
      <c r="D54" s="34" t="s">
        <v>115</v>
      </c>
      <c r="E54" s="34" t="s">
        <v>88</v>
      </c>
      <c r="F54" s="34" t="s">
        <v>21</v>
      </c>
      <c r="G54" s="34">
        <v>6</v>
      </c>
      <c r="H54" s="34">
        <v>0</v>
      </c>
      <c r="S54" s="34">
        <v>65</v>
      </c>
      <c r="T54" s="34" t="s">
        <v>12</v>
      </c>
      <c r="U54" s="34" t="s">
        <v>86</v>
      </c>
      <c r="V54" s="34" t="s">
        <v>100</v>
      </c>
      <c r="W54" s="34" t="s">
        <v>88</v>
      </c>
      <c r="X54" s="34" t="s">
        <v>21</v>
      </c>
      <c r="Y54" s="34">
        <v>5</v>
      </c>
      <c r="Z54" s="34">
        <v>0</v>
      </c>
      <c r="AB54" s="35">
        <v>73</v>
      </c>
      <c r="AC54" s="34" t="s">
        <v>121</v>
      </c>
      <c r="AD54" s="34" t="s">
        <v>1</v>
      </c>
      <c r="AE54" s="34" t="s">
        <v>86</v>
      </c>
      <c r="AF54" s="34" t="s">
        <v>100</v>
      </c>
      <c r="AG54" s="34" t="s">
        <v>91</v>
      </c>
      <c r="AH54" s="34" t="s">
        <v>21</v>
      </c>
      <c r="AI54" s="34">
        <v>4</v>
      </c>
      <c r="AJ54" s="34">
        <v>1</v>
      </c>
      <c r="AU54" s="34">
        <v>55</v>
      </c>
      <c r="AV54" s="34">
        <v>1</v>
      </c>
      <c r="AW54" s="34" t="s">
        <v>12</v>
      </c>
      <c r="AX54" s="34" t="s">
        <v>86</v>
      </c>
      <c r="AY54" s="34" t="s">
        <v>114</v>
      </c>
      <c r="AZ54" s="34" t="s">
        <v>91</v>
      </c>
      <c r="BA54" s="34" t="s">
        <v>21</v>
      </c>
      <c r="BB54" s="34">
        <v>10</v>
      </c>
      <c r="BC54" s="34">
        <v>0</v>
      </c>
    </row>
    <row r="55" spans="1:55" x14ac:dyDescent="0.35">
      <c r="A55" s="34">
        <v>63</v>
      </c>
      <c r="B55" s="34" t="s">
        <v>14</v>
      </c>
      <c r="C55" s="34" t="s">
        <v>86</v>
      </c>
      <c r="D55" s="34" t="s">
        <v>116</v>
      </c>
      <c r="E55" s="34" t="s">
        <v>91</v>
      </c>
      <c r="F55" s="34" t="s">
        <v>21</v>
      </c>
      <c r="G55" s="34">
        <v>1</v>
      </c>
      <c r="H55" s="34">
        <v>6</v>
      </c>
      <c r="S55" s="34">
        <v>66</v>
      </c>
      <c r="T55" s="34" t="s">
        <v>14</v>
      </c>
      <c r="U55" s="34" t="s">
        <v>86</v>
      </c>
      <c r="V55" s="34" t="s">
        <v>117</v>
      </c>
      <c r="W55" s="34" t="s">
        <v>91</v>
      </c>
      <c r="X55" s="34" t="s">
        <v>21</v>
      </c>
      <c r="Y55" s="34">
        <v>2</v>
      </c>
      <c r="Z55" s="34">
        <v>0</v>
      </c>
      <c r="AB55" s="35">
        <v>76</v>
      </c>
      <c r="AC55" s="34" t="s">
        <v>121</v>
      </c>
      <c r="AD55" s="34" t="s">
        <v>12</v>
      </c>
      <c r="AE55" s="34" t="s">
        <v>86</v>
      </c>
      <c r="AF55" s="34" t="s">
        <v>100</v>
      </c>
      <c r="AG55" s="34" t="s">
        <v>91</v>
      </c>
      <c r="AH55" s="34" t="s">
        <v>21</v>
      </c>
      <c r="AI55" s="34">
        <v>2</v>
      </c>
      <c r="AJ55" s="34">
        <v>1</v>
      </c>
      <c r="AU55" s="34">
        <v>56</v>
      </c>
      <c r="AV55" s="34">
        <v>1</v>
      </c>
      <c r="AW55" s="34" t="s">
        <v>14</v>
      </c>
      <c r="AX55" s="34" t="s">
        <v>86</v>
      </c>
      <c r="AY55" s="34" t="s">
        <v>100</v>
      </c>
      <c r="AZ55" s="34" t="s">
        <v>91</v>
      </c>
      <c r="BA55" s="34" t="s">
        <v>21</v>
      </c>
      <c r="BB55" s="34">
        <v>5</v>
      </c>
      <c r="BC55" s="34">
        <v>1</v>
      </c>
    </row>
    <row r="56" spans="1:55" x14ac:dyDescent="0.35">
      <c r="A56" s="34">
        <v>65</v>
      </c>
      <c r="B56" s="34" t="s">
        <v>12</v>
      </c>
      <c r="C56" s="34" t="s">
        <v>86</v>
      </c>
      <c r="D56" s="34" t="s">
        <v>100</v>
      </c>
      <c r="E56" s="34" t="s">
        <v>88</v>
      </c>
      <c r="F56" s="34" t="s">
        <v>21</v>
      </c>
      <c r="G56" s="34">
        <v>5</v>
      </c>
      <c r="H56" s="34">
        <v>0</v>
      </c>
      <c r="S56" s="34">
        <v>68</v>
      </c>
      <c r="T56" s="34" t="s">
        <v>12</v>
      </c>
      <c r="U56" s="34" t="s">
        <v>86</v>
      </c>
      <c r="V56" s="34" t="s">
        <v>90</v>
      </c>
      <c r="W56" s="34" t="s">
        <v>88</v>
      </c>
      <c r="X56" s="34" t="s">
        <v>21</v>
      </c>
      <c r="Y56" s="34">
        <v>6</v>
      </c>
      <c r="Z56" s="34">
        <v>0</v>
      </c>
      <c r="AB56" s="35">
        <v>78</v>
      </c>
      <c r="AC56" s="34" t="s">
        <v>121</v>
      </c>
      <c r="AD56" s="34" t="s">
        <v>14</v>
      </c>
      <c r="AE56" s="34" t="s">
        <v>112</v>
      </c>
      <c r="AF56" s="34" t="s">
        <v>106</v>
      </c>
      <c r="AG56" s="34" t="s">
        <v>88</v>
      </c>
      <c r="AH56" s="34" t="s">
        <v>21</v>
      </c>
      <c r="AI56" s="34">
        <v>12</v>
      </c>
      <c r="AJ56" s="34">
        <v>1</v>
      </c>
      <c r="AU56" s="34">
        <v>57</v>
      </c>
      <c r="AV56" s="34">
        <v>2</v>
      </c>
      <c r="AW56" s="34" t="s">
        <v>8</v>
      </c>
      <c r="AX56" s="34" t="s">
        <v>89</v>
      </c>
      <c r="AY56" s="34" t="s">
        <v>100</v>
      </c>
      <c r="AZ56" s="34" t="s">
        <v>91</v>
      </c>
      <c r="BA56" s="34" t="s">
        <v>21</v>
      </c>
      <c r="BB56" s="34">
        <v>4</v>
      </c>
      <c r="BC56" s="34">
        <v>0</v>
      </c>
    </row>
    <row r="57" spans="1:55" x14ac:dyDescent="0.35">
      <c r="A57" s="34">
        <v>66</v>
      </c>
      <c r="B57" s="34" t="s">
        <v>14</v>
      </c>
      <c r="C57" s="34" t="s">
        <v>86</v>
      </c>
      <c r="D57" s="34" t="s">
        <v>117</v>
      </c>
      <c r="E57" s="34" t="s">
        <v>91</v>
      </c>
      <c r="F57" s="34" t="s">
        <v>21</v>
      </c>
      <c r="G57" s="34">
        <v>2</v>
      </c>
      <c r="H57" s="34">
        <v>0</v>
      </c>
      <c r="S57" s="34">
        <v>69</v>
      </c>
      <c r="T57" s="34" t="s">
        <v>14</v>
      </c>
      <c r="U57" s="34" t="s">
        <v>86</v>
      </c>
      <c r="V57" s="34" t="s">
        <v>93</v>
      </c>
      <c r="W57" s="34" t="s">
        <v>91</v>
      </c>
      <c r="X57" s="34" t="s">
        <v>21</v>
      </c>
      <c r="Y57" s="34">
        <v>2</v>
      </c>
      <c r="Z57" s="34">
        <v>0</v>
      </c>
      <c r="AU57" s="34">
        <v>58</v>
      </c>
      <c r="AV57" s="34">
        <v>2</v>
      </c>
      <c r="AW57" s="34" t="s">
        <v>12</v>
      </c>
      <c r="AX57" s="34" t="s">
        <v>86</v>
      </c>
      <c r="AY57" s="34" t="s">
        <v>100</v>
      </c>
      <c r="AZ57" s="34" t="s">
        <v>91</v>
      </c>
      <c r="BA57" s="34" t="s">
        <v>21</v>
      </c>
      <c r="BB57" s="34">
        <v>2</v>
      </c>
      <c r="BC57" s="34">
        <v>0</v>
      </c>
    </row>
    <row r="58" spans="1:55" x14ac:dyDescent="0.35">
      <c r="A58" s="34">
        <v>68</v>
      </c>
      <c r="B58" s="34" t="s">
        <v>12</v>
      </c>
      <c r="C58" s="34" t="s">
        <v>86</v>
      </c>
      <c r="D58" s="34" t="s">
        <v>90</v>
      </c>
      <c r="E58" s="34" t="s">
        <v>88</v>
      </c>
      <c r="F58" s="34" t="s">
        <v>21</v>
      </c>
      <c r="G58" s="34">
        <v>6</v>
      </c>
      <c r="H58" s="34">
        <v>0</v>
      </c>
      <c r="S58" s="35">
        <v>70</v>
      </c>
      <c r="T58" s="34" t="s">
        <v>14</v>
      </c>
      <c r="U58" s="34" t="s">
        <v>86</v>
      </c>
      <c r="V58" s="34" t="s">
        <v>100</v>
      </c>
      <c r="W58" s="34" t="s">
        <v>88</v>
      </c>
      <c r="X58" s="34" t="s">
        <v>21</v>
      </c>
      <c r="Y58" s="34" t="s">
        <v>123</v>
      </c>
      <c r="Z58" s="34">
        <v>0</v>
      </c>
      <c r="AU58" s="34">
        <v>59</v>
      </c>
      <c r="AV58" s="34">
        <v>2</v>
      </c>
      <c r="AW58" s="34" t="s">
        <v>8</v>
      </c>
      <c r="AX58" s="34" t="s">
        <v>112</v>
      </c>
      <c r="AY58" s="34" t="s">
        <v>100</v>
      </c>
      <c r="AZ58" s="34" t="s">
        <v>91</v>
      </c>
      <c r="BA58" s="34" t="s">
        <v>21</v>
      </c>
      <c r="BB58" s="34">
        <v>4</v>
      </c>
      <c r="BC58" s="34">
        <v>2</v>
      </c>
    </row>
    <row r="59" spans="1:55" x14ac:dyDescent="0.35">
      <c r="A59" s="34">
        <v>69</v>
      </c>
      <c r="B59" s="34" t="s">
        <v>14</v>
      </c>
      <c r="C59" s="34" t="s">
        <v>86</v>
      </c>
      <c r="D59" s="34" t="s">
        <v>93</v>
      </c>
      <c r="E59" s="34" t="s">
        <v>91</v>
      </c>
      <c r="F59" s="34" t="s">
        <v>21</v>
      </c>
      <c r="G59" s="34">
        <v>2</v>
      </c>
      <c r="H59" s="34">
        <v>0</v>
      </c>
      <c r="S59" s="35">
        <v>73</v>
      </c>
      <c r="T59" s="34" t="s">
        <v>1</v>
      </c>
      <c r="U59" s="34" t="s">
        <v>86</v>
      </c>
      <c r="V59" s="34" t="s">
        <v>100</v>
      </c>
      <c r="W59" s="34" t="s">
        <v>91</v>
      </c>
      <c r="X59" s="34" t="s">
        <v>21</v>
      </c>
      <c r="Y59" s="34">
        <v>4</v>
      </c>
      <c r="Z59" s="34">
        <v>1</v>
      </c>
      <c r="AU59" s="34">
        <v>60</v>
      </c>
      <c r="AV59" s="34">
        <v>2</v>
      </c>
      <c r="AW59" s="34" t="s">
        <v>14</v>
      </c>
      <c r="AX59" s="34" t="s">
        <v>86</v>
      </c>
      <c r="AY59" s="34" t="s">
        <v>90</v>
      </c>
      <c r="AZ59" s="34" t="s">
        <v>91</v>
      </c>
      <c r="BA59" s="34" t="s">
        <v>21</v>
      </c>
      <c r="BB59" s="34">
        <v>9</v>
      </c>
      <c r="BC59" s="34">
        <v>4</v>
      </c>
    </row>
    <row r="60" spans="1:55" x14ac:dyDescent="0.35">
      <c r="A60" s="35">
        <v>70</v>
      </c>
      <c r="B60" s="34" t="s">
        <v>14</v>
      </c>
      <c r="C60" s="34" t="s">
        <v>86</v>
      </c>
      <c r="D60" s="34" t="s">
        <v>100</v>
      </c>
      <c r="E60" s="34" t="s">
        <v>88</v>
      </c>
      <c r="F60" s="34" t="s">
        <v>21</v>
      </c>
      <c r="G60" s="34" t="s">
        <v>123</v>
      </c>
      <c r="H60" s="34">
        <v>0</v>
      </c>
      <c r="S60" s="35">
        <v>76</v>
      </c>
      <c r="T60" s="34" t="s">
        <v>12</v>
      </c>
      <c r="U60" s="34" t="s">
        <v>86</v>
      </c>
      <c r="V60" s="34" t="s">
        <v>100</v>
      </c>
      <c r="W60" s="34" t="s">
        <v>91</v>
      </c>
      <c r="X60" s="34" t="s">
        <v>21</v>
      </c>
      <c r="Y60" s="34">
        <v>2</v>
      </c>
      <c r="Z60" s="34">
        <v>1</v>
      </c>
      <c r="AU60" s="34">
        <v>61</v>
      </c>
      <c r="AV60" s="34">
        <v>2</v>
      </c>
      <c r="AW60" s="34" t="s">
        <v>12</v>
      </c>
      <c r="AX60" s="34" t="s">
        <v>112</v>
      </c>
      <c r="AY60" s="34" t="s">
        <v>115</v>
      </c>
      <c r="AZ60" s="34" t="s">
        <v>88</v>
      </c>
      <c r="BA60" s="34" t="s">
        <v>21</v>
      </c>
      <c r="BB60" s="34">
        <v>6</v>
      </c>
      <c r="BC60" s="34">
        <v>0</v>
      </c>
    </row>
    <row r="61" spans="1:55" x14ac:dyDescent="0.35">
      <c r="A61" s="35">
        <v>73</v>
      </c>
      <c r="B61" s="34" t="s">
        <v>1</v>
      </c>
      <c r="C61" s="34" t="s">
        <v>86</v>
      </c>
      <c r="D61" s="34" t="s">
        <v>100</v>
      </c>
      <c r="E61" s="34" t="s">
        <v>91</v>
      </c>
      <c r="F61" s="34" t="s">
        <v>21</v>
      </c>
      <c r="G61" s="34">
        <v>4</v>
      </c>
      <c r="H61" s="34">
        <v>1</v>
      </c>
      <c r="S61" s="35">
        <v>78</v>
      </c>
      <c r="T61" s="34" t="s">
        <v>14</v>
      </c>
      <c r="U61" s="34" t="s">
        <v>112</v>
      </c>
      <c r="V61" s="34" t="s">
        <v>106</v>
      </c>
      <c r="W61" s="34" t="s">
        <v>88</v>
      </c>
      <c r="X61" s="34" t="s">
        <v>21</v>
      </c>
      <c r="Y61" s="34">
        <v>12</v>
      </c>
      <c r="Z61" s="34">
        <v>1</v>
      </c>
      <c r="AU61" s="34">
        <v>62</v>
      </c>
      <c r="AV61" s="34">
        <v>2</v>
      </c>
      <c r="AW61" s="34" t="s">
        <v>8</v>
      </c>
      <c r="AX61" s="34" t="s">
        <v>86</v>
      </c>
      <c r="AY61" s="34" t="s">
        <v>95</v>
      </c>
      <c r="AZ61" s="34" t="s">
        <v>91</v>
      </c>
      <c r="BA61" s="34" t="s">
        <v>21</v>
      </c>
      <c r="BB61" s="34">
        <v>3</v>
      </c>
      <c r="BC61" s="34">
        <v>0</v>
      </c>
    </row>
    <row r="62" spans="1:55" x14ac:dyDescent="0.35">
      <c r="A62" s="35">
        <v>76</v>
      </c>
      <c r="B62" s="34" t="s">
        <v>12</v>
      </c>
      <c r="C62" s="34" t="s">
        <v>86</v>
      </c>
      <c r="D62" s="34" t="s">
        <v>100</v>
      </c>
      <c r="E62" s="34" t="s">
        <v>91</v>
      </c>
      <c r="F62" s="34" t="s">
        <v>21</v>
      </c>
      <c r="G62" s="34">
        <v>2</v>
      </c>
      <c r="H62" s="34">
        <v>1</v>
      </c>
      <c r="AU62" s="34">
        <v>63</v>
      </c>
      <c r="AV62" s="34">
        <v>2</v>
      </c>
      <c r="AW62" s="34" t="s">
        <v>14</v>
      </c>
      <c r="AX62" s="34" t="s">
        <v>86</v>
      </c>
      <c r="AY62" s="34" t="s">
        <v>116</v>
      </c>
      <c r="AZ62" s="34" t="s">
        <v>91</v>
      </c>
      <c r="BA62" s="34" t="s">
        <v>21</v>
      </c>
      <c r="BB62" s="34">
        <v>1</v>
      </c>
      <c r="BC62" s="34">
        <v>6</v>
      </c>
    </row>
    <row r="63" spans="1:55" x14ac:dyDescent="0.35">
      <c r="A63" s="35">
        <v>78</v>
      </c>
      <c r="B63" s="34" t="s">
        <v>14</v>
      </c>
      <c r="C63" s="34" t="s">
        <v>112</v>
      </c>
      <c r="D63" s="34" t="s">
        <v>106</v>
      </c>
      <c r="E63" s="34" t="s">
        <v>88</v>
      </c>
      <c r="F63" s="34" t="s">
        <v>21</v>
      </c>
      <c r="G63" s="34">
        <v>12</v>
      </c>
      <c r="H63" s="34">
        <v>1</v>
      </c>
      <c r="AU63" s="34">
        <v>64</v>
      </c>
      <c r="AV63" s="34">
        <v>2</v>
      </c>
      <c r="AW63" s="34" t="s">
        <v>8</v>
      </c>
      <c r="AX63" s="34" t="s">
        <v>86</v>
      </c>
      <c r="AY63" s="34" t="s">
        <v>93</v>
      </c>
      <c r="AZ63" s="34" t="s">
        <v>91</v>
      </c>
      <c r="BA63" s="34" t="s">
        <v>21</v>
      </c>
      <c r="BB63" s="34">
        <v>4</v>
      </c>
      <c r="BC63" s="34">
        <v>6</v>
      </c>
    </row>
    <row r="64" spans="1:55" x14ac:dyDescent="0.35">
      <c r="AU64" s="34">
        <v>65</v>
      </c>
      <c r="AV64" s="34">
        <v>2</v>
      </c>
      <c r="AW64" s="34" t="s">
        <v>12</v>
      </c>
      <c r="AX64" s="34" t="s">
        <v>86</v>
      </c>
      <c r="AY64" s="34" t="s">
        <v>100</v>
      </c>
      <c r="AZ64" s="34" t="s">
        <v>88</v>
      </c>
      <c r="BA64" s="34" t="s">
        <v>21</v>
      </c>
      <c r="BB64" s="34">
        <v>5</v>
      </c>
      <c r="BC64" s="34">
        <v>0</v>
      </c>
    </row>
    <row r="65" spans="47:55" x14ac:dyDescent="0.35">
      <c r="AU65" s="34">
        <v>66</v>
      </c>
      <c r="AV65" s="34">
        <v>2</v>
      </c>
      <c r="AW65" s="34" t="s">
        <v>14</v>
      </c>
      <c r="AX65" s="34" t="s">
        <v>86</v>
      </c>
      <c r="AY65" s="34" t="s">
        <v>117</v>
      </c>
      <c r="AZ65" s="34" t="s">
        <v>91</v>
      </c>
      <c r="BA65" s="34" t="s">
        <v>21</v>
      </c>
      <c r="BB65" s="34">
        <v>2</v>
      </c>
      <c r="BC65" s="34">
        <v>0</v>
      </c>
    </row>
    <row r="66" spans="47:55" x14ac:dyDescent="0.35">
      <c r="AU66" s="34">
        <v>67</v>
      </c>
      <c r="AV66" s="34">
        <v>2</v>
      </c>
      <c r="AW66" s="34" t="s">
        <v>14</v>
      </c>
      <c r="AX66" s="34" t="s">
        <v>89</v>
      </c>
      <c r="AY66" s="34" t="s">
        <v>107</v>
      </c>
      <c r="AZ66" s="34" t="s">
        <v>91</v>
      </c>
      <c r="BA66" s="34" t="s">
        <v>21</v>
      </c>
      <c r="BB66" s="34">
        <v>3</v>
      </c>
      <c r="BC66" s="34">
        <v>0</v>
      </c>
    </row>
    <row r="67" spans="47:55" x14ac:dyDescent="0.35">
      <c r="AU67" s="34">
        <v>68</v>
      </c>
      <c r="AV67" s="34">
        <v>2</v>
      </c>
      <c r="AW67" s="34" t="s">
        <v>12</v>
      </c>
      <c r="AX67" s="34" t="s">
        <v>86</v>
      </c>
      <c r="AY67" s="34" t="s">
        <v>90</v>
      </c>
      <c r="AZ67" s="34" t="s">
        <v>88</v>
      </c>
      <c r="BA67" s="34" t="s">
        <v>21</v>
      </c>
      <c r="BB67" s="34">
        <v>6</v>
      </c>
      <c r="BC67" s="34">
        <v>0</v>
      </c>
    </row>
    <row r="68" spans="47:55" x14ac:dyDescent="0.35">
      <c r="AU68" s="34">
        <v>69</v>
      </c>
      <c r="AV68" s="34">
        <v>2</v>
      </c>
      <c r="AW68" s="34" t="s">
        <v>14</v>
      </c>
      <c r="AX68" s="34" t="s">
        <v>86</v>
      </c>
      <c r="AY68" s="34" t="s">
        <v>93</v>
      </c>
      <c r="AZ68" s="34" t="s">
        <v>91</v>
      </c>
      <c r="BA68" s="34" t="s">
        <v>21</v>
      </c>
      <c r="BB68" s="34">
        <v>2</v>
      </c>
      <c r="BC68" s="34">
        <v>0</v>
      </c>
    </row>
    <row r="69" spans="47:55" x14ac:dyDescent="0.35">
      <c r="AU69" s="35">
        <v>70</v>
      </c>
      <c r="AV69" s="34">
        <v>2</v>
      </c>
      <c r="AW69" s="34" t="s">
        <v>14</v>
      </c>
      <c r="AX69" s="34" t="s">
        <v>86</v>
      </c>
      <c r="AY69" s="34" t="s">
        <v>100</v>
      </c>
      <c r="AZ69" s="34" t="s">
        <v>88</v>
      </c>
      <c r="BA69" s="34" t="s">
        <v>21</v>
      </c>
      <c r="BB69" s="34" t="s">
        <v>123</v>
      </c>
      <c r="BC69" s="34">
        <v>0</v>
      </c>
    </row>
    <row r="70" spans="47:55" x14ac:dyDescent="0.35">
      <c r="AU70" s="35">
        <v>72</v>
      </c>
      <c r="AV70" s="34">
        <v>2</v>
      </c>
      <c r="AW70" s="34" t="s">
        <v>12</v>
      </c>
      <c r="AX70" s="34" t="s">
        <v>86</v>
      </c>
      <c r="AY70" s="34" t="s">
        <v>94</v>
      </c>
      <c r="AZ70" s="34" t="s">
        <v>88</v>
      </c>
      <c r="BA70" s="34" t="s">
        <v>21</v>
      </c>
      <c r="BB70" s="34" t="s">
        <v>123</v>
      </c>
      <c r="BC70" s="34">
        <v>0</v>
      </c>
    </row>
    <row r="71" spans="47:55" x14ac:dyDescent="0.35">
      <c r="AU71" s="35">
        <v>73</v>
      </c>
      <c r="AV71" s="34">
        <v>2</v>
      </c>
      <c r="AW71" s="34" t="s">
        <v>10</v>
      </c>
      <c r="AX71" s="34" t="s">
        <v>86</v>
      </c>
      <c r="AY71" s="34" t="s">
        <v>100</v>
      </c>
      <c r="AZ71" s="34" t="s">
        <v>91</v>
      </c>
      <c r="BA71" s="34" t="s">
        <v>21</v>
      </c>
      <c r="BB71" s="34">
        <v>4</v>
      </c>
      <c r="BC71" s="34">
        <v>1</v>
      </c>
    </row>
    <row r="72" spans="47:55" x14ac:dyDescent="0.35">
      <c r="AU72" s="35">
        <v>76</v>
      </c>
      <c r="AV72" s="34">
        <v>2</v>
      </c>
      <c r="AW72" s="34" t="s">
        <v>12</v>
      </c>
      <c r="AX72" s="34" t="s">
        <v>86</v>
      </c>
      <c r="AY72" s="34" t="s">
        <v>100</v>
      </c>
      <c r="AZ72" s="34" t="s">
        <v>91</v>
      </c>
      <c r="BA72" s="34" t="s">
        <v>21</v>
      </c>
      <c r="BB72" s="34">
        <v>2</v>
      </c>
      <c r="BC72" s="34">
        <v>1</v>
      </c>
    </row>
    <row r="73" spans="47:55" x14ac:dyDescent="0.35">
      <c r="AU73" s="34">
        <v>77</v>
      </c>
      <c r="AV73" s="34">
        <v>2</v>
      </c>
      <c r="AW73" s="34" t="s">
        <v>12</v>
      </c>
      <c r="AX73" s="34" t="s">
        <v>86</v>
      </c>
      <c r="AY73" s="34" t="s">
        <v>136</v>
      </c>
      <c r="AZ73" s="34" t="s">
        <v>88</v>
      </c>
      <c r="BA73" s="34" t="s">
        <v>21</v>
      </c>
      <c r="BB73" s="34">
        <v>2</v>
      </c>
      <c r="BC73" s="34">
        <v>1</v>
      </c>
    </row>
    <row r="74" spans="47:55" x14ac:dyDescent="0.35">
      <c r="AU74" s="35">
        <v>78</v>
      </c>
      <c r="AV74" s="34">
        <v>2</v>
      </c>
      <c r="AW74" s="34" t="s">
        <v>14</v>
      </c>
      <c r="AX74" s="34" t="s">
        <v>112</v>
      </c>
      <c r="AY74" s="34" t="s">
        <v>106</v>
      </c>
      <c r="AZ74" s="34" t="s">
        <v>88</v>
      </c>
      <c r="BA74" s="34" t="s">
        <v>21</v>
      </c>
      <c r="BB74" s="34">
        <v>12</v>
      </c>
      <c r="BC74" s="34">
        <v>1</v>
      </c>
    </row>
    <row r="75" spans="47:55" x14ac:dyDescent="0.35">
      <c r="AU75" s="34">
        <v>79</v>
      </c>
      <c r="AV75" s="34">
        <v>1</v>
      </c>
      <c r="AW75" s="34" t="s">
        <v>14</v>
      </c>
      <c r="AX75" s="34" t="s">
        <v>86</v>
      </c>
      <c r="AY75" s="34" t="s">
        <v>100</v>
      </c>
      <c r="AZ75" s="34" t="s">
        <v>88</v>
      </c>
      <c r="BA75" s="34" t="s">
        <v>21</v>
      </c>
      <c r="BB75" s="34">
        <v>5</v>
      </c>
      <c r="BC75" s="34">
        <v>0</v>
      </c>
    </row>
  </sheetData>
  <sortState xmlns:xlrd2="http://schemas.microsoft.com/office/spreadsheetml/2017/richdata2" ref="AU3:BC86">
    <sortCondition ref="AU3:AU86"/>
  </sortState>
  <mergeCells count="6">
    <mergeCell ref="AU1:BC1"/>
    <mergeCell ref="A1:H1"/>
    <mergeCell ref="J1:Q1"/>
    <mergeCell ref="S1:Z1"/>
    <mergeCell ref="AB1:AJ1"/>
    <mergeCell ref="AL1:AS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D614C-6A3E-4F6F-9307-BA87030EEB4C}">
  <dimension ref="A1:N84"/>
  <sheetViews>
    <sheetView workbookViewId="0">
      <selection activeCell="I17" sqref="I17"/>
    </sheetView>
  </sheetViews>
  <sheetFormatPr defaultRowHeight="14.5" x14ac:dyDescent="0.35"/>
  <cols>
    <col min="1" max="1" width="8.81640625" style="22" bestFit="1" customWidth="1"/>
    <col min="2" max="3" width="8.7265625" style="22"/>
    <col min="4" max="4" width="16" style="16" customWidth="1"/>
    <col min="5" max="5" width="12.90625" style="16" bestFit="1" customWidth="1"/>
    <col min="6" max="6" width="12.453125" style="22" bestFit="1" customWidth="1"/>
    <col min="7" max="7" width="8" style="22" customWidth="1"/>
    <col min="8" max="8" width="6.54296875" style="22" customWidth="1"/>
    <col min="9" max="9" width="55.26953125" style="22" bestFit="1" customWidth="1"/>
    <col min="10" max="10" width="64.90625" style="22" customWidth="1"/>
    <col min="11" max="14" width="8.7265625" style="14"/>
    <col min="15" max="16384" width="8.7265625" style="22"/>
  </cols>
  <sheetData>
    <row r="1" spans="1:14" x14ac:dyDescent="0.35">
      <c r="A1" s="75" t="s">
        <v>74</v>
      </c>
      <c r="B1" s="76"/>
      <c r="C1" s="76"/>
      <c r="D1" s="76"/>
      <c r="E1" s="76"/>
      <c r="F1" s="76"/>
      <c r="G1" s="19"/>
      <c r="H1" s="14"/>
      <c r="I1" s="14"/>
      <c r="K1" s="22"/>
      <c r="L1" s="22"/>
      <c r="M1" s="22"/>
      <c r="N1" s="22"/>
    </row>
    <row r="2" spans="1:14" x14ac:dyDescent="0.35">
      <c r="A2" s="21" t="s">
        <v>32</v>
      </c>
      <c r="B2" s="21" t="s">
        <v>42</v>
      </c>
      <c r="C2" s="21" t="s">
        <v>43</v>
      </c>
      <c r="D2" s="21" t="s">
        <v>50</v>
      </c>
      <c r="E2" s="21" t="s">
        <v>51</v>
      </c>
      <c r="F2" s="21" t="s">
        <v>44</v>
      </c>
      <c r="H2" s="73" t="s">
        <v>38</v>
      </c>
      <c r="I2" s="73"/>
      <c r="K2" s="22"/>
      <c r="L2" s="22"/>
      <c r="M2" s="22"/>
      <c r="N2" s="22"/>
    </row>
    <row r="3" spans="1:14" x14ac:dyDescent="0.35">
      <c r="A3" s="16">
        <v>1</v>
      </c>
      <c r="B3" s="16" t="s">
        <v>17</v>
      </c>
      <c r="C3" s="16" t="s">
        <v>14</v>
      </c>
      <c r="D3" s="16">
        <v>1.1150614091790562E-6</v>
      </c>
      <c r="E3" s="16" t="s">
        <v>34</v>
      </c>
      <c r="H3" s="14" t="s">
        <v>34</v>
      </c>
      <c r="I3" s="14" t="s">
        <v>39</v>
      </c>
      <c r="K3" s="22"/>
      <c r="L3" s="22"/>
      <c r="M3" s="22"/>
      <c r="N3" s="22"/>
    </row>
    <row r="4" spans="1:14" x14ac:dyDescent="0.35">
      <c r="A4" s="16">
        <v>4</v>
      </c>
      <c r="B4" s="16" t="s">
        <v>17</v>
      </c>
      <c r="C4" s="16" t="s">
        <v>14</v>
      </c>
      <c r="D4" s="28">
        <v>1.3569E-5</v>
      </c>
      <c r="E4" s="16" t="s">
        <v>34</v>
      </c>
      <c r="H4" s="14" t="s">
        <v>36</v>
      </c>
      <c r="I4" s="25" t="s">
        <v>40</v>
      </c>
      <c r="K4" s="22"/>
      <c r="L4" s="22"/>
      <c r="M4" s="22"/>
      <c r="N4" s="22"/>
    </row>
    <row r="5" spans="1:14" x14ac:dyDescent="0.35">
      <c r="A5" s="16">
        <v>13</v>
      </c>
      <c r="B5" s="16" t="s">
        <v>17</v>
      </c>
      <c r="C5" s="16" t="s">
        <v>14</v>
      </c>
      <c r="D5" s="28">
        <v>6.5602000000000003E-6</v>
      </c>
      <c r="E5" s="28">
        <v>1.1158999999999999E-5</v>
      </c>
      <c r="F5" s="22">
        <f>E5-D5</f>
        <v>4.5987999999999991E-6</v>
      </c>
      <c r="H5" s="14" t="s">
        <v>35</v>
      </c>
      <c r="I5" s="10" t="s">
        <v>41</v>
      </c>
      <c r="K5" s="22"/>
      <c r="L5" s="22"/>
      <c r="M5" s="22"/>
      <c r="N5" s="22"/>
    </row>
    <row r="6" spans="1:14" x14ac:dyDescent="0.35">
      <c r="A6" s="16">
        <v>20</v>
      </c>
      <c r="B6" s="16" t="s">
        <v>17</v>
      </c>
      <c r="C6" s="16" t="s">
        <v>14</v>
      </c>
      <c r="D6" s="28">
        <v>4.0466999999999997E-6</v>
      </c>
      <c r="E6" s="28">
        <v>1.0042E-5</v>
      </c>
      <c r="F6" s="22">
        <f t="shared" ref="F6:F63" si="0">E6-D6</f>
        <v>5.9953E-6</v>
      </c>
      <c r="K6" s="22"/>
      <c r="L6" s="22"/>
      <c r="M6" s="22"/>
      <c r="N6" s="22"/>
    </row>
    <row r="7" spans="1:14" x14ac:dyDescent="0.35">
      <c r="A7" s="16">
        <v>27</v>
      </c>
      <c r="B7" s="16" t="s">
        <v>17</v>
      </c>
      <c r="C7" s="16" t="s">
        <v>14</v>
      </c>
      <c r="D7" s="28">
        <v>1.2489E-5</v>
      </c>
      <c r="E7" s="16" t="s">
        <v>34</v>
      </c>
      <c r="I7" s="22" t="s">
        <v>45</v>
      </c>
      <c r="K7" s="22"/>
      <c r="L7" s="22"/>
      <c r="M7" s="22"/>
      <c r="N7" s="22"/>
    </row>
    <row r="8" spans="1:14" x14ac:dyDescent="0.35">
      <c r="A8" s="16">
        <v>29</v>
      </c>
      <c r="B8" s="16" t="s">
        <v>17</v>
      </c>
      <c r="C8" s="16" t="s">
        <v>14</v>
      </c>
      <c r="D8" s="28">
        <v>1.8855E-6</v>
      </c>
      <c r="E8" s="28">
        <v>5.1629000000000002E-6</v>
      </c>
      <c r="F8" s="22">
        <f t="shared" si="0"/>
        <v>3.2774000000000002E-6</v>
      </c>
      <c r="I8" s="22" t="s">
        <v>46</v>
      </c>
      <c r="K8" s="22"/>
      <c r="L8" s="22"/>
      <c r="M8" s="22"/>
      <c r="N8" s="22"/>
    </row>
    <row r="9" spans="1:14" x14ac:dyDescent="0.35">
      <c r="A9" s="16">
        <v>39</v>
      </c>
      <c r="B9" s="16" t="s">
        <v>17</v>
      </c>
      <c r="C9" s="16" t="s">
        <v>14</v>
      </c>
      <c r="D9" s="29">
        <v>1.9E-6</v>
      </c>
      <c r="E9" s="28">
        <v>2.2836E-6</v>
      </c>
      <c r="F9" s="22">
        <f t="shared" si="0"/>
        <v>3.8360000000000002E-7</v>
      </c>
      <c r="K9" s="22"/>
      <c r="L9" s="22"/>
      <c r="M9" s="22"/>
      <c r="N9" s="22"/>
    </row>
    <row r="10" spans="1:14" x14ac:dyDescent="0.35">
      <c r="A10" s="16">
        <v>41</v>
      </c>
      <c r="B10" s="16" t="s">
        <v>17</v>
      </c>
      <c r="C10" s="16" t="s">
        <v>14</v>
      </c>
      <c r="D10" s="29">
        <v>1.0200000000000001E-5</v>
      </c>
      <c r="E10" s="16" t="s">
        <v>34</v>
      </c>
      <c r="K10" s="22"/>
      <c r="L10" s="22"/>
      <c r="M10" s="22"/>
      <c r="N10" s="22"/>
    </row>
    <row r="11" spans="1:14" x14ac:dyDescent="0.35">
      <c r="A11" s="16">
        <v>54</v>
      </c>
      <c r="B11" s="16" t="s">
        <v>17</v>
      </c>
      <c r="C11" s="16" t="s">
        <v>14</v>
      </c>
      <c r="D11" s="29">
        <v>7.1999999999999997E-6</v>
      </c>
      <c r="E11" s="16" t="s">
        <v>34</v>
      </c>
      <c r="K11" s="22"/>
      <c r="L11" s="22"/>
      <c r="M11" s="22"/>
      <c r="N11" s="22"/>
    </row>
    <row r="12" spans="1:14" x14ac:dyDescent="0.35">
      <c r="A12" s="16">
        <v>56</v>
      </c>
      <c r="B12" s="16" t="s">
        <v>17</v>
      </c>
      <c r="C12" s="16" t="s">
        <v>14</v>
      </c>
      <c r="D12" s="29">
        <v>3.8E-6</v>
      </c>
      <c r="E12" s="16" t="s">
        <v>35</v>
      </c>
      <c r="K12" s="22"/>
      <c r="L12" s="22"/>
      <c r="M12" s="22"/>
      <c r="N12" s="22"/>
    </row>
    <row r="13" spans="1:14" x14ac:dyDescent="0.35">
      <c r="A13" s="16">
        <v>63</v>
      </c>
      <c r="B13" s="16" t="s">
        <v>17</v>
      </c>
      <c r="C13" s="16" t="s">
        <v>14</v>
      </c>
      <c r="D13" s="29">
        <v>1.9E-6</v>
      </c>
      <c r="E13" s="16" t="s">
        <v>36</v>
      </c>
      <c r="K13" s="22"/>
      <c r="L13" s="22"/>
      <c r="M13" s="22"/>
      <c r="N13" s="22"/>
    </row>
    <row r="14" spans="1:14" x14ac:dyDescent="0.35">
      <c r="A14" s="16">
        <v>66</v>
      </c>
      <c r="B14" s="16" t="s">
        <v>17</v>
      </c>
      <c r="C14" s="16" t="s">
        <v>14</v>
      </c>
      <c r="D14" s="29">
        <v>7.9000000000000006E-6</v>
      </c>
      <c r="E14" s="16" t="s">
        <v>34</v>
      </c>
      <c r="K14" s="22"/>
      <c r="L14" s="22"/>
      <c r="M14" s="22"/>
      <c r="N14" s="22"/>
    </row>
    <row r="15" spans="1:14" x14ac:dyDescent="0.35">
      <c r="A15" s="16">
        <v>69</v>
      </c>
      <c r="B15" s="16" t="s">
        <v>17</v>
      </c>
      <c r="C15" s="16" t="s">
        <v>14</v>
      </c>
      <c r="D15" s="29">
        <v>4.7999999999999998E-6</v>
      </c>
      <c r="E15" s="29">
        <v>6.3999999999999997E-6</v>
      </c>
      <c r="F15" s="22">
        <f t="shared" si="0"/>
        <v>1.5999999999999999E-6</v>
      </c>
      <c r="K15" s="22"/>
      <c r="L15" s="22"/>
      <c r="M15" s="22"/>
      <c r="N15" s="22"/>
    </row>
    <row r="16" spans="1:14" x14ac:dyDescent="0.35">
      <c r="A16" s="22">
        <v>70</v>
      </c>
      <c r="B16" s="16" t="s">
        <v>17</v>
      </c>
      <c r="C16" s="16" t="s">
        <v>14</v>
      </c>
      <c r="D16" s="29">
        <v>4.3000000000000003E-6</v>
      </c>
      <c r="E16" s="29">
        <v>6.9E-6</v>
      </c>
      <c r="F16" s="22">
        <f t="shared" si="0"/>
        <v>2.5999999999999997E-6</v>
      </c>
      <c r="K16" s="22"/>
      <c r="L16" s="22"/>
      <c r="M16" s="22"/>
      <c r="N16" s="22"/>
    </row>
    <row r="17" spans="1:14" x14ac:dyDescent="0.35">
      <c r="A17" s="22">
        <v>78</v>
      </c>
      <c r="B17" s="16" t="s">
        <v>17</v>
      </c>
      <c r="C17" s="16" t="s">
        <v>14</v>
      </c>
      <c r="D17" s="28" t="s">
        <v>35</v>
      </c>
      <c r="E17" s="29">
        <v>5.9899999999999999E-5</v>
      </c>
      <c r="K17" s="22"/>
      <c r="L17" s="22"/>
      <c r="M17" s="22"/>
      <c r="N17" s="22"/>
    </row>
    <row r="18" spans="1:14" x14ac:dyDescent="0.35">
      <c r="A18" s="16">
        <v>18</v>
      </c>
      <c r="B18" s="16" t="s">
        <v>17</v>
      </c>
      <c r="C18" s="16" t="s">
        <v>12</v>
      </c>
      <c r="D18" s="16">
        <v>5.0681239894210401E-6</v>
      </c>
      <c r="E18" s="16">
        <v>3.2980689567267855E-6</v>
      </c>
      <c r="F18" s="22">
        <f t="shared" si="0"/>
        <v>-1.7700550326942546E-6</v>
      </c>
      <c r="K18" s="22"/>
      <c r="L18" s="22"/>
      <c r="M18" s="22"/>
      <c r="N18" s="22"/>
    </row>
    <row r="19" spans="1:14" x14ac:dyDescent="0.35">
      <c r="A19" s="16">
        <v>21</v>
      </c>
      <c r="B19" s="16" t="s">
        <v>17</v>
      </c>
      <c r="C19" s="16" t="s">
        <v>12</v>
      </c>
      <c r="D19" s="16" t="s">
        <v>35</v>
      </c>
      <c r="E19" s="16" t="s">
        <v>35</v>
      </c>
      <c r="K19" s="22"/>
      <c r="L19" s="22"/>
      <c r="M19" s="22"/>
      <c r="N19" s="22"/>
    </row>
    <row r="20" spans="1:14" x14ac:dyDescent="0.35">
      <c r="A20" s="16">
        <v>24</v>
      </c>
      <c r="B20" s="16" t="s">
        <v>17</v>
      </c>
      <c r="C20" s="16" t="s">
        <v>12</v>
      </c>
      <c r="D20" s="16">
        <v>3.827481873194134E-5</v>
      </c>
      <c r="E20" s="16">
        <v>2.1367076442557962E-5</v>
      </c>
      <c r="F20" s="22">
        <f t="shared" si="0"/>
        <v>-1.6907742289383378E-5</v>
      </c>
      <c r="K20" s="22"/>
      <c r="L20" s="22"/>
      <c r="M20" s="22"/>
      <c r="N20" s="22"/>
    </row>
    <row r="21" spans="1:14" x14ac:dyDescent="0.35">
      <c r="A21" s="16">
        <v>25</v>
      </c>
      <c r="B21" s="16" t="s">
        <v>17</v>
      </c>
      <c r="C21" s="16" t="s">
        <v>12</v>
      </c>
      <c r="D21" s="16" t="s">
        <v>36</v>
      </c>
      <c r="E21" s="16">
        <v>6.295864880605708E-6</v>
      </c>
      <c r="K21" s="22"/>
      <c r="L21" s="22"/>
      <c r="M21" s="22"/>
      <c r="N21" s="22"/>
    </row>
    <row r="22" spans="1:14" x14ac:dyDescent="0.35">
      <c r="A22" s="16">
        <v>42</v>
      </c>
      <c r="B22" s="16" t="s">
        <v>17</v>
      </c>
      <c r="C22" s="16" t="s">
        <v>12</v>
      </c>
      <c r="D22" s="28">
        <v>4.9818000000000003E-6</v>
      </c>
      <c r="E22" s="16" t="s">
        <v>34</v>
      </c>
      <c r="K22" s="22"/>
      <c r="L22" s="22"/>
      <c r="M22" s="22"/>
      <c r="N22" s="22"/>
    </row>
    <row r="23" spans="1:14" x14ac:dyDescent="0.35">
      <c r="A23" s="16">
        <v>45</v>
      </c>
      <c r="B23" s="16" t="s">
        <v>17</v>
      </c>
      <c r="C23" s="16" t="s">
        <v>12</v>
      </c>
      <c r="D23" s="26">
        <v>7.6000000000000001E-6</v>
      </c>
      <c r="E23" s="16" t="s">
        <v>34</v>
      </c>
      <c r="K23" s="22"/>
      <c r="L23" s="22"/>
      <c r="M23" s="22"/>
      <c r="N23" s="22"/>
    </row>
    <row r="24" spans="1:14" x14ac:dyDescent="0.35">
      <c r="A24" s="16">
        <v>48</v>
      </c>
      <c r="B24" s="16" t="s">
        <v>17</v>
      </c>
      <c r="C24" s="16" t="s">
        <v>12</v>
      </c>
      <c r="D24" s="16" t="s">
        <v>35</v>
      </c>
      <c r="E24" s="16" t="s">
        <v>35</v>
      </c>
      <c r="K24" s="22"/>
      <c r="L24" s="22"/>
      <c r="M24" s="22"/>
      <c r="N24" s="22"/>
    </row>
    <row r="25" spans="1:14" x14ac:dyDescent="0.35">
      <c r="A25" s="16">
        <v>52</v>
      </c>
      <c r="B25" s="16" t="s">
        <v>17</v>
      </c>
      <c r="C25" s="16" t="s">
        <v>12</v>
      </c>
      <c r="D25" s="26">
        <v>5.2000000000000002E-6</v>
      </c>
      <c r="E25" s="16" t="s">
        <v>36</v>
      </c>
      <c r="K25" s="22"/>
      <c r="L25" s="22"/>
      <c r="M25" s="22"/>
      <c r="N25" s="22"/>
    </row>
    <row r="26" spans="1:14" x14ac:dyDescent="0.35">
      <c r="A26" s="16">
        <v>55</v>
      </c>
      <c r="B26" s="16" t="s">
        <v>17</v>
      </c>
      <c r="C26" s="16" t="s">
        <v>12</v>
      </c>
      <c r="D26" s="26">
        <v>2.5000000000000002E-6</v>
      </c>
      <c r="E26" s="26">
        <v>1.9E-6</v>
      </c>
      <c r="F26" s="22">
        <f t="shared" si="0"/>
        <v>-6.0000000000000018E-7</v>
      </c>
      <c r="K26" s="22"/>
      <c r="L26" s="22"/>
      <c r="M26" s="22"/>
      <c r="N26" s="22"/>
    </row>
    <row r="27" spans="1:14" x14ac:dyDescent="0.35">
      <c r="A27" s="16">
        <v>58</v>
      </c>
      <c r="B27" s="16" t="s">
        <v>17</v>
      </c>
      <c r="C27" s="16" t="s">
        <v>12</v>
      </c>
      <c r="D27" s="26">
        <v>2.0999999999999998E-6</v>
      </c>
      <c r="E27" s="26">
        <v>3.3000000000000002E-6</v>
      </c>
      <c r="F27" s="22">
        <f t="shared" si="0"/>
        <v>1.2000000000000004E-6</v>
      </c>
      <c r="K27" s="22"/>
      <c r="L27" s="22"/>
      <c r="M27" s="22"/>
      <c r="N27" s="22"/>
    </row>
    <row r="28" spans="1:14" x14ac:dyDescent="0.35">
      <c r="A28" s="16">
        <v>61</v>
      </c>
      <c r="B28" s="16" t="s">
        <v>17</v>
      </c>
      <c r="C28" s="16" t="s">
        <v>12</v>
      </c>
      <c r="D28" s="26">
        <v>4.6E-6</v>
      </c>
      <c r="E28" s="16" t="s">
        <v>34</v>
      </c>
      <c r="K28" s="22"/>
      <c r="L28" s="22"/>
      <c r="M28" s="22"/>
      <c r="N28" s="22"/>
    </row>
    <row r="29" spans="1:14" x14ac:dyDescent="0.35">
      <c r="A29" s="16">
        <v>65</v>
      </c>
      <c r="B29" s="16" t="s">
        <v>17</v>
      </c>
      <c r="C29" s="16" t="s">
        <v>12</v>
      </c>
      <c r="D29" s="26">
        <v>3.0000000000000001E-6</v>
      </c>
      <c r="E29" s="16" t="s">
        <v>36</v>
      </c>
      <c r="K29" s="22"/>
      <c r="L29" s="22"/>
      <c r="M29" s="22"/>
      <c r="N29" s="22"/>
    </row>
    <row r="30" spans="1:14" x14ac:dyDescent="0.35">
      <c r="A30" s="16">
        <v>68</v>
      </c>
      <c r="B30" s="16" t="s">
        <v>17</v>
      </c>
      <c r="C30" s="16" t="s">
        <v>12</v>
      </c>
      <c r="D30" s="26">
        <v>4.7999999999999998E-6</v>
      </c>
      <c r="E30" s="26">
        <v>1.29E-5</v>
      </c>
      <c r="F30" s="22">
        <f t="shared" si="0"/>
        <v>8.1000000000000004E-6</v>
      </c>
      <c r="G30" s="32"/>
      <c r="K30" s="22"/>
      <c r="L30" s="22"/>
      <c r="M30" s="22"/>
      <c r="N30" s="22"/>
    </row>
    <row r="31" spans="1:14" x14ac:dyDescent="0.35">
      <c r="A31" s="24">
        <v>76</v>
      </c>
      <c r="B31" s="23" t="s">
        <v>17</v>
      </c>
      <c r="C31" s="23" t="s">
        <v>12</v>
      </c>
      <c r="D31" s="27">
        <v>4.7999999999999998E-6</v>
      </c>
      <c r="E31" s="23" t="s">
        <v>34</v>
      </c>
      <c r="F31" s="24"/>
      <c r="K31" s="22"/>
      <c r="L31" s="22"/>
      <c r="M31" s="22"/>
      <c r="N31" s="22"/>
    </row>
    <row r="32" spans="1:14" x14ac:dyDescent="0.35">
      <c r="A32" s="22">
        <v>73</v>
      </c>
      <c r="B32" s="16" t="s">
        <v>16</v>
      </c>
      <c r="C32" s="16" t="s">
        <v>1</v>
      </c>
      <c r="D32" s="26">
        <v>6.7000000000000002E-6</v>
      </c>
      <c r="E32" s="26">
        <v>5.9000000000000003E-6</v>
      </c>
      <c r="F32" s="22">
        <f t="shared" si="0"/>
        <v>-7.9999999999999996E-7</v>
      </c>
      <c r="K32" s="22"/>
      <c r="L32" s="22"/>
      <c r="M32" s="22"/>
      <c r="N32" s="22"/>
    </row>
    <row r="33" spans="1:14" x14ac:dyDescent="0.35">
      <c r="A33" s="16">
        <v>9</v>
      </c>
      <c r="B33" s="16" t="s">
        <v>16</v>
      </c>
      <c r="C33" s="16" t="s">
        <v>1</v>
      </c>
      <c r="D33" s="16">
        <v>1.3039659302635081E-5</v>
      </c>
      <c r="E33" s="16">
        <v>1.4271729107246252E-5</v>
      </c>
      <c r="F33" s="22">
        <f t="shared" si="0"/>
        <v>1.2320698046111705E-6</v>
      </c>
      <c r="K33" s="22"/>
      <c r="L33" s="22"/>
      <c r="M33" s="22"/>
      <c r="N33" s="22"/>
    </row>
    <row r="34" spans="1:14" x14ac:dyDescent="0.35">
      <c r="A34" s="16">
        <v>10</v>
      </c>
      <c r="B34" s="16" t="s">
        <v>16</v>
      </c>
      <c r="C34" s="16" t="s">
        <v>1</v>
      </c>
      <c r="D34" s="16">
        <v>1.2179901546417383E-5</v>
      </c>
      <c r="E34" s="16">
        <v>6.2929380072891159E-6</v>
      </c>
      <c r="F34" s="22">
        <f t="shared" si="0"/>
        <v>-5.8869635391282667E-6</v>
      </c>
      <c r="K34" s="22"/>
      <c r="L34" s="22"/>
      <c r="M34" s="22"/>
      <c r="N34" s="22"/>
    </row>
    <row r="35" spans="1:14" x14ac:dyDescent="0.35">
      <c r="A35" s="16">
        <v>15</v>
      </c>
      <c r="B35" s="16" t="s">
        <v>16</v>
      </c>
      <c r="C35" s="16" t="s">
        <v>1</v>
      </c>
      <c r="D35" s="16" t="s">
        <v>35</v>
      </c>
      <c r="E35" s="16">
        <v>5.8719747602640199E-6</v>
      </c>
      <c r="K35" s="22"/>
      <c r="L35" s="22"/>
      <c r="M35" s="22"/>
      <c r="N35" s="22"/>
    </row>
    <row r="36" spans="1:14" x14ac:dyDescent="0.35">
      <c r="A36" s="16">
        <v>16</v>
      </c>
      <c r="B36" s="16" t="s">
        <v>16</v>
      </c>
      <c r="C36" s="16" t="s">
        <v>1</v>
      </c>
      <c r="D36" s="26">
        <v>3.7000000000000002E-6</v>
      </c>
      <c r="E36" s="16" t="s">
        <v>36</v>
      </c>
      <c r="K36" s="22"/>
      <c r="L36" s="22"/>
      <c r="M36" s="22"/>
      <c r="N36" s="22"/>
    </row>
    <row r="37" spans="1:14" x14ac:dyDescent="0.35">
      <c r="A37" s="16">
        <v>17</v>
      </c>
      <c r="B37" s="16" t="s">
        <v>16</v>
      </c>
      <c r="C37" s="16" t="s">
        <v>1</v>
      </c>
      <c r="D37" s="26">
        <v>2.9000000000000002E-6</v>
      </c>
      <c r="E37" s="16" t="s">
        <v>36</v>
      </c>
      <c r="K37" s="22"/>
      <c r="L37" s="22"/>
      <c r="M37" s="22"/>
      <c r="N37" s="22"/>
    </row>
    <row r="38" spans="1:14" x14ac:dyDescent="0.35">
      <c r="A38" s="16">
        <v>26</v>
      </c>
      <c r="B38" s="16" t="s">
        <v>16</v>
      </c>
      <c r="C38" s="16" t="s">
        <v>1</v>
      </c>
      <c r="D38" s="16">
        <v>3.1719276739197054E-6</v>
      </c>
      <c r="E38" s="16">
        <v>2.304222745869053E-6</v>
      </c>
      <c r="F38" s="22">
        <f t="shared" si="0"/>
        <v>-8.6770492805065241E-7</v>
      </c>
      <c r="K38" s="22"/>
      <c r="L38" s="22"/>
      <c r="M38" s="22"/>
      <c r="N38" s="22"/>
    </row>
    <row r="39" spans="1:14" x14ac:dyDescent="0.35">
      <c r="A39" s="16">
        <v>28</v>
      </c>
      <c r="B39" s="16" t="s">
        <v>16</v>
      </c>
      <c r="C39" s="16" t="s">
        <v>1</v>
      </c>
      <c r="D39" s="26">
        <v>3.1E-6</v>
      </c>
      <c r="E39" s="26">
        <v>3.5999999999999998E-6</v>
      </c>
      <c r="F39" s="22">
        <f t="shared" si="0"/>
        <v>4.9999999999999987E-7</v>
      </c>
      <c r="K39" s="22"/>
      <c r="L39" s="22"/>
      <c r="M39" s="22"/>
      <c r="N39" s="22"/>
    </row>
    <row r="40" spans="1:14" x14ac:dyDescent="0.35">
      <c r="A40" s="16">
        <v>30</v>
      </c>
      <c r="B40" s="16" t="s">
        <v>16</v>
      </c>
      <c r="C40" s="16" t="s">
        <v>1</v>
      </c>
      <c r="D40" s="16">
        <v>3.2793282516930362E-6</v>
      </c>
      <c r="E40" s="16">
        <v>3.8202973497091141E-6</v>
      </c>
      <c r="F40" s="22">
        <f t="shared" si="0"/>
        <v>5.4096909801607787E-7</v>
      </c>
      <c r="K40" s="22"/>
      <c r="L40" s="22"/>
      <c r="M40" s="22"/>
      <c r="N40" s="22"/>
    </row>
    <row r="41" spans="1:14" x14ac:dyDescent="0.35">
      <c r="A41" s="16">
        <v>32</v>
      </c>
      <c r="B41" s="16" t="s">
        <v>16</v>
      </c>
      <c r="C41" s="16" t="s">
        <v>1</v>
      </c>
      <c r="D41" s="26">
        <v>3.3000000000000002E-6</v>
      </c>
      <c r="E41" s="16" t="s">
        <v>34</v>
      </c>
      <c r="K41" s="22"/>
      <c r="L41" s="22"/>
      <c r="M41" s="22"/>
      <c r="N41" s="22"/>
    </row>
    <row r="42" spans="1:14" x14ac:dyDescent="0.35">
      <c r="A42" s="16">
        <v>33</v>
      </c>
      <c r="B42" s="16" t="s">
        <v>16</v>
      </c>
      <c r="C42" s="16" t="s">
        <v>1</v>
      </c>
      <c r="D42" s="16">
        <v>9.0382875043508528E-6</v>
      </c>
      <c r="E42" s="16">
        <v>7.5318374772589421E-6</v>
      </c>
      <c r="F42" s="22">
        <f t="shared" si="0"/>
        <v>-1.5064500270919107E-6</v>
      </c>
      <c r="K42" s="22"/>
      <c r="L42" s="22"/>
      <c r="M42" s="22"/>
      <c r="N42" s="22"/>
    </row>
    <row r="43" spans="1:14" x14ac:dyDescent="0.35">
      <c r="A43" s="16">
        <v>35</v>
      </c>
      <c r="B43" s="16" t="s">
        <v>16</v>
      </c>
      <c r="C43" s="16" t="s">
        <v>1</v>
      </c>
      <c r="D43" s="26">
        <v>1.7E-6</v>
      </c>
      <c r="E43" s="16" t="s">
        <v>34</v>
      </c>
      <c r="K43" s="22"/>
      <c r="L43" s="22"/>
      <c r="M43" s="22"/>
      <c r="N43" s="22"/>
    </row>
    <row r="44" spans="1:14" x14ac:dyDescent="0.35">
      <c r="A44" s="16">
        <v>37</v>
      </c>
      <c r="B44" s="16" t="s">
        <v>16</v>
      </c>
      <c r="C44" s="16" t="s">
        <v>1</v>
      </c>
      <c r="D44" s="16">
        <v>4.489828898592404E-6</v>
      </c>
      <c r="E44" s="16">
        <v>6.7348000208040773E-6</v>
      </c>
      <c r="F44" s="22">
        <f t="shared" si="0"/>
        <v>2.2449711222116733E-6</v>
      </c>
      <c r="K44" s="22"/>
      <c r="L44" s="22"/>
      <c r="M44" s="22"/>
      <c r="N44" s="22"/>
    </row>
    <row r="45" spans="1:14" x14ac:dyDescent="0.35">
      <c r="A45" s="16">
        <v>38</v>
      </c>
      <c r="B45" s="16" t="s">
        <v>16</v>
      </c>
      <c r="C45" s="16" t="s">
        <v>1</v>
      </c>
      <c r="D45" s="16">
        <v>5.1591279920604207E-6</v>
      </c>
      <c r="E45" s="16">
        <v>4.2654207808373559E-6</v>
      </c>
      <c r="F45" s="22">
        <f t="shared" si="0"/>
        <v>-8.9370721122306488E-7</v>
      </c>
      <c r="K45" s="22"/>
      <c r="L45" s="22"/>
      <c r="M45" s="22"/>
      <c r="N45" s="22"/>
    </row>
    <row r="46" spans="1:14" x14ac:dyDescent="0.35">
      <c r="A46" s="16">
        <v>46</v>
      </c>
      <c r="B46" s="16" t="s">
        <v>16</v>
      </c>
      <c r="C46" s="16" t="s">
        <v>1</v>
      </c>
      <c r="D46" s="26">
        <v>3.8E-6</v>
      </c>
      <c r="E46" s="26">
        <v>3.1999999999999999E-6</v>
      </c>
      <c r="F46" s="22">
        <f t="shared" si="0"/>
        <v>-6.0000000000000018E-7</v>
      </c>
      <c r="K46" s="22"/>
      <c r="L46" s="22"/>
      <c r="M46" s="22"/>
      <c r="N46" s="22"/>
    </row>
    <row r="47" spans="1:14" x14ac:dyDescent="0.35">
      <c r="A47" s="16">
        <v>53</v>
      </c>
      <c r="B47" s="16" t="s">
        <v>16</v>
      </c>
      <c r="C47" s="16" t="s">
        <v>1</v>
      </c>
      <c r="D47" s="26">
        <v>3.8E-6</v>
      </c>
      <c r="E47" s="26">
        <v>2.9000000000000002E-6</v>
      </c>
      <c r="F47" s="22">
        <f t="shared" si="0"/>
        <v>-8.9999999999999985E-7</v>
      </c>
      <c r="K47" s="22"/>
      <c r="L47" s="22"/>
      <c r="M47" s="22"/>
      <c r="N47" s="22"/>
    </row>
    <row r="48" spans="1:14" x14ac:dyDescent="0.35">
      <c r="A48" s="16">
        <v>2</v>
      </c>
      <c r="B48" s="16" t="s">
        <v>16</v>
      </c>
      <c r="C48" s="16" t="s">
        <v>8</v>
      </c>
      <c r="D48" s="30">
        <v>1.0530234471410943E-5</v>
      </c>
      <c r="E48" s="16">
        <v>2.940045248868778E-6</v>
      </c>
      <c r="F48" s="22">
        <f t="shared" si="0"/>
        <v>-7.5901892225421645E-6</v>
      </c>
      <c r="K48" s="22"/>
      <c r="L48" s="22"/>
      <c r="M48" s="22"/>
      <c r="N48" s="22"/>
    </row>
    <row r="49" spans="1:14" x14ac:dyDescent="0.35">
      <c r="A49" s="16">
        <v>3</v>
      </c>
      <c r="B49" s="16" t="s">
        <v>16</v>
      </c>
      <c r="C49" s="16" t="s">
        <v>8</v>
      </c>
      <c r="D49" s="30">
        <v>4.7127123708699735E-6</v>
      </c>
      <c r="E49" s="30">
        <v>4.7580404801257212E-6</v>
      </c>
      <c r="F49" s="22">
        <f t="shared" si="0"/>
        <v>4.5328109255747641E-8</v>
      </c>
      <c r="K49" s="22"/>
      <c r="L49" s="22"/>
      <c r="M49" s="22"/>
      <c r="N49" s="22"/>
    </row>
    <row r="50" spans="1:14" x14ac:dyDescent="0.35">
      <c r="A50" s="16">
        <v>6</v>
      </c>
      <c r="B50" s="16" t="s">
        <v>16</v>
      </c>
      <c r="C50" s="16" t="s">
        <v>8</v>
      </c>
      <c r="D50" s="30">
        <v>6.9803692170053157E-6</v>
      </c>
      <c r="E50" s="30">
        <v>5.0068443667059574E-6</v>
      </c>
      <c r="F50" s="22">
        <f t="shared" si="0"/>
        <v>-1.9735248502993584E-6</v>
      </c>
      <c r="K50" s="22"/>
      <c r="L50" s="22"/>
      <c r="M50" s="22"/>
      <c r="N50" s="22"/>
    </row>
    <row r="51" spans="1:14" x14ac:dyDescent="0.35">
      <c r="A51" s="16">
        <v>8</v>
      </c>
      <c r="B51" s="16" t="s">
        <v>16</v>
      </c>
      <c r="C51" s="16" t="s">
        <v>8</v>
      </c>
      <c r="D51" s="31">
        <v>4.8999999999999997E-6</v>
      </c>
      <c r="E51" s="16" t="s">
        <v>34</v>
      </c>
      <c r="K51" s="22"/>
      <c r="L51" s="22"/>
      <c r="M51" s="22"/>
      <c r="N51" s="22"/>
    </row>
    <row r="52" spans="1:14" x14ac:dyDescent="0.35">
      <c r="A52" s="16">
        <v>12</v>
      </c>
      <c r="B52" s="16" t="s">
        <v>16</v>
      </c>
      <c r="C52" s="16" t="s">
        <v>8</v>
      </c>
      <c r="D52" s="30">
        <v>4.4399717929129685E-6</v>
      </c>
      <c r="E52" s="30">
        <v>4.8857418731895722E-6</v>
      </c>
      <c r="F52" s="22">
        <f t="shared" si="0"/>
        <v>4.4577008027660361E-7</v>
      </c>
      <c r="K52" s="22"/>
      <c r="L52" s="22"/>
      <c r="M52" s="22"/>
      <c r="N52" s="22"/>
    </row>
    <row r="53" spans="1:14" x14ac:dyDescent="0.35">
      <c r="A53" s="16">
        <v>14</v>
      </c>
      <c r="B53" s="16" t="s">
        <v>16</v>
      </c>
      <c r="C53" s="16" t="s">
        <v>8</v>
      </c>
      <c r="D53" s="30">
        <v>1.2402868920423587E-5</v>
      </c>
      <c r="E53" s="30">
        <v>7.1939445753487492E-6</v>
      </c>
      <c r="F53" s="22">
        <f t="shared" si="0"/>
        <v>-5.2089243450748378E-6</v>
      </c>
      <c r="K53" s="22"/>
      <c r="L53" s="22"/>
      <c r="M53" s="22"/>
      <c r="N53" s="22"/>
    </row>
    <row r="54" spans="1:14" x14ac:dyDescent="0.35">
      <c r="A54" s="16">
        <v>22</v>
      </c>
      <c r="B54" s="16" t="s">
        <v>16</v>
      </c>
      <c r="C54" s="16" t="s">
        <v>8</v>
      </c>
      <c r="D54" s="30">
        <v>1.2560461850522702E-5</v>
      </c>
      <c r="E54" s="16" t="s">
        <v>37</v>
      </c>
      <c r="K54" s="22"/>
      <c r="L54" s="22"/>
      <c r="M54" s="22"/>
      <c r="N54" s="22"/>
    </row>
    <row r="55" spans="1:14" x14ac:dyDescent="0.35">
      <c r="A55" s="16">
        <v>31</v>
      </c>
      <c r="B55" s="16" t="s">
        <v>16</v>
      </c>
      <c r="C55" s="16" t="s">
        <v>8</v>
      </c>
      <c r="D55" s="31">
        <v>3.8E-6</v>
      </c>
      <c r="E55" s="31">
        <v>3.9999999999999998E-6</v>
      </c>
      <c r="F55" s="22">
        <f t="shared" si="0"/>
        <v>1.9999999999999978E-7</v>
      </c>
      <c r="K55" s="22"/>
      <c r="L55" s="22"/>
      <c r="M55" s="22"/>
      <c r="N55" s="22"/>
    </row>
    <row r="56" spans="1:14" x14ac:dyDescent="0.35">
      <c r="A56" s="16">
        <v>34</v>
      </c>
      <c r="B56" s="16" t="s">
        <v>16</v>
      </c>
      <c r="C56" s="16" t="s">
        <v>8</v>
      </c>
      <c r="D56" s="30">
        <v>2.882599345907441E-6</v>
      </c>
      <c r="E56" s="30">
        <v>3.4373912286808212E-6</v>
      </c>
      <c r="F56" s="22">
        <f t="shared" si="0"/>
        <v>5.5479188277338021E-7</v>
      </c>
      <c r="K56" s="22"/>
      <c r="L56" s="22"/>
      <c r="M56" s="22"/>
      <c r="N56" s="22"/>
    </row>
    <row r="57" spans="1:14" x14ac:dyDescent="0.35">
      <c r="A57" s="16">
        <v>36</v>
      </c>
      <c r="B57" s="16" t="s">
        <v>16</v>
      </c>
      <c r="C57" s="16" t="s">
        <v>8</v>
      </c>
      <c r="D57" s="30">
        <v>1.7547396758119024E-5</v>
      </c>
      <c r="E57" s="30">
        <v>1.1959033613445376E-5</v>
      </c>
      <c r="F57" s="22">
        <f t="shared" si="0"/>
        <v>-5.5883631446736485E-6</v>
      </c>
      <c r="K57" s="22"/>
      <c r="L57" s="22"/>
      <c r="M57" s="22"/>
      <c r="N57" s="22"/>
    </row>
    <row r="58" spans="1:14" x14ac:dyDescent="0.35">
      <c r="A58" s="16">
        <v>43</v>
      </c>
      <c r="B58" s="16" t="s">
        <v>16</v>
      </c>
      <c r="C58" s="16" t="s">
        <v>8</v>
      </c>
      <c r="D58" s="30">
        <v>8.2616376371412629E-6</v>
      </c>
      <c r="E58" s="30">
        <v>1.9391267355068263E-6</v>
      </c>
      <c r="F58" s="22">
        <f t="shared" si="0"/>
        <v>-6.3225109016344367E-6</v>
      </c>
      <c r="K58" s="22"/>
      <c r="L58" s="22"/>
      <c r="M58" s="22"/>
      <c r="N58" s="22"/>
    </row>
    <row r="59" spans="1:14" x14ac:dyDescent="0.35">
      <c r="A59" s="16">
        <v>47</v>
      </c>
      <c r="B59" s="16" t="s">
        <v>16</v>
      </c>
      <c r="C59" s="16" t="s">
        <v>8</v>
      </c>
      <c r="D59" s="31">
        <v>3.0000000000000001E-6</v>
      </c>
      <c r="E59" s="26">
        <v>3.8E-6</v>
      </c>
      <c r="F59" s="22">
        <f t="shared" si="0"/>
        <v>7.9999999999999996E-7</v>
      </c>
      <c r="K59" s="22"/>
      <c r="L59" s="22"/>
      <c r="M59" s="22"/>
      <c r="N59" s="22"/>
    </row>
    <row r="60" spans="1:14" x14ac:dyDescent="0.35">
      <c r="A60" s="16">
        <v>49</v>
      </c>
      <c r="B60" s="16" t="s">
        <v>16</v>
      </c>
      <c r="C60" s="16" t="s">
        <v>8</v>
      </c>
      <c r="D60" s="31">
        <v>6.3999999999999997E-6</v>
      </c>
      <c r="E60" s="31">
        <v>6.6000000000000003E-6</v>
      </c>
      <c r="F60" s="22">
        <f t="shared" si="0"/>
        <v>2.0000000000000063E-7</v>
      </c>
      <c r="K60" s="22"/>
      <c r="L60" s="22"/>
      <c r="M60" s="22"/>
      <c r="N60" s="22"/>
    </row>
    <row r="61" spans="1:14" x14ac:dyDescent="0.35">
      <c r="A61" s="16">
        <v>50</v>
      </c>
      <c r="B61" s="16" t="s">
        <v>16</v>
      </c>
      <c r="C61" s="16" t="s">
        <v>8</v>
      </c>
      <c r="D61" s="31">
        <v>8.1000000000000004E-6</v>
      </c>
      <c r="E61" s="31">
        <v>9.5000000000000005E-6</v>
      </c>
      <c r="F61" s="22">
        <f t="shared" si="0"/>
        <v>1.4000000000000001E-6</v>
      </c>
      <c r="K61" s="22"/>
      <c r="L61" s="22"/>
      <c r="M61" s="22"/>
      <c r="N61" s="22"/>
    </row>
    <row r="62" spans="1:14" x14ac:dyDescent="0.35">
      <c r="A62" s="16">
        <v>57</v>
      </c>
      <c r="B62" s="16" t="s">
        <v>16</v>
      </c>
      <c r="C62" s="16" t="s">
        <v>8</v>
      </c>
      <c r="D62" s="31">
        <v>6.1E-6</v>
      </c>
      <c r="E62" s="31">
        <v>5.9000000000000003E-6</v>
      </c>
      <c r="F62" s="22">
        <f t="shared" si="0"/>
        <v>-1.9999999999999978E-7</v>
      </c>
      <c r="K62" s="22"/>
      <c r="L62" s="22"/>
      <c r="M62" s="22"/>
      <c r="N62" s="22"/>
    </row>
    <row r="63" spans="1:14" x14ac:dyDescent="0.35">
      <c r="A63" s="16">
        <v>59</v>
      </c>
      <c r="B63" s="16" t="s">
        <v>16</v>
      </c>
      <c r="C63" s="16" t="s">
        <v>8</v>
      </c>
      <c r="D63" s="31">
        <v>3.1E-6</v>
      </c>
      <c r="E63" s="31">
        <v>3.4000000000000001E-6</v>
      </c>
      <c r="F63" s="22">
        <f t="shared" si="0"/>
        <v>3.0000000000000009E-7</v>
      </c>
      <c r="K63" s="22"/>
      <c r="L63" s="22"/>
      <c r="M63" s="22"/>
      <c r="N63" s="22"/>
    </row>
    <row r="64" spans="1:14" x14ac:dyDescent="0.35">
      <c r="K64" s="22"/>
      <c r="L64" s="22"/>
      <c r="M64" s="22"/>
      <c r="N64" s="22"/>
    </row>
    <row r="65" spans="11:14" x14ac:dyDescent="0.35">
      <c r="K65" s="22"/>
      <c r="L65" s="22"/>
      <c r="M65" s="22"/>
      <c r="N65" s="22"/>
    </row>
    <row r="66" spans="11:14" x14ac:dyDescent="0.35">
      <c r="K66" s="22"/>
      <c r="L66" s="22"/>
      <c r="M66" s="22"/>
      <c r="N66" s="22"/>
    </row>
    <row r="67" spans="11:14" x14ac:dyDescent="0.35">
      <c r="K67" s="22"/>
      <c r="L67" s="22"/>
      <c r="M67" s="22"/>
      <c r="N67" s="22"/>
    </row>
    <row r="68" spans="11:14" x14ac:dyDescent="0.35">
      <c r="K68" s="22"/>
      <c r="L68" s="22"/>
      <c r="M68" s="22"/>
      <c r="N68" s="22"/>
    </row>
    <row r="69" spans="11:14" x14ac:dyDescent="0.35">
      <c r="K69" s="22"/>
      <c r="L69" s="22"/>
      <c r="M69" s="22"/>
      <c r="N69" s="22"/>
    </row>
    <row r="70" spans="11:14" x14ac:dyDescent="0.35">
      <c r="K70" s="22"/>
      <c r="L70" s="22"/>
      <c r="M70" s="22"/>
      <c r="N70" s="22"/>
    </row>
    <row r="71" spans="11:14" x14ac:dyDescent="0.35">
      <c r="K71" s="22"/>
      <c r="L71" s="22"/>
      <c r="M71" s="22"/>
      <c r="N71" s="22"/>
    </row>
    <row r="72" spans="11:14" x14ac:dyDescent="0.35">
      <c r="K72" s="22"/>
      <c r="L72" s="22"/>
      <c r="M72" s="22"/>
      <c r="N72" s="22"/>
    </row>
    <row r="73" spans="11:14" x14ac:dyDescent="0.35">
      <c r="K73" s="22"/>
      <c r="L73" s="22"/>
      <c r="M73" s="22"/>
      <c r="N73" s="22"/>
    </row>
    <row r="74" spans="11:14" x14ac:dyDescent="0.35">
      <c r="K74" s="22"/>
      <c r="L74" s="22"/>
      <c r="M74" s="22"/>
      <c r="N74" s="22"/>
    </row>
    <row r="75" spans="11:14" x14ac:dyDescent="0.35">
      <c r="K75" s="22"/>
      <c r="L75" s="22"/>
      <c r="M75" s="22"/>
      <c r="N75" s="22"/>
    </row>
    <row r="76" spans="11:14" x14ac:dyDescent="0.35">
      <c r="K76" s="22"/>
      <c r="L76" s="22"/>
      <c r="M76" s="22"/>
      <c r="N76" s="22"/>
    </row>
    <row r="77" spans="11:14" x14ac:dyDescent="0.35">
      <c r="K77" s="22"/>
      <c r="L77" s="22"/>
      <c r="M77" s="22"/>
      <c r="N77" s="22"/>
    </row>
    <row r="78" spans="11:14" x14ac:dyDescent="0.35">
      <c r="K78" s="22"/>
      <c r="L78" s="22"/>
      <c r="M78" s="22"/>
      <c r="N78" s="22"/>
    </row>
    <row r="79" spans="11:14" x14ac:dyDescent="0.35">
      <c r="K79" s="22"/>
      <c r="L79" s="22"/>
      <c r="M79" s="22"/>
      <c r="N79" s="22"/>
    </row>
    <row r="80" spans="11:14" x14ac:dyDescent="0.35">
      <c r="K80" s="22"/>
      <c r="L80" s="22"/>
      <c r="M80" s="22"/>
      <c r="N80" s="22"/>
    </row>
    <row r="81" spans="11:14" x14ac:dyDescent="0.35">
      <c r="K81" s="22"/>
      <c r="L81" s="22"/>
      <c r="M81" s="22"/>
      <c r="N81" s="22"/>
    </row>
    <row r="82" spans="11:14" x14ac:dyDescent="0.35">
      <c r="K82" s="22"/>
      <c r="L82" s="22"/>
      <c r="M82" s="22"/>
      <c r="N82" s="22"/>
    </row>
    <row r="83" spans="11:14" x14ac:dyDescent="0.35">
      <c r="K83" s="22"/>
      <c r="L83" s="22"/>
      <c r="M83" s="22"/>
      <c r="N83" s="22"/>
    </row>
    <row r="84" spans="11:14" x14ac:dyDescent="0.35">
      <c r="K84" s="22"/>
      <c r="L84" s="22"/>
      <c r="M84" s="22"/>
      <c r="N84" s="22"/>
    </row>
  </sheetData>
  <mergeCells count="2">
    <mergeCell ref="H2:I2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1A834-0328-4DEA-BC55-29598527CE66}">
  <dimension ref="A1:DK72"/>
  <sheetViews>
    <sheetView workbookViewId="0">
      <selection activeCell="I28" sqref="I28"/>
    </sheetView>
  </sheetViews>
  <sheetFormatPr defaultRowHeight="14.5" x14ac:dyDescent="0.35"/>
  <cols>
    <col min="1" max="1" width="8.81640625" style="22" bestFit="1" customWidth="1"/>
    <col min="2" max="3" width="8.7265625" style="22"/>
    <col min="4" max="4" width="16" style="16" customWidth="1"/>
    <col min="5" max="5" width="12.90625" style="16" bestFit="1" customWidth="1"/>
    <col min="6" max="6" width="12.453125" style="22" bestFit="1" customWidth="1"/>
    <col min="7" max="7" width="11.81640625" style="22" customWidth="1"/>
    <col min="8" max="8" width="8.7265625" style="22"/>
    <col min="9" max="9" width="55.26953125" style="22" bestFit="1" customWidth="1"/>
    <col min="10" max="10" width="64.90625" style="22" customWidth="1"/>
    <col min="11" max="14" width="8.7265625" style="14"/>
    <col min="15" max="16384" width="8.7265625" style="22"/>
  </cols>
  <sheetData>
    <row r="1" spans="1:14" x14ac:dyDescent="0.35">
      <c r="A1" s="75" t="s">
        <v>73</v>
      </c>
      <c r="B1" s="76"/>
      <c r="C1" s="76"/>
      <c r="D1" s="76"/>
      <c r="E1" s="76"/>
      <c r="F1" s="76"/>
      <c r="G1" s="19"/>
      <c r="K1" s="22"/>
      <c r="L1" s="22"/>
      <c r="M1" s="22"/>
      <c r="N1" s="22"/>
    </row>
    <row r="2" spans="1:14" x14ac:dyDescent="0.35">
      <c r="A2" s="21" t="s">
        <v>32</v>
      </c>
      <c r="B2" s="21" t="s">
        <v>42</v>
      </c>
      <c r="C2" s="21" t="s">
        <v>43</v>
      </c>
      <c r="D2" s="21" t="s">
        <v>50</v>
      </c>
      <c r="E2" s="21" t="s">
        <v>52</v>
      </c>
      <c r="F2" s="21" t="s">
        <v>49</v>
      </c>
      <c r="H2" s="73" t="s">
        <v>38</v>
      </c>
      <c r="I2" s="73"/>
      <c r="K2" s="22"/>
      <c r="L2" s="22"/>
      <c r="M2" s="22"/>
      <c r="N2" s="22"/>
    </row>
    <row r="3" spans="1:14" x14ac:dyDescent="0.35">
      <c r="A3" s="16">
        <v>1</v>
      </c>
      <c r="B3" s="16" t="s">
        <v>17</v>
      </c>
      <c r="C3" s="16" t="s">
        <v>14</v>
      </c>
      <c r="D3" s="16">
        <v>1.1150614091790562E-6</v>
      </c>
      <c r="E3" s="28">
        <v>3.5663999999999999E-6</v>
      </c>
      <c r="F3" s="22">
        <f>E3-D3</f>
        <v>2.4513385908209436E-6</v>
      </c>
      <c r="H3" s="14" t="s">
        <v>34</v>
      </c>
      <c r="I3" s="14" t="s">
        <v>39</v>
      </c>
      <c r="K3" s="22"/>
      <c r="L3" s="22"/>
      <c r="M3" s="22"/>
      <c r="N3" s="22"/>
    </row>
    <row r="4" spans="1:14" x14ac:dyDescent="0.35">
      <c r="A4" s="16">
        <v>20</v>
      </c>
      <c r="B4" s="16" t="s">
        <v>17</v>
      </c>
      <c r="C4" s="16" t="s">
        <v>14</v>
      </c>
      <c r="D4" s="28">
        <v>4.0466999999999997E-6</v>
      </c>
      <c r="E4" s="28">
        <v>8.8533000000000004E-6</v>
      </c>
      <c r="F4" s="22">
        <f t="shared" ref="F4:F51" si="0">E4-D4</f>
        <v>4.8066000000000007E-6</v>
      </c>
      <c r="H4" s="14" t="s">
        <v>36</v>
      </c>
      <c r="I4" s="25" t="s">
        <v>40</v>
      </c>
      <c r="K4" s="22"/>
      <c r="L4" s="22"/>
      <c r="M4" s="22"/>
      <c r="N4" s="22"/>
    </row>
    <row r="5" spans="1:14" x14ac:dyDescent="0.35">
      <c r="A5" s="16">
        <v>27</v>
      </c>
      <c r="B5" s="16" t="s">
        <v>17</v>
      </c>
      <c r="C5" s="16" t="s">
        <v>14</v>
      </c>
      <c r="D5" s="28">
        <v>1.2489E-5</v>
      </c>
      <c r="E5" s="28">
        <v>9.9327999999999992E-6</v>
      </c>
      <c r="F5" s="22">
        <f t="shared" si="0"/>
        <v>-2.556200000000001E-6</v>
      </c>
      <c r="H5" s="14" t="s">
        <v>35</v>
      </c>
      <c r="I5" s="10" t="s">
        <v>41</v>
      </c>
      <c r="K5" s="22"/>
      <c r="L5" s="22"/>
      <c r="M5" s="22"/>
      <c r="N5" s="22"/>
    </row>
    <row r="6" spans="1:14" x14ac:dyDescent="0.35">
      <c r="A6" s="16">
        <v>29</v>
      </c>
      <c r="B6" s="16" t="s">
        <v>17</v>
      </c>
      <c r="C6" s="16" t="s">
        <v>14</v>
      </c>
      <c r="D6" s="28">
        <v>1.8855E-6</v>
      </c>
      <c r="E6" s="28">
        <v>8.4467E-6</v>
      </c>
      <c r="F6" s="22">
        <f t="shared" si="0"/>
        <v>6.5612E-6</v>
      </c>
      <c r="K6" s="22"/>
      <c r="L6" s="22"/>
      <c r="M6" s="22"/>
      <c r="N6" s="22"/>
    </row>
    <row r="7" spans="1:14" x14ac:dyDescent="0.35">
      <c r="A7" s="16">
        <v>39</v>
      </c>
      <c r="B7" s="16" t="s">
        <v>17</v>
      </c>
      <c r="C7" s="16" t="s">
        <v>14</v>
      </c>
      <c r="D7" s="29">
        <v>1.9E-6</v>
      </c>
      <c r="E7" s="29">
        <v>1.5E-6</v>
      </c>
      <c r="F7" s="22">
        <f t="shared" si="0"/>
        <v>-3.9999999999999998E-7</v>
      </c>
      <c r="I7" s="22" t="s">
        <v>47</v>
      </c>
      <c r="K7" s="22"/>
      <c r="L7" s="22"/>
      <c r="M7" s="22"/>
      <c r="N7" s="22"/>
    </row>
    <row r="8" spans="1:14" x14ac:dyDescent="0.35">
      <c r="A8" s="16">
        <v>54</v>
      </c>
      <c r="B8" s="16" t="s">
        <v>17</v>
      </c>
      <c r="C8" s="16" t="s">
        <v>14</v>
      </c>
      <c r="D8" s="29">
        <v>7.1999999999999997E-6</v>
      </c>
      <c r="E8" s="29">
        <v>4.1999999999999996E-6</v>
      </c>
      <c r="F8" s="22">
        <f t="shared" si="0"/>
        <v>-3.0000000000000001E-6</v>
      </c>
      <c r="I8" s="22" t="s">
        <v>48</v>
      </c>
      <c r="K8" s="22"/>
      <c r="L8" s="22"/>
      <c r="M8" s="22"/>
      <c r="N8" s="22"/>
    </row>
    <row r="9" spans="1:14" x14ac:dyDescent="0.35">
      <c r="A9" s="16">
        <v>56</v>
      </c>
      <c r="B9" s="16" t="s">
        <v>17</v>
      </c>
      <c r="C9" s="16" t="s">
        <v>14</v>
      </c>
      <c r="D9" s="29">
        <v>3.8E-6</v>
      </c>
      <c r="E9" s="29">
        <v>7.1999999999999997E-6</v>
      </c>
      <c r="F9" s="22">
        <f t="shared" si="0"/>
        <v>3.3999999999999996E-6</v>
      </c>
      <c r="K9" s="22"/>
      <c r="L9" s="22"/>
      <c r="M9" s="22"/>
      <c r="N9" s="22"/>
    </row>
    <row r="10" spans="1:14" x14ac:dyDescent="0.35">
      <c r="A10" s="16">
        <v>63</v>
      </c>
      <c r="B10" s="16" t="s">
        <v>17</v>
      </c>
      <c r="C10" s="16" t="s">
        <v>14</v>
      </c>
      <c r="D10" s="29">
        <v>1.9E-6</v>
      </c>
      <c r="E10" s="29">
        <v>2.2000000000000001E-6</v>
      </c>
      <c r="F10" s="22">
        <f t="shared" si="0"/>
        <v>3.0000000000000009E-7</v>
      </c>
      <c r="K10" s="22"/>
      <c r="L10" s="22"/>
      <c r="M10" s="22"/>
      <c r="N10" s="22"/>
    </row>
    <row r="11" spans="1:14" x14ac:dyDescent="0.35">
      <c r="A11" s="16">
        <v>69</v>
      </c>
      <c r="B11" s="16" t="s">
        <v>17</v>
      </c>
      <c r="C11" s="16" t="s">
        <v>14</v>
      </c>
      <c r="D11" s="29">
        <v>4.7999999999999998E-6</v>
      </c>
      <c r="E11" s="29">
        <v>1.13E-5</v>
      </c>
      <c r="F11" s="22">
        <f t="shared" si="0"/>
        <v>6.5000000000000004E-6</v>
      </c>
      <c r="K11" s="22"/>
      <c r="L11" s="22"/>
      <c r="M11" s="22"/>
      <c r="N11" s="22"/>
    </row>
    <row r="12" spans="1:14" x14ac:dyDescent="0.35">
      <c r="A12" s="22">
        <v>70</v>
      </c>
      <c r="B12" s="16" t="s">
        <v>17</v>
      </c>
      <c r="C12" s="16" t="s">
        <v>14</v>
      </c>
      <c r="D12" s="29">
        <v>4.3000000000000003E-6</v>
      </c>
      <c r="E12" s="29">
        <v>4.6E-6</v>
      </c>
      <c r="F12" s="22">
        <f t="shared" si="0"/>
        <v>2.9999999999999967E-7</v>
      </c>
      <c r="K12" s="22"/>
      <c r="L12" s="22"/>
      <c r="M12" s="22"/>
      <c r="N12" s="22"/>
    </row>
    <row r="13" spans="1:14" x14ac:dyDescent="0.35">
      <c r="A13" s="22">
        <v>78</v>
      </c>
      <c r="B13" s="16" t="s">
        <v>17</v>
      </c>
      <c r="C13" s="16" t="s">
        <v>14</v>
      </c>
      <c r="D13" s="28" t="s">
        <v>35</v>
      </c>
      <c r="E13" s="29">
        <v>1.27E-5</v>
      </c>
      <c r="K13" s="22"/>
      <c r="L13" s="22"/>
      <c r="M13" s="22"/>
      <c r="N13" s="22"/>
    </row>
    <row r="14" spans="1:14" x14ac:dyDescent="0.35">
      <c r="A14" s="16">
        <v>18</v>
      </c>
      <c r="B14" s="16" t="s">
        <v>17</v>
      </c>
      <c r="C14" s="16" t="s">
        <v>12</v>
      </c>
      <c r="D14" s="16">
        <v>5.0681239894210401E-6</v>
      </c>
      <c r="E14" s="16">
        <v>2.2159311276958335E-6</v>
      </c>
      <c r="F14" s="22">
        <f t="shared" si="0"/>
        <v>-2.8521928617252066E-6</v>
      </c>
      <c r="K14" s="22"/>
      <c r="L14" s="22"/>
      <c r="M14" s="22"/>
      <c r="N14" s="22"/>
    </row>
    <row r="15" spans="1:14" x14ac:dyDescent="0.35">
      <c r="A15" s="16">
        <v>21</v>
      </c>
      <c r="B15" s="16" t="s">
        <v>17</v>
      </c>
      <c r="C15" s="16" t="s">
        <v>12</v>
      </c>
      <c r="D15" s="16" t="s">
        <v>35</v>
      </c>
      <c r="E15" s="16" t="s">
        <v>35</v>
      </c>
      <c r="K15" s="22"/>
      <c r="L15" s="22"/>
      <c r="M15" s="22"/>
      <c r="N15" s="22"/>
    </row>
    <row r="16" spans="1:14" x14ac:dyDescent="0.35">
      <c r="A16" s="16">
        <v>24</v>
      </c>
      <c r="B16" s="16" t="s">
        <v>17</v>
      </c>
      <c r="C16" s="16" t="s">
        <v>12</v>
      </c>
      <c r="D16" s="16">
        <v>3.827481873194134E-5</v>
      </c>
      <c r="E16" s="16">
        <v>4.090440460507474E-6</v>
      </c>
      <c r="F16" s="22">
        <f t="shared" si="0"/>
        <v>-3.4184378271433867E-5</v>
      </c>
      <c r="K16" s="22"/>
      <c r="L16" s="22"/>
      <c r="M16" s="22"/>
      <c r="N16" s="22"/>
    </row>
    <row r="17" spans="1:115" x14ac:dyDescent="0.35">
      <c r="A17" s="16">
        <v>42</v>
      </c>
      <c r="B17" s="16" t="s">
        <v>17</v>
      </c>
      <c r="C17" s="16" t="s">
        <v>12</v>
      </c>
      <c r="D17" s="28">
        <v>4.9818000000000003E-6</v>
      </c>
      <c r="E17" s="28">
        <v>1.0947E-5</v>
      </c>
      <c r="F17" s="22">
        <f t="shared" si="0"/>
        <v>5.9652000000000001E-6</v>
      </c>
      <c r="K17" s="22"/>
      <c r="L17" s="22"/>
      <c r="M17" s="22"/>
      <c r="N17" s="22"/>
    </row>
    <row r="18" spans="1:115" x14ac:dyDescent="0.35">
      <c r="A18" s="16">
        <v>45</v>
      </c>
      <c r="B18" s="16" t="s">
        <v>17</v>
      </c>
      <c r="C18" s="16" t="s">
        <v>12</v>
      </c>
      <c r="D18" s="26">
        <v>7.6000000000000001E-6</v>
      </c>
      <c r="E18" s="26">
        <v>7.0999999999999998E-6</v>
      </c>
      <c r="F18" s="22">
        <f t="shared" si="0"/>
        <v>-5.000000000000003E-7</v>
      </c>
      <c r="K18" s="22"/>
      <c r="L18" s="22"/>
      <c r="M18" s="22"/>
      <c r="N18" s="22"/>
    </row>
    <row r="19" spans="1:115" x14ac:dyDescent="0.35">
      <c r="A19" s="16">
        <v>48</v>
      </c>
      <c r="B19" s="16" t="s">
        <v>17</v>
      </c>
      <c r="C19" s="16" t="s">
        <v>12</v>
      </c>
      <c r="D19" s="16" t="s">
        <v>35</v>
      </c>
      <c r="E19" s="26">
        <v>3.1999999999999999E-6</v>
      </c>
      <c r="K19" s="22"/>
      <c r="L19" s="22"/>
      <c r="M19" s="22"/>
      <c r="N19" s="22"/>
    </row>
    <row r="20" spans="1:115" x14ac:dyDescent="0.35">
      <c r="A20" s="16">
        <v>52</v>
      </c>
      <c r="B20" s="16" t="s">
        <v>17</v>
      </c>
      <c r="C20" s="16" t="s">
        <v>12</v>
      </c>
      <c r="D20" s="26">
        <v>5.2000000000000002E-6</v>
      </c>
      <c r="E20" s="26">
        <v>3.4000000000000001E-6</v>
      </c>
      <c r="F20" s="22">
        <f t="shared" si="0"/>
        <v>-1.8000000000000001E-6</v>
      </c>
      <c r="K20" s="22"/>
      <c r="L20" s="22"/>
      <c r="M20" s="22"/>
      <c r="N20" s="22"/>
    </row>
    <row r="21" spans="1:115" x14ac:dyDescent="0.35">
      <c r="A21" s="16">
        <v>58</v>
      </c>
      <c r="B21" s="16" t="s">
        <v>17</v>
      </c>
      <c r="C21" s="16" t="s">
        <v>12</v>
      </c>
      <c r="D21" s="26">
        <v>2.0999999999999998E-6</v>
      </c>
      <c r="E21" s="26">
        <v>2.9000000000000002E-6</v>
      </c>
      <c r="F21" s="22">
        <f t="shared" si="0"/>
        <v>8.0000000000000039E-7</v>
      </c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</row>
    <row r="22" spans="1:115" x14ac:dyDescent="0.35">
      <c r="A22" s="16">
        <v>61</v>
      </c>
      <c r="B22" s="16" t="s">
        <v>17</v>
      </c>
      <c r="C22" s="16" t="s">
        <v>12</v>
      </c>
      <c r="D22" s="26">
        <v>4.6E-6</v>
      </c>
      <c r="E22" s="26">
        <v>2.3E-6</v>
      </c>
      <c r="F22" s="22">
        <f t="shared" si="0"/>
        <v>-2.3E-6</v>
      </c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</row>
    <row r="23" spans="1:115" s="24" customFormat="1" x14ac:dyDescent="0.35">
      <c r="A23" s="16">
        <v>65</v>
      </c>
      <c r="B23" s="16" t="s">
        <v>17</v>
      </c>
      <c r="C23" s="16" t="s">
        <v>12</v>
      </c>
      <c r="D23" s="26">
        <v>3.0000000000000001E-6</v>
      </c>
      <c r="E23" s="26">
        <v>6.3999999999999997E-6</v>
      </c>
      <c r="F23" s="22">
        <f t="shared" si="0"/>
        <v>3.3999999999999996E-6</v>
      </c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</row>
    <row r="24" spans="1:115" x14ac:dyDescent="0.35">
      <c r="A24" s="24">
        <v>76</v>
      </c>
      <c r="B24" s="23" t="s">
        <v>17</v>
      </c>
      <c r="C24" s="23" t="s">
        <v>12</v>
      </c>
      <c r="D24" s="27">
        <v>4.7999999999999998E-6</v>
      </c>
      <c r="E24" s="27">
        <v>1.1199999999999999E-5</v>
      </c>
      <c r="F24" s="24">
        <f t="shared" si="0"/>
        <v>6.3999999999999997E-6</v>
      </c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</row>
    <row r="25" spans="1:115" x14ac:dyDescent="0.35">
      <c r="A25" s="22">
        <v>73</v>
      </c>
      <c r="B25" s="16" t="s">
        <v>16</v>
      </c>
      <c r="C25" s="16" t="s">
        <v>1</v>
      </c>
      <c r="D25" s="26">
        <v>6.7000000000000002E-6</v>
      </c>
      <c r="E25" s="26">
        <v>5.9000000000000003E-6</v>
      </c>
      <c r="F25" s="22">
        <f t="shared" si="0"/>
        <v>-7.9999999999999996E-7</v>
      </c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</row>
    <row r="26" spans="1:115" x14ac:dyDescent="0.35">
      <c r="A26" s="16">
        <v>9</v>
      </c>
      <c r="B26" s="16" t="s">
        <v>16</v>
      </c>
      <c r="C26" s="16" t="s">
        <v>1</v>
      </c>
      <c r="D26" s="16">
        <v>1.3039659302635081E-5</v>
      </c>
      <c r="E26" s="16">
        <v>4.9419521654815766E-6</v>
      </c>
      <c r="F26" s="22">
        <f t="shared" si="0"/>
        <v>-8.0977071371535039E-6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</row>
    <row r="27" spans="1:115" x14ac:dyDescent="0.35">
      <c r="A27" s="16">
        <v>10</v>
      </c>
      <c r="B27" s="16" t="s">
        <v>16</v>
      </c>
      <c r="C27" s="16" t="s">
        <v>1</v>
      </c>
      <c r="D27" s="16">
        <v>1.2179901546417383E-5</v>
      </c>
      <c r="E27" s="16">
        <v>6.2141293241862503E-6</v>
      </c>
      <c r="F27" s="22">
        <f t="shared" si="0"/>
        <v>-5.9657722222311324E-6</v>
      </c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</row>
    <row r="28" spans="1:115" x14ac:dyDescent="0.35">
      <c r="A28" s="16">
        <v>15</v>
      </c>
      <c r="B28" s="16" t="s">
        <v>16</v>
      </c>
      <c r="C28" s="16" t="s">
        <v>1</v>
      </c>
      <c r="D28" s="16" t="s">
        <v>35</v>
      </c>
      <c r="E28" s="16" t="s">
        <v>35</v>
      </c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</row>
    <row r="29" spans="1:115" x14ac:dyDescent="0.35">
      <c r="A29" s="16">
        <v>16</v>
      </c>
      <c r="B29" s="16" t="s">
        <v>16</v>
      </c>
      <c r="C29" s="16" t="s">
        <v>1</v>
      </c>
      <c r="D29" s="26">
        <v>3.7000000000000002E-6</v>
      </c>
      <c r="E29" s="26">
        <v>3.0000000000000001E-6</v>
      </c>
      <c r="F29" s="22">
        <f t="shared" si="0"/>
        <v>-7.0000000000000007E-7</v>
      </c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</row>
    <row r="30" spans="1:115" x14ac:dyDescent="0.35">
      <c r="A30" s="16">
        <v>17</v>
      </c>
      <c r="B30" s="16" t="s">
        <v>16</v>
      </c>
      <c r="C30" s="16" t="s">
        <v>1</v>
      </c>
      <c r="D30" s="26">
        <v>2.9000000000000002E-6</v>
      </c>
      <c r="E30" s="16" t="s">
        <v>36</v>
      </c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</row>
    <row r="31" spans="1:115" x14ac:dyDescent="0.35">
      <c r="A31" s="16">
        <v>26</v>
      </c>
      <c r="B31" s="16" t="s">
        <v>16</v>
      </c>
      <c r="C31" s="16" t="s">
        <v>1</v>
      </c>
      <c r="D31" s="16">
        <v>3.1719276739197054E-6</v>
      </c>
      <c r="E31" s="16">
        <v>6.3509546407681272E-6</v>
      </c>
      <c r="F31" s="22">
        <f t="shared" si="0"/>
        <v>3.1790269668484218E-6</v>
      </c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</row>
    <row r="32" spans="1:115" x14ac:dyDescent="0.35">
      <c r="A32" s="16">
        <v>28</v>
      </c>
      <c r="B32" s="16" t="s">
        <v>16</v>
      </c>
      <c r="C32" s="16" t="s">
        <v>1</v>
      </c>
      <c r="D32" s="26">
        <v>3.1E-6</v>
      </c>
      <c r="E32" s="26">
        <v>1.9999999999999999E-6</v>
      </c>
      <c r="F32" s="22">
        <f t="shared" si="0"/>
        <v>-1.1000000000000001E-6</v>
      </c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</row>
    <row r="33" spans="1:115" x14ac:dyDescent="0.35">
      <c r="A33" s="16">
        <v>30</v>
      </c>
      <c r="B33" s="16" t="s">
        <v>16</v>
      </c>
      <c r="C33" s="16" t="s">
        <v>1</v>
      </c>
      <c r="D33" s="16">
        <v>3.2793282516930362E-6</v>
      </c>
      <c r="E33" s="16">
        <v>3.6316930618401208E-6</v>
      </c>
      <c r="F33" s="22">
        <f t="shared" si="0"/>
        <v>3.5236481014708456E-7</v>
      </c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</row>
    <row r="34" spans="1:115" x14ac:dyDescent="0.35">
      <c r="A34" s="16">
        <v>33</v>
      </c>
      <c r="B34" s="16" t="s">
        <v>16</v>
      </c>
      <c r="C34" s="16" t="s">
        <v>1</v>
      </c>
      <c r="D34" s="16">
        <v>9.0382875043508528E-6</v>
      </c>
      <c r="E34" s="16">
        <v>8.2257222415593462E-6</v>
      </c>
      <c r="F34" s="22">
        <f t="shared" si="0"/>
        <v>-8.125652627915066E-7</v>
      </c>
      <c r="K34" s="22"/>
      <c r="L34" s="22"/>
      <c r="M34" s="22"/>
      <c r="N34" s="22"/>
    </row>
    <row r="35" spans="1:115" x14ac:dyDescent="0.35">
      <c r="A35" s="16">
        <v>35</v>
      </c>
      <c r="B35" s="16" t="s">
        <v>16</v>
      </c>
      <c r="C35" s="16" t="s">
        <v>1</v>
      </c>
      <c r="D35" s="26">
        <v>1.7E-6</v>
      </c>
      <c r="E35" s="16" t="s">
        <v>34</v>
      </c>
      <c r="K35" s="22"/>
      <c r="L35" s="22"/>
      <c r="M35" s="22"/>
      <c r="N35" s="22"/>
    </row>
    <row r="36" spans="1:115" x14ac:dyDescent="0.35">
      <c r="A36" s="16">
        <v>38</v>
      </c>
      <c r="B36" s="16" t="s">
        <v>16</v>
      </c>
      <c r="C36" s="16" t="s">
        <v>1</v>
      </c>
      <c r="D36" s="16">
        <v>5.1591279920604207E-6</v>
      </c>
      <c r="E36" s="16" t="s">
        <v>36</v>
      </c>
      <c r="K36" s="22"/>
      <c r="L36" s="22"/>
      <c r="M36" s="22"/>
      <c r="N36" s="22"/>
    </row>
    <row r="37" spans="1:115" x14ac:dyDescent="0.35">
      <c r="A37" s="16">
        <v>46</v>
      </c>
      <c r="B37" s="16" t="s">
        <v>16</v>
      </c>
      <c r="C37" s="16" t="s">
        <v>1</v>
      </c>
      <c r="D37" s="26">
        <v>3.8E-6</v>
      </c>
      <c r="E37" s="26">
        <v>4.3000000000000003E-6</v>
      </c>
      <c r="F37" s="22">
        <f t="shared" si="0"/>
        <v>5.000000000000003E-7</v>
      </c>
      <c r="K37" s="22"/>
      <c r="L37" s="22"/>
      <c r="M37" s="22"/>
      <c r="N37" s="22"/>
    </row>
    <row r="38" spans="1:115" x14ac:dyDescent="0.35">
      <c r="A38" s="16">
        <v>53</v>
      </c>
      <c r="B38" s="16" t="s">
        <v>16</v>
      </c>
      <c r="C38" s="16" t="s">
        <v>1</v>
      </c>
      <c r="D38" s="26">
        <v>3.8E-6</v>
      </c>
      <c r="E38" s="16" t="s">
        <v>35</v>
      </c>
      <c r="K38" s="22"/>
      <c r="L38" s="22"/>
      <c r="M38" s="22"/>
      <c r="N38" s="22"/>
    </row>
    <row r="39" spans="1:115" x14ac:dyDescent="0.35">
      <c r="A39" s="16">
        <v>2</v>
      </c>
      <c r="B39" s="16" t="s">
        <v>16</v>
      </c>
      <c r="C39" s="16" t="s">
        <v>8</v>
      </c>
      <c r="D39" s="30">
        <v>1.0530234471410943E-5</v>
      </c>
      <c r="E39" s="30">
        <v>3.1276302882637725E-6</v>
      </c>
      <c r="F39" s="22">
        <f t="shared" si="0"/>
        <v>-7.40260418314717E-6</v>
      </c>
      <c r="K39" s="22"/>
      <c r="L39" s="22"/>
      <c r="M39" s="22"/>
      <c r="N39" s="22"/>
    </row>
    <row r="40" spans="1:115" x14ac:dyDescent="0.35">
      <c r="A40" s="16">
        <v>3</v>
      </c>
      <c r="B40" s="16" t="s">
        <v>16</v>
      </c>
      <c r="C40" s="16" t="s">
        <v>8</v>
      </c>
      <c r="D40" s="30">
        <v>4.7127123708699735E-6</v>
      </c>
      <c r="E40" s="30">
        <v>3.8557970476967578E-6</v>
      </c>
      <c r="F40" s="22">
        <f t="shared" si="0"/>
        <v>-8.569153231732157E-7</v>
      </c>
      <c r="K40" s="22"/>
      <c r="L40" s="22"/>
      <c r="M40" s="22"/>
      <c r="N40" s="22"/>
    </row>
    <row r="41" spans="1:115" x14ac:dyDescent="0.35">
      <c r="A41" s="16">
        <v>6</v>
      </c>
      <c r="B41" s="16" t="s">
        <v>16</v>
      </c>
      <c r="C41" s="16" t="s">
        <v>8</v>
      </c>
      <c r="D41" s="30">
        <v>6.9803692170053157E-6</v>
      </c>
      <c r="E41" s="30">
        <v>5.9340075233058921E-6</v>
      </c>
      <c r="F41" s="22">
        <f t="shared" si="0"/>
        <v>-1.0463616936994236E-6</v>
      </c>
      <c r="K41" s="22"/>
      <c r="L41" s="22"/>
      <c r="M41" s="22"/>
      <c r="N41" s="22"/>
    </row>
    <row r="42" spans="1:115" x14ac:dyDescent="0.35">
      <c r="A42" s="16">
        <v>8</v>
      </c>
      <c r="B42" s="16" t="s">
        <v>16</v>
      </c>
      <c r="C42" s="16" t="s">
        <v>8</v>
      </c>
      <c r="D42" s="31">
        <v>4.8999999999999997E-6</v>
      </c>
      <c r="E42" s="16" t="s">
        <v>34</v>
      </c>
      <c r="K42" s="22"/>
      <c r="L42" s="22"/>
      <c r="M42" s="22"/>
      <c r="N42" s="22"/>
    </row>
    <row r="43" spans="1:115" x14ac:dyDescent="0.35">
      <c r="A43" s="16">
        <v>12</v>
      </c>
      <c r="B43" s="16" t="s">
        <v>16</v>
      </c>
      <c r="C43" s="16" t="s">
        <v>8</v>
      </c>
      <c r="D43" s="30">
        <v>4.4399717929129685E-6</v>
      </c>
      <c r="E43" s="30">
        <v>5.9911948147242246E-6</v>
      </c>
      <c r="F43" s="22">
        <f t="shared" si="0"/>
        <v>1.551223021811256E-6</v>
      </c>
      <c r="K43" s="22"/>
      <c r="L43" s="22"/>
      <c r="M43" s="22"/>
      <c r="N43" s="22"/>
    </row>
    <row r="44" spans="1:115" x14ac:dyDescent="0.35">
      <c r="A44" s="16">
        <v>14</v>
      </c>
      <c r="B44" s="16" t="s">
        <v>16</v>
      </c>
      <c r="C44" s="16" t="s">
        <v>8</v>
      </c>
      <c r="D44" s="30">
        <v>1.2402868920423587E-5</v>
      </c>
      <c r="E44" s="30">
        <v>2.305576165445748E-6</v>
      </c>
      <c r="F44" s="22">
        <f t="shared" si="0"/>
        <v>-1.0097292754977839E-5</v>
      </c>
      <c r="K44" s="22"/>
      <c r="L44" s="22"/>
      <c r="M44" s="22"/>
      <c r="N44" s="22"/>
    </row>
    <row r="45" spans="1:115" x14ac:dyDescent="0.35">
      <c r="A45" s="16">
        <v>34</v>
      </c>
      <c r="B45" s="16" t="s">
        <v>16</v>
      </c>
      <c r="C45" s="16" t="s">
        <v>8</v>
      </c>
      <c r="D45" s="30">
        <v>2.882599345907441E-6</v>
      </c>
      <c r="E45" s="30">
        <v>2.6172662515120289E-6</v>
      </c>
      <c r="F45" s="22">
        <f t="shared" si="0"/>
        <v>-2.6533309439541214E-7</v>
      </c>
      <c r="K45" s="22"/>
      <c r="L45" s="22"/>
      <c r="M45" s="22"/>
      <c r="N45" s="22"/>
    </row>
    <row r="46" spans="1:115" x14ac:dyDescent="0.35">
      <c r="A46" s="16">
        <v>43</v>
      </c>
      <c r="B46" s="16" t="s">
        <v>16</v>
      </c>
      <c r="C46" s="16" t="s">
        <v>8</v>
      </c>
      <c r="D46" s="30">
        <v>8.2616376371412629E-6</v>
      </c>
      <c r="E46" s="30">
        <v>5.7263471822295357E-6</v>
      </c>
      <c r="F46" s="22">
        <f t="shared" si="0"/>
        <v>-2.5352904549117272E-6</v>
      </c>
      <c r="K46" s="22"/>
      <c r="L46" s="22"/>
      <c r="M46" s="22"/>
      <c r="N46" s="22"/>
    </row>
    <row r="47" spans="1:115" x14ac:dyDescent="0.35">
      <c r="A47" s="16">
        <v>47</v>
      </c>
      <c r="B47" s="16" t="s">
        <v>16</v>
      </c>
      <c r="C47" s="16" t="s">
        <v>8</v>
      </c>
      <c r="D47" s="31">
        <v>3.0000000000000001E-6</v>
      </c>
      <c r="E47" s="31">
        <v>2.6000000000000001E-6</v>
      </c>
      <c r="F47" s="22">
        <f t="shared" si="0"/>
        <v>-3.9999999999999998E-7</v>
      </c>
      <c r="K47" s="22"/>
      <c r="L47" s="22"/>
      <c r="M47" s="22"/>
      <c r="N47" s="22"/>
    </row>
    <row r="48" spans="1:115" x14ac:dyDescent="0.35">
      <c r="A48" s="16">
        <v>49</v>
      </c>
      <c r="B48" s="16" t="s">
        <v>16</v>
      </c>
      <c r="C48" s="16" t="s">
        <v>8</v>
      </c>
      <c r="D48" s="31">
        <v>6.3999999999999997E-6</v>
      </c>
      <c r="E48" s="31">
        <v>8.6000000000000007E-6</v>
      </c>
      <c r="F48" s="22">
        <f t="shared" si="0"/>
        <v>2.200000000000001E-6</v>
      </c>
      <c r="K48" s="22"/>
      <c r="L48" s="22"/>
      <c r="M48" s="22"/>
      <c r="N48" s="22"/>
    </row>
    <row r="49" spans="1:14" x14ac:dyDescent="0.35">
      <c r="A49" s="16">
        <v>57</v>
      </c>
      <c r="B49" s="16" t="s">
        <v>16</v>
      </c>
      <c r="C49" s="16" t="s">
        <v>8</v>
      </c>
      <c r="D49" s="31">
        <v>6.1E-6</v>
      </c>
      <c r="E49" s="31">
        <v>3.7000000000000002E-6</v>
      </c>
      <c r="F49" s="22">
        <f t="shared" si="0"/>
        <v>-2.3999999999999999E-6</v>
      </c>
      <c r="K49" s="22"/>
      <c r="L49" s="22"/>
      <c r="M49" s="22"/>
      <c r="N49" s="22"/>
    </row>
    <row r="50" spans="1:14" x14ac:dyDescent="0.35">
      <c r="A50" s="16">
        <v>59</v>
      </c>
      <c r="B50" s="16" t="s">
        <v>16</v>
      </c>
      <c r="C50" s="16" t="s">
        <v>8</v>
      </c>
      <c r="D50" s="31">
        <v>3.1E-6</v>
      </c>
      <c r="E50" s="31">
        <v>6.4999999999999996E-6</v>
      </c>
      <c r="F50" s="22">
        <f t="shared" si="0"/>
        <v>3.3999999999999996E-6</v>
      </c>
      <c r="K50" s="22"/>
      <c r="L50" s="22"/>
      <c r="M50" s="22"/>
      <c r="N50" s="22"/>
    </row>
    <row r="51" spans="1:14" x14ac:dyDescent="0.35">
      <c r="A51" s="16">
        <v>64</v>
      </c>
      <c r="B51" s="16" t="s">
        <v>16</v>
      </c>
      <c r="C51" s="16" t="s">
        <v>8</v>
      </c>
      <c r="D51" s="31">
        <v>2.6000000000000001E-6</v>
      </c>
      <c r="E51" s="31">
        <v>4.1999999999999996E-6</v>
      </c>
      <c r="F51" s="22">
        <f t="shared" si="0"/>
        <v>1.5999999999999995E-6</v>
      </c>
      <c r="K51" s="22"/>
      <c r="L51" s="22"/>
      <c r="M51" s="22"/>
      <c r="N51" s="22"/>
    </row>
    <row r="52" spans="1:14" x14ac:dyDescent="0.35">
      <c r="K52" s="22"/>
      <c r="L52" s="22"/>
      <c r="M52" s="22"/>
      <c r="N52" s="22"/>
    </row>
    <row r="53" spans="1:14" x14ac:dyDescent="0.35">
      <c r="K53" s="22"/>
      <c r="L53" s="22"/>
      <c r="M53" s="22"/>
      <c r="N53" s="22"/>
    </row>
    <row r="54" spans="1:14" x14ac:dyDescent="0.35">
      <c r="K54" s="22"/>
      <c r="L54" s="22"/>
      <c r="M54" s="22"/>
      <c r="N54" s="22"/>
    </row>
    <row r="55" spans="1:14" x14ac:dyDescent="0.35">
      <c r="K55" s="22"/>
      <c r="L55" s="22"/>
      <c r="M55" s="22"/>
      <c r="N55" s="22"/>
    </row>
    <row r="56" spans="1:14" x14ac:dyDescent="0.35">
      <c r="K56" s="22"/>
      <c r="L56" s="22"/>
      <c r="M56" s="22"/>
      <c r="N56" s="22"/>
    </row>
    <row r="57" spans="1:14" x14ac:dyDescent="0.35">
      <c r="K57" s="22"/>
      <c r="L57" s="22"/>
      <c r="M57" s="22"/>
      <c r="N57" s="22"/>
    </row>
    <row r="58" spans="1:14" x14ac:dyDescent="0.35">
      <c r="K58" s="22"/>
      <c r="L58" s="22"/>
      <c r="M58" s="22"/>
      <c r="N58" s="22"/>
    </row>
    <row r="59" spans="1:14" x14ac:dyDescent="0.35">
      <c r="K59" s="22"/>
      <c r="L59" s="22"/>
      <c r="M59" s="22"/>
      <c r="N59" s="22"/>
    </row>
    <row r="60" spans="1:14" x14ac:dyDescent="0.35">
      <c r="K60" s="22"/>
      <c r="L60" s="22"/>
      <c r="M60" s="22"/>
      <c r="N60" s="22"/>
    </row>
    <row r="61" spans="1:14" x14ac:dyDescent="0.35">
      <c r="K61" s="22"/>
      <c r="L61" s="22"/>
      <c r="M61" s="22"/>
      <c r="N61" s="22"/>
    </row>
    <row r="62" spans="1:14" x14ac:dyDescent="0.35">
      <c r="K62" s="22"/>
      <c r="L62" s="22"/>
      <c r="M62" s="22"/>
      <c r="N62" s="22"/>
    </row>
    <row r="63" spans="1:14" x14ac:dyDescent="0.35">
      <c r="K63" s="22"/>
      <c r="L63" s="22"/>
      <c r="M63" s="22"/>
      <c r="N63" s="22"/>
    </row>
    <row r="64" spans="1:14" x14ac:dyDescent="0.35">
      <c r="K64" s="22"/>
      <c r="L64" s="22"/>
      <c r="M64" s="22"/>
      <c r="N64" s="22"/>
    </row>
    <row r="65" spans="11:14" x14ac:dyDescent="0.35">
      <c r="K65" s="22"/>
      <c r="L65" s="22"/>
      <c r="M65" s="22"/>
      <c r="N65" s="22"/>
    </row>
    <row r="66" spans="11:14" x14ac:dyDescent="0.35">
      <c r="K66" s="22"/>
      <c r="L66" s="22"/>
      <c r="M66" s="22"/>
      <c r="N66" s="22"/>
    </row>
    <row r="67" spans="11:14" x14ac:dyDescent="0.35">
      <c r="K67" s="22"/>
      <c r="L67" s="22"/>
      <c r="M67" s="22"/>
      <c r="N67" s="22"/>
    </row>
    <row r="68" spans="11:14" x14ac:dyDescent="0.35">
      <c r="K68" s="22"/>
      <c r="L68" s="22"/>
      <c r="M68" s="22"/>
      <c r="N68" s="22"/>
    </row>
    <row r="69" spans="11:14" x14ac:dyDescent="0.35">
      <c r="K69" s="22"/>
      <c r="L69" s="22"/>
      <c r="M69" s="22"/>
      <c r="N69" s="22"/>
    </row>
    <row r="70" spans="11:14" x14ac:dyDescent="0.35">
      <c r="K70" s="22"/>
      <c r="L70" s="22"/>
      <c r="M70" s="22"/>
      <c r="N70" s="22"/>
    </row>
    <row r="71" spans="11:14" x14ac:dyDescent="0.35">
      <c r="K71" s="22"/>
      <c r="L71" s="22"/>
      <c r="M71" s="22"/>
      <c r="N71" s="22"/>
    </row>
    <row r="72" spans="11:14" x14ac:dyDescent="0.35">
      <c r="K72" s="22"/>
      <c r="L72" s="22"/>
      <c r="M72" s="22"/>
      <c r="N72" s="22"/>
    </row>
  </sheetData>
  <mergeCells count="2">
    <mergeCell ref="H2:I2"/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73997-D66C-43FE-8075-AEB238EC547C}">
  <dimension ref="A1:J61"/>
  <sheetViews>
    <sheetView workbookViewId="0">
      <selection sqref="A1:H1"/>
    </sheetView>
  </sheetViews>
  <sheetFormatPr defaultRowHeight="14.5" x14ac:dyDescent="0.35"/>
  <cols>
    <col min="1" max="3" width="8.7265625" style="11"/>
    <col min="4" max="4" width="17.453125" style="11" bestFit="1" customWidth="1"/>
    <col min="5" max="5" width="23.453125" style="11" bestFit="1" customWidth="1"/>
    <col min="6" max="6" width="17" style="11" bestFit="1" customWidth="1"/>
    <col min="7" max="7" width="23.26953125" style="11" bestFit="1" customWidth="1"/>
    <col min="8" max="8" width="15.26953125" style="16" bestFit="1" customWidth="1"/>
    <col min="9" max="9" width="8.7265625" style="22"/>
    <col min="10" max="10" width="41.6328125" style="22" bestFit="1" customWidth="1"/>
    <col min="11" max="16384" width="8.7265625" style="22"/>
  </cols>
  <sheetData>
    <row r="1" spans="1:10" x14ac:dyDescent="0.35">
      <c r="A1" s="75" t="s">
        <v>152</v>
      </c>
      <c r="B1" s="76"/>
      <c r="C1" s="76"/>
      <c r="D1" s="76"/>
      <c r="E1" s="76"/>
      <c r="F1" s="76"/>
      <c r="G1" s="76"/>
      <c r="H1" s="76"/>
    </row>
    <row r="2" spans="1:10" x14ac:dyDescent="0.35">
      <c r="A2" s="20" t="s">
        <v>32</v>
      </c>
      <c r="B2" s="20" t="s">
        <v>42</v>
      </c>
      <c r="C2" s="20" t="s">
        <v>43</v>
      </c>
      <c r="D2" s="20" t="s">
        <v>148</v>
      </c>
      <c r="E2" s="20" t="s">
        <v>149</v>
      </c>
      <c r="F2" s="20" t="s">
        <v>150</v>
      </c>
      <c r="G2" s="20" t="s">
        <v>151</v>
      </c>
      <c r="H2" s="21" t="s">
        <v>68</v>
      </c>
      <c r="J2" s="1" t="s">
        <v>70</v>
      </c>
    </row>
    <row r="3" spans="1:10" x14ac:dyDescent="0.35">
      <c r="A3" s="11">
        <v>1</v>
      </c>
      <c r="B3" s="11" t="s">
        <v>17</v>
      </c>
      <c r="C3" s="11" t="s">
        <v>14</v>
      </c>
      <c r="D3" s="11" t="s">
        <v>54</v>
      </c>
      <c r="E3" s="11">
        <v>14</v>
      </c>
      <c r="F3" s="11" t="s">
        <v>55</v>
      </c>
      <c r="G3" s="11">
        <v>22</v>
      </c>
      <c r="H3" s="16">
        <f t="shared" ref="H3:H11" si="0">G3-E3</f>
        <v>8</v>
      </c>
      <c r="J3" s="13" t="s">
        <v>71</v>
      </c>
    </row>
    <row r="4" spans="1:10" x14ac:dyDescent="0.35">
      <c r="A4" s="11">
        <v>4</v>
      </c>
      <c r="B4" s="11" t="s">
        <v>17</v>
      </c>
      <c r="C4" s="11" t="s">
        <v>14</v>
      </c>
      <c r="D4" s="11" t="s">
        <v>56</v>
      </c>
      <c r="E4" s="11">
        <v>13</v>
      </c>
      <c r="F4" s="11" t="s">
        <v>57</v>
      </c>
      <c r="G4" s="11">
        <v>5</v>
      </c>
      <c r="H4" s="16">
        <f t="shared" si="0"/>
        <v>-8</v>
      </c>
      <c r="J4" s="13" t="s">
        <v>55</v>
      </c>
    </row>
    <row r="5" spans="1:10" x14ac:dyDescent="0.35">
      <c r="A5" s="11">
        <v>13</v>
      </c>
      <c r="B5" s="11" t="s">
        <v>17</v>
      </c>
      <c r="C5" s="11" t="s">
        <v>14</v>
      </c>
      <c r="D5" s="11" t="s">
        <v>54</v>
      </c>
      <c r="E5" s="11">
        <v>19</v>
      </c>
      <c r="F5" s="11" t="s">
        <v>56</v>
      </c>
      <c r="G5" s="11">
        <v>12.5</v>
      </c>
      <c r="H5" s="16">
        <f t="shared" si="0"/>
        <v>-6.5</v>
      </c>
      <c r="J5" s="13" t="s">
        <v>63</v>
      </c>
    </row>
    <row r="6" spans="1:10" x14ac:dyDescent="0.35">
      <c r="A6" s="11">
        <v>20</v>
      </c>
      <c r="B6" s="11" t="s">
        <v>17</v>
      </c>
      <c r="C6" s="11" t="s">
        <v>14</v>
      </c>
      <c r="D6" s="11" t="s">
        <v>58</v>
      </c>
      <c r="E6" s="11">
        <v>26</v>
      </c>
      <c r="F6" s="11" t="s">
        <v>58</v>
      </c>
      <c r="G6" s="11">
        <v>32.5</v>
      </c>
      <c r="H6" s="16">
        <f t="shared" si="0"/>
        <v>6.5</v>
      </c>
    </row>
    <row r="7" spans="1:10" x14ac:dyDescent="0.35">
      <c r="A7" s="11">
        <v>27</v>
      </c>
      <c r="B7" s="11" t="s">
        <v>17</v>
      </c>
      <c r="C7" s="11" t="s">
        <v>14</v>
      </c>
      <c r="D7" s="11" t="s">
        <v>54</v>
      </c>
      <c r="E7" s="11">
        <v>11</v>
      </c>
      <c r="F7" s="11" t="s">
        <v>58</v>
      </c>
      <c r="G7" s="11">
        <v>31</v>
      </c>
      <c r="H7" s="16">
        <f t="shared" si="0"/>
        <v>20</v>
      </c>
      <c r="J7" s="22" t="s">
        <v>76</v>
      </c>
    </row>
    <row r="8" spans="1:10" x14ac:dyDescent="0.35">
      <c r="A8" s="11">
        <v>29</v>
      </c>
      <c r="B8" s="11" t="s">
        <v>17</v>
      </c>
      <c r="C8" s="11" t="s">
        <v>14</v>
      </c>
      <c r="D8" s="11" t="s">
        <v>57</v>
      </c>
      <c r="E8" s="11">
        <v>9</v>
      </c>
      <c r="F8" s="11" t="s">
        <v>55</v>
      </c>
      <c r="G8" s="11">
        <v>28</v>
      </c>
      <c r="H8" s="16">
        <f t="shared" si="0"/>
        <v>19</v>
      </c>
      <c r="J8" s="22" t="s">
        <v>77</v>
      </c>
    </row>
    <row r="9" spans="1:10" x14ac:dyDescent="0.35">
      <c r="A9" s="11">
        <v>39</v>
      </c>
      <c r="B9" s="11" t="s">
        <v>17</v>
      </c>
      <c r="C9" s="11" t="s">
        <v>14</v>
      </c>
      <c r="D9" s="11" t="s">
        <v>58</v>
      </c>
      <c r="E9" s="11">
        <v>30.5</v>
      </c>
      <c r="F9" s="11" t="s">
        <v>54</v>
      </c>
      <c r="G9" s="11">
        <v>16</v>
      </c>
      <c r="H9" s="16">
        <f t="shared" si="0"/>
        <v>-14.5</v>
      </c>
    </row>
    <row r="10" spans="1:10" x14ac:dyDescent="0.35">
      <c r="A10" s="11">
        <v>41</v>
      </c>
      <c r="B10" s="11" t="s">
        <v>17</v>
      </c>
      <c r="C10" s="11" t="s">
        <v>14</v>
      </c>
      <c r="D10" s="11" t="s">
        <v>55</v>
      </c>
      <c r="E10" s="11">
        <v>21</v>
      </c>
      <c r="F10" s="11" t="s">
        <v>54</v>
      </c>
      <c r="G10" s="11">
        <v>20.5</v>
      </c>
      <c r="H10" s="16">
        <f t="shared" si="0"/>
        <v>-0.5</v>
      </c>
    </row>
    <row r="11" spans="1:10" x14ac:dyDescent="0.35">
      <c r="A11" s="11">
        <v>54</v>
      </c>
      <c r="B11" s="11" t="s">
        <v>17</v>
      </c>
      <c r="C11" s="11" t="s">
        <v>14</v>
      </c>
      <c r="D11" s="11" t="s">
        <v>54</v>
      </c>
      <c r="E11" s="11">
        <v>15</v>
      </c>
      <c r="F11" s="11" t="s">
        <v>56</v>
      </c>
      <c r="G11" s="11">
        <v>17</v>
      </c>
      <c r="H11" s="16">
        <f t="shared" si="0"/>
        <v>2</v>
      </c>
    </row>
    <row r="12" spans="1:10" x14ac:dyDescent="0.35">
      <c r="A12" s="11">
        <v>56</v>
      </c>
      <c r="B12" s="11" t="s">
        <v>17</v>
      </c>
      <c r="C12" s="11" t="s">
        <v>14</v>
      </c>
      <c r="D12" s="11" t="s">
        <v>59</v>
      </c>
      <c r="E12" s="11">
        <v>7</v>
      </c>
      <c r="F12" s="11" t="s">
        <v>72</v>
      </c>
      <c r="G12" s="11" t="s">
        <v>60</v>
      </c>
      <c r="H12" s="16" t="s">
        <v>60</v>
      </c>
    </row>
    <row r="13" spans="1:10" x14ac:dyDescent="0.35">
      <c r="A13" s="11">
        <v>63</v>
      </c>
      <c r="B13" s="11" t="s">
        <v>17</v>
      </c>
      <c r="C13" s="11" t="s">
        <v>14</v>
      </c>
      <c r="D13" s="11" t="s">
        <v>54</v>
      </c>
      <c r="E13" s="11">
        <v>16</v>
      </c>
      <c r="F13" s="11" t="s">
        <v>54</v>
      </c>
      <c r="G13" s="11">
        <v>19.5</v>
      </c>
      <c r="H13" s="16">
        <f>G13-E13</f>
        <v>3.5</v>
      </c>
    </row>
    <row r="14" spans="1:10" x14ac:dyDescent="0.35">
      <c r="A14" s="11">
        <v>66</v>
      </c>
      <c r="B14" s="11" t="s">
        <v>17</v>
      </c>
      <c r="C14" s="11" t="s">
        <v>14</v>
      </c>
      <c r="D14" s="11" t="s">
        <v>64</v>
      </c>
      <c r="E14" s="11" t="s">
        <v>60</v>
      </c>
      <c r="F14" s="11" t="s">
        <v>54</v>
      </c>
      <c r="G14" s="11">
        <v>19</v>
      </c>
      <c r="H14" s="16" t="s">
        <v>60</v>
      </c>
    </row>
    <row r="15" spans="1:10" x14ac:dyDescent="0.35">
      <c r="A15" s="11">
        <v>69</v>
      </c>
      <c r="B15" s="11" t="s">
        <v>17</v>
      </c>
      <c r="C15" s="11" t="s">
        <v>14</v>
      </c>
      <c r="D15" s="11" t="s">
        <v>58</v>
      </c>
      <c r="E15" s="11">
        <v>21</v>
      </c>
      <c r="F15" s="11" t="s">
        <v>55</v>
      </c>
      <c r="G15" s="11">
        <v>22</v>
      </c>
      <c r="H15" s="16">
        <f t="shared" ref="H15:H29" si="1">G15-E15</f>
        <v>1</v>
      </c>
    </row>
    <row r="16" spans="1:10" x14ac:dyDescent="0.35">
      <c r="A16" s="11">
        <v>70</v>
      </c>
      <c r="B16" s="11" t="s">
        <v>17</v>
      </c>
      <c r="C16" s="11" t="s">
        <v>14</v>
      </c>
      <c r="D16" s="11" t="s">
        <v>56</v>
      </c>
      <c r="E16" s="11">
        <v>11</v>
      </c>
      <c r="F16" s="11" t="s">
        <v>59</v>
      </c>
      <c r="G16" s="11">
        <v>7</v>
      </c>
      <c r="H16" s="16">
        <f t="shared" si="1"/>
        <v>-4</v>
      </c>
    </row>
    <row r="17" spans="1:8" x14ac:dyDescent="0.35">
      <c r="A17" s="11">
        <v>78</v>
      </c>
      <c r="B17" s="11" t="s">
        <v>17</v>
      </c>
      <c r="C17" s="11" t="s">
        <v>14</v>
      </c>
      <c r="D17" s="11" t="s">
        <v>56</v>
      </c>
      <c r="E17" s="11">
        <v>13</v>
      </c>
      <c r="F17" s="11" t="s">
        <v>59</v>
      </c>
      <c r="G17" s="11">
        <v>9</v>
      </c>
      <c r="H17" s="16">
        <f t="shared" si="1"/>
        <v>-4</v>
      </c>
    </row>
    <row r="18" spans="1:8" x14ac:dyDescent="0.35">
      <c r="A18" s="11">
        <v>18</v>
      </c>
      <c r="B18" s="11" t="s">
        <v>17</v>
      </c>
      <c r="C18" s="11" t="s">
        <v>12</v>
      </c>
      <c r="D18" s="11" t="s">
        <v>55</v>
      </c>
      <c r="E18" s="11">
        <v>25</v>
      </c>
      <c r="F18" s="11" t="s">
        <v>58</v>
      </c>
      <c r="G18" s="11">
        <v>31</v>
      </c>
      <c r="H18" s="16">
        <f t="shared" si="1"/>
        <v>6</v>
      </c>
    </row>
    <row r="19" spans="1:8" x14ac:dyDescent="0.35">
      <c r="A19" s="11">
        <v>21</v>
      </c>
      <c r="B19" s="11" t="s">
        <v>17</v>
      </c>
      <c r="C19" s="11" t="s">
        <v>12</v>
      </c>
      <c r="D19" s="11" t="s">
        <v>54</v>
      </c>
      <c r="E19" s="11">
        <v>18</v>
      </c>
      <c r="F19" s="11" t="s">
        <v>58</v>
      </c>
      <c r="G19" s="11">
        <v>23.5</v>
      </c>
      <c r="H19" s="16">
        <f t="shared" si="1"/>
        <v>5.5</v>
      </c>
    </row>
    <row r="20" spans="1:8" x14ac:dyDescent="0.35">
      <c r="A20" s="11">
        <v>24</v>
      </c>
      <c r="B20" s="11" t="s">
        <v>17</v>
      </c>
      <c r="C20" s="11" t="s">
        <v>12</v>
      </c>
      <c r="D20" s="11" t="s">
        <v>54</v>
      </c>
      <c r="E20" s="11">
        <v>18</v>
      </c>
      <c r="F20" s="11" t="s">
        <v>59</v>
      </c>
      <c r="G20" s="11">
        <v>8</v>
      </c>
      <c r="H20" s="16">
        <f t="shared" si="1"/>
        <v>-10</v>
      </c>
    </row>
    <row r="21" spans="1:8" x14ac:dyDescent="0.35">
      <c r="A21" s="11">
        <v>42</v>
      </c>
      <c r="B21" s="11" t="s">
        <v>17</v>
      </c>
      <c r="C21" s="11" t="s">
        <v>12</v>
      </c>
      <c r="D21" s="11" t="s">
        <v>57</v>
      </c>
      <c r="E21" s="11">
        <v>3</v>
      </c>
      <c r="F21" s="11" t="s">
        <v>58</v>
      </c>
      <c r="G21" s="11">
        <v>20.5</v>
      </c>
      <c r="H21" s="16">
        <f t="shared" si="1"/>
        <v>17.5</v>
      </c>
    </row>
    <row r="22" spans="1:8" x14ac:dyDescent="0.35">
      <c r="A22" s="11">
        <v>45</v>
      </c>
      <c r="B22" s="11" t="s">
        <v>17</v>
      </c>
      <c r="C22" s="11" t="s">
        <v>12</v>
      </c>
      <c r="D22" s="11" t="s">
        <v>55</v>
      </c>
      <c r="E22" s="11">
        <v>23</v>
      </c>
      <c r="F22" s="11" t="s">
        <v>58</v>
      </c>
      <c r="G22" s="11">
        <v>24.5</v>
      </c>
      <c r="H22" s="16">
        <f t="shared" si="1"/>
        <v>1.5</v>
      </c>
    </row>
    <row r="23" spans="1:8" x14ac:dyDescent="0.35">
      <c r="A23" s="11">
        <v>48</v>
      </c>
      <c r="B23" s="11" t="s">
        <v>17</v>
      </c>
      <c r="C23" s="11" t="s">
        <v>12</v>
      </c>
      <c r="D23" s="11" t="s">
        <v>59</v>
      </c>
      <c r="E23" s="11">
        <v>9</v>
      </c>
      <c r="F23" s="11" t="s">
        <v>62</v>
      </c>
      <c r="G23" s="11">
        <v>17</v>
      </c>
      <c r="H23" s="16">
        <f t="shared" si="1"/>
        <v>8</v>
      </c>
    </row>
    <row r="24" spans="1:8" x14ac:dyDescent="0.35">
      <c r="A24" s="11">
        <v>52</v>
      </c>
      <c r="B24" s="11" t="s">
        <v>17</v>
      </c>
      <c r="C24" s="11" t="s">
        <v>12</v>
      </c>
      <c r="D24" s="11" t="s">
        <v>54</v>
      </c>
      <c r="E24" s="11">
        <v>13</v>
      </c>
      <c r="F24" s="11" t="s">
        <v>54</v>
      </c>
      <c r="G24" s="11">
        <v>19</v>
      </c>
      <c r="H24" s="16">
        <f t="shared" si="1"/>
        <v>6</v>
      </c>
    </row>
    <row r="25" spans="1:8" x14ac:dyDescent="0.35">
      <c r="A25" s="11">
        <v>58</v>
      </c>
      <c r="B25" s="11" t="s">
        <v>17</v>
      </c>
      <c r="C25" s="11" t="s">
        <v>12</v>
      </c>
      <c r="D25" s="11" t="s">
        <v>55</v>
      </c>
      <c r="E25" s="11">
        <v>25</v>
      </c>
      <c r="F25" s="11" t="s">
        <v>63</v>
      </c>
      <c r="G25" s="11">
        <v>30.5</v>
      </c>
      <c r="H25" s="16">
        <f t="shared" si="1"/>
        <v>5.5</v>
      </c>
    </row>
    <row r="26" spans="1:8" x14ac:dyDescent="0.35">
      <c r="A26" s="11">
        <v>61</v>
      </c>
      <c r="B26" s="11" t="s">
        <v>17</v>
      </c>
      <c r="C26" s="11" t="s">
        <v>12</v>
      </c>
      <c r="D26" s="11" t="s">
        <v>55</v>
      </c>
      <c r="E26" s="11">
        <v>23</v>
      </c>
      <c r="F26" s="11" t="s">
        <v>54</v>
      </c>
      <c r="G26" s="11">
        <v>16</v>
      </c>
      <c r="H26" s="16">
        <f t="shared" si="1"/>
        <v>-7</v>
      </c>
    </row>
    <row r="27" spans="1:8" x14ac:dyDescent="0.35">
      <c r="A27" s="11">
        <v>65</v>
      </c>
      <c r="B27" s="11" t="s">
        <v>17</v>
      </c>
      <c r="C27" s="11" t="s">
        <v>12</v>
      </c>
      <c r="D27" s="11" t="s">
        <v>54</v>
      </c>
      <c r="E27" s="11">
        <v>20</v>
      </c>
      <c r="F27" s="11" t="s">
        <v>58</v>
      </c>
      <c r="G27" s="11">
        <v>28</v>
      </c>
      <c r="H27" s="16">
        <f t="shared" si="1"/>
        <v>8</v>
      </c>
    </row>
    <row r="28" spans="1:8" x14ac:dyDescent="0.35">
      <c r="A28" s="11">
        <v>68</v>
      </c>
      <c r="B28" s="11" t="s">
        <v>17</v>
      </c>
      <c r="C28" s="11" t="s">
        <v>12</v>
      </c>
      <c r="D28" s="11" t="s">
        <v>59</v>
      </c>
      <c r="E28" s="11">
        <v>3</v>
      </c>
      <c r="F28" s="11" t="s">
        <v>59</v>
      </c>
      <c r="G28" s="11">
        <v>5</v>
      </c>
      <c r="H28" s="16">
        <f t="shared" si="1"/>
        <v>2</v>
      </c>
    </row>
    <row r="29" spans="1:8" s="24" customFormat="1" x14ac:dyDescent="0.35">
      <c r="A29" s="12">
        <v>76</v>
      </c>
      <c r="B29" s="12" t="s">
        <v>17</v>
      </c>
      <c r="C29" s="12" t="s">
        <v>12</v>
      </c>
      <c r="D29" s="12" t="s">
        <v>55</v>
      </c>
      <c r="E29" s="12">
        <v>23</v>
      </c>
      <c r="F29" s="12" t="s">
        <v>55</v>
      </c>
      <c r="G29" s="12">
        <v>27</v>
      </c>
      <c r="H29" s="23">
        <f t="shared" si="1"/>
        <v>4</v>
      </c>
    </row>
    <row r="30" spans="1:8" x14ac:dyDescent="0.35">
      <c r="A30" s="11">
        <v>9</v>
      </c>
      <c r="B30" s="11" t="s">
        <v>16</v>
      </c>
      <c r="C30" s="11" t="s">
        <v>9</v>
      </c>
      <c r="D30" s="11" t="s">
        <v>64</v>
      </c>
      <c r="E30" s="11" t="s">
        <v>60</v>
      </c>
      <c r="F30" s="11" t="s">
        <v>64</v>
      </c>
      <c r="G30" s="11" t="s">
        <v>60</v>
      </c>
      <c r="H30" s="16" t="s">
        <v>60</v>
      </c>
    </row>
    <row r="31" spans="1:8" x14ac:dyDescent="0.35">
      <c r="A31" s="11">
        <v>10</v>
      </c>
      <c r="B31" s="11" t="s">
        <v>16</v>
      </c>
      <c r="C31" s="11" t="s">
        <v>9</v>
      </c>
      <c r="D31" s="11" t="s">
        <v>54</v>
      </c>
      <c r="E31" s="11">
        <v>18</v>
      </c>
      <c r="F31" s="11" t="s">
        <v>58</v>
      </c>
      <c r="G31" s="11">
        <v>24</v>
      </c>
      <c r="H31" s="16">
        <f>G31-E31</f>
        <v>6</v>
      </c>
    </row>
    <row r="32" spans="1:8" x14ac:dyDescent="0.35">
      <c r="A32" s="11">
        <v>15</v>
      </c>
      <c r="B32" s="11" t="s">
        <v>16</v>
      </c>
      <c r="C32" s="11" t="s">
        <v>9</v>
      </c>
      <c r="D32" s="11" t="s">
        <v>56</v>
      </c>
      <c r="E32" s="11">
        <v>12</v>
      </c>
      <c r="F32" s="11" t="s">
        <v>54</v>
      </c>
      <c r="G32" s="11">
        <v>14</v>
      </c>
      <c r="H32" s="16">
        <f>G32-E32</f>
        <v>2</v>
      </c>
    </row>
    <row r="33" spans="1:8" x14ac:dyDescent="0.35">
      <c r="A33" s="11">
        <v>16</v>
      </c>
      <c r="B33" s="11" t="s">
        <v>16</v>
      </c>
      <c r="C33" s="11" t="s">
        <v>9</v>
      </c>
      <c r="D33" s="11" t="s">
        <v>58</v>
      </c>
      <c r="E33" s="11">
        <v>24</v>
      </c>
      <c r="F33" s="11" t="s">
        <v>54</v>
      </c>
      <c r="G33" s="11">
        <v>18</v>
      </c>
      <c r="H33" s="16">
        <f>G33-E33</f>
        <v>-6</v>
      </c>
    </row>
    <row r="34" spans="1:8" x14ac:dyDescent="0.35">
      <c r="A34" s="11">
        <v>17</v>
      </c>
      <c r="B34" s="11" t="s">
        <v>16</v>
      </c>
      <c r="C34" s="11" t="s">
        <v>9</v>
      </c>
      <c r="D34" s="11" t="s">
        <v>57</v>
      </c>
      <c r="E34" s="11">
        <v>8</v>
      </c>
      <c r="F34" s="11" t="s">
        <v>54</v>
      </c>
      <c r="G34" s="11">
        <v>18</v>
      </c>
      <c r="H34" s="16">
        <f>G34-E34</f>
        <v>10</v>
      </c>
    </row>
    <row r="35" spans="1:8" x14ac:dyDescent="0.35">
      <c r="A35" s="11">
        <v>26</v>
      </c>
      <c r="B35" s="11" t="s">
        <v>16</v>
      </c>
      <c r="C35" s="11" t="s">
        <v>9</v>
      </c>
      <c r="D35" s="11" t="s">
        <v>54</v>
      </c>
      <c r="E35" s="11">
        <v>13</v>
      </c>
      <c r="F35" s="11" t="s">
        <v>54</v>
      </c>
      <c r="G35" s="11">
        <v>15</v>
      </c>
      <c r="H35" s="16">
        <f>G35-E35</f>
        <v>2</v>
      </c>
    </row>
    <row r="36" spans="1:8" x14ac:dyDescent="0.35">
      <c r="A36" s="11">
        <v>28</v>
      </c>
      <c r="B36" s="11" t="s">
        <v>16</v>
      </c>
      <c r="C36" s="11" t="s">
        <v>9</v>
      </c>
      <c r="D36" s="11" t="s">
        <v>64</v>
      </c>
      <c r="E36" s="11" t="s">
        <v>60</v>
      </c>
      <c r="F36" s="11" t="s">
        <v>64</v>
      </c>
      <c r="G36" s="11" t="s">
        <v>60</v>
      </c>
      <c r="H36" s="16" t="s">
        <v>60</v>
      </c>
    </row>
    <row r="37" spans="1:8" x14ac:dyDescent="0.35">
      <c r="A37" s="11">
        <v>30</v>
      </c>
      <c r="B37" s="11" t="s">
        <v>16</v>
      </c>
      <c r="C37" s="11" t="s">
        <v>9</v>
      </c>
      <c r="D37" s="11" t="s">
        <v>58</v>
      </c>
      <c r="E37" s="11">
        <v>21</v>
      </c>
      <c r="F37" s="11" t="s">
        <v>58</v>
      </c>
      <c r="G37" s="11">
        <v>23</v>
      </c>
      <c r="H37" s="16">
        <f>G37-E37</f>
        <v>2</v>
      </c>
    </row>
    <row r="38" spans="1:8" x14ac:dyDescent="0.35">
      <c r="A38" s="11">
        <v>32</v>
      </c>
      <c r="B38" s="11" t="s">
        <v>16</v>
      </c>
      <c r="C38" s="11" t="s">
        <v>9</v>
      </c>
      <c r="D38" s="11" t="s">
        <v>57</v>
      </c>
      <c r="E38" s="11">
        <v>5</v>
      </c>
      <c r="F38" s="11" t="s">
        <v>56</v>
      </c>
      <c r="G38" s="11">
        <v>12</v>
      </c>
      <c r="H38" s="16">
        <f>G38-E38</f>
        <v>7</v>
      </c>
    </row>
    <row r="39" spans="1:8" x14ac:dyDescent="0.35">
      <c r="A39" s="11">
        <v>33</v>
      </c>
      <c r="B39" s="11" t="s">
        <v>16</v>
      </c>
      <c r="C39" s="11" t="s">
        <v>9</v>
      </c>
      <c r="D39" s="11" t="s">
        <v>64</v>
      </c>
      <c r="E39" s="11" t="s">
        <v>60</v>
      </c>
      <c r="F39" s="11" t="s">
        <v>64</v>
      </c>
      <c r="G39" s="11" t="s">
        <v>60</v>
      </c>
      <c r="H39" s="16" t="s">
        <v>60</v>
      </c>
    </row>
    <row r="40" spans="1:8" x14ac:dyDescent="0.35">
      <c r="A40" s="11">
        <v>35</v>
      </c>
      <c r="B40" s="11" t="s">
        <v>16</v>
      </c>
      <c r="C40" s="11" t="s">
        <v>9</v>
      </c>
      <c r="D40" s="11" t="s">
        <v>59</v>
      </c>
      <c r="E40" s="11">
        <v>3</v>
      </c>
      <c r="F40" s="11" t="s">
        <v>64</v>
      </c>
      <c r="G40" s="11" t="s">
        <v>60</v>
      </c>
      <c r="H40" s="16" t="s">
        <v>60</v>
      </c>
    </row>
    <row r="41" spans="1:8" x14ac:dyDescent="0.35">
      <c r="A41" s="11">
        <v>37</v>
      </c>
      <c r="B41" s="11" t="s">
        <v>16</v>
      </c>
      <c r="C41" s="11" t="s">
        <v>9</v>
      </c>
      <c r="D41" s="11" t="s">
        <v>54</v>
      </c>
      <c r="E41" s="11">
        <v>16</v>
      </c>
      <c r="F41" s="11" t="s">
        <v>55</v>
      </c>
      <c r="G41" s="11">
        <v>22</v>
      </c>
      <c r="H41" s="16">
        <f t="shared" ref="H41:H52" si="2">G41-E41</f>
        <v>6</v>
      </c>
    </row>
    <row r="42" spans="1:8" x14ac:dyDescent="0.35">
      <c r="A42" s="11">
        <v>38</v>
      </c>
      <c r="B42" s="11" t="s">
        <v>16</v>
      </c>
      <c r="C42" s="11" t="s">
        <v>9</v>
      </c>
      <c r="D42" s="11" t="s">
        <v>59</v>
      </c>
      <c r="E42" s="11">
        <v>2</v>
      </c>
      <c r="F42" s="11" t="s">
        <v>59</v>
      </c>
      <c r="G42" s="11">
        <v>8</v>
      </c>
      <c r="H42" s="16">
        <f t="shared" si="2"/>
        <v>6</v>
      </c>
    </row>
    <row r="43" spans="1:8" x14ac:dyDescent="0.35">
      <c r="A43" s="11">
        <v>46</v>
      </c>
      <c r="B43" s="11" t="s">
        <v>16</v>
      </c>
      <c r="C43" s="11" t="s">
        <v>9</v>
      </c>
      <c r="D43" s="11" t="s">
        <v>59</v>
      </c>
      <c r="E43" s="11">
        <v>10</v>
      </c>
      <c r="F43" s="11" t="s">
        <v>54</v>
      </c>
      <c r="G43" s="11">
        <v>17</v>
      </c>
      <c r="H43" s="16">
        <f t="shared" si="2"/>
        <v>7</v>
      </c>
    </row>
    <row r="44" spans="1:8" x14ac:dyDescent="0.35">
      <c r="A44" s="11">
        <v>53</v>
      </c>
      <c r="B44" s="11" t="s">
        <v>16</v>
      </c>
      <c r="C44" s="11" t="s">
        <v>9</v>
      </c>
      <c r="D44" s="11" t="s">
        <v>54</v>
      </c>
      <c r="E44" s="11">
        <v>20</v>
      </c>
      <c r="F44" s="11" t="s">
        <v>58</v>
      </c>
      <c r="G44" s="11">
        <v>22</v>
      </c>
      <c r="H44" s="16">
        <f t="shared" si="2"/>
        <v>2</v>
      </c>
    </row>
    <row r="45" spans="1:8" x14ac:dyDescent="0.35">
      <c r="A45" s="11">
        <v>73</v>
      </c>
      <c r="B45" s="11" t="s">
        <v>16</v>
      </c>
      <c r="C45" s="11" t="s">
        <v>9</v>
      </c>
      <c r="D45" s="11" t="s">
        <v>65</v>
      </c>
      <c r="E45" s="11">
        <v>10</v>
      </c>
      <c r="F45" s="11" t="s">
        <v>54</v>
      </c>
      <c r="G45" s="11">
        <v>12</v>
      </c>
      <c r="H45" s="16">
        <f t="shared" si="2"/>
        <v>2</v>
      </c>
    </row>
    <row r="46" spans="1:8" x14ac:dyDescent="0.35">
      <c r="A46" s="11">
        <v>2</v>
      </c>
      <c r="B46" s="11" t="s">
        <v>16</v>
      </c>
      <c r="C46" s="11" t="s">
        <v>8</v>
      </c>
      <c r="D46" s="11" t="s">
        <v>59</v>
      </c>
      <c r="E46" s="11">
        <v>5</v>
      </c>
      <c r="F46" s="11" t="s">
        <v>54</v>
      </c>
      <c r="G46" s="11">
        <v>19</v>
      </c>
      <c r="H46" s="16">
        <f t="shared" si="2"/>
        <v>14</v>
      </c>
    </row>
    <row r="47" spans="1:8" x14ac:dyDescent="0.35">
      <c r="A47" s="11">
        <v>3</v>
      </c>
      <c r="B47" s="11" t="s">
        <v>16</v>
      </c>
      <c r="C47" s="11" t="s">
        <v>8</v>
      </c>
      <c r="D47" s="11" t="s">
        <v>54</v>
      </c>
      <c r="E47" s="11">
        <v>18</v>
      </c>
      <c r="F47" s="11" t="s">
        <v>55</v>
      </c>
      <c r="G47" s="11">
        <v>21</v>
      </c>
      <c r="H47" s="16">
        <f t="shared" si="2"/>
        <v>3</v>
      </c>
    </row>
    <row r="48" spans="1:8" x14ac:dyDescent="0.35">
      <c r="A48" s="11">
        <v>6</v>
      </c>
      <c r="B48" s="11" t="s">
        <v>16</v>
      </c>
      <c r="C48" s="11" t="s">
        <v>8</v>
      </c>
      <c r="D48" s="11" t="s">
        <v>54</v>
      </c>
      <c r="E48" s="11">
        <v>12</v>
      </c>
      <c r="F48" s="11" t="s">
        <v>55</v>
      </c>
      <c r="G48" s="11">
        <v>22</v>
      </c>
      <c r="H48" s="16">
        <f t="shared" si="2"/>
        <v>10</v>
      </c>
    </row>
    <row r="49" spans="1:8" x14ac:dyDescent="0.35">
      <c r="A49" s="11">
        <v>8</v>
      </c>
      <c r="B49" s="11" t="s">
        <v>16</v>
      </c>
      <c r="C49" s="11" t="s">
        <v>8</v>
      </c>
      <c r="D49" s="11" t="s">
        <v>66</v>
      </c>
      <c r="E49" s="11">
        <v>14</v>
      </c>
      <c r="F49" s="11" t="s">
        <v>54</v>
      </c>
      <c r="G49" s="11">
        <v>18</v>
      </c>
      <c r="H49" s="16">
        <f t="shared" si="2"/>
        <v>4</v>
      </c>
    </row>
    <row r="50" spans="1:8" x14ac:dyDescent="0.35">
      <c r="A50" s="11">
        <v>12</v>
      </c>
      <c r="B50" s="11" t="s">
        <v>16</v>
      </c>
      <c r="C50" s="11" t="s">
        <v>8</v>
      </c>
      <c r="D50" s="11" t="s">
        <v>58</v>
      </c>
      <c r="E50" s="11">
        <v>22</v>
      </c>
      <c r="F50" s="11" t="s">
        <v>54</v>
      </c>
      <c r="G50" s="11">
        <v>19</v>
      </c>
      <c r="H50" s="16">
        <f t="shared" si="2"/>
        <v>-3</v>
      </c>
    </row>
    <row r="51" spans="1:8" x14ac:dyDescent="0.35">
      <c r="A51" s="11">
        <v>14</v>
      </c>
      <c r="B51" s="11" t="s">
        <v>16</v>
      </c>
      <c r="C51" s="11" t="s">
        <v>8</v>
      </c>
      <c r="D51" s="11" t="s">
        <v>54</v>
      </c>
      <c r="E51" s="11">
        <v>15</v>
      </c>
      <c r="F51" s="11" t="s">
        <v>54</v>
      </c>
      <c r="G51" s="11">
        <v>16</v>
      </c>
      <c r="H51" s="16">
        <f t="shared" si="2"/>
        <v>1</v>
      </c>
    </row>
    <row r="52" spans="1:8" x14ac:dyDescent="0.35">
      <c r="A52" s="11">
        <v>22</v>
      </c>
      <c r="B52" s="11" t="s">
        <v>16</v>
      </c>
      <c r="C52" s="11" t="s">
        <v>8</v>
      </c>
      <c r="D52" s="11" t="s">
        <v>54</v>
      </c>
      <c r="E52" s="11">
        <v>17.5</v>
      </c>
      <c r="F52" s="11" t="s">
        <v>54</v>
      </c>
      <c r="G52" s="11">
        <v>16</v>
      </c>
      <c r="H52" s="16">
        <f t="shared" si="2"/>
        <v>-1.5</v>
      </c>
    </row>
    <row r="53" spans="1:8" x14ac:dyDescent="0.35">
      <c r="A53" s="11">
        <v>31</v>
      </c>
      <c r="B53" s="11" t="s">
        <v>16</v>
      </c>
      <c r="C53" s="11" t="s">
        <v>8</v>
      </c>
      <c r="D53" s="11" t="s">
        <v>64</v>
      </c>
      <c r="E53" s="11" t="s">
        <v>60</v>
      </c>
      <c r="F53" s="11" t="s">
        <v>64</v>
      </c>
      <c r="G53" s="11" t="s">
        <v>60</v>
      </c>
      <c r="H53" s="16" t="s">
        <v>60</v>
      </c>
    </row>
    <row r="54" spans="1:8" x14ac:dyDescent="0.35">
      <c r="A54" s="11">
        <v>34</v>
      </c>
      <c r="B54" s="11" t="s">
        <v>16</v>
      </c>
      <c r="C54" s="11" t="s">
        <v>8</v>
      </c>
      <c r="D54" s="11" t="s">
        <v>59</v>
      </c>
      <c r="E54" s="11">
        <v>5</v>
      </c>
      <c r="F54" s="11" t="s">
        <v>55</v>
      </c>
      <c r="G54" s="11">
        <v>25</v>
      </c>
      <c r="H54" s="16">
        <f>G54-E54</f>
        <v>20</v>
      </c>
    </row>
    <row r="55" spans="1:8" x14ac:dyDescent="0.35">
      <c r="A55" s="11">
        <v>36</v>
      </c>
      <c r="B55" s="11" t="s">
        <v>16</v>
      </c>
      <c r="C55" s="11" t="s">
        <v>8</v>
      </c>
      <c r="D55" s="11" t="s">
        <v>64</v>
      </c>
      <c r="E55" s="11" t="s">
        <v>60</v>
      </c>
      <c r="F55" s="11" t="s">
        <v>64</v>
      </c>
      <c r="G55" s="11" t="s">
        <v>60</v>
      </c>
      <c r="H55" s="16" t="s">
        <v>60</v>
      </c>
    </row>
    <row r="56" spans="1:8" x14ac:dyDescent="0.35">
      <c r="A56" s="11">
        <v>43</v>
      </c>
      <c r="B56" s="11" t="s">
        <v>16</v>
      </c>
      <c r="C56" s="11" t="s">
        <v>8</v>
      </c>
      <c r="D56" s="11" t="s">
        <v>64</v>
      </c>
      <c r="E56" s="11" t="s">
        <v>60</v>
      </c>
      <c r="F56" s="11" t="s">
        <v>64</v>
      </c>
      <c r="G56" s="11" t="s">
        <v>60</v>
      </c>
      <c r="H56" s="16" t="s">
        <v>60</v>
      </c>
    </row>
    <row r="57" spans="1:8" x14ac:dyDescent="0.35">
      <c r="A57" s="11">
        <v>47</v>
      </c>
      <c r="B57" s="11" t="s">
        <v>16</v>
      </c>
      <c r="C57" s="11" t="s">
        <v>8</v>
      </c>
      <c r="D57" s="11" t="s">
        <v>59</v>
      </c>
      <c r="E57" s="11">
        <v>2</v>
      </c>
      <c r="F57" s="11" t="s">
        <v>58</v>
      </c>
      <c r="G57" s="11">
        <v>26</v>
      </c>
      <c r="H57" s="16">
        <f>G57-E57</f>
        <v>24</v>
      </c>
    </row>
    <row r="58" spans="1:8" x14ac:dyDescent="0.35">
      <c r="A58" s="11">
        <v>49</v>
      </c>
      <c r="B58" s="11" t="s">
        <v>16</v>
      </c>
      <c r="C58" s="11" t="s">
        <v>8</v>
      </c>
      <c r="D58" s="11" t="s">
        <v>56</v>
      </c>
      <c r="E58" s="11">
        <v>13</v>
      </c>
      <c r="F58" s="11" t="s">
        <v>59</v>
      </c>
      <c r="G58" s="11">
        <v>5</v>
      </c>
      <c r="H58" s="16">
        <f>G58-E58</f>
        <v>-8</v>
      </c>
    </row>
    <row r="59" spans="1:8" x14ac:dyDescent="0.35">
      <c r="A59" s="11">
        <v>50</v>
      </c>
      <c r="B59" s="11" t="s">
        <v>16</v>
      </c>
      <c r="C59" s="11" t="s">
        <v>8</v>
      </c>
      <c r="D59" s="11" t="s">
        <v>54</v>
      </c>
      <c r="E59" s="11">
        <v>15</v>
      </c>
      <c r="F59" s="11" t="s">
        <v>54</v>
      </c>
      <c r="G59" s="11">
        <v>16</v>
      </c>
      <c r="H59" s="16">
        <f>G59-E59</f>
        <v>1</v>
      </c>
    </row>
    <row r="60" spans="1:8" x14ac:dyDescent="0.35">
      <c r="A60" s="11">
        <v>57</v>
      </c>
      <c r="B60" s="11" t="s">
        <v>16</v>
      </c>
      <c r="C60" s="11" t="s">
        <v>8</v>
      </c>
      <c r="D60" s="11" t="s">
        <v>56</v>
      </c>
      <c r="E60" s="11">
        <v>12</v>
      </c>
      <c r="F60" s="11" t="s">
        <v>54</v>
      </c>
      <c r="G60" s="11">
        <v>18</v>
      </c>
      <c r="H60" s="16">
        <f>G60-E60</f>
        <v>6</v>
      </c>
    </row>
    <row r="61" spans="1:8" x14ac:dyDescent="0.35">
      <c r="A61" s="11">
        <v>62</v>
      </c>
      <c r="B61" s="11" t="s">
        <v>16</v>
      </c>
      <c r="C61" s="11" t="s">
        <v>8</v>
      </c>
      <c r="D61" s="11" t="s">
        <v>54</v>
      </c>
      <c r="E61" s="11">
        <v>15</v>
      </c>
      <c r="F61" s="11" t="s">
        <v>55</v>
      </c>
      <c r="G61" s="11">
        <v>25</v>
      </c>
      <c r="H61" s="16">
        <f>G61-E61</f>
        <v>10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697F1-ED17-457E-B428-7E4BBB8AF03F}">
  <dimension ref="A1:J56"/>
  <sheetViews>
    <sheetView workbookViewId="0">
      <selection activeCell="H6" sqref="H6"/>
    </sheetView>
  </sheetViews>
  <sheetFormatPr defaultRowHeight="14.5" x14ac:dyDescent="0.35"/>
  <cols>
    <col min="1" max="3" width="8.7265625" style="13"/>
    <col min="4" max="4" width="19.54296875" style="13" bestFit="1" customWidth="1"/>
    <col min="5" max="5" width="21.26953125" style="13" bestFit="1" customWidth="1"/>
    <col min="6" max="6" width="17" style="13" bestFit="1" customWidth="1"/>
    <col min="7" max="7" width="21.08984375" style="13" bestFit="1" customWidth="1"/>
    <col min="8" max="8" width="15.26953125" style="15" bestFit="1" customWidth="1"/>
    <col min="9" max="9" width="8.7265625" style="14"/>
    <col min="10" max="10" width="41.6328125" style="14" bestFit="1" customWidth="1"/>
    <col min="11" max="16384" width="8.7265625" style="14"/>
  </cols>
  <sheetData>
    <row r="1" spans="1:10" x14ac:dyDescent="0.35">
      <c r="C1" s="73" t="s">
        <v>143</v>
      </c>
      <c r="D1" s="74"/>
      <c r="E1" s="74"/>
      <c r="F1" s="74"/>
      <c r="G1" s="74"/>
      <c r="H1" s="74"/>
    </row>
    <row r="2" spans="1:10" x14ac:dyDescent="0.35">
      <c r="A2" s="20" t="s">
        <v>32</v>
      </c>
      <c r="B2" s="20" t="s">
        <v>42</v>
      </c>
      <c r="C2" s="20" t="s">
        <v>43</v>
      </c>
      <c r="D2" s="20" t="s">
        <v>144</v>
      </c>
      <c r="E2" s="20" t="s">
        <v>145</v>
      </c>
      <c r="F2" s="20" t="s">
        <v>146</v>
      </c>
      <c r="G2" s="20" t="s">
        <v>147</v>
      </c>
      <c r="H2" s="21" t="s">
        <v>69</v>
      </c>
      <c r="J2" s="1" t="s">
        <v>70</v>
      </c>
    </row>
    <row r="3" spans="1:10" x14ac:dyDescent="0.35">
      <c r="A3" s="11">
        <v>1</v>
      </c>
      <c r="B3" s="11" t="s">
        <v>17</v>
      </c>
      <c r="C3" s="11" t="s">
        <v>14</v>
      </c>
      <c r="D3" s="11" t="s">
        <v>54</v>
      </c>
      <c r="E3" s="11">
        <v>14</v>
      </c>
      <c r="F3" s="11" t="s">
        <v>55</v>
      </c>
      <c r="G3" s="11">
        <v>23</v>
      </c>
      <c r="H3" s="15">
        <f t="shared" ref="H3:H9" si="0">G3-E3</f>
        <v>9</v>
      </c>
      <c r="J3" s="13" t="s">
        <v>71</v>
      </c>
    </row>
    <row r="4" spans="1:10" x14ac:dyDescent="0.35">
      <c r="A4" s="11">
        <v>4</v>
      </c>
      <c r="B4" s="11" t="s">
        <v>17</v>
      </c>
      <c r="C4" s="11" t="s">
        <v>14</v>
      </c>
      <c r="D4" s="11" t="s">
        <v>56</v>
      </c>
      <c r="E4" s="11">
        <v>13</v>
      </c>
      <c r="F4" s="11" t="s">
        <v>54</v>
      </c>
      <c r="G4" s="11">
        <v>11</v>
      </c>
      <c r="H4" s="15">
        <f t="shared" si="0"/>
        <v>-2</v>
      </c>
      <c r="J4" s="13" t="s">
        <v>55</v>
      </c>
    </row>
    <row r="5" spans="1:10" x14ac:dyDescent="0.35">
      <c r="A5" s="11">
        <v>13</v>
      </c>
      <c r="B5" s="11" t="s">
        <v>17</v>
      </c>
      <c r="C5" s="11" t="s">
        <v>14</v>
      </c>
      <c r="D5" s="11" t="s">
        <v>54</v>
      </c>
      <c r="E5" s="11">
        <v>19</v>
      </c>
      <c r="F5" s="11" t="s">
        <v>56</v>
      </c>
      <c r="G5" s="11">
        <v>11</v>
      </c>
      <c r="H5" s="15">
        <f t="shared" si="0"/>
        <v>-8</v>
      </c>
      <c r="J5" s="13" t="s">
        <v>63</v>
      </c>
    </row>
    <row r="6" spans="1:10" x14ac:dyDescent="0.35">
      <c r="A6" s="11">
        <v>20</v>
      </c>
      <c r="B6" s="11" t="s">
        <v>17</v>
      </c>
      <c r="C6" s="11" t="s">
        <v>14</v>
      </c>
      <c r="D6" s="11" t="s">
        <v>58</v>
      </c>
      <c r="E6" s="11">
        <v>26</v>
      </c>
      <c r="F6" s="11" t="s">
        <v>56</v>
      </c>
      <c r="G6" s="11">
        <v>13</v>
      </c>
      <c r="H6" s="15">
        <f t="shared" si="0"/>
        <v>-13</v>
      </c>
    </row>
    <row r="7" spans="1:10" x14ac:dyDescent="0.35">
      <c r="A7" s="11">
        <v>27</v>
      </c>
      <c r="B7" s="11" t="s">
        <v>17</v>
      </c>
      <c r="C7" s="11" t="s">
        <v>14</v>
      </c>
      <c r="D7" s="11" t="s">
        <v>54</v>
      </c>
      <c r="E7" s="11">
        <v>11</v>
      </c>
      <c r="F7" s="11" t="s">
        <v>54</v>
      </c>
      <c r="G7" s="11">
        <v>19</v>
      </c>
      <c r="H7" s="15">
        <f t="shared" si="0"/>
        <v>8</v>
      </c>
      <c r="J7" s="22" t="s">
        <v>78</v>
      </c>
    </row>
    <row r="8" spans="1:10" x14ac:dyDescent="0.35">
      <c r="A8" s="11">
        <v>29</v>
      </c>
      <c r="B8" s="11" t="s">
        <v>17</v>
      </c>
      <c r="C8" s="11" t="s">
        <v>14</v>
      </c>
      <c r="D8" s="11" t="s">
        <v>57</v>
      </c>
      <c r="E8" s="11">
        <v>9</v>
      </c>
      <c r="F8" s="11" t="s">
        <v>59</v>
      </c>
      <c r="G8" s="11">
        <v>5</v>
      </c>
      <c r="H8" s="15">
        <f t="shared" si="0"/>
        <v>-4</v>
      </c>
      <c r="J8" s="22" t="s">
        <v>79</v>
      </c>
    </row>
    <row r="9" spans="1:10" x14ac:dyDescent="0.35">
      <c r="A9" s="11">
        <v>39</v>
      </c>
      <c r="B9" s="11" t="s">
        <v>17</v>
      </c>
      <c r="C9" s="11" t="s">
        <v>14</v>
      </c>
      <c r="D9" s="11" t="s">
        <v>58</v>
      </c>
      <c r="E9" s="11">
        <v>30.5</v>
      </c>
      <c r="F9" s="11" t="s">
        <v>58</v>
      </c>
      <c r="G9" s="11">
        <v>24</v>
      </c>
      <c r="H9" s="15">
        <f t="shared" si="0"/>
        <v>-6.5</v>
      </c>
    </row>
    <row r="10" spans="1:10" x14ac:dyDescent="0.35">
      <c r="A10" s="11">
        <v>41</v>
      </c>
      <c r="B10" s="11" t="s">
        <v>17</v>
      </c>
      <c r="C10" s="11" t="s">
        <v>14</v>
      </c>
      <c r="D10" s="11" t="s">
        <v>55</v>
      </c>
      <c r="E10" s="11">
        <v>21</v>
      </c>
      <c r="F10" s="11" t="s">
        <v>64</v>
      </c>
      <c r="G10" s="11" t="s">
        <v>60</v>
      </c>
      <c r="H10" s="16" t="s">
        <v>60</v>
      </c>
    </row>
    <row r="11" spans="1:10" x14ac:dyDescent="0.35">
      <c r="A11" s="11">
        <v>54</v>
      </c>
      <c r="B11" s="11" t="s">
        <v>17</v>
      </c>
      <c r="C11" s="11" t="s">
        <v>14</v>
      </c>
      <c r="D11" s="11" t="s">
        <v>54</v>
      </c>
      <c r="E11" s="11">
        <v>15</v>
      </c>
      <c r="F11" s="11" t="s">
        <v>55</v>
      </c>
      <c r="G11" s="11">
        <v>21</v>
      </c>
      <c r="H11" s="15">
        <f>G11-E11</f>
        <v>6</v>
      </c>
    </row>
    <row r="12" spans="1:10" x14ac:dyDescent="0.35">
      <c r="A12" s="11">
        <v>56</v>
      </c>
      <c r="B12" s="11" t="s">
        <v>17</v>
      </c>
      <c r="C12" s="11" t="s">
        <v>14</v>
      </c>
      <c r="D12" s="11" t="s">
        <v>59</v>
      </c>
      <c r="E12" s="11">
        <v>7</v>
      </c>
      <c r="F12" s="11" t="s">
        <v>64</v>
      </c>
      <c r="G12" s="11" t="s">
        <v>60</v>
      </c>
      <c r="H12" s="16" t="s">
        <v>60</v>
      </c>
    </row>
    <row r="13" spans="1:10" x14ac:dyDescent="0.35">
      <c r="A13" s="11">
        <v>63</v>
      </c>
      <c r="B13" s="11" t="s">
        <v>17</v>
      </c>
      <c r="C13" s="11" t="s">
        <v>14</v>
      </c>
      <c r="D13" s="11" t="s">
        <v>54</v>
      </c>
      <c r="E13" s="11">
        <v>16</v>
      </c>
      <c r="F13" s="11" t="s">
        <v>55</v>
      </c>
      <c r="G13" s="11">
        <v>25</v>
      </c>
      <c r="H13" s="15">
        <f>G13-E13</f>
        <v>9</v>
      </c>
    </row>
    <row r="14" spans="1:10" x14ac:dyDescent="0.35">
      <c r="A14" s="11">
        <v>66</v>
      </c>
      <c r="B14" s="11" t="s">
        <v>17</v>
      </c>
      <c r="C14" s="11" t="s">
        <v>14</v>
      </c>
      <c r="D14" s="11" t="s">
        <v>64</v>
      </c>
      <c r="E14" s="11" t="s">
        <v>60</v>
      </c>
      <c r="F14" s="11" t="s">
        <v>54</v>
      </c>
      <c r="G14" s="11">
        <v>17</v>
      </c>
      <c r="H14" s="16" t="s">
        <v>60</v>
      </c>
    </row>
    <row r="15" spans="1:10" x14ac:dyDescent="0.35">
      <c r="A15" s="11">
        <v>69</v>
      </c>
      <c r="B15" s="11" t="s">
        <v>17</v>
      </c>
      <c r="C15" s="11" t="s">
        <v>14</v>
      </c>
      <c r="D15" s="11" t="s">
        <v>58</v>
      </c>
      <c r="E15" s="11">
        <v>21</v>
      </c>
      <c r="F15" s="11" t="s">
        <v>55</v>
      </c>
      <c r="G15" s="11">
        <v>24.5</v>
      </c>
      <c r="H15" s="15">
        <f>G15-E15</f>
        <v>3.5</v>
      </c>
    </row>
    <row r="16" spans="1:10" x14ac:dyDescent="0.35">
      <c r="A16" s="11">
        <v>70</v>
      </c>
      <c r="B16" s="11" t="s">
        <v>17</v>
      </c>
      <c r="C16" s="11" t="s">
        <v>14</v>
      </c>
      <c r="D16" s="11" t="s">
        <v>56</v>
      </c>
      <c r="E16" s="11">
        <v>11</v>
      </c>
      <c r="F16" s="11" t="s">
        <v>55</v>
      </c>
      <c r="G16" s="11">
        <v>27</v>
      </c>
      <c r="H16" s="15">
        <f>G16-E16</f>
        <v>16</v>
      </c>
    </row>
    <row r="17" spans="1:8" x14ac:dyDescent="0.35">
      <c r="A17" s="11">
        <v>78</v>
      </c>
      <c r="B17" s="11" t="s">
        <v>17</v>
      </c>
      <c r="C17" s="11" t="s">
        <v>14</v>
      </c>
      <c r="D17" s="11" t="s">
        <v>56</v>
      </c>
      <c r="E17" s="11">
        <v>13</v>
      </c>
      <c r="F17" s="11" t="s">
        <v>54</v>
      </c>
      <c r="G17" s="11">
        <v>17</v>
      </c>
      <c r="H17" s="15">
        <f>G17-E17</f>
        <v>4</v>
      </c>
    </row>
    <row r="18" spans="1:8" x14ac:dyDescent="0.35">
      <c r="A18" s="11">
        <v>18</v>
      </c>
      <c r="B18" s="11" t="s">
        <v>17</v>
      </c>
      <c r="C18" s="11" t="s">
        <v>12</v>
      </c>
      <c r="D18" s="11" t="s">
        <v>55</v>
      </c>
      <c r="E18" s="11">
        <v>25</v>
      </c>
      <c r="F18" s="11" t="s">
        <v>54</v>
      </c>
      <c r="G18" s="11">
        <v>17</v>
      </c>
      <c r="H18" s="15">
        <f>G18-E18</f>
        <v>-8</v>
      </c>
    </row>
    <row r="19" spans="1:8" x14ac:dyDescent="0.35">
      <c r="A19" s="11">
        <v>24</v>
      </c>
      <c r="B19" s="11" t="s">
        <v>17</v>
      </c>
      <c r="C19" s="11" t="s">
        <v>12</v>
      </c>
      <c r="D19" s="11" t="s">
        <v>54</v>
      </c>
      <c r="E19" s="11">
        <v>18</v>
      </c>
      <c r="F19" s="11" t="s">
        <v>64</v>
      </c>
      <c r="G19" s="11" t="s">
        <v>60</v>
      </c>
      <c r="H19" s="16" t="s">
        <v>60</v>
      </c>
    </row>
    <row r="20" spans="1:8" x14ac:dyDescent="0.35">
      <c r="A20" s="11">
        <v>25</v>
      </c>
      <c r="B20" s="11" t="s">
        <v>17</v>
      </c>
      <c r="C20" s="11" t="s">
        <v>12</v>
      </c>
      <c r="D20" s="11" t="s">
        <v>56</v>
      </c>
      <c r="E20" s="11">
        <v>11</v>
      </c>
      <c r="F20" s="11" t="s">
        <v>56</v>
      </c>
      <c r="G20" s="11">
        <v>14</v>
      </c>
      <c r="H20" s="15">
        <f>G20-E20</f>
        <v>3</v>
      </c>
    </row>
    <row r="21" spans="1:8" x14ac:dyDescent="0.35">
      <c r="A21" s="11">
        <v>42</v>
      </c>
      <c r="B21" s="11" t="s">
        <v>17</v>
      </c>
      <c r="C21" s="11" t="s">
        <v>12</v>
      </c>
      <c r="D21" s="11" t="s">
        <v>57</v>
      </c>
      <c r="E21" s="11">
        <v>3</v>
      </c>
      <c r="F21" s="11" t="s">
        <v>64</v>
      </c>
      <c r="G21" s="11" t="s">
        <v>60</v>
      </c>
      <c r="H21" s="16" t="s">
        <v>60</v>
      </c>
    </row>
    <row r="22" spans="1:8" x14ac:dyDescent="0.35">
      <c r="A22" s="11">
        <v>45</v>
      </c>
      <c r="B22" s="11" t="s">
        <v>17</v>
      </c>
      <c r="C22" s="11" t="s">
        <v>12</v>
      </c>
      <c r="D22" s="11" t="s">
        <v>55</v>
      </c>
      <c r="E22" s="11">
        <v>23</v>
      </c>
      <c r="F22" s="11" t="s">
        <v>54</v>
      </c>
      <c r="G22" s="11">
        <v>15</v>
      </c>
      <c r="H22" s="15">
        <f t="shared" ref="H22:H32" si="1">G22-E22</f>
        <v>-8</v>
      </c>
    </row>
    <row r="23" spans="1:8" x14ac:dyDescent="0.35">
      <c r="A23" s="11">
        <v>48</v>
      </c>
      <c r="B23" s="11" t="s">
        <v>17</v>
      </c>
      <c r="C23" s="11" t="s">
        <v>12</v>
      </c>
      <c r="D23" s="11" t="s">
        <v>59</v>
      </c>
      <c r="E23" s="11">
        <v>9</v>
      </c>
      <c r="F23" s="11" t="s">
        <v>54</v>
      </c>
      <c r="G23" s="11">
        <v>15</v>
      </c>
      <c r="H23" s="15">
        <f t="shared" si="1"/>
        <v>6</v>
      </c>
    </row>
    <row r="24" spans="1:8" x14ac:dyDescent="0.35">
      <c r="A24" s="11">
        <v>52</v>
      </c>
      <c r="B24" s="11" t="s">
        <v>17</v>
      </c>
      <c r="C24" s="11" t="s">
        <v>12</v>
      </c>
      <c r="D24" s="11" t="s">
        <v>54</v>
      </c>
      <c r="E24" s="11">
        <v>13</v>
      </c>
      <c r="F24" s="11" t="s">
        <v>58</v>
      </c>
      <c r="G24" s="11">
        <v>22</v>
      </c>
      <c r="H24" s="15">
        <f t="shared" si="1"/>
        <v>9</v>
      </c>
    </row>
    <row r="25" spans="1:8" x14ac:dyDescent="0.35">
      <c r="A25" s="11">
        <v>58</v>
      </c>
      <c r="B25" s="11" t="s">
        <v>17</v>
      </c>
      <c r="C25" s="11" t="s">
        <v>12</v>
      </c>
      <c r="D25" s="11" t="s">
        <v>55</v>
      </c>
      <c r="E25" s="11">
        <v>25</v>
      </c>
      <c r="F25" s="11" t="s">
        <v>54</v>
      </c>
      <c r="G25" s="11">
        <v>18</v>
      </c>
      <c r="H25" s="15">
        <f t="shared" si="1"/>
        <v>-7</v>
      </c>
    </row>
    <row r="26" spans="1:8" x14ac:dyDescent="0.35">
      <c r="A26" s="11">
        <v>61</v>
      </c>
      <c r="B26" s="11" t="s">
        <v>17</v>
      </c>
      <c r="C26" s="11" t="s">
        <v>12</v>
      </c>
      <c r="D26" s="11" t="s">
        <v>55</v>
      </c>
      <c r="E26" s="11">
        <v>23</v>
      </c>
      <c r="F26" s="11" t="s">
        <v>55</v>
      </c>
      <c r="G26" s="11">
        <v>22.5</v>
      </c>
      <c r="H26" s="15">
        <f t="shared" si="1"/>
        <v>-0.5</v>
      </c>
    </row>
    <row r="27" spans="1:8" s="18" customFormat="1" x14ac:dyDescent="0.35">
      <c r="A27" s="12">
        <v>76</v>
      </c>
      <c r="B27" s="12" t="s">
        <v>17</v>
      </c>
      <c r="C27" s="12" t="s">
        <v>12</v>
      </c>
      <c r="D27" s="12" t="s">
        <v>55</v>
      </c>
      <c r="E27" s="12">
        <v>23</v>
      </c>
      <c r="F27" s="12" t="s">
        <v>58</v>
      </c>
      <c r="G27" s="12">
        <v>25</v>
      </c>
      <c r="H27" s="17">
        <f t="shared" si="1"/>
        <v>2</v>
      </c>
    </row>
    <row r="28" spans="1:8" x14ac:dyDescent="0.35">
      <c r="A28" s="11">
        <v>10</v>
      </c>
      <c r="B28" s="11" t="s">
        <v>16</v>
      </c>
      <c r="C28" s="11" t="s">
        <v>9</v>
      </c>
      <c r="D28" s="11" t="s">
        <v>54</v>
      </c>
      <c r="E28" s="11">
        <v>18</v>
      </c>
      <c r="F28" s="11" t="s">
        <v>54</v>
      </c>
      <c r="G28" s="11">
        <v>17</v>
      </c>
      <c r="H28" s="15">
        <f t="shared" si="1"/>
        <v>-1</v>
      </c>
    </row>
    <row r="29" spans="1:8" x14ac:dyDescent="0.35">
      <c r="A29" s="11">
        <v>15</v>
      </c>
      <c r="B29" s="11" t="s">
        <v>16</v>
      </c>
      <c r="C29" s="11" t="s">
        <v>9</v>
      </c>
      <c r="D29" s="11" t="s">
        <v>56</v>
      </c>
      <c r="E29" s="11">
        <v>12</v>
      </c>
      <c r="F29" s="11" t="s">
        <v>54</v>
      </c>
      <c r="G29" s="11">
        <v>14</v>
      </c>
      <c r="H29" s="15">
        <f t="shared" si="1"/>
        <v>2</v>
      </c>
    </row>
    <row r="30" spans="1:8" x14ac:dyDescent="0.35">
      <c r="A30" s="11">
        <v>16</v>
      </c>
      <c r="B30" s="11" t="s">
        <v>16</v>
      </c>
      <c r="C30" s="11" t="s">
        <v>9</v>
      </c>
      <c r="D30" s="11" t="s">
        <v>58</v>
      </c>
      <c r="E30" s="11">
        <v>24</v>
      </c>
      <c r="F30" s="11" t="s">
        <v>58</v>
      </c>
      <c r="G30" s="11">
        <v>25</v>
      </c>
      <c r="H30" s="15">
        <f t="shared" si="1"/>
        <v>1</v>
      </c>
    </row>
    <row r="31" spans="1:8" x14ac:dyDescent="0.35">
      <c r="A31" s="11">
        <v>17</v>
      </c>
      <c r="B31" s="11" t="s">
        <v>16</v>
      </c>
      <c r="C31" s="11" t="s">
        <v>9</v>
      </c>
      <c r="D31" s="11" t="s">
        <v>57</v>
      </c>
      <c r="E31" s="11">
        <v>8</v>
      </c>
      <c r="F31" s="11" t="s">
        <v>54</v>
      </c>
      <c r="G31" s="11">
        <v>17</v>
      </c>
      <c r="H31" s="15">
        <f t="shared" si="1"/>
        <v>9</v>
      </c>
    </row>
    <row r="32" spans="1:8" x14ac:dyDescent="0.35">
      <c r="A32" s="11">
        <v>26</v>
      </c>
      <c r="B32" s="11" t="s">
        <v>16</v>
      </c>
      <c r="C32" s="11" t="s">
        <v>9</v>
      </c>
      <c r="D32" s="11" t="s">
        <v>54</v>
      </c>
      <c r="E32" s="11">
        <v>13</v>
      </c>
      <c r="F32" s="11" t="s">
        <v>62</v>
      </c>
      <c r="G32" s="11">
        <v>19</v>
      </c>
      <c r="H32" s="15">
        <f t="shared" si="1"/>
        <v>6</v>
      </c>
    </row>
    <row r="33" spans="1:8" x14ac:dyDescent="0.35">
      <c r="A33" s="11">
        <v>28</v>
      </c>
      <c r="B33" s="11" t="s">
        <v>16</v>
      </c>
      <c r="C33" s="11" t="s">
        <v>9</v>
      </c>
      <c r="D33" s="11" t="s">
        <v>64</v>
      </c>
      <c r="E33" s="11" t="s">
        <v>60</v>
      </c>
      <c r="F33" s="11" t="s">
        <v>64</v>
      </c>
      <c r="G33" s="11" t="s">
        <v>60</v>
      </c>
      <c r="H33" s="16" t="s">
        <v>60</v>
      </c>
    </row>
    <row r="34" spans="1:8" x14ac:dyDescent="0.35">
      <c r="A34" s="11">
        <v>30</v>
      </c>
      <c r="B34" s="11" t="s">
        <v>16</v>
      </c>
      <c r="C34" s="11" t="s">
        <v>9</v>
      </c>
      <c r="D34" s="11" t="s">
        <v>58</v>
      </c>
      <c r="E34" s="11">
        <v>21</v>
      </c>
      <c r="F34" s="11" t="s">
        <v>55</v>
      </c>
      <c r="G34" s="11">
        <v>23</v>
      </c>
      <c r="H34" s="15">
        <f>G34-E34</f>
        <v>2</v>
      </c>
    </row>
    <row r="35" spans="1:8" x14ac:dyDescent="0.35">
      <c r="A35" s="11">
        <v>32</v>
      </c>
      <c r="B35" s="11" t="s">
        <v>16</v>
      </c>
      <c r="C35" s="11" t="s">
        <v>9</v>
      </c>
      <c r="D35" s="11" t="s">
        <v>57</v>
      </c>
      <c r="E35" s="11">
        <v>5</v>
      </c>
      <c r="F35" s="11" t="s">
        <v>59</v>
      </c>
      <c r="G35" s="11">
        <v>5</v>
      </c>
      <c r="H35" s="15">
        <f>G35-E35</f>
        <v>0</v>
      </c>
    </row>
    <row r="36" spans="1:8" x14ac:dyDescent="0.35">
      <c r="A36" s="11">
        <v>33</v>
      </c>
      <c r="B36" s="11" t="s">
        <v>16</v>
      </c>
      <c r="C36" s="11" t="s">
        <v>9</v>
      </c>
      <c r="D36" s="11" t="s">
        <v>64</v>
      </c>
      <c r="E36" s="11" t="s">
        <v>60</v>
      </c>
      <c r="F36" s="11" t="s">
        <v>64</v>
      </c>
      <c r="G36" s="11" t="s">
        <v>60</v>
      </c>
      <c r="H36" s="16" t="s">
        <v>60</v>
      </c>
    </row>
    <row r="37" spans="1:8" x14ac:dyDescent="0.35">
      <c r="A37" s="11">
        <v>35</v>
      </c>
      <c r="B37" s="11" t="s">
        <v>16</v>
      </c>
      <c r="C37" s="11" t="s">
        <v>9</v>
      </c>
      <c r="D37" s="11" t="s">
        <v>59</v>
      </c>
      <c r="E37" s="11">
        <v>3</v>
      </c>
      <c r="F37" s="11" t="s">
        <v>64</v>
      </c>
      <c r="G37" s="11" t="s">
        <v>60</v>
      </c>
      <c r="H37" s="16" t="s">
        <v>60</v>
      </c>
    </row>
    <row r="38" spans="1:8" x14ac:dyDescent="0.35">
      <c r="A38" s="11">
        <v>38</v>
      </c>
      <c r="B38" s="11" t="s">
        <v>16</v>
      </c>
      <c r="C38" s="11" t="s">
        <v>9</v>
      </c>
      <c r="D38" s="11" t="s">
        <v>59</v>
      </c>
      <c r="E38" s="11">
        <v>2</v>
      </c>
      <c r="F38" s="11" t="s">
        <v>64</v>
      </c>
      <c r="G38" s="11" t="s">
        <v>60</v>
      </c>
      <c r="H38" s="16" t="s">
        <v>60</v>
      </c>
    </row>
    <row r="39" spans="1:8" x14ac:dyDescent="0.35">
      <c r="A39" s="11">
        <v>46</v>
      </c>
      <c r="B39" s="11" t="s">
        <v>16</v>
      </c>
      <c r="C39" s="11" t="s">
        <v>9</v>
      </c>
      <c r="D39" s="11" t="s">
        <v>59</v>
      </c>
      <c r="E39" s="11">
        <v>10</v>
      </c>
      <c r="F39" s="11" t="s">
        <v>64</v>
      </c>
      <c r="G39" s="11" t="s">
        <v>60</v>
      </c>
      <c r="H39" s="16" t="s">
        <v>60</v>
      </c>
    </row>
    <row r="40" spans="1:8" x14ac:dyDescent="0.35">
      <c r="A40" s="11">
        <v>53</v>
      </c>
      <c r="B40" s="11" t="s">
        <v>16</v>
      </c>
      <c r="C40" s="11" t="s">
        <v>9</v>
      </c>
      <c r="D40" s="11" t="s">
        <v>54</v>
      </c>
      <c r="E40" s="11">
        <v>20</v>
      </c>
      <c r="F40" s="11" t="s">
        <v>54</v>
      </c>
      <c r="G40" s="11">
        <v>16</v>
      </c>
      <c r="H40" s="15">
        <f t="shared" ref="H40:H47" si="2">G40-E40</f>
        <v>-4</v>
      </c>
    </row>
    <row r="41" spans="1:8" x14ac:dyDescent="0.35">
      <c r="A41" s="11">
        <v>73</v>
      </c>
      <c r="B41" s="11" t="s">
        <v>16</v>
      </c>
      <c r="C41" s="11" t="s">
        <v>9</v>
      </c>
      <c r="D41" s="11" t="s">
        <v>65</v>
      </c>
      <c r="E41" s="11">
        <v>10</v>
      </c>
      <c r="F41" s="11" t="s">
        <v>54</v>
      </c>
      <c r="G41" s="11">
        <v>12</v>
      </c>
      <c r="H41" s="15">
        <f t="shared" si="2"/>
        <v>2</v>
      </c>
    </row>
    <row r="42" spans="1:8" x14ac:dyDescent="0.35">
      <c r="A42" s="11">
        <v>2</v>
      </c>
      <c r="B42" s="11" t="s">
        <v>16</v>
      </c>
      <c r="C42" s="11" t="s">
        <v>8</v>
      </c>
      <c r="D42" s="11" t="s">
        <v>59</v>
      </c>
      <c r="E42" s="11">
        <v>5</v>
      </c>
      <c r="F42" s="11" t="s">
        <v>59</v>
      </c>
      <c r="G42" s="11">
        <v>10</v>
      </c>
      <c r="H42" s="15">
        <f t="shared" si="2"/>
        <v>5</v>
      </c>
    </row>
    <row r="43" spans="1:8" x14ac:dyDescent="0.35">
      <c r="A43" s="11">
        <v>3</v>
      </c>
      <c r="B43" s="11" t="s">
        <v>16</v>
      </c>
      <c r="C43" s="11" t="s">
        <v>8</v>
      </c>
      <c r="D43" s="11" t="s">
        <v>54</v>
      </c>
      <c r="E43" s="11">
        <v>18</v>
      </c>
      <c r="F43" s="11" t="s">
        <v>55</v>
      </c>
      <c r="G43" s="11">
        <v>22</v>
      </c>
      <c r="H43" s="15">
        <f t="shared" si="2"/>
        <v>4</v>
      </c>
    </row>
    <row r="44" spans="1:8" x14ac:dyDescent="0.35">
      <c r="A44" s="11">
        <v>6</v>
      </c>
      <c r="B44" s="11" t="s">
        <v>16</v>
      </c>
      <c r="C44" s="11" t="s">
        <v>8</v>
      </c>
      <c r="D44" s="11" t="s">
        <v>54</v>
      </c>
      <c r="E44" s="11">
        <v>12</v>
      </c>
      <c r="F44" s="11" t="s">
        <v>55</v>
      </c>
      <c r="G44" s="11">
        <v>21</v>
      </c>
      <c r="H44" s="15">
        <f t="shared" si="2"/>
        <v>9</v>
      </c>
    </row>
    <row r="45" spans="1:8" x14ac:dyDescent="0.35">
      <c r="A45" s="11">
        <v>8</v>
      </c>
      <c r="B45" s="11" t="s">
        <v>16</v>
      </c>
      <c r="C45" s="11" t="s">
        <v>8</v>
      </c>
      <c r="D45" s="11" t="s">
        <v>66</v>
      </c>
      <c r="E45" s="11">
        <v>14</v>
      </c>
      <c r="F45" s="11" t="s">
        <v>54</v>
      </c>
      <c r="G45" s="11">
        <v>20</v>
      </c>
      <c r="H45" s="15">
        <f t="shared" si="2"/>
        <v>6</v>
      </c>
    </row>
    <row r="46" spans="1:8" x14ac:dyDescent="0.35">
      <c r="A46" s="11">
        <v>12</v>
      </c>
      <c r="B46" s="11" t="s">
        <v>16</v>
      </c>
      <c r="C46" s="11" t="s">
        <v>8</v>
      </c>
      <c r="D46" s="11" t="s">
        <v>58</v>
      </c>
      <c r="E46" s="11">
        <v>22</v>
      </c>
      <c r="F46" s="11" t="s">
        <v>54</v>
      </c>
      <c r="G46" s="11">
        <v>19</v>
      </c>
      <c r="H46" s="15">
        <f t="shared" si="2"/>
        <v>-3</v>
      </c>
    </row>
    <row r="47" spans="1:8" x14ac:dyDescent="0.35">
      <c r="A47" s="11">
        <v>14</v>
      </c>
      <c r="B47" s="11" t="s">
        <v>16</v>
      </c>
      <c r="C47" s="11" t="s">
        <v>8</v>
      </c>
      <c r="D47" s="11" t="s">
        <v>54</v>
      </c>
      <c r="E47" s="11">
        <v>15</v>
      </c>
      <c r="F47" s="11" t="s">
        <v>54</v>
      </c>
      <c r="G47" s="11">
        <v>16</v>
      </c>
      <c r="H47" s="15">
        <f t="shared" si="2"/>
        <v>1</v>
      </c>
    </row>
    <row r="48" spans="1:8" x14ac:dyDescent="0.35">
      <c r="A48" s="11">
        <v>22</v>
      </c>
      <c r="B48" s="11" t="s">
        <v>16</v>
      </c>
      <c r="C48" s="11" t="s">
        <v>8</v>
      </c>
      <c r="D48" s="11" t="s">
        <v>54</v>
      </c>
      <c r="E48" s="11">
        <v>17.5</v>
      </c>
      <c r="F48" s="11" t="s">
        <v>64</v>
      </c>
      <c r="G48" s="11" t="s">
        <v>60</v>
      </c>
      <c r="H48" s="16" t="s">
        <v>60</v>
      </c>
    </row>
    <row r="49" spans="1:8" x14ac:dyDescent="0.35">
      <c r="A49" s="11">
        <v>31</v>
      </c>
      <c r="B49" s="11" t="s">
        <v>16</v>
      </c>
      <c r="C49" s="11" t="s">
        <v>8</v>
      </c>
      <c r="D49" s="11" t="s">
        <v>64</v>
      </c>
      <c r="E49" s="11" t="s">
        <v>60</v>
      </c>
      <c r="F49" s="11" t="s">
        <v>64</v>
      </c>
      <c r="G49" s="11" t="s">
        <v>60</v>
      </c>
      <c r="H49" s="16" t="s">
        <v>60</v>
      </c>
    </row>
    <row r="50" spans="1:8" x14ac:dyDescent="0.35">
      <c r="A50" s="11">
        <v>34</v>
      </c>
      <c r="B50" s="11" t="s">
        <v>16</v>
      </c>
      <c r="C50" s="11" t="s">
        <v>8</v>
      </c>
      <c r="D50" s="11" t="s">
        <v>59</v>
      </c>
      <c r="E50" s="11">
        <v>5</v>
      </c>
      <c r="F50" s="11" t="s">
        <v>59</v>
      </c>
      <c r="G50" s="11">
        <v>10</v>
      </c>
      <c r="H50" s="15">
        <f>G50-E50</f>
        <v>5</v>
      </c>
    </row>
    <row r="51" spans="1:8" x14ac:dyDescent="0.35">
      <c r="A51" s="11">
        <v>43</v>
      </c>
      <c r="B51" s="11" t="s">
        <v>16</v>
      </c>
      <c r="C51" s="11" t="s">
        <v>8</v>
      </c>
      <c r="D51" s="11" t="s">
        <v>64</v>
      </c>
      <c r="E51" s="11" t="s">
        <v>60</v>
      </c>
      <c r="F51" s="11" t="s">
        <v>64</v>
      </c>
      <c r="G51" s="11" t="s">
        <v>60</v>
      </c>
      <c r="H51" s="16" t="s">
        <v>60</v>
      </c>
    </row>
    <row r="52" spans="1:8" x14ac:dyDescent="0.35">
      <c r="A52" s="11">
        <v>47</v>
      </c>
      <c r="B52" s="11" t="s">
        <v>16</v>
      </c>
      <c r="C52" s="11" t="s">
        <v>8</v>
      </c>
      <c r="D52" s="11" t="s">
        <v>59</v>
      </c>
      <c r="E52" s="11">
        <v>2</v>
      </c>
      <c r="F52" s="11" t="s">
        <v>62</v>
      </c>
      <c r="G52" s="11">
        <v>19</v>
      </c>
      <c r="H52" s="15">
        <f>G52-E52</f>
        <v>17</v>
      </c>
    </row>
    <row r="53" spans="1:8" x14ac:dyDescent="0.35">
      <c r="A53" s="11">
        <v>49</v>
      </c>
      <c r="B53" s="11" t="s">
        <v>16</v>
      </c>
      <c r="C53" s="11" t="s">
        <v>8</v>
      </c>
      <c r="D53" s="11" t="s">
        <v>56</v>
      </c>
      <c r="E53" s="11">
        <v>13</v>
      </c>
      <c r="F53" s="11" t="s">
        <v>64</v>
      </c>
      <c r="G53" s="11" t="s">
        <v>60</v>
      </c>
      <c r="H53" s="16" t="s">
        <v>60</v>
      </c>
    </row>
    <row r="54" spans="1:8" x14ac:dyDescent="0.35">
      <c r="A54" s="11">
        <v>57</v>
      </c>
      <c r="B54" s="11" t="s">
        <v>16</v>
      </c>
      <c r="C54" s="11" t="s">
        <v>8</v>
      </c>
      <c r="D54" s="11" t="s">
        <v>56</v>
      </c>
      <c r="E54" s="11">
        <v>12</v>
      </c>
      <c r="F54" s="11" t="s">
        <v>56</v>
      </c>
      <c r="G54" s="11">
        <v>16</v>
      </c>
      <c r="H54" s="15">
        <f>G54-E54</f>
        <v>4</v>
      </c>
    </row>
    <row r="55" spans="1:8" x14ac:dyDescent="0.35">
      <c r="A55" s="11">
        <v>59</v>
      </c>
      <c r="B55" s="11" t="s">
        <v>16</v>
      </c>
      <c r="C55" s="11" t="s">
        <v>8</v>
      </c>
      <c r="D55" s="11" t="s">
        <v>61</v>
      </c>
      <c r="E55" s="11" t="s">
        <v>60</v>
      </c>
      <c r="F55" s="11" t="s">
        <v>64</v>
      </c>
      <c r="G55" s="11" t="s">
        <v>60</v>
      </c>
      <c r="H55" s="16" t="s">
        <v>60</v>
      </c>
    </row>
    <row r="56" spans="1:8" x14ac:dyDescent="0.35">
      <c r="A56" s="11">
        <v>64</v>
      </c>
      <c r="B56" s="11" t="s">
        <v>16</v>
      </c>
      <c r="C56" s="11" t="s">
        <v>8</v>
      </c>
      <c r="D56" s="11" t="s">
        <v>59</v>
      </c>
      <c r="E56" s="11">
        <v>3</v>
      </c>
      <c r="F56" s="11" t="s">
        <v>54</v>
      </c>
      <c r="G56" s="11">
        <v>15</v>
      </c>
      <c r="H56" s="15">
        <f>G56-E56</f>
        <v>12</v>
      </c>
    </row>
  </sheetData>
  <mergeCells count="1">
    <mergeCell ref="C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9C878-390D-4496-9CCD-E2B6EE608DF4}">
  <dimension ref="A1:F40"/>
  <sheetViews>
    <sheetView workbookViewId="0">
      <selection activeCell="H25" sqref="H25"/>
    </sheetView>
  </sheetViews>
  <sheetFormatPr defaultRowHeight="14.5" x14ac:dyDescent="0.35"/>
  <cols>
    <col min="1" max="1" width="7.90625" customWidth="1"/>
    <col min="2" max="2" width="11.36328125" customWidth="1"/>
    <col min="3" max="3" width="11.6328125" customWidth="1"/>
    <col min="4" max="4" width="13.7265625" customWidth="1"/>
    <col min="5" max="5" width="17" customWidth="1"/>
  </cols>
  <sheetData>
    <row r="1" spans="1:6" x14ac:dyDescent="0.35">
      <c r="A1" s="73" t="s">
        <v>33</v>
      </c>
      <c r="B1" s="73"/>
      <c r="C1" s="73"/>
      <c r="D1" s="73"/>
      <c r="E1" s="73"/>
      <c r="F1" s="1"/>
    </row>
    <row r="2" spans="1:6" x14ac:dyDescent="0.35">
      <c r="A2" s="4" t="s">
        <v>32</v>
      </c>
      <c r="B2" s="4" t="s">
        <v>31</v>
      </c>
      <c r="C2" s="4" t="s">
        <v>31</v>
      </c>
      <c r="D2" s="4" t="s">
        <v>30</v>
      </c>
      <c r="E2" s="4" t="s">
        <v>29</v>
      </c>
    </row>
    <row r="3" spans="1:6" x14ac:dyDescent="0.35">
      <c r="A3" s="2">
        <v>4</v>
      </c>
      <c r="B3" s="2" t="s">
        <v>17</v>
      </c>
      <c r="C3" s="2" t="s">
        <v>14</v>
      </c>
      <c r="D3" s="2">
        <v>0.36699999999999999</v>
      </c>
      <c r="E3" s="2">
        <v>0.11700000000000001</v>
      </c>
    </row>
    <row r="4" spans="1:6" x14ac:dyDescent="0.35">
      <c r="A4" s="2">
        <v>13</v>
      </c>
      <c r="B4" s="2" t="s">
        <v>17</v>
      </c>
      <c r="C4" s="2" t="s">
        <v>14</v>
      </c>
      <c r="D4" s="2">
        <v>6.7000000000000004E-2</v>
      </c>
      <c r="E4" s="2">
        <v>0.1</v>
      </c>
    </row>
    <row r="5" spans="1:6" x14ac:dyDescent="0.35">
      <c r="A5" s="2">
        <v>20</v>
      </c>
      <c r="B5" s="2" t="s">
        <v>17</v>
      </c>
      <c r="C5" s="2" t="s">
        <v>14</v>
      </c>
      <c r="D5" s="2">
        <v>0.2</v>
      </c>
      <c r="E5" s="9">
        <v>0.1</v>
      </c>
    </row>
    <row r="6" spans="1:6" x14ac:dyDescent="0.35">
      <c r="A6" s="2">
        <v>27</v>
      </c>
      <c r="B6" s="2" t="s">
        <v>17</v>
      </c>
      <c r="C6" s="2" t="s">
        <v>14</v>
      </c>
      <c r="D6" s="2">
        <v>0.217</v>
      </c>
      <c r="E6" s="2">
        <v>0.11700000000000001</v>
      </c>
    </row>
    <row r="7" spans="1:6" x14ac:dyDescent="0.35">
      <c r="A7" s="2">
        <v>29</v>
      </c>
      <c r="B7" s="2" t="s">
        <v>17</v>
      </c>
      <c r="C7" s="2" t="s">
        <v>14</v>
      </c>
      <c r="D7" s="2">
        <v>0</v>
      </c>
      <c r="E7" s="9">
        <v>0</v>
      </c>
    </row>
    <row r="8" spans="1:6" x14ac:dyDescent="0.35">
      <c r="A8" s="2">
        <v>39</v>
      </c>
      <c r="B8" s="2" t="s">
        <v>17</v>
      </c>
      <c r="C8" s="2" t="s">
        <v>14</v>
      </c>
      <c r="D8" s="2">
        <v>0.76700000000000002</v>
      </c>
      <c r="E8" s="9">
        <v>0.93300000000000005</v>
      </c>
    </row>
    <row r="9" spans="1:6" x14ac:dyDescent="0.35">
      <c r="A9" s="2">
        <v>54</v>
      </c>
      <c r="B9" s="2" t="s">
        <v>17</v>
      </c>
      <c r="C9" s="2" t="s">
        <v>14</v>
      </c>
      <c r="D9" s="2">
        <v>0.18</v>
      </c>
      <c r="E9" s="2">
        <v>0.1</v>
      </c>
    </row>
    <row r="10" spans="1:6" x14ac:dyDescent="0.35">
      <c r="A10" s="2">
        <v>56</v>
      </c>
      <c r="B10" s="2" t="s">
        <v>17</v>
      </c>
      <c r="C10" s="2" t="s">
        <v>14</v>
      </c>
      <c r="D10" s="2">
        <v>0</v>
      </c>
      <c r="E10" s="2">
        <v>0</v>
      </c>
    </row>
    <row r="11" spans="1:6" x14ac:dyDescent="0.35">
      <c r="A11">
        <v>70</v>
      </c>
      <c r="B11" s="2" t="s">
        <v>17</v>
      </c>
      <c r="C11" s="2" t="s">
        <v>14</v>
      </c>
      <c r="D11" s="2">
        <v>0</v>
      </c>
      <c r="E11" s="2">
        <v>0</v>
      </c>
    </row>
    <row r="12" spans="1:6" x14ac:dyDescent="0.35">
      <c r="A12">
        <v>78</v>
      </c>
      <c r="B12" s="2" t="s">
        <v>17</v>
      </c>
      <c r="C12" s="2" t="s">
        <v>14</v>
      </c>
      <c r="D12" s="2">
        <v>0</v>
      </c>
      <c r="E12" s="2">
        <v>0.13300000000000001</v>
      </c>
    </row>
    <row r="13" spans="1:6" x14ac:dyDescent="0.35">
      <c r="A13" s="2">
        <v>18</v>
      </c>
      <c r="B13" s="2" t="s">
        <v>17</v>
      </c>
      <c r="C13" s="2" t="s">
        <v>12</v>
      </c>
      <c r="D13" s="9">
        <v>0.75</v>
      </c>
      <c r="E13" s="9">
        <v>0.58299999999999996</v>
      </c>
    </row>
    <row r="14" spans="1:6" x14ac:dyDescent="0.35">
      <c r="A14" s="2">
        <v>21</v>
      </c>
      <c r="B14" s="2" t="s">
        <v>17</v>
      </c>
      <c r="C14" s="2" t="s">
        <v>12</v>
      </c>
      <c r="D14" s="2">
        <v>0</v>
      </c>
      <c r="E14" s="9">
        <v>8.3000000000000004E-2</v>
      </c>
    </row>
    <row r="15" spans="1:6" x14ac:dyDescent="0.35">
      <c r="A15" s="2">
        <v>25</v>
      </c>
      <c r="B15" s="2" t="s">
        <v>17</v>
      </c>
      <c r="C15" s="2" t="s">
        <v>12</v>
      </c>
      <c r="D15" s="2">
        <v>0</v>
      </c>
      <c r="E15" s="2">
        <v>0</v>
      </c>
    </row>
    <row r="16" spans="1:6" x14ac:dyDescent="0.35">
      <c r="A16" s="2">
        <v>45</v>
      </c>
      <c r="B16" s="2" t="s">
        <v>17</v>
      </c>
      <c r="C16" s="2" t="s">
        <v>12</v>
      </c>
      <c r="D16" s="2">
        <v>0.33</v>
      </c>
      <c r="E16" s="2">
        <v>0.8</v>
      </c>
    </row>
    <row r="17" spans="1:5" x14ac:dyDescent="0.35">
      <c r="A17" s="2">
        <v>48</v>
      </c>
      <c r="B17" s="2" t="s">
        <v>17</v>
      </c>
      <c r="C17" s="2" t="s">
        <v>12</v>
      </c>
      <c r="D17" s="2">
        <v>0.11700000000000001</v>
      </c>
      <c r="E17" s="2">
        <v>0.1</v>
      </c>
    </row>
    <row r="18" spans="1:5" x14ac:dyDescent="0.35">
      <c r="A18" s="2">
        <v>52</v>
      </c>
      <c r="B18" s="2" t="s">
        <v>17</v>
      </c>
      <c r="C18" s="2" t="s">
        <v>12</v>
      </c>
      <c r="D18" s="2">
        <v>0.23</v>
      </c>
      <c r="E18" s="2">
        <v>0.87</v>
      </c>
    </row>
    <row r="19" spans="1:5" x14ac:dyDescent="0.35">
      <c r="A19" s="2">
        <v>55</v>
      </c>
      <c r="B19" s="2" t="s">
        <v>17</v>
      </c>
      <c r="C19" s="2" t="s">
        <v>12</v>
      </c>
      <c r="D19" s="2">
        <v>0.1</v>
      </c>
      <c r="E19" s="2">
        <v>0.85</v>
      </c>
    </row>
    <row r="20" spans="1:5" x14ac:dyDescent="0.35">
      <c r="A20" s="2">
        <v>58</v>
      </c>
      <c r="B20" s="2" t="s">
        <v>17</v>
      </c>
      <c r="C20" s="2" t="s">
        <v>12</v>
      </c>
      <c r="D20" s="2">
        <v>0.217</v>
      </c>
      <c r="E20" s="2">
        <v>0</v>
      </c>
    </row>
    <row r="21" spans="1:5" x14ac:dyDescent="0.35">
      <c r="A21" s="2">
        <v>61</v>
      </c>
      <c r="B21" s="2" t="s">
        <v>17</v>
      </c>
      <c r="C21" s="2" t="s">
        <v>12</v>
      </c>
      <c r="D21" s="2">
        <v>0.6</v>
      </c>
      <c r="E21" s="2">
        <v>0.85</v>
      </c>
    </row>
    <row r="22" spans="1:5" x14ac:dyDescent="0.35">
      <c r="A22" s="2">
        <v>65</v>
      </c>
      <c r="B22" s="2" t="s">
        <v>17</v>
      </c>
      <c r="C22" s="2" t="s">
        <v>12</v>
      </c>
      <c r="D22" s="2">
        <v>0.13</v>
      </c>
      <c r="E22" s="2">
        <v>0.46700000000000003</v>
      </c>
    </row>
    <row r="23" spans="1:5" x14ac:dyDescent="0.35">
      <c r="A23" s="8">
        <v>76</v>
      </c>
      <c r="B23" s="7" t="s">
        <v>17</v>
      </c>
      <c r="C23" s="7" t="s">
        <v>12</v>
      </c>
      <c r="D23" s="7">
        <v>0.88300000000000001</v>
      </c>
      <c r="E23" s="7">
        <v>0.16700000000000001</v>
      </c>
    </row>
    <row r="24" spans="1:5" x14ac:dyDescent="0.35">
      <c r="A24" s="2">
        <v>10</v>
      </c>
      <c r="B24" s="2" t="s">
        <v>16</v>
      </c>
      <c r="C24" s="2" t="s">
        <v>10</v>
      </c>
      <c r="D24" s="6">
        <v>0.317</v>
      </c>
      <c r="E24" s="6">
        <v>0.38300000000000001</v>
      </c>
    </row>
    <row r="25" spans="1:5" x14ac:dyDescent="0.35">
      <c r="A25" s="2">
        <v>15</v>
      </c>
      <c r="B25" s="2" t="s">
        <v>16</v>
      </c>
      <c r="C25" s="2" t="s">
        <v>10</v>
      </c>
      <c r="D25" s="6">
        <v>0.11700000000000001</v>
      </c>
      <c r="E25" s="6">
        <v>0.3</v>
      </c>
    </row>
    <row r="26" spans="1:5" x14ac:dyDescent="0.35">
      <c r="A26" s="2">
        <v>16</v>
      </c>
      <c r="B26" s="2" t="s">
        <v>16</v>
      </c>
      <c r="C26" s="2" t="s">
        <v>10</v>
      </c>
      <c r="D26" s="2">
        <v>1.7000000000000001E-2</v>
      </c>
      <c r="E26" s="2">
        <v>0.55000000000000004</v>
      </c>
    </row>
    <row r="27" spans="1:5" x14ac:dyDescent="0.35">
      <c r="A27" s="2">
        <v>17</v>
      </c>
      <c r="B27" s="2" t="s">
        <v>16</v>
      </c>
      <c r="C27" s="2" t="s">
        <v>10</v>
      </c>
      <c r="D27" s="2">
        <v>0.23300000000000001</v>
      </c>
      <c r="E27" s="2">
        <v>0</v>
      </c>
    </row>
    <row r="28" spans="1:5" x14ac:dyDescent="0.35">
      <c r="A28" s="2">
        <v>26</v>
      </c>
      <c r="B28" s="2" t="s">
        <v>16</v>
      </c>
      <c r="C28" s="2" t="s">
        <v>10</v>
      </c>
      <c r="D28" s="6">
        <v>0.3</v>
      </c>
      <c r="E28" s="6">
        <v>0.46700000000000003</v>
      </c>
    </row>
    <row r="29" spans="1:5" x14ac:dyDescent="0.35">
      <c r="A29" s="2">
        <v>30</v>
      </c>
      <c r="B29" s="2" t="s">
        <v>16</v>
      </c>
      <c r="C29" s="2" t="s">
        <v>10</v>
      </c>
      <c r="D29" s="6">
        <v>0.93300000000000005</v>
      </c>
      <c r="E29" s="6">
        <v>0.68400000000000005</v>
      </c>
    </row>
    <row r="30" spans="1:5" x14ac:dyDescent="0.35">
      <c r="A30">
        <v>73</v>
      </c>
      <c r="B30" s="2" t="s">
        <v>16</v>
      </c>
      <c r="C30" s="2" t="s">
        <v>10</v>
      </c>
      <c r="D30" s="2">
        <v>0</v>
      </c>
      <c r="E30" s="2">
        <v>0.23300000000000001</v>
      </c>
    </row>
    <row r="31" spans="1:5" x14ac:dyDescent="0.35">
      <c r="A31" s="2">
        <v>2</v>
      </c>
      <c r="B31" s="2" t="s">
        <v>16</v>
      </c>
      <c r="C31" s="2" t="s">
        <v>8</v>
      </c>
      <c r="D31" s="2">
        <v>0.317</v>
      </c>
      <c r="E31" s="2">
        <v>0.317</v>
      </c>
    </row>
    <row r="32" spans="1:5" x14ac:dyDescent="0.35">
      <c r="A32" s="2">
        <v>3</v>
      </c>
      <c r="B32" s="2" t="s">
        <v>16</v>
      </c>
      <c r="C32" s="2" t="s">
        <v>8</v>
      </c>
      <c r="D32" s="2">
        <v>0.33</v>
      </c>
      <c r="E32" s="2">
        <v>0.11700000000000001</v>
      </c>
    </row>
    <row r="33" spans="1:5" x14ac:dyDescent="0.35">
      <c r="A33" s="2">
        <v>6</v>
      </c>
      <c r="B33" s="2" t="s">
        <v>16</v>
      </c>
      <c r="C33" s="2" t="s">
        <v>8</v>
      </c>
      <c r="D33" s="2">
        <v>0</v>
      </c>
      <c r="E33" s="2">
        <v>0.76700000000000002</v>
      </c>
    </row>
    <row r="34" spans="1:5" x14ac:dyDescent="0.35">
      <c r="A34" s="2">
        <v>8</v>
      </c>
      <c r="B34" s="2" t="s">
        <v>16</v>
      </c>
      <c r="C34" s="2" t="s">
        <v>8</v>
      </c>
      <c r="D34" s="2">
        <v>0</v>
      </c>
      <c r="E34" s="2">
        <v>0</v>
      </c>
    </row>
    <row r="35" spans="1:5" x14ac:dyDescent="0.35">
      <c r="A35" s="2">
        <v>12</v>
      </c>
      <c r="B35" s="2" t="s">
        <v>16</v>
      </c>
      <c r="C35" s="2" t="s">
        <v>8</v>
      </c>
      <c r="D35" s="6">
        <v>0.35</v>
      </c>
      <c r="E35" s="6">
        <v>0.35</v>
      </c>
    </row>
    <row r="36" spans="1:5" x14ac:dyDescent="0.35">
      <c r="A36" s="2">
        <v>14</v>
      </c>
      <c r="B36" s="2" t="s">
        <v>16</v>
      </c>
      <c r="C36" s="2" t="s">
        <v>8</v>
      </c>
      <c r="D36" s="6">
        <v>0.317</v>
      </c>
      <c r="E36" s="6">
        <v>0.46700000000000003</v>
      </c>
    </row>
    <row r="37" spans="1:5" x14ac:dyDescent="0.35">
      <c r="A37" s="2">
        <v>34</v>
      </c>
      <c r="B37" s="2" t="s">
        <v>16</v>
      </c>
      <c r="C37" s="2" t="s">
        <v>8</v>
      </c>
      <c r="D37" s="2">
        <v>0</v>
      </c>
      <c r="E37" s="2">
        <v>0</v>
      </c>
    </row>
    <row r="38" spans="1:5" x14ac:dyDescent="0.35">
      <c r="A38" s="2">
        <v>47</v>
      </c>
      <c r="B38" s="2" t="s">
        <v>16</v>
      </c>
      <c r="C38" s="2" t="s">
        <v>8</v>
      </c>
      <c r="D38" s="2">
        <v>0.16700000000000001</v>
      </c>
      <c r="E38" s="2">
        <v>0.32</v>
      </c>
    </row>
    <row r="39" spans="1:5" x14ac:dyDescent="0.35">
      <c r="A39" s="2">
        <v>57</v>
      </c>
      <c r="B39" s="2" t="s">
        <v>16</v>
      </c>
      <c r="C39" s="2" t="s">
        <v>8</v>
      </c>
      <c r="D39" s="2">
        <v>0</v>
      </c>
      <c r="E39" s="2">
        <v>0</v>
      </c>
    </row>
    <row r="40" spans="1:5" x14ac:dyDescent="0.35">
      <c r="A40" s="2">
        <v>64</v>
      </c>
      <c r="B40" s="2" t="s">
        <v>16</v>
      </c>
      <c r="C40" s="2" t="s">
        <v>8</v>
      </c>
      <c r="D40" s="2">
        <v>0.51700000000000002</v>
      </c>
      <c r="E40" s="2">
        <v>3.3000000000000002E-2</v>
      </c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CC1BF-C514-4170-81BC-4D9C978DE2D6}">
  <dimension ref="A1:G28"/>
  <sheetViews>
    <sheetView workbookViewId="0">
      <selection activeCell="J10" sqref="J10"/>
    </sheetView>
  </sheetViews>
  <sheetFormatPr defaultRowHeight="14.5" x14ac:dyDescent="0.35"/>
  <cols>
    <col min="1" max="1" width="6.81640625" style="2" bestFit="1" customWidth="1"/>
    <col min="2" max="2" width="9.26953125" style="2" bestFit="1" customWidth="1"/>
    <col min="3" max="3" width="12.7265625" bestFit="1" customWidth="1"/>
    <col min="4" max="4" width="15" bestFit="1" customWidth="1"/>
    <col min="5" max="5" width="19.08984375" style="2" bestFit="1" customWidth="1"/>
  </cols>
  <sheetData>
    <row r="1" spans="1:7" x14ac:dyDescent="0.35">
      <c r="A1" s="73" t="s">
        <v>28</v>
      </c>
      <c r="B1" s="73"/>
      <c r="C1" s="73"/>
      <c r="D1" s="73"/>
      <c r="E1" s="73"/>
      <c r="F1" s="73"/>
      <c r="G1" s="73"/>
    </row>
    <row r="2" spans="1:7" x14ac:dyDescent="0.35">
      <c r="A2" s="4" t="s">
        <v>27</v>
      </c>
      <c r="B2" s="4" t="s">
        <v>26</v>
      </c>
      <c r="C2" s="5" t="s">
        <v>25</v>
      </c>
      <c r="D2" s="5" t="s">
        <v>24</v>
      </c>
      <c r="E2" s="4" t="s">
        <v>23</v>
      </c>
    </row>
    <row r="3" spans="1:7" x14ac:dyDescent="0.35">
      <c r="A3" s="2">
        <v>64</v>
      </c>
      <c r="B3" s="2" t="s">
        <v>5</v>
      </c>
      <c r="C3">
        <v>0.51700000000000002</v>
      </c>
      <c r="D3">
        <v>0.41699999999999998</v>
      </c>
      <c r="E3" s="2" t="s">
        <v>22</v>
      </c>
    </row>
    <row r="4" spans="1:7" x14ac:dyDescent="0.35">
      <c r="A4" s="2">
        <v>10</v>
      </c>
      <c r="B4" s="2" t="s">
        <v>5</v>
      </c>
      <c r="C4">
        <v>0.317</v>
      </c>
      <c r="D4">
        <v>0.36699999999999999</v>
      </c>
      <c r="E4" s="2" t="s">
        <v>21</v>
      </c>
    </row>
    <row r="5" spans="1:7" x14ac:dyDescent="0.35">
      <c r="A5" s="2">
        <v>16</v>
      </c>
      <c r="B5" s="2" t="s">
        <v>1</v>
      </c>
      <c r="C5">
        <v>0.55000000000000004</v>
      </c>
      <c r="D5">
        <v>0.53300000000000003</v>
      </c>
      <c r="E5" s="2" t="s">
        <v>21</v>
      </c>
    </row>
    <row r="6" spans="1:7" x14ac:dyDescent="0.35">
      <c r="A6" s="2">
        <v>18</v>
      </c>
      <c r="B6" s="2" t="s">
        <v>1</v>
      </c>
      <c r="C6">
        <v>0.58299999999999996</v>
      </c>
      <c r="D6">
        <v>0.53300000000000003</v>
      </c>
      <c r="E6" s="2" t="s">
        <v>21</v>
      </c>
    </row>
    <row r="7" spans="1:7" x14ac:dyDescent="0.35">
      <c r="A7" s="2">
        <v>26</v>
      </c>
      <c r="B7" s="2" t="s">
        <v>1</v>
      </c>
      <c r="C7">
        <v>0.46700000000000003</v>
      </c>
      <c r="D7">
        <v>0.5</v>
      </c>
      <c r="E7" s="2" t="s">
        <v>21</v>
      </c>
    </row>
    <row r="8" spans="1:7" x14ac:dyDescent="0.35">
      <c r="A8" s="2">
        <v>26</v>
      </c>
      <c r="B8" s="2" t="s">
        <v>5</v>
      </c>
      <c r="C8">
        <v>0.3</v>
      </c>
      <c r="D8">
        <v>0.26700000000000002</v>
      </c>
      <c r="E8" s="2" t="s">
        <v>21</v>
      </c>
    </row>
    <row r="9" spans="1:7" x14ac:dyDescent="0.35">
      <c r="A9" s="2">
        <v>6</v>
      </c>
      <c r="B9" s="2" t="s">
        <v>1</v>
      </c>
      <c r="C9">
        <v>0.76700000000000002</v>
      </c>
      <c r="D9">
        <v>0.63300000000000001</v>
      </c>
      <c r="E9" s="2" t="s">
        <v>22</v>
      </c>
    </row>
    <row r="10" spans="1:7" x14ac:dyDescent="0.35">
      <c r="A10" s="2">
        <v>20</v>
      </c>
      <c r="B10" s="2" t="s">
        <v>5</v>
      </c>
      <c r="C10">
        <v>0.2</v>
      </c>
      <c r="D10">
        <v>0.15</v>
      </c>
      <c r="E10" s="2" t="s">
        <v>21</v>
      </c>
    </row>
    <row r="11" spans="1:7" x14ac:dyDescent="0.35">
      <c r="A11" s="2">
        <v>20</v>
      </c>
      <c r="B11" s="2" t="s">
        <v>1</v>
      </c>
      <c r="C11">
        <v>0.1</v>
      </c>
      <c r="D11">
        <v>0.13300000000000001</v>
      </c>
      <c r="E11" s="2" t="s">
        <v>21</v>
      </c>
    </row>
    <row r="12" spans="1:7" x14ac:dyDescent="0.35">
      <c r="A12" s="2">
        <v>30</v>
      </c>
      <c r="B12" s="2" t="s">
        <v>1</v>
      </c>
      <c r="C12">
        <v>0.68400000000000005</v>
      </c>
      <c r="D12">
        <v>0.63300000000000001</v>
      </c>
      <c r="E12" s="2" t="s">
        <v>21</v>
      </c>
    </row>
    <row r="13" spans="1:7" x14ac:dyDescent="0.35">
      <c r="A13" s="2">
        <v>30</v>
      </c>
      <c r="B13" s="2" t="s">
        <v>5</v>
      </c>
      <c r="C13">
        <v>0.93300000000000005</v>
      </c>
      <c r="D13">
        <v>0.91700000000000004</v>
      </c>
      <c r="E13" s="2" t="s">
        <v>21</v>
      </c>
    </row>
    <row r="14" spans="1:7" x14ac:dyDescent="0.35">
      <c r="A14" s="2">
        <v>29</v>
      </c>
      <c r="B14" s="2" t="s">
        <v>5</v>
      </c>
      <c r="C14">
        <v>0</v>
      </c>
      <c r="D14">
        <v>0</v>
      </c>
      <c r="E14" s="2" t="s">
        <v>21</v>
      </c>
    </row>
    <row r="15" spans="1:7" x14ac:dyDescent="0.35">
      <c r="A15" s="2">
        <v>21</v>
      </c>
      <c r="B15" s="2" t="s">
        <v>1</v>
      </c>
      <c r="C15">
        <v>8.3000000000000004E-2</v>
      </c>
      <c r="D15">
        <v>8.3000000000000004E-2</v>
      </c>
      <c r="E15" s="2" t="s">
        <v>21</v>
      </c>
    </row>
    <row r="16" spans="1:7" x14ac:dyDescent="0.35">
      <c r="A16" s="2">
        <v>21</v>
      </c>
      <c r="B16" s="2" t="s">
        <v>5</v>
      </c>
      <c r="C16">
        <v>0</v>
      </c>
      <c r="D16">
        <v>0</v>
      </c>
      <c r="E16" s="2" t="s">
        <v>21</v>
      </c>
    </row>
    <row r="17" spans="1:5" x14ac:dyDescent="0.35">
      <c r="A17" s="2">
        <v>58</v>
      </c>
      <c r="B17" s="2" t="s">
        <v>1</v>
      </c>
      <c r="C17">
        <v>0</v>
      </c>
      <c r="D17">
        <v>0</v>
      </c>
      <c r="E17" s="2" t="s">
        <v>21</v>
      </c>
    </row>
    <row r="18" spans="1:5" x14ac:dyDescent="0.35">
      <c r="A18" s="2">
        <v>34</v>
      </c>
      <c r="B18" s="2" t="s">
        <v>1</v>
      </c>
      <c r="C18">
        <v>0</v>
      </c>
      <c r="D18">
        <v>0</v>
      </c>
      <c r="E18" s="2" t="s">
        <v>21</v>
      </c>
    </row>
    <row r="19" spans="1:5" x14ac:dyDescent="0.35">
      <c r="A19" s="2">
        <v>34</v>
      </c>
      <c r="B19" s="2" t="s">
        <v>5</v>
      </c>
      <c r="C19">
        <v>0</v>
      </c>
      <c r="D19">
        <v>0</v>
      </c>
      <c r="E19" s="2" t="s">
        <v>21</v>
      </c>
    </row>
    <row r="20" spans="1:5" x14ac:dyDescent="0.35">
      <c r="A20" s="2">
        <v>13</v>
      </c>
      <c r="B20" s="2" t="s">
        <v>5</v>
      </c>
      <c r="C20">
        <v>6.7000000000000004E-2</v>
      </c>
      <c r="D20">
        <v>3.3000000000000002E-2</v>
      </c>
      <c r="E20" s="2" t="s">
        <v>21</v>
      </c>
    </row>
    <row r="21" spans="1:5" x14ac:dyDescent="0.35">
      <c r="A21" s="2">
        <v>13</v>
      </c>
      <c r="B21" s="2" t="s">
        <v>1</v>
      </c>
      <c r="C21">
        <v>0.1</v>
      </c>
      <c r="D21">
        <v>0</v>
      </c>
      <c r="E21" s="2" t="s">
        <v>22</v>
      </c>
    </row>
    <row r="22" spans="1:5" x14ac:dyDescent="0.35">
      <c r="A22" s="2">
        <v>12</v>
      </c>
      <c r="B22" s="2" t="s">
        <v>1</v>
      </c>
      <c r="C22">
        <v>0.35</v>
      </c>
      <c r="D22">
        <v>0.25</v>
      </c>
      <c r="E22" s="2" t="s">
        <v>22</v>
      </c>
    </row>
    <row r="23" spans="1:5" x14ac:dyDescent="0.35">
      <c r="A23" s="2">
        <v>39</v>
      </c>
      <c r="B23" s="2" t="s">
        <v>5</v>
      </c>
      <c r="C23">
        <v>0.76700000000000002</v>
      </c>
      <c r="D23">
        <v>0.81699999999999995</v>
      </c>
      <c r="E23" s="2" t="s">
        <v>21</v>
      </c>
    </row>
    <row r="24" spans="1:5" x14ac:dyDescent="0.35">
      <c r="A24" s="2">
        <v>27</v>
      </c>
      <c r="B24" s="2" t="s">
        <v>1</v>
      </c>
      <c r="C24">
        <v>0.11700000000000001</v>
      </c>
      <c r="D24">
        <v>8.3000000000000004E-2</v>
      </c>
      <c r="E24" s="2" t="s">
        <v>21</v>
      </c>
    </row>
    <row r="25" spans="1:5" x14ac:dyDescent="0.35">
      <c r="A25" s="2">
        <v>27</v>
      </c>
      <c r="B25" s="2" t="s">
        <v>5</v>
      </c>
      <c r="C25">
        <v>0.217</v>
      </c>
      <c r="D25">
        <v>0.217</v>
      </c>
      <c r="E25" s="2" t="s">
        <v>21</v>
      </c>
    </row>
    <row r="27" spans="1:5" x14ac:dyDescent="0.35">
      <c r="E27" s="2" t="s">
        <v>20</v>
      </c>
    </row>
    <row r="28" spans="1:5" x14ac:dyDescent="0.35">
      <c r="D28" t="s">
        <v>19</v>
      </c>
      <c r="E28" s="3">
        <f>19/23</f>
        <v>0.82608695652173914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62DA3-8734-46EC-B28F-71188C8CD473}">
  <dimension ref="A1:E100"/>
  <sheetViews>
    <sheetView topLeftCell="A4" workbookViewId="0">
      <selection activeCell="D90" sqref="D90"/>
    </sheetView>
  </sheetViews>
  <sheetFormatPr defaultColWidth="11.6328125" defaultRowHeight="14.5" x14ac:dyDescent="0.35"/>
  <cols>
    <col min="1" max="1" width="22.54296875" style="25" bestFit="1" customWidth="1"/>
    <col min="2" max="2" width="25.6328125" style="25" customWidth="1"/>
    <col min="3" max="3" width="27" style="14" bestFit="1" customWidth="1"/>
    <col min="4" max="4" width="26.7265625" style="14" customWidth="1"/>
    <col min="5" max="5" width="10" style="14" bestFit="1" customWidth="1"/>
    <col min="6" max="16384" width="11.6328125" style="14"/>
  </cols>
  <sheetData>
    <row r="1" spans="1:5" x14ac:dyDescent="0.35">
      <c r="A1" s="77" t="s">
        <v>186</v>
      </c>
      <c r="B1" s="78"/>
      <c r="C1" s="78"/>
      <c r="D1" s="78"/>
      <c r="E1" s="78"/>
    </row>
    <row r="2" spans="1:5" x14ac:dyDescent="0.35">
      <c r="A2" s="65" t="s">
        <v>31</v>
      </c>
      <c r="B2" s="65" t="s">
        <v>185</v>
      </c>
      <c r="D2" s="65" t="s">
        <v>187</v>
      </c>
      <c r="E2" s="64" t="s">
        <v>158</v>
      </c>
    </row>
    <row r="3" spans="1:5" x14ac:dyDescent="0.35">
      <c r="A3" s="66" t="s">
        <v>12</v>
      </c>
      <c r="B3" s="25" t="s">
        <v>159</v>
      </c>
      <c r="D3" s="25" t="s">
        <v>159</v>
      </c>
      <c r="E3" s="14">
        <v>10</v>
      </c>
    </row>
    <row r="4" spans="1:5" x14ac:dyDescent="0.35">
      <c r="A4" s="66" t="s">
        <v>14</v>
      </c>
      <c r="B4" s="25" t="s">
        <v>159</v>
      </c>
      <c r="D4" s="25" t="s">
        <v>160</v>
      </c>
      <c r="E4" s="14">
        <v>6</v>
      </c>
    </row>
    <row r="5" spans="1:5" x14ac:dyDescent="0.35">
      <c r="A5" s="66" t="s">
        <v>14</v>
      </c>
      <c r="B5" s="25" t="s">
        <v>159</v>
      </c>
      <c r="D5" s="25" t="s">
        <v>161</v>
      </c>
      <c r="E5" s="14">
        <v>10</v>
      </c>
    </row>
    <row r="6" spans="1:5" x14ac:dyDescent="0.35">
      <c r="A6" s="66" t="s">
        <v>12</v>
      </c>
      <c r="B6" s="25" t="s">
        <v>159</v>
      </c>
    </row>
    <row r="7" spans="1:5" x14ac:dyDescent="0.35">
      <c r="A7" s="66" t="s">
        <v>162</v>
      </c>
      <c r="B7" s="25" t="s">
        <v>159</v>
      </c>
    </row>
    <row r="8" spans="1:5" x14ac:dyDescent="0.35">
      <c r="A8" s="66" t="s">
        <v>14</v>
      </c>
      <c r="B8" s="25" t="s">
        <v>159</v>
      </c>
    </row>
    <row r="9" spans="1:5" x14ac:dyDescent="0.35">
      <c r="A9" s="66" t="s">
        <v>12</v>
      </c>
      <c r="B9" s="25" t="s">
        <v>159</v>
      </c>
    </row>
    <row r="10" spans="1:5" x14ac:dyDescent="0.35">
      <c r="A10" s="66" t="s">
        <v>14</v>
      </c>
      <c r="B10" s="25" t="s">
        <v>159</v>
      </c>
    </row>
    <row r="11" spans="1:5" x14ac:dyDescent="0.35">
      <c r="A11" s="66" t="s">
        <v>14</v>
      </c>
      <c r="B11" s="25" t="s">
        <v>159</v>
      </c>
    </row>
    <row r="12" spans="1:5" x14ac:dyDescent="0.35">
      <c r="A12" s="66" t="s">
        <v>14</v>
      </c>
      <c r="B12" s="25" t="s">
        <v>159</v>
      </c>
    </row>
    <row r="13" spans="1:5" x14ac:dyDescent="0.35">
      <c r="A13" s="66" t="s">
        <v>14</v>
      </c>
      <c r="B13" s="25" t="s">
        <v>160</v>
      </c>
    </row>
    <row r="14" spans="1:5" x14ac:dyDescent="0.35">
      <c r="A14" s="66" t="s">
        <v>14</v>
      </c>
      <c r="B14" s="25" t="s">
        <v>160</v>
      </c>
    </row>
    <row r="15" spans="1:5" x14ac:dyDescent="0.35">
      <c r="A15" s="66" t="s">
        <v>12</v>
      </c>
      <c r="B15" s="25" t="s">
        <v>160</v>
      </c>
    </row>
    <row r="16" spans="1:5" x14ac:dyDescent="0.35">
      <c r="A16" s="66" t="s">
        <v>12</v>
      </c>
      <c r="B16" s="25" t="s">
        <v>160</v>
      </c>
    </row>
    <row r="17" spans="1:5" x14ac:dyDescent="0.35">
      <c r="A17" s="66" t="s">
        <v>14</v>
      </c>
      <c r="B17" s="25" t="s">
        <v>160</v>
      </c>
    </row>
    <row r="18" spans="1:5" x14ac:dyDescent="0.35">
      <c r="A18" s="66" t="s">
        <v>12</v>
      </c>
      <c r="B18" s="25" t="s">
        <v>160</v>
      </c>
    </row>
    <row r="19" spans="1:5" x14ac:dyDescent="0.35">
      <c r="A19" s="13" t="s">
        <v>12</v>
      </c>
      <c r="B19" s="25" t="s">
        <v>161</v>
      </c>
    </row>
    <row r="20" spans="1:5" x14ac:dyDescent="0.35">
      <c r="A20" s="13" t="s">
        <v>12</v>
      </c>
      <c r="B20" s="25" t="s">
        <v>161</v>
      </c>
    </row>
    <row r="21" spans="1:5" x14ac:dyDescent="0.35">
      <c r="A21" s="66" t="s">
        <v>12</v>
      </c>
      <c r="B21" s="25" t="s">
        <v>161</v>
      </c>
    </row>
    <row r="22" spans="1:5" x14ac:dyDescent="0.35">
      <c r="A22" s="66" t="s">
        <v>12</v>
      </c>
      <c r="B22" s="25" t="s">
        <v>161</v>
      </c>
    </row>
    <row r="23" spans="1:5" x14ac:dyDescent="0.35">
      <c r="A23" s="66" t="s">
        <v>12</v>
      </c>
      <c r="B23" s="25" t="s">
        <v>161</v>
      </c>
    </row>
    <row r="24" spans="1:5" x14ac:dyDescent="0.35">
      <c r="A24" s="66" t="s">
        <v>14</v>
      </c>
      <c r="B24" s="25" t="s">
        <v>161</v>
      </c>
    </row>
    <row r="25" spans="1:5" x14ac:dyDescent="0.35">
      <c r="A25" s="66" t="s">
        <v>14</v>
      </c>
      <c r="B25" s="25" t="s">
        <v>161</v>
      </c>
    </row>
    <row r="26" spans="1:5" x14ac:dyDescent="0.35">
      <c r="A26" s="66" t="s">
        <v>12</v>
      </c>
      <c r="B26" s="25" t="s">
        <v>161</v>
      </c>
    </row>
    <row r="27" spans="1:5" x14ac:dyDescent="0.35">
      <c r="A27" s="66" t="s">
        <v>12</v>
      </c>
      <c r="B27" s="25" t="s">
        <v>161</v>
      </c>
    </row>
    <row r="28" spans="1:5" x14ac:dyDescent="0.35">
      <c r="A28" s="66" t="s">
        <v>14</v>
      </c>
      <c r="B28" s="25" t="s">
        <v>161</v>
      </c>
    </row>
    <row r="29" spans="1:5" x14ac:dyDescent="0.35">
      <c r="A29" s="66"/>
    </row>
    <row r="30" spans="1:5" s="67" customFormat="1" x14ac:dyDescent="0.35">
      <c r="A30" s="79" t="s">
        <v>188</v>
      </c>
      <c r="B30" s="79"/>
      <c r="C30" s="79"/>
      <c r="D30" s="79"/>
      <c r="E30" s="79"/>
    </row>
    <row r="31" spans="1:5" x14ac:dyDescent="0.35">
      <c r="A31" s="1" t="s">
        <v>163</v>
      </c>
      <c r="B31" s="1" t="s">
        <v>189</v>
      </c>
    </row>
    <row r="32" spans="1:5" x14ac:dyDescent="0.35">
      <c r="A32" s="14" t="s">
        <v>164</v>
      </c>
      <c r="B32" s="14">
        <v>1</v>
      </c>
    </row>
    <row r="33" spans="1:2" x14ac:dyDescent="0.35">
      <c r="A33" s="14" t="s">
        <v>165</v>
      </c>
      <c r="B33" s="14">
        <v>1</v>
      </c>
    </row>
    <row r="34" spans="1:2" x14ac:dyDescent="0.35">
      <c r="A34" s="14" t="s">
        <v>166</v>
      </c>
      <c r="B34" s="14">
        <v>2</v>
      </c>
    </row>
    <row r="35" spans="1:2" x14ac:dyDescent="0.35">
      <c r="A35" s="14" t="s">
        <v>167</v>
      </c>
      <c r="B35" s="14">
        <v>1</v>
      </c>
    </row>
    <row r="36" spans="1:2" x14ac:dyDescent="0.35">
      <c r="A36" s="14" t="s">
        <v>168</v>
      </c>
      <c r="B36" s="14">
        <v>1</v>
      </c>
    </row>
    <row r="37" spans="1:2" x14ac:dyDescent="0.35">
      <c r="A37" s="14" t="s">
        <v>169</v>
      </c>
      <c r="B37" s="14">
        <v>6</v>
      </c>
    </row>
    <row r="38" spans="1:2" x14ac:dyDescent="0.35">
      <c r="A38" s="14" t="s">
        <v>170</v>
      </c>
      <c r="B38" s="14">
        <v>2</v>
      </c>
    </row>
    <row r="39" spans="1:2" x14ac:dyDescent="0.35">
      <c r="A39" s="14" t="s">
        <v>171</v>
      </c>
      <c r="B39" s="14">
        <v>1</v>
      </c>
    </row>
    <row r="40" spans="1:2" x14ac:dyDescent="0.35">
      <c r="A40" s="14" t="s">
        <v>172</v>
      </c>
      <c r="B40" s="14">
        <v>1</v>
      </c>
    </row>
    <row r="41" spans="1:2" x14ac:dyDescent="0.35">
      <c r="A41" s="14" t="s">
        <v>173</v>
      </c>
      <c r="B41" s="14">
        <v>1</v>
      </c>
    </row>
    <row r="42" spans="1:2" x14ac:dyDescent="0.35">
      <c r="A42" s="14" t="s">
        <v>174</v>
      </c>
      <c r="B42" s="14">
        <v>16</v>
      </c>
    </row>
    <row r="43" spans="1:2" x14ac:dyDescent="0.35">
      <c r="A43" s="14" t="s">
        <v>175</v>
      </c>
      <c r="B43" s="14">
        <v>1</v>
      </c>
    </row>
    <row r="44" spans="1:2" x14ac:dyDescent="0.35">
      <c r="A44" s="14" t="s">
        <v>176</v>
      </c>
      <c r="B44" s="14">
        <v>20</v>
      </c>
    </row>
    <row r="45" spans="1:2" x14ac:dyDescent="0.35">
      <c r="A45" s="14" t="s">
        <v>177</v>
      </c>
      <c r="B45" s="14">
        <v>1</v>
      </c>
    </row>
    <row r="46" spans="1:2" x14ac:dyDescent="0.35">
      <c r="A46" s="14" t="s">
        <v>178</v>
      </c>
      <c r="B46" s="14">
        <v>7</v>
      </c>
    </row>
    <row r="47" spans="1:2" x14ac:dyDescent="0.35">
      <c r="A47" s="14" t="s">
        <v>179</v>
      </c>
      <c r="B47" s="14">
        <v>7</v>
      </c>
    </row>
    <row r="48" spans="1:2" x14ac:dyDescent="0.35">
      <c r="A48" s="14" t="s">
        <v>180</v>
      </c>
      <c r="B48" s="14">
        <v>5</v>
      </c>
    </row>
    <row r="49" spans="1:5" x14ac:dyDescent="0.35">
      <c r="A49" s="14" t="s">
        <v>181</v>
      </c>
      <c r="B49" s="14">
        <v>2</v>
      </c>
    </row>
    <row r="50" spans="1:5" x14ac:dyDescent="0.35">
      <c r="A50" s="14"/>
      <c r="B50" s="14"/>
    </row>
    <row r="51" spans="1:5" x14ac:dyDescent="0.35">
      <c r="A51" s="14"/>
      <c r="B51" s="14"/>
    </row>
    <row r="52" spans="1:5" x14ac:dyDescent="0.35">
      <c r="A52" s="14"/>
      <c r="B52" s="14"/>
    </row>
    <row r="53" spans="1:5" x14ac:dyDescent="0.35">
      <c r="A53" s="14"/>
      <c r="B53" s="14"/>
    </row>
    <row r="54" spans="1:5" x14ac:dyDescent="0.35">
      <c r="A54" s="14"/>
      <c r="B54" s="14"/>
    </row>
    <row r="55" spans="1:5" x14ac:dyDescent="0.35">
      <c r="A55" s="14"/>
      <c r="B55" s="14"/>
    </row>
    <row r="56" spans="1:5" x14ac:dyDescent="0.35">
      <c r="A56" s="14"/>
      <c r="B56" s="14"/>
    </row>
    <row r="57" spans="1:5" x14ac:dyDescent="0.35">
      <c r="A57" s="14"/>
      <c r="B57" s="14"/>
    </row>
    <row r="58" spans="1:5" x14ac:dyDescent="0.35">
      <c r="A58" s="14"/>
      <c r="B58" s="14"/>
    </row>
    <row r="59" spans="1:5" x14ac:dyDescent="0.35">
      <c r="A59" s="14"/>
      <c r="B59" s="14"/>
    </row>
    <row r="60" spans="1:5" s="67" customFormat="1" x14ac:dyDescent="0.35">
      <c r="A60" s="79" t="s">
        <v>190</v>
      </c>
      <c r="B60" s="80"/>
      <c r="C60" s="80"/>
      <c r="D60" s="80"/>
      <c r="E60" s="80"/>
    </row>
    <row r="61" spans="1:5" x14ac:dyDescent="0.35">
      <c r="A61" s="68" t="s">
        <v>157</v>
      </c>
      <c r="B61" s="69" t="s">
        <v>182</v>
      </c>
      <c r="C61" s="69" t="s">
        <v>184</v>
      </c>
      <c r="D61" s="22"/>
    </row>
    <row r="62" spans="1:5" x14ac:dyDescent="0.35">
      <c r="A62" s="70" t="s">
        <v>14</v>
      </c>
      <c r="B62" s="22">
        <v>840</v>
      </c>
      <c r="C62" s="22">
        <f>B62/60</f>
        <v>14</v>
      </c>
      <c r="D62" s="22"/>
    </row>
    <row r="63" spans="1:5" x14ac:dyDescent="0.35">
      <c r="A63" s="70" t="s">
        <v>14</v>
      </c>
      <c r="B63" s="22">
        <v>900</v>
      </c>
      <c r="C63" s="22">
        <f t="shared" ref="C63:C73" si="0">B63/60</f>
        <v>15</v>
      </c>
      <c r="D63" s="22"/>
    </row>
    <row r="64" spans="1:5" x14ac:dyDescent="0.35">
      <c r="A64" s="70" t="s">
        <v>14</v>
      </c>
      <c r="B64" s="22">
        <v>80</v>
      </c>
      <c r="C64" s="22">
        <f t="shared" si="0"/>
        <v>1.3333333333333333</v>
      </c>
      <c r="D64" s="22"/>
    </row>
    <row r="65" spans="1:4" x14ac:dyDescent="0.35">
      <c r="A65" s="70" t="s">
        <v>14</v>
      </c>
      <c r="B65" s="22">
        <v>480</v>
      </c>
      <c r="C65" s="22">
        <f t="shared" si="0"/>
        <v>8</v>
      </c>
      <c r="D65" s="22"/>
    </row>
    <row r="66" spans="1:4" x14ac:dyDescent="0.35">
      <c r="A66" s="70" t="s">
        <v>14</v>
      </c>
      <c r="B66" s="22">
        <v>270</v>
      </c>
      <c r="C66" s="22">
        <f t="shared" si="0"/>
        <v>4.5</v>
      </c>
      <c r="D66" s="22"/>
    </row>
    <row r="67" spans="1:4" x14ac:dyDescent="0.35">
      <c r="A67" s="70" t="s">
        <v>14</v>
      </c>
      <c r="B67" s="22">
        <v>75</v>
      </c>
      <c r="C67" s="22">
        <f t="shared" si="0"/>
        <v>1.25</v>
      </c>
      <c r="D67" s="22"/>
    </row>
    <row r="68" spans="1:4" x14ac:dyDescent="0.35">
      <c r="A68" s="70" t="s">
        <v>14</v>
      </c>
      <c r="B68" s="22">
        <v>200</v>
      </c>
      <c r="C68" s="22">
        <f t="shared" si="0"/>
        <v>3.3333333333333335</v>
      </c>
      <c r="D68" s="22"/>
    </row>
    <row r="69" spans="1:4" x14ac:dyDescent="0.35">
      <c r="A69" s="70" t="s">
        <v>14</v>
      </c>
      <c r="B69" s="22">
        <v>240</v>
      </c>
      <c r="C69" s="22">
        <f t="shared" si="0"/>
        <v>4</v>
      </c>
      <c r="D69" s="22"/>
    </row>
    <row r="70" spans="1:4" x14ac:dyDescent="0.35">
      <c r="A70" s="70" t="s">
        <v>14</v>
      </c>
      <c r="B70" s="22">
        <v>720</v>
      </c>
      <c r="C70" s="22">
        <f t="shared" si="0"/>
        <v>12</v>
      </c>
      <c r="D70" s="22"/>
    </row>
    <row r="71" spans="1:4" x14ac:dyDescent="0.35">
      <c r="A71" s="70" t="s">
        <v>14</v>
      </c>
      <c r="B71" s="22">
        <v>600</v>
      </c>
      <c r="C71" s="22">
        <f t="shared" si="0"/>
        <v>10</v>
      </c>
      <c r="D71" s="22"/>
    </row>
    <row r="72" spans="1:4" x14ac:dyDescent="0.35">
      <c r="A72" s="70" t="s">
        <v>14</v>
      </c>
      <c r="B72" s="22">
        <v>900</v>
      </c>
      <c r="C72" s="22">
        <f t="shared" si="0"/>
        <v>15</v>
      </c>
      <c r="D72" s="22"/>
    </row>
    <row r="73" spans="1:4" x14ac:dyDescent="0.35">
      <c r="A73" s="70" t="s">
        <v>162</v>
      </c>
      <c r="B73" s="22">
        <v>150</v>
      </c>
      <c r="C73" s="22">
        <f t="shared" si="0"/>
        <v>2.5</v>
      </c>
      <c r="D73" s="22"/>
    </row>
    <row r="74" spans="1:4" x14ac:dyDescent="0.35">
      <c r="A74" s="68" t="s">
        <v>183</v>
      </c>
      <c r="B74" s="69">
        <f>AVERAGE(B62:B73)</f>
        <v>454.58333333333331</v>
      </c>
      <c r="C74" s="22">
        <f>AVERAGE(C62:C73)</f>
        <v>7.5763888888888884</v>
      </c>
      <c r="D74" s="22"/>
    </row>
    <row r="75" spans="1:4" x14ac:dyDescent="0.35">
      <c r="A75" s="70"/>
      <c r="B75" s="22"/>
      <c r="C75" s="22"/>
      <c r="D75" s="22"/>
    </row>
    <row r="76" spans="1:4" x14ac:dyDescent="0.35">
      <c r="A76" s="68" t="s">
        <v>157</v>
      </c>
      <c r="B76" s="68" t="s">
        <v>182</v>
      </c>
      <c r="C76" s="69" t="s">
        <v>184</v>
      </c>
      <c r="D76" s="22"/>
    </row>
    <row r="77" spans="1:4" x14ac:dyDescent="0.35">
      <c r="A77" s="70" t="s">
        <v>12</v>
      </c>
      <c r="B77" s="70">
        <v>2190</v>
      </c>
      <c r="C77" s="22">
        <v>36.5</v>
      </c>
      <c r="D77" s="22"/>
    </row>
    <row r="78" spans="1:4" x14ac:dyDescent="0.35">
      <c r="A78" s="70" t="s">
        <v>12</v>
      </c>
      <c r="B78" s="70">
        <v>720</v>
      </c>
      <c r="C78" s="22">
        <v>12</v>
      </c>
      <c r="D78" s="22"/>
    </row>
    <row r="79" spans="1:4" x14ac:dyDescent="0.35">
      <c r="A79" s="70" t="s">
        <v>12</v>
      </c>
      <c r="B79" s="70">
        <v>2520</v>
      </c>
      <c r="C79" s="22">
        <v>42</v>
      </c>
      <c r="D79" s="22"/>
    </row>
    <row r="80" spans="1:4" x14ac:dyDescent="0.35">
      <c r="A80" s="70" t="s">
        <v>12</v>
      </c>
      <c r="B80" s="70">
        <v>300</v>
      </c>
      <c r="C80" s="22">
        <v>5</v>
      </c>
      <c r="D80" s="22"/>
    </row>
    <row r="81" spans="1:5" x14ac:dyDescent="0.35">
      <c r="A81" s="70" t="s">
        <v>12</v>
      </c>
      <c r="B81" s="70">
        <v>840</v>
      </c>
      <c r="C81" s="22">
        <v>14</v>
      </c>
      <c r="D81" s="22"/>
    </row>
    <row r="82" spans="1:5" x14ac:dyDescent="0.35">
      <c r="A82" s="70" t="s">
        <v>12</v>
      </c>
      <c r="B82" s="70">
        <v>720</v>
      </c>
      <c r="C82" s="22">
        <v>12</v>
      </c>
      <c r="D82" s="22"/>
    </row>
    <row r="83" spans="1:5" x14ac:dyDescent="0.35">
      <c r="A83" s="70" t="s">
        <v>12</v>
      </c>
      <c r="B83" s="70">
        <v>540</v>
      </c>
      <c r="C83" s="22">
        <v>9</v>
      </c>
      <c r="D83" s="22"/>
    </row>
    <row r="84" spans="1:5" x14ac:dyDescent="0.35">
      <c r="A84" s="70" t="s">
        <v>12</v>
      </c>
      <c r="B84" s="70">
        <v>840</v>
      </c>
      <c r="C84" s="22">
        <v>14</v>
      </c>
      <c r="D84" s="22"/>
    </row>
    <row r="85" spans="1:5" x14ac:dyDescent="0.35">
      <c r="A85" s="70" t="s">
        <v>12</v>
      </c>
      <c r="B85" s="70">
        <v>900</v>
      </c>
      <c r="C85" s="22">
        <v>15</v>
      </c>
      <c r="D85" s="22"/>
    </row>
    <row r="86" spans="1:5" x14ac:dyDescent="0.35">
      <c r="A86" s="70" t="s">
        <v>12</v>
      </c>
      <c r="B86" s="70">
        <v>1200</v>
      </c>
      <c r="C86" s="22">
        <v>20</v>
      </c>
      <c r="D86" s="22"/>
    </row>
    <row r="87" spans="1:5" x14ac:dyDescent="0.35">
      <c r="A87" s="68" t="s">
        <v>183</v>
      </c>
      <c r="B87" s="68">
        <v>1077</v>
      </c>
      <c r="C87" s="69">
        <f>AVERAGE(C77:C86)</f>
        <v>17.95</v>
      </c>
      <c r="D87" s="22"/>
    </row>
    <row r="88" spans="1:5" x14ac:dyDescent="0.35">
      <c r="A88" s="70"/>
      <c r="B88" s="70"/>
      <c r="C88" s="22"/>
      <c r="D88" s="22"/>
    </row>
    <row r="96" spans="1:5" x14ac:dyDescent="0.35">
      <c r="E96" s="71"/>
    </row>
    <row r="97" spans="5:5" x14ac:dyDescent="0.35">
      <c r="E97" s="71"/>
    </row>
    <row r="100" spans="5:5" x14ac:dyDescent="0.35">
      <c r="E100" s="72"/>
    </row>
  </sheetData>
  <mergeCells count="3">
    <mergeCell ref="A1:E1"/>
    <mergeCell ref="A30:E30"/>
    <mergeCell ref="A60:E6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GroupCodes</vt:lpstr>
      <vt:lpstr>Demographics</vt:lpstr>
      <vt:lpstr>UCCR_ABData</vt:lpstr>
      <vt:lpstr>UCCR_ACData</vt:lpstr>
      <vt:lpstr>Feline-ality_ABData</vt:lpstr>
      <vt:lpstr>Feline-ality_ACData</vt:lpstr>
      <vt:lpstr>NovelRoomSocibility_Data</vt:lpstr>
      <vt:lpstr>NovelRoomSociability_IOR</vt:lpstr>
      <vt:lpstr>FosterSurvey</vt:lpstr>
      <vt:lpstr>ShelterComparision</vt:lpstr>
      <vt:lpstr>LOSBeforeUCCRA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 Vitale</dc:creator>
  <cp:lastModifiedBy>Kristyn Vitale</cp:lastModifiedBy>
  <dcterms:created xsi:type="dcterms:W3CDTF">2022-06-15T18:04:24Z</dcterms:created>
  <dcterms:modified xsi:type="dcterms:W3CDTF">2022-08-19T17:04:28Z</dcterms:modified>
</cp:coreProperties>
</file>