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 Earth Science\Desktop\Crawford Edits\Jan_2023_Submission\"/>
    </mc:Choice>
  </mc:AlternateContent>
  <xr:revisionPtr revIDLastSave="0" documentId="13_ncr:1_{CD58608D-2593-4100-9C34-38F5185F12D7}" xr6:coauthVersionLast="47" xr6:coauthVersionMax="47" xr10:uidLastSave="{00000000-0000-0000-0000-000000000000}"/>
  <bookViews>
    <workbookView xWindow="-120" yWindow="-120" windowWidth="29040" windowHeight="15720" xr2:uid="{69CC096E-C0AB-497C-9EF6-1E31A1BC68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  <c r="L3" i="1"/>
  <c r="K4" i="1"/>
  <c r="K3" i="1"/>
  <c r="J4" i="1"/>
  <c r="J3" i="1"/>
  <c r="J2" i="1"/>
  <c r="L2" i="1"/>
  <c r="K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2" i="1"/>
  <c r="D3" i="1" l="1"/>
  <c r="G3" i="1" s="1"/>
  <c r="D4" i="1"/>
  <c r="G4" i="1" s="1"/>
  <c r="D5" i="1"/>
  <c r="G5" i="1" s="1"/>
  <c r="D6" i="1"/>
  <c r="G6" i="1" s="1"/>
  <c r="D7" i="1"/>
  <c r="G7" i="1" s="1"/>
  <c r="D8" i="1"/>
  <c r="G8" i="1" s="1"/>
  <c r="D9" i="1"/>
  <c r="G9" i="1" s="1"/>
  <c r="D10" i="1"/>
  <c r="G10" i="1" s="1"/>
  <c r="D11" i="1"/>
  <c r="G11" i="1" s="1"/>
  <c r="D12" i="1"/>
  <c r="G12" i="1" s="1"/>
  <c r="D13" i="1"/>
  <c r="G13" i="1" s="1"/>
  <c r="D14" i="1"/>
  <c r="G14" i="1" s="1"/>
  <c r="D15" i="1"/>
  <c r="G15" i="1" s="1"/>
  <c r="D16" i="1"/>
  <c r="G16" i="1" s="1"/>
  <c r="D17" i="1"/>
  <c r="G17" i="1" s="1"/>
  <c r="D18" i="1"/>
  <c r="G18" i="1" s="1"/>
  <c r="D19" i="1"/>
  <c r="G19" i="1" s="1"/>
  <c r="D20" i="1"/>
  <c r="G20" i="1" s="1"/>
  <c r="D21" i="1"/>
  <c r="G21" i="1" s="1"/>
  <c r="D22" i="1"/>
  <c r="G22" i="1" s="1"/>
  <c r="D23" i="1"/>
  <c r="G23" i="1" s="1"/>
  <c r="D24" i="1"/>
  <c r="G24" i="1" s="1"/>
  <c r="D25" i="1"/>
  <c r="G25" i="1" s="1"/>
  <c r="D26" i="1"/>
  <c r="G26" i="1" s="1"/>
  <c r="D27" i="1"/>
  <c r="G27" i="1" s="1"/>
  <c r="D28" i="1"/>
  <c r="G28" i="1" s="1"/>
  <c r="D29" i="1"/>
  <c r="G29" i="1" s="1"/>
  <c r="D30" i="1"/>
  <c r="G30" i="1" s="1"/>
  <c r="D31" i="1"/>
  <c r="G31" i="1" s="1"/>
  <c r="D32" i="1"/>
  <c r="G32" i="1" s="1"/>
  <c r="D33" i="1"/>
  <c r="G33" i="1" s="1"/>
  <c r="D34" i="1"/>
  <c r="G34" i="1" s="1"/>
  <c r="D35" i="1"/>
  <c r="G35" i="1" s="1"/>
  <c r="D36" i="1"/>
  <c r="G36" i="1" s="1"/>
  <c r="D37" i="1"/>
  <c r="G37" i="1" s="1"/>
  <c r="D38" i="1"/>
  <c r="G38" i="1" s="1"/>
  <c r="D39" i="1"/>
  <c r="G39" i="1" s="1"/>
  <c r="D40" i="1"/>
  <c r="G40" i="1" s="1"/>
  <c r="D41" i="1"/>
  <c r="G41" i="1" s="1"/>
  <c r="D42" i="1"/>
  <c r="G42" i="1" s="1"/>
  <c r="D43" i="1"/>
  <c r="G43" i="1" s="1"/>
  <c r="D44" i="1"/>
  <c r="G44" i="1" s="1"/>
  <c r="D45" i="1"/>
  <c r="G45" i="1" s="1"/>
  <c r="D46" i="1"/>
  <c r="G46" i="1" s="1"/>
  <c r="D47" i="1"/>
  <c r="G47" i="1" s="1"/>
  <c r="D48" i="1"/>
  <c r="G48" i="1" s="1"/>
  <c r="D49" i="1"/>
  <c r="G49" i="1" s="1"/>
  <c r="D50" i="1"/>
  <c r="G50" i="1" s="1"/>
  <c r="D51" i="1"/>
  <c r="G51" i="1" s="1"/>
  <c r="D52" i="1"/>
  <c r="G52" i="1" s="1"/>
  <c r="D53" i="1"/>
  <c r="G53" i="1" s="1"/>
  <c r="D54" i="1"/>
  <c r="G54" i="1" s="1"/>
  <c r="D55" i="1"/>
  <c r="G55" i="1" s="1"/>
  <c r="D56" i="1"/>
  <c r="G56" i="1" s="1"/>
  <c r="D57" i="1"/>
  <c r="G57" i="1" s="1"/>
  <c r="D58" i="1"/>
  <c r="G58" i="1" s="1"/>
  <c r="D59" i="1"/>
  <c r="G59" i="1" s="1"/>
  <c r="D60" i="1"/>
  <c r="G60" i="1" s="1"/>
  <c r="D61" i="1"/>
  <c r="G61" i="1" s="1"/>
  <c r="D62" i="1"/>
  <c r="G62" i="1" s="1"/>
  <c r="D63" i="1"/>
  <c r="G63" i="1" s="1"/>
  <c r="D64" i="1"/>
  <c r="G64" i="1" s="1"/>
  <c r="D65" i="1"/>
  <c r="G65" i="1" s="1"/>
  <c r="D66" i="1"/>
  <c r="G66" i="1" s="1"/>
  <c r="D67" i="1"/>
  <c r="G67" i="1" s="1"/>
  <c r="D68" i="1"/>
  <c r="G68" i="1" s="1"/>
  <c r="D69" i="1"/>
  <c r="G69" i="1" s="1"/>
  <c r="D70" i="1"/>
  <c r="G70" i="1" s="1"/>
  <c r="D71" i="1"/>
  <c r="G71" i="1" s="1"/>
  <c r="D72" i="1"/>
  <c r="G72" i="1" s="1"/>
  <c r="D73" i="1"/>
  <c r="G73" i="1" s="1"/>
  <c r="D74" i="1"/>
  <c r="G74" i="1" s="1"/>
  <c r="D75" i="1"/>
  <c r="G75" i="1" s="1"/>
  <c r="D76" i="1"/>
  <c r="G76" i="1" s="1"/>
  <c r="D77" i="1"/>
  <c r="G77" i="1" s="1"/>
  <c r="D78" i="1"/>
  <c r="G78" i="1" s="1"/>
  <c r="D79" i="1"/>
  <c r="G79" i="1" s="1"/>
  <c r="D80" i="1"/>
  <c r="G80" i="1" s="1"/>
  <c r="D81" i="1"/>
  <c r="G81" i="1" s="1"/>
  <c r="D82" i="1"/>
  <c r="G82" i="1" s="1"/>
  <c r="D83" i="1"/>
  <c r="G83" i="1" s="1"/>
  <c r="D84" i="1"/>
  <c r="G84" i="1" s="1"/>
  <c r="D85" i="1"/>
  <c r="G85" i="1" s="1"/>
  <c r="D86" i="1"/>
  <c r="G86" i="1" s="1"/>
  <c r="D87" i="1"/>
  <c r="G87" i="1" s="1"/>
  <c r="D88" i="1"/>
  <c r="G88" i="1" s="1"/>
  <c r="D89" i="1"/>
  <c r="G89" i="1" s="1"/>
  <c r="D90" i="1"/>
  <c r="G90" i="1" s="1"/>
  <c r="D91" i="1"/>
  <c r="G91" i="1" s="1"/>
  <c r="D92" i="1"/>
  <c r="G92" i="1" s="1"/>
  <c r="D93" i="1"/>
  <c r="G93" i="1" s="1"/>
  <c r="D94" i="1"/>
  <c r="G94" i="1" s="1"/>
  <c r="D95" i="1"/>
  <c r="G95" i="1" s="1"/>
  <c r="D96" i="1"/>
  <c r="G96" i="1" s="1"/>
  <c r="D97" i="1"/>
  <c r="G97" i="1" s="1"/>
  <c r="D98" i="1"/>
  <c r="G98" i="1" s="1"/>
  <c r="D99" i="1"/>
  <c r="G99" i="1" s="1"/>
  <c r="D100" i="1"/>
  <c r="G100" i="1" s="1"/>
  <c r="D101" i="1"/>
  <c r="G101" i="1" s="1"/>
  <c r="D102" i="1"/>
  <c r="G102" i="1" s="1"/>
  <c r="D103" i="1"/>
  <c r="G103" i="1" s="1"/>
  <c r="D104" i="1"/>
  <c r="G104" i="1" s="1"/>
  <c r="D105" i="1"/>
  <c r="G105" i="1" s="1"/>
  <c r="D106" i="1"/>
  <c r="G106" i="1" s="1"/>
  <c r="D107" i="1"/>
  <c r="G107" i="1" s="1"/>
  <c r="D108" i="1"/>
  <c r="G108" i="1" s="1"/>
  <c r="D109" i="1"/>
  <c r="G109" i="1" s="1"/>
  <c r="D110" i="1"/>
  <c r="G110" i="1" s="1"/>
  <c r="D111" i="1"/>
  <c r="G111" i="1" s="1"/>
  <c r="D112" i="1"/>
  <c r="G112" i="1" s="1"/>
  <c r="D113" i="1"/>
  <c r="G113" i="1" s="1"/>
  <c r="D114" i="1"/>
  <c r="G114" i="1" s="1"/>
  <c r="D115" i="1"/>
  <c r="G115" i="1" s="1"/>
  <c r="D116" i="1"/>
  <c r="G116" i="1" s="1"/>
  <c r="D117" i="1"/>
  <c r="G117" i="1" s="1"/>
  <c r="D118" i="1"/>
  <c r="G118" i="1" s="1"/>
  <c r="D119" i="1"/>
  <c r="G119" i="1" s="1"/>
  <c r="D120" i="1"/>
  <c r="G120" i="1" s="1"/>
  <c r="D121" i="1"/>
  <c r="G121" i="1" s="1"/>
  <c r="D122" i="1"/>
  <c r="G122" i="1" s="1"/>
  <c r="D123" i="1"/>
  <c r="G123" i="1" s="1"/>
  <c r="D124" i="1"/>
  <c r="G124" i="1" s="1"/>
  <c r="D125" i="1"/>
  <c r="G125" i="1" s="1"/>
  <c r="D126" i="1"/>
  <c r="G126" i="1" s="1"/>
  <c r="D127" i="1"/>
  <c r="G127" i="1" s="1"/>
  <c r="D128" i="1"/>
  <c r="G128" i="1" s="1"/>
  <c r="D129" i="1"/>
  <c r="G129" i="1" s="1"/>
  <c r="D130" i="1"/>
  <c r="G130" i="1" s="1"/>
  <c r="D131" i="1"/>
  <c r="G131" i="1" s="1"/>
  <c r="D132" i="1"/>
  <c r="G132" i="1" s="1"/>
  <c r="D2" i="1"/>
  <c r="G2" i="1" l="1"/>
</calcChain>
</file>

<file path=xl/sharedStrings.xml><?xml version="1.0" encoding="utf-8"?>
<sst xmlns="http://schemas.openxmlformats.org/spreadsheetml/2006/main" count="14" uniqueCount="14">
  <si>
    <t>Year</t>
  </si>
  <si>
    <t>Calcite (mm)</t>
  </si>
  <si>
    <t>Organic (mm)</t>
  </si>
  <si>
    <t>Total (mm)</t>
  </si>
  <si>
    <t>Total (pt)</t>
  </si>
  <si>
    <t>Calcite (pt)</t>
  </si>
  <si>
    <t>Organic (pt)</t>
  </si>
  <si>
    <t>Lamina</t>
  </si>
  <si>
    <t>Min (mm)</t>
  </si>
  <si>
    <t>Max (mm)</t>
  </si>
  <si>
    <t>Average (mm)</t>
  </si>
  <si>
    <t>Calcilte</t>
  </si>
  <si>
    <t>Organic</t>
  </si>
  <si>
    <t xml:space="preserve">Total Annual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</si>
</sst>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0"/>
  </numFmts>
  <fonts count="4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1" applyFill="1"/>
    <xf numFmtId="0" fontId="2" fillId="0" borderId="0" xfId="0" applyFont="1"/>
    <xf numFmtId="0" fontId="2" fillId="0" borderId="0" xfId="0" applyFont="1"/>
    <xf numFmtId="0" fontId="0" fillId="0" borderId="3" xfId="0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4" xfId="0" applyFill="1" applyBorder="1"/>
    <xf numFmtId="0" fontId="0" fillId="0" borderId="3" xfId="0" applyFill="1" applyBorder="1"/>
    <xf numFmtId="0" fontId="0" fillId="0" borderId="5" xfId="0" applyFill="1" applyBorder="1"/>
    <xf numFmtId="0" fontId="2" fillId="0" borderId="4" xfId="0" applyFont="1" applyFill="1" applyBorder="1"/>
    <xf numFmtId="0" fontId="2" fillId="0" borderId="3" xfId="0" applyFont="1" applyFill="1" applyBorder="1"/>
    <xf numFmtId="0" fontId="0" fillId="0" borderId="0" xfId="0" applyFill="1"/>
    <xf numFmtId="0" fontId="0" fillId="0" borderId="1" xfId="0" applyFill="1" applyBorder="1"/>
    <xf numFmtId="0" fontId="1" fillId="0" borderId="10" xfId="1" applyFill="1" applyBorder="1"/>
    <xf numFmtId="0" fontId="1" fillId="0" borderId="11" xfId="1" applyFill="1" applyBorder="1"/>
    <xf numFmtId="0" fontId="1" fillId="0" borderId="12" xfId="1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2" fillId="2" borderId="2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0" borderId="0" xfId="0" applyFont="1" applyBorder="1"/>
    <xf numFmtId="169" fontId="0" fillId="0" borderId="7" xfId="0" applyNumberFormat="1" applyFill="1" applyBorder="1"/>
    <xf numFmtId="169" fontId="0" fillId="0" borderId="8" xfId="0" applyNumberFormat="1" applyFill="1" applyBorder="1"/>
    <xf numFmtId="169" fontId="0" fillId="0" borderId="13" xfId="0" applyNumberFormat="1" applyFill="1" applyBorder="1"/>
    <xf numFmtId="169" fontId="0" fillId="0" borderId="4" xfId="0" applyNumberFormat="1" applyFill="1" applyBorder="1"/>
    <xf numFmtId="169" fontId="0" fillId="0" borderId="3" xfId="0" applyNumberFormat="1" applyFill="1" applyBorder="1"/>
    <xf numFmtId="169" fontId="0" fillId="0" borderId="6" xfId="0" applyNumberFormat="1" applyFill="1" applyBorder="1"/>
    <xf numFmtId="169" fontId="0" fillId="0" borderId="18" xfId="0" applyNumberFormat="1" applyFill="1" applyBorder="1"/>
    <xf numFmtId="169" fontId="0" fillId="0" borderId="19" xfId="0" applyNumberFormat="1" applyFill="1" applyBorder="1"/>
    <xf numFmtId="169" fontId="0" fillId="0" borderId="21" xfId="0" applyNumberFormat="1" applyFill="1" applyBorder="1"/>
    <xf numFmtId="169" fontId="0" fillId="0" borderId="3" xfId="0" applyNumberFormat="1" applyBorder="1"/>
    <xf numFmtId="169" fontId="3" fillId="0" borderId="3" xfId="0" applyNumberFormat="1" applyFont="1" applyBorder="1" applyAlignment="1">
      <alignment vertical="center"/>
    </xf>
  </cellXfs>
  <cellStyles count="2">
    <cellStyle name="Explanatory Text" xfId="1" builtinId="53"/>
    <cellStyle name="Normal" xfId="0" builtinId="0"/>
  </cellStyles>
  <dxfs count="16">
    <dxf>
      <numFmt numFmtId="169" formatCode="0.0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0.0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0.0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0.0000"/>
      <fill>
        <patternFill patternType="none">
          <fgColor indexed="64"/>
          <bgColor indexed="65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0.000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9" formatCode="0.000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2" tint="-9.9978637043366805E-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9627C8-D516-4EEA-84DD-05652ABB43FF}" name="Table1" displayName="Table1" ref="I1:L4" totalsRowShown="0" headerRowDxfId="7" tableBorderDxfId="15">
  <autoFilter ref="I1:L4" xr:uid="{6A9627C8-D516-4EEA-84DD-05652ABB43FF}"/>
  <tableColumns count="4">
    <tableColumn id="1" xr3:uid="{3900B1D0-1141-4020-A87D-F85FE8128D15}" name="Lamina" dataDxfId="14"/>
    <tableColumn id="2" xr3:uid="{89AF50B5-21B6-4837-B63F-7A2D0BBF97D0}" name="Min (mm)" dataDxfId="0">
      <calculatedColumnFormula>MIN(E2:E132)</calculatedColumnFormula>
    </tableColumn>
    <tableColumn id="3" xr3:uid="{C62349A4-2217-4E76-8485-99BA01457F07}" name="Max (mm)" dataDxfId="2">
      <calculatedColumnFormula>MAX(E2:E132)</calculatedColumnFormula>
    </tableColumn>
    <tableColumn id="4" xr3:uid="{1FA32F5F-DDFF-4EE8-A8CD-4768753B2407}" name="Average (mm)" dataDxfId="1">
      <calculatedColumnFormula>AVERAGE(E2:E132)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9E0C565-B477-49F4-B6AF-7191BBB22C11}" name="Table4" displayName="Table4" ref="A1:G132" totalsRowShown="0" headerRowDxfId="6" headerRowBorderDxfId="12" tableBorderDxfId="13">
  <autoFilter ref="A1:G132" xr:uid="{F9E0C565-B477-49F4-B6AF-7191BBB22C11}"/>
  <tableColumns count="7">
    <tableColumn id="1" xr3:uid="{7735BAC0-2905-4CCA-ADE9-C7059A9BDE31}" name="Year" dataDxfId="11" dataCellStyle="Explanatory Text"/>
    <tableColumn id="2" xr3:uid="{6302C789-B33B-4A27-91FA-2B4A6BB27438}" name="Calcite (pt)" dataDxfId="10"/>
    <tableColumn id="3" xr3:uid="{06893966-ECA1-432E-993F-AE900BC772D1}" name="Organic (pt)" dataDxfId="9"/>
    <tableColumn id="4" xr3:uid="{D2173187-5811-4C09-BDA0-AAE4F89D945D}" name="Total (pt)" dataDxfId="8">
      <calculatedColumnFormula>SUM(B2,C2)</calculatedColumnFormula>
    </tableColumn>
    <tableColumn id="5" xr3:uid="{E6852712-040F-483E-BFAB-FC28B896960C}" name="Calcite (mm)" dataDxfId="3">
      <calculatedColumnFormula>B2*0.356</calculatedColumnFormula>
    </tableColumn>
    <tableColumn id="6" xr3:uid="{33ECDF16-5DDA-4A4C-8DBC-AACDDC547059}" name="Organic (mm)" dataDxfId="5">
      <calculatedColumnFormula>C2*0.356</calculatedColumnFormula>
    </tableColumn>
    <tableColumn id="7" xr3:uid="{08B41AD9-F857-469A-9A8C-03BF97F77096}" name="Total (mm)" dataDxfId="4">
      <calculatedColumnFormula>D2*0.356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42459-7E32-4817-BBCB-4C2F50BFBFD4}">
  <dimension ref="A1:L504"/>
  <sheetViews>
    <sheetView tabSelected="1" workbookViewId="0">
      <selection activeCell="J9" sqref="J9"/>
    </sheetView>
  </sheetViews>
  <sheetFormatPr defaultRowHeight="15" x14ac:dyDescent="0.25"/>
  <cols>
    <col min="1" max="1" width="9.140625" style="1"/>
    <col min="2" max="2" width="12.85546875" style="13" customWidth="1"/>
    <col min="3" max="3" width="13.5703125" style="13" customWidth="1"/>
    <col min="4" max="4" width="11.28515625" style="13" customWidth="1"/>
    <col min="5" max="5" width="14.42578125" style="13" customWidth="1"/>
    <col min="6" max="6" width="15.140625" style="13" customWidth="1"/>
    <col min="7" max="7" width="12.85546875" style="13" customWidth="1"/>
    <col min="9" max="9" width="12.28515625" customWidth="1"/>
    <col min="10" max="10" width="11.85546875" customWidth="1"/>
    <col min="11" max="11" width="12.140625" customWidth="1"/>
    <col min="12" max="12" width="18.140625" customWidth="1"/>
  </cols>
  <sheetData>
    <row r="1" spans="1:12" s="3" customFormat="1" ht="15.75" thickBot="1" x14ac:dyDescent="0.3">
      <c r="A1" s="21" t="s">
        <v>0</v>
      </c>
      <c r="B1" s="22" t="s">
        <v>5</v>
      </c>
      <c r="C1" s="23" t="s">
        <v>6</v>
      </c>
      <c r="D1" s="24" t="s">
        <v>4</v>
      </c>
      <c r="E1" s="22" t="s">
        <v>1</v>
      </c>
      <c r="F1" s="23" t="s">
        <v>2</v>
      </c>
      <c r="G1" s="25" t="s">
        <v>3</v>
      </c>
      <c r="I1" s="26" t="s">
        <v>7</v>
      </c>
      <c r="J1" s="26" t="s">
        <v>8</v>
      </c>
      <c r="K1" s="26" t="s">
        <v>9</v>
      </c>
      <c r="L1" s="26" t="s">
        <v>10</v>
      </c>
    </row>
    <row r="2" spans="1:12" x14ac:dyDescent="0.25">
      <c r="A2" s="15">
        <v>2000</v>
      </c>
      <c r="B2" s="5">
        <v>0.66669999999999996</v>
      </c>
      <c r="C2" s="6">
        <v>0.81479999999999997</v>
      </c>
      <c r="D2" s="7">
        <f>SUM(B2,C2)</f>
        <v>1.4815</v>
      </c>
      <c r="E2" s="27">
        <f>B2*0.356</f>
        <v>0.23734519999999998</v>
      </c>
      <c r="F2" s="28">
        <f>C2*0.356</f>
        <v>0.29006879999999996</v>
      </c>
      <c r="G2" s="29">
        <f>D2*0.356</f>
        <v>0.52741399999999994</v>
      </c>
      <c r="I2" s="4" t="s">
        <v>11</v>
      </c>
      <c r="J2" s="36">
        <f t="shared" ref="J2" si="0">MIN(E2:E132)</f>
        <v>3.9551599999999999E-2</v>
      </c>
      <c r="K2" s="36">
        <f t="shared" ref="K2:K4" si="1">MAX(E2:E132)</f>
        <v>1.5294827999999998</v>
      </c>
      <c r="L2" s="36">
        <f t="shared" ref="L2:L4" si="2">AVERAGE(E2:E132)</f>
        <v>0.37110825954198484</v>
      </c>
    </row>
    <row r="3" spans="1:12" x14ac:dyDescent="0.25">
      <c r="A3" s="16">
        <v>1999</v>
      </c>
      <c r="B3" s="8">
        <v>0.77780000000000005</v>
      </c>
      <c r="C3" s="9">
        <v>0.66659999999999997</v>
      </c>
      <c r="D3" s="10">
        <f t="shared" ref="D3:D66" si="3">SUM(B3,C3)</f>
        <v>1.4443999999999999</v>
      </c>
      <c r="E3" s="30">
        <f t="shared" ref="E3:E66" si="4">B3*0.356</f>
        <v>0.2768968</v>
      </c>
      <c r="F3" s="31">
        <f t="shared" ref="F3:F66" si="5">C3*0.356</f>
        <v>0.23730959999999998</v>
      </c>
      <c r="G3" s="32">
        <f t="shared" ref="G3:G66" si="6">D3*0.356</f>
        <v>0.51420639999999995</v>
      </c>
      <c r="I3" s="4" t="s">
        <v>12</v>
      </c>
      <c r="J3" s="36">
        <f>MIN(F2:F132)</f>
        <v>0.1054828</v>
      </c>
      <c r="K3" s="36">
        <f>MAX(F2:F132)</f>
        <v>3.4413452000000002</v>
      </c>
      <c r="L3" s="36">
        <f>AVERAGE(F2:F132)</f>
        <v>0.8901396824427481</v>
      </c>
    </row>
    <row r="4" spans="1:12" x14ac:dyDescent="0.25">
      <c r="A4" s="16">
        <v>1998</v>
      </c>
      <c r="B4" s="8">
        <v>0.22220000000000001</v>
      </c>
      <c r="C4" s="9">
        <v>0.48149999999999998</v>
      </c>
      <c r="D4" s="10">
        <f t="shared" si="3"/>
        <v>0.70369999999999999</v>
      </c>
      <c r="E4" s="30">
        <f t="shared" si="4"/>
        <v>7.9103199999999999E-2</v>
      </c>
      <c r="F4" s="31">
        <f t="shared" si="5"/>
        <v>0.17141399999999998</v>
      </c>
      <c r="G4" s="32">
        <f t="shared" si="6"/>
        <v>0.2505172</v>
      </c>
      <c r="I4" s="4" t="s">
        <v>13</v>
      </c>
      <c r="J4" s="36">
        <f>MIN(G2:G132)</f>
        <v>0.2109656</v>
      </c>
      <c r="K4" s="36">
        <f>MAX(G2:G132)</f>
        <v>3.7577935999999994</v>
      </c>
      <c r="L4" s="37">
        <f>AVERAGE(G2:G132)</f>
        <v>1.2612479419847329</v>
      </c>
    </row>
    <row r="5" spans="1:12" x14ac:dyDescent="0.25">
      <c r="A5" s="16">
        <v>1997</v>
      </c>
      <c r="B5" s="8">
        <v>0.37040000000000001</v>
      </c>
      <c r="C5" s="9">
        <v>3.1480999999999999</v>
      </c>
      <c r="D5" s="10">
        <f t="shared" si="3"/>
        <v>3.5185</v>
      </c>
      <c r="E5" s="30">
        <f t="shared" si="4"/>
        <v>0.13186239999999999</v>
      </c>
      <c r="F5" s="31">
        <f t="shared" si="5"/>
        <v>1.1207235999999998</v>
      </c>
      <c r="G5" s="32">
        <f t="shared" si="6"/>
        <v>1.252586</v>
      </c>
    </row>
    <row r="6" spans="1:12" x14ac:dyDescent="0.25">
      <c r="A6" s="16">
        <v>1996</v>
      </c>
      <c r="B6" s="8">
        <v>0.55559999999999998</v>
      </c>
      <c r="C6" s="9">
        <v>8.7776999999999994</v>
      </c>
      <c r="D6" s="10">
        <f t="shared" si="3"/>
        <v>9.3332999999999995</v>
      </c>
      <c r="E6" s="30">
        <f t="shared" si="4"/>
        <v>0.19779359999999999</v>
      </c>
      <c r="F6" s="31">
        <f t="shared" si="5"/>
        <v>3.1248611999999998</v>
      </c>
      <c r="G6" s="32">
        <f t="shared" si="6"/>
        <v>3.3226547999999996</v>
      </c>
    </row>
    <row r="7" spans="1:12" x14ac:dyDescent="0.25">
      <c r="A7" s="16">
        <v>1995</v>
      </c>
      <c r="B7" s="8">
        <v>0.74070000000000003</v>
      </c>
      <c r="C7" s="9">
        <v>9.6667000000000005</v>
      </c>
      <c r="D7" s="10">
        <f t="shared" si="3"/>
        <v>10.407400000000001</v>
      </c>
      <c r="E7" s="30">
        <f t="shared" si="4"/>
        <v>0.26368920000000001</v>
      </c>
      <c r="F7" s="31">
        <f t="shared" si="5"/>
        <v>3.4413452000000002</v>
      </c>
      <c r="G7" s="32">
        <f t="shared" si="6"/>
        <v>3.7050344000000002</v>
      </c>
    </row>
    <row r="8" spans="1:12" x14ac:dyDescent="0.25">
      <c r="A8" s="16">
        <v>1994</v>
      </c>
      <c r="B8" s="8">
        <v>1.2222</v>
      </c>
      <c r="C8" s="9">
        <v>1.5556000000000001</v>
      </c>
      <c r="D8" s="10">
        <f t="shared" si="3"/>
        <v>2.7778</v>
      </c>
      <c r="E8" s="30">
        <f t="shared" si="4"/>
        <v>0.43510319999999997</v>
      </c>
      <c r="F8" s="31">
        <f t="shared" si="5"/>
        <v>0.5537936</v>
      </c>
      <c r="G8" s="32">
        <f t="shared" si="6"/>
        <v>0.98889680000000002</v>
      </c>
    </row>
    <row r="9" spans="1:12" x14ac:dyDescent="0.25">
      <c r="A9" s="16">
        <v>1993</v>
      </c>
      <c r="B9" s="8">
        <v>0.40739999999999998</v>
      </c>
      <c r="C9" s="9">
        <v>4</v>
      </c>
      <c r="D9" s="10">
        <f t="shared" si="3"/>
        <v>4.4074</v>
      </c>
      <c r="E9" s="30">
        <f t="shared" si="4"/>
        <v>0.14503439999999998</v>
      </c>
      <c r="F9" s="31">
        <f t="shared" si="5"/>
        <v>1.4239999999999999</v>
      </c>
      <c r="G9" s="32">
        <f t="shared" si="6"/>
        <v>1.5690343999999998</v>
      </c>
    </row>
    <row r="10" spans="1:12" x14ac:dyDescent="0.25">
      <c r="A10" s="16">
        <v>1992</v>
      </c>
      <c r="B10" s="8">
        <v>0.62960000000000005</v>
      </c>
      <c r="C10" s="9">
        <v>4.9260000000000002</v>
      </c>
      <c r="D10" s="10">
        <f t="shared" si="3"/>
        <v>5.5556000000000001</v>
      </c>
      <c r="E10" s="30">
        <f t="shared" si="4"/>
        <v>0.22413760000000002</v>
      </c>
      <c r="F10" s="31">
        <f t="shared" si="5"/>
        <v>1.7536559999999999</v>
      </c>
      <c r="G10" s="32">
        <f t="shared" si="6"/>
        <v>1.9777936</v>
      </c>
    </row>
    <row r="11" spans="1:12" x14ac:dyDescent="0.25">
      <c r="A11" s="16">
        <v>1991</v>
      </c>
      <c r="B11" s="8">
        <v>0.37040000000000001</v>
      </c>
      <c r="C11" s="9">
        <v>2.1852</v>
      </c>
      <c r="D11" s="10">
        <f t="shared" si="3"/>
        <v>2.5556000000000001</v>
      </c>
      <c r="E11" s="30">
        <f t="shared" si="4"/>
        <v>0.13186239999999999</v>
      </c>
      <c r="F11" s="31">
        <f t="shared" si="5"/>
        <v>0.77793119999999993</v>
      </c>
      <c r="G11" s="32">
        <f t="shared" si="6"/>
        <v>0.90979359999999998</v>
      </c>
    </row>
    <row r="12" spans="1:12" x14ac:dyDescent="0.25">
      <c r="A12" s="16">
        <v>1990</v>
      </c>
      <c r="B12" s="8">
        <v>0.77780000000000005</v>
      </c>
      <c r="C12" s="9">
        <v>4</v>
      </c>
      <c r="D12" s="10">
        <f t="shared" si="3"/>
        <v>4.7778</v>
      </c>
      <c r="E12" s="30">
        <f t="shared" si="4"/>
        <v>0.2768968</v>
      </c>
      <c r="F12" s="31">
        <f t="shared" si="5"/>
        <v>1.4239999999999999</v>
      </c>
      <c r="G12" s="32">
        <f t="shared" si="6"/>
        <v>1.7008968</v>
      </c>
    </row>
    <row r="13" spans="1:12" x14ac:dyDescent="0.25">
      <c r="A13" s="16">
        <v>1989</v>
      </c>
      <c r="B13" s="8">
        <v>0.77780000000000005</v>
      </c>
      <c r="C13" s="9">
        <v>3.1111</v>
      </c>
      <c r="D13" s="10">
        <f t="shared" si="3"/>
        <v>3.8889</v>
      </c>
      <c r="E13" s="30">
        <f t="shared" si="4"/>
        <v>0.2768968</v>
      </c>
      <c r="F13" s="31">
        <f t="shared" si="5"/>
        <v>1.1075515999999999</v>
      </c>
      <c r="G13" s="32">
        <f t="shared" si="6"/>
        <v>1.3844483999999999</v>
      </c>
    </row>
    <row r="14" spans="1:12" x14ac:dyDescent="0.25">
      <c r="A14" s="16">
        <v>1988</v>
      </c>
      <c r="B14" s="8">
        <v>0.44440000000000002</v>
      </c>
      <c r="C14" s="9">
        <v>2.7037</v>
      </c>
      <c r="D14" s="10">
        <f t="shared" si="3"/>
        <v>3.1480999999999999</v>
      </c>
      <c r="E14" s="30">
        <f t="shared" si="4"/>
        <v>0.1582064</v>
      </c>
      <c r="F14" s="31">
        <f t="shared" si="5"/>
        <v>0.96251719999999996</v>
      </c>
      <c r="G14" s="32">
        <f t="shared" si="6"/>
        <v>1.1207235999999998</v>
      </c>
    </row>
    <row r="15" spans="1:12" x14ac:dyDescent="0.25">
      <c r="A15" s="16">
        <v>1987</v>
      </c>
      <c r="B15" s="8">
        <v>0.37040000000000001</v>
      </c>
      <c r="C15" s="9">
        <v>5.2962999999999996</v>
      </c>
      <c r="D15" s="10">
        <f t="shared" si="3"/>
        <v>5.6666999999999996</v>
      </c>
      <c r="E15" s="30">
        <f t="shared" si="4"/>
        <v>0.13186239999999999</v>
      </c>
      <c r="F15" s="31">
        <f t="shared" si="5"/>
        <v>1.8854827999999997</v>
      </c>
      <c r="G15" s="32">
        <f t="shared" si="6"/>
        <v>2.0173451999999998</v>
      </c>
    </row>
    <row r="16" spans="1:12" x14ac:dyDescent="0.25">
      <c r="A16" s="16">
        <v>1986</v>
      </c>
      <c r="B16" s="8">
        <v>1.1111</v>
      </c>
      <c r="C16" s="9">
        <v>2.2222</v>
      </c>
      <c r="D16" s="10">
        <f t="shared" si="3"/>
        <v>3.3332999999999999</v>
      </c>
      <c r="E16" s="30">
        <f t="shared" si="4"/>
        <v>0.39555159999999995</v>
      </c>
      <c r="F16" s="31">
        <f t="shared" si="5"/>
        <v>0.7911031999999999</v>
      </c>
      <c r="G16" s="32">
        <f t="shared" si="6"/>
        <v>1.1866547999999999</v>
      </c>
    </row>
    <row r="17" spans="1:7" x14ac:dyDescent="0.25">
      <c r="A17" s="16">
        <v>1985</v>
      </c>
      <c r="B17" s="8">
        <v>1.2593000000000001</v>
      </c>
      <c r="C17" s="9">
        <v>2.3702999999999999</v>
      </c>
      <c r="D17" s="10">
        <f t="shared" si="3"/>
        <v>3.6295999999999999</v>
      </c>
      <c r="E17" s="30">
        <f t="shared" si="4"/>
        <v>0.44831080000000001</v>
      </c>
      <c r="F17" s="31">
        <f t="shared" si="5"/>
        <v>0.84382679999999988</v>
      </c>
      <c r="G17" s="32">
        <f t="shared" si="6"/>
        <v>1.2921376</v>
      </c>
    </row>
    <row r="18" spans="1:7" x14ac:dyDescent="0.25">
      <c r="A18" s="16">
        <v>1984</v>
      </c>
      <c r="B18" s="8">
        <v>1.3332999999999999</v>
      </c>
      <c r="C18" s="9">
        <v>5.4074</v>
      </c>
      <c r="D18" s="10">
        <f t="shared" si="3"/>
        <v>6.7407000000000004</v>
      </c>
      <c r="E18" s="30">
        <f t="shared" si="4"/>
        <v>0.47465479999999993</v>
      </c>
      <c r="F18" s="31">
        <f t="shared" si="5"/>
        <v>1.9250343999999999</v>
      </c>
      <c r="G18" s="32">
        <f t="shared" si="6"/>
        <v>2.3996892000000001</v>
      </c>
    </row>
    <row r="19" spans="1:7" x14ac:dyDescent="0.25">
      <c r="A19" s="16">
        <v>1983</v>
      </c>
      <c r="B19" s="8">
        <v>1.6667000000000001</v>
      </c>
      <c r="C19" s="9">
        <v>5.4813999999999998</v>
      </c>
      <c r="D19" s="10">
        <f t="shared" si="3"/>
        <v>7.1480999999999995</v>
      </c>
      <c r="E19" s="30">
        <f t="shared" si="4"/>
        <v>0.59334520000000002</v>
      </c>
      <c r="F19" s="31">
        <f t="shared" si="5"/>
        <v>1.9513783999999998</v>
      </c>
      <c r="G19" s="32">
        <f t="shared" si="6"/>
        <v>2.5447235999999998</v>
      </c>
    </row>
    <row r="20" spans="1:7" x14ac:dyDescent="0.25">
      <c r="A20" s="16">
        <v>1982</v>
      </c>
      <c r="B20" s="8">
        <v>2</v>
      </c>
      <c r="C20" s="9">
        <v>2.5185</v>
      </c>
      <c r="D20" s="10">
        <f t="shared" si="3"/>
        <v>4.5184999999999995</v>
      </c>
      <c r="E20" s="30">
        <f t="shared" si="4"/>
        <v>0.71199999999999997</v>
      </c>
      <c r="F20" s="31">
        <f t="shared" si="5"/>
        <v>0.89658599999999999</v>
      </c>
      <c r="G20" s="32">
        <f t="shared" si="6"/>
        <v>1.6085859999999998</v>
      </c>
    </row>
    <row r="21" spans="1:7" x14ac:dyDescent="0.25">
      <c r="A21" s="16">
        <v>1981</v>
      </c>
      <c r="B21" s="8">
        <v>4.2962999999999996</v>
      </c>
      <c r="C21" s="9">
        <v>6.2592999999999996</v>
      </c>
      <c r="D21" s="10">
        <f t="shared" si="3"/>
        <v>10.555599999999998</v>
      </c>
      <c r="E21" s="30">
        <f t="shared" si="4"/>
        <v>1.5294827999999998</v>
      </c>
      <c r="F21" s="31">
        <f t="shared" si="5"/>
        <v>2.2283107999999996</v>
      </c>
      <c r="G21" s="32">
        <f t="shared" si="6"/>
        <v>3.7577935999999994</v>
      </c>
    </row>
    <row r="22" spans="1:7" x14ac:dyDescent="0.25">
      <c r="A22" s="16">
        <v>1980</v>
      </c>
      <c r="B22" s="8">
        <v>1.2593000000000001</v>
      </c>
      <c r="C22" s="9">
        <v>6.2222</v>
      </c>
      <c r="D22" s="10">
        <f t="shared" si="3"/>
        <v>7.4815000000000005</v>
      </c>
      <c r="E22" s="30">
        <f t="shared" si="4"/>
        <v>0.44831080000000001</v>
      </c>
      <c r="F22" s="31">
        <f t="shared" si="5"/>
        <v>2.2151031999999997</v>
      </c>
      <c r="G22" s="32">
        <f t="shared" si="6"/>
        <v>2.6634139999999999</v>
      </c>
    </row>
    <row r="23" spans="1:7" x14ac:dyDescent="0.25">
      <c r="A23" s="16">
        <v>1979</v>
      </c>
      <c r="B23" s="8">
        <v>1.7040999999999999</v>
      </c>
      <c r="C23" s="9">
        <v>2.4811000000000001</v>
      </c>
      <c r="D23" s="10">
        <f t="shared" si="3"/>
        <v>4.1852</v>
      </c>
      <c r="E23" s="30">
        <f t="shared" si="4"/>
        <v>0.60665959999999997</v>
      </c>
      <c r="F23" s="31">
        <f t="shared" si="5"/>
        <v>0.88327159999999993</v>
      </c>
      <c r="G23" s="32">
        <f t="shared" si="6"/>
        <v>1.4899312</v>
      </c>
    </row>
    <row r="24" spans="1:7" x14ac:dyDescent="0.25">
      <c r="A24" s="16">
        <v>1978</v>
      </c>
      <c r="B24" s="8">
        <v>0.29630000000000001</v>
      </c>
      <c r="C24" s="9">
        <v>3.6667000000000001</v>
      </c>
      <c r="D24" s="10">
        <f t="shared" si="3"/>
        <v>3.9630000000000001</v>
      </c>
      <c r="E24" s="30">
        <f t="shared" si="4"/>
        <v>0.1054828</v>
      </c>
      <c r="F24" s="31">
        <f t="shared" si="5"/>
        <v>1.3053451999999999</v>
      </c>
      <c r="G24" s="32">
        <f t="shared" si="6"/>
        <v>1.410828</v>
      </c>
    </row>
    <row r="25" spans="1:7" x14ac:dyDescent="0.25">
      <c r="A25" s="16">
        <v>1977</v>
      </c>
      <c r="B25" s="8">
        <v>0.77780000000000005</v>
      </c>
      <c r="C25" s="9">
        <v>3.6665999999999999</v>
      </c>
      <c r="D25" s="10">
        <f t="shared" si="3"/>
        <v>4.4443999999999999</v>
      </c>
      <c r="E25" s="30">
        <f t="shared" si="4"/>
        <v>0.2768968</v>
      </c>
      <c r="F25" s="31">
        <f t="shared" si="5"/>
        <v>1.3053096</v>
      </c>
      <c r="G25" s="32">
        <f t="shared" si="6"/>
        <v>1.5822063999999998</v>
      </c>
    </row>
    <row r="26" spans="1:7" x14ac:dyDescent="0.25">
      <c r="A26" s="16">
        <v>1976</v>
      </c>
      <c r="B26" s="8">
        <v>0.66669999999999996</v>
      </c>
      <c r="C26" s="9">
        <v>2.9628999999999999</v>
      </c>
      <c r="D26" s="10">
        <f t="shared" si="3"/>
        <v>3.6295999999999999</v>
      </c>
      <c r="E26" s="30">
        <f t="shared" si="4"/>
        <v>0.23734519999999998</v>
      </c>
      <c r="F26" s="31">
        <f t="shared" si="5"/>
        <v>1.0547924</v>
      </c>
      <c r="G26" s="32">
        <f t="shared" si="6"/>
        <v>1.2921376</v>
      </c>
    </row>
    <row r="27" spans="1:7" x14ac:dyDescent="0.25">
      <c r="A27" s="16">
        <v>1975</v>
      </c>
      <c r="B27" s="8">
        <v>0.59260000000000002</v>
      </c>
      <c r="C27" s="9">
        <v>3.3332999999999999</v>
      </c>
      <c r="D27" s="10">
        <f t="shared" si="3"/>
        <v>3.9258999999999999</v>
      </c>
      <c r="E27" s="30">
        <f t="shared" si="4"/>
        <v>0.2109656</v>
      </c>
      <c r="F27" s="31">
        <f t="shared" si="5"/>
        <v>1.1866547999999999</v>
      </c>
      <c r="G27" s="32">
        <f t="shared" si="6"/>
        <v>1.3976203999999999</v>
      </c>
    </row>
    <row r="28" spans="1:7" x14ac:dyDescent="0.25">
      <c r="A28" s="16">
        <v>1974</v>
      </c>
      <c r="B28" s="8">
        <v>0.55559999999999998</v>
      </c>
      <c r="C28" s="9">
        <v>1.8888</v>
      </c>
      <c r="D28" s="10">
        <f t="shared" si="3"/>
        <v>2.4443999999999999</v>
      </c>
      <c r="E28" s="30">
        <f t="shared" si="4"/>
        <v>0.19779359999999999</v>
      </c>
      <c r="F28" s="31">
        <f t="shared" si="5"/>
        <v>0.67241280000000003</v>
      </c>
      <c r="G28" s="32">
        <f t="shared" si="6"/>
        <v>0.87020639999999994</v>
      </c>
    </row>
    <row r="29" spans="1:7" x14ac:dyDescent="0.25">
      <c r="A29" s="16">
        <v>1973</v>
      </c>
      <c r="B29" s="8">
        <v>0.47039999999999998</v>
      </c>
      <c r="C29" s="9">
        <v>2.8628999999999998</v>
      </c>
      <c r="D29" s="10">
        <f t="shared" si="3"/>
        <v>3.3332999999999999</v>
      </c>
      <c r="E29" s="30">
        <f t="shared" si="4"/>
        <v>0.16746239999999998</v>
      </c>
      <c r="F29" s="31">
        <f t="shared" si="5"/>
        <v>1.0191923999999999</v>
      </c>
      <c r="G29" s="32">
        <f t="shared" si="6"/>
        <v>1.1866547999999999</v>
      </c>
    </row>
    <row r="30" spans="1:7" x14ac:dyDescent="0.25">
      <c r="A30" s="16">
        <v>1972</v>
      </c>
      <c r="B30" s="8">
        <v>1.2963</v>
      </c>
      <c r="C30" s="9">
        <v>2.5554999999999999</v>
      </c>
      <c r="D30" s="10">
        <f t="shared" si="3"/>
        <v>3.8517999999999999</v>
      </c>
      <c r="E30" s="30">
        <f t="shared" si="4"/>
        <v>0.46148279999999997</v>
      </c>
      <c r="F30" s="31">
        <f t="shared" si="5"/>
        <v>0.90975799999999996</v>
      </c>
      <c r="G30" s="32">
        <f t="shared" si="6"/>
        <v>1.3712407999999998</v>
      </c>
    </row>
    <row r="31" spans="1:7" x14ac:dyDescent="0.25">
      <c r="A31" s="16">
        <v>1971</v>
      </c>
      <c r="B31" s="8">
        <v>1.4443999999999999</v>
      </c>
      <c r="C31" s="9">
        <v>2.7408000000000001</v>
      </c>
      <c r="D31" s="10">
        <f t="shared" si="3"/>
        <v>4.1852</v>
      </c>
      <c r="E31" s="30">
        <f t="shared" si="4"/>
        <v>0.51420639999999995</v>
      </c>
      <c r="F31" s="31">
        <f t="shared" si="5"/>
        <v>0.97572479999999995</v>
      </c>
      <c r="G31" s="32">
        <f t="shared" si="6"/>
        <v>1.4899312</v>
      </c>
    </row>
    <row r="32" spans="1:7" x14ac:dyDescent="0.25">
      <c r="A32" s="16">
        <v>1970</v>
      </c>
      <c r="B32" s="8">
        <v>1.8148</v>
      </c>
      <c r="C32" s="9">
        <v>5.5926</v>
      </c>
      <c r="D32" s="10">
        <f t="shared" si="3"/>
        <v>7.4074</v>
      </c>
      <c r="E32" s="30">
        <f t="shared" si="4"/>
        <v>0.6460688</v>
      </c>
      <c r="F32" s="31">
        <f t="shared" si="5"/>
        <v>1.9909656</v>
      </c>
      <c r="G32" s="32">
        <f t="shared" si="6"/>
        <v>2.6370343999999997</v>
      </c>
    </row>
    <row r="33" spans="1:7" x14ac:dyDescent="0.25">
      <c r="A33" s="16">
        <v>1969</v>
      </c>
      <c r="B33" s="8">
        <v>0.59260000000000002</v>
      </c>
      <c r="C33" s="9">
        <v>2.1111</v>
      </c>
      <c r="D33" s="10">
        <f t="shared" si="3"/>
        <v>2.7037</v>
      </c>
      <c r="E33" s="30">
        <f t="shared" si="4"/>
        <v>0.2109656</v>
      </c>
      <c r="F33" s="31">
        <f t="shared" si="5"/>
        <v>0.75155159999999999</v>
      </c>
      <c r="G33" s="32">
        <f t="shared" si="6"/>
        <v>0.96251719999999996</v>
      </c>
    </row>
    <row r="34" spans="1:7" x14ac:dyDescent="0.25">
      <c r="A34" s="16">
        <v>1968</v>
      </c>
      <c r="B34" s="8">
        <v>0.25929999999999997</v>
      </c>
      <c r="C34" s="9">
        <v>2.6295999999999999</v>
      </c>
      <c r="D34" s="10">
        <f t="shared" si="3"/>
        <v>2.8889</v>
      </c>
      <c r="E34" s="30">
        <f t="shared" si="4"/>
        <v>9.2310799999999985E-2</v>
      </c>
      <c r="F34" s="31">
        <f t="shared" si="5"/>
        <v>0.9361375999999999</v>
      </c>
      <c r="G34" s="32">
        <f t="shared" si="6"/>
        <v>1.0284484</v>
      </c>
    </row>
    <row r="35" spans="1:7" x14ac:dyDescent="0.25">
      <c r="A35" s="16">
        <v>1967</v>
      </c>
      <c r="B35" s="8">
        <v>0.40739999999999998</v>
      </c>
      <c r="C35" s="9">
        <v>0.51849999999999996</v>
      </c>
      <c r="D35" s="10">
        <f t="shared" si="3"/>
        <v>0.92589999999999995</v>
      </c>
      <c r="E35" s="30">
        <f t="shared" si="4"/>
        <v>0.14503439999999998</v>
      </c>
      <c r="F35" s="31">
        <f t="shared" si="5"/>
        <v>0.18458599999999997</v>
      </c>
      <c r="G35" s="32">
        <f t="shared" si="6"/>
        <v>0.32962039999999998</v>
      </c>
    </row>
    <row r="36" spans="1:7" x14ac:dyDescent="0.25">
      <c r="A36" s="16">
        <v>1966</v>
      </c>
      <c r="B36" s="8">
        <v>0.85189999999999999</v>
      </c>
      <c r="C36" s="9">
        <v>2.1480999999999999</v>
      </c>
      <c r="D36" s="10">
        <f t="shared" si="3"/>
        <v>3</v>
      </c>
      <c r="E36" s="30">
        <f t="shared" si="4"/>
        <v>0.3032764</v>
      </c>
      <c r="F36" s="31">
        <f t="shared" si="5"/>
        <v>0.76472359999999995</v>
      </c>
      <c r="G36" s="32">
        <f t="shared" si="6"/>
        <v>1.0680000000000001</v>
      </c>
    </row>
    <row r="37" spans="1:7" x14ac:dyDescent="0.25">
      <c r="A37" s="16">
        <v>1965</v>
      </c>
      <c r="B37" s="8">
        <v>0.81479999999999997</v>
      </c>
      <c r="C37" s="9">
        <v>4.7778</v>
      </c>
      <c r="D37" s="10">
        <f t="shared" si="3"/>
        <v>5.5926</v>
      </c>
      <c r="E37" s="30">
        <f t="shared" si="4"/>
        <v>0.29006879999999996</v>
      </c>
      <c r="F37" s="31">
        <f t="shared" si="5"/>
        <v>1.7008968</v>
      </c>
      <c r="G37" s="32">
        <f t="shared" si="6"/>
        <v>1.9909656</v>
      </c>
    </row>
    <row r="38" spans="1:7" x14ac:dyDescent="0.25">
      <c r="A38" s="16">
        <v>1964</v>
      </c>
      <c r="B38" s="8">
        <v>0.85189999999999999</v>
      </c>
      <c r="C38" s="9">
        <v>3.1111</v>
      </c>
      <c r="D38" s="10">
        <f t="shared" si="3"/>
        <v>3.9630000000000001</v>
      </c>
      <c r="E38" s="30">
        <f t="shared" si="4"/>
        <v>0.3032764</v>
      </c>
      <c r="F38" s="31">
        <f t="shared" si="5"/>
        <v>1.1075515999999999</v>
      </c>
      <c r="G38" s="32">
        <f t="shared" si="6"/>
        <v>1.410828</v>
      </c>
    </row>
    <row r="39" spans="1:7" x14ac:dyDescent="0.25">
      <c r="A39" s="16">
        <v>1963</v>
      </c>
      <c r="B39" s="8">
        <v>0.74070000000000003</v>
      </c>
      <c r="C39" s="9">
        <v>2.1852</v>
      </c>
      <c r="D39" s="10">
        <f t="shared" si="3"/>
        <v>2.9258999999999999</v>
      </c>
      <c r="E39" s="30">
        <f t="shared" si="4"/>
        <v>0.26368920000000001</v>
      </c>
      <c r="F39" s="31">
        <f t="shared" si="5"/>
        <v>0.77793119999999993</v>
      </c>
      <c r="G39" s="32">
        <f t="shared" si="6"/>
        <v>1.0416204</v>
      </c>
    </row>
    <row r="40" spans="1:7" x14ac:dyDescent="0.25">
      <c r="A40" s="16">
        <v>1962</v>
      </c>
      <c r="B40" s="8">
        <v>0.55559999999999998</v>
      </c>
      <c r="C40" s="9">
        <v>4.8517999999999999</v>
      </c>
      <c r="D40" s="10">
        <f t="shared" si="3"/>
        <v>5.4074</v>
      </c>
      <c r="E40" s="30">
        <f t="shared" si="4"/>
        <v>0.19779359999999999</v>
      </c>
      <c r="F40" s="31">
        <f t="shared" si="5"/>
        <v>1.7272407999999999</v>
      </c>
      <c r="G40" s="32">
        <f t="shared" si="6"/>
        <v>1.9250343999999999</v>
      </c>
    </row>
    <row r="41" spans="1:7" x14ac:dyDescent="0.25">
      <c r="A41" s="16">
        <v>1961</v>
      </c>
      <c r="B41" s="8">
        <v>0.33329999999999999</v>
      </c>
      <c r="C41" s="9">
        <v>0.59260000000000002</v>
      </c>
      <c r="D41" s="10">
        <f t="shared" si="3"/>
        <v>0.92589999999999995</v>
      </c>
      <c r="E41" s="30">
        <f t="shared" si="4"/>
        <v>0.11865479999999999</v>
      </c>
      <c r="F41" s="31">
        <f t="shared" si="5"/>
        <v>0.2109656</v>
      </c>
      <c r="G41" s="32">
        <f t="shared" si="6"/>
        <v>0.32962039999999998</v>
      </c>
    </row>
    <row r="42" spans="1:7" x14ac:dyDescent="0.25">
      <c r="A42" s="16">
        <v>1960</v>
      </c>
      <c r="B42" s="8">
        <v>0.1111</v>
      </c>
      <c r="C42" s="9">
        <v>1.8148</v>
      </c>
      <c r="D42" s="10">
        <f t="shared" si="3"/>
        <v>1.9258999999999999</v>
      </c>
      <c r="E42" s="30">
        <f t="shared" si="4"/>
        <v>3.9551599999999999E-2</v>
      </c>
      <c r="F42" s="31">
        <f t="shared" si="5"/>
        <v>0.6460688</v>
      </c>
      <c r="G42" s="32">
        <f t="shared" si="6"/>
        <v>0.68562039999999991</v>
      </c>
    </row>
    <row r="43" spans="1:7" x14ac:dyDescent="0.25">
      <c r="A43" s="16">
        <v>1959</v>
      </c>
      <c r="B43" s="8">
        <v>0.29630000000000001</v>
      </c>
      <c r="C43" s="9">
        <v>0.29630000000000001</v>
      </c>
      <c r="D43" s="10">
        <f t="shared" si="3"/>
        <v>0.59260000000000002</v>
      </c>
      <c r="E43" s="30">
        <f t="shared" si="4"/>
        <v>0.1054828</v>
      </c>
      <c r="F43" s="31">
        <f t="shared" si="5"/>
        <v>0.1054828</v>
      </c>
      <c r="G43" s="32">
        <f t="shared" si="6"/>
        <v>0.2109656</v>
      </c>
    </row>
    <row r="44" spans="1:7" x14ac:dyDescent="0.25">
      <c r="A44" s="16">
        <v>1958</v>
      </c>
      <c r="B44" s="8">
        <v>1</v>
      </c>
      <c r="C44" s="9">
        <v>4.1481000000000003</v>
      </c>
      <c r="D44" s="10">
        <f t="shared" si="3"/>
        <v>5.1481000000000003</v>
      </c>
      <c r="E44" s="30">
        <f t="shared" si="4"/>
        <v>0.35599999999999998</v>
      </c>
      <c r="F44" s="31">
        <f t="shared" si="5"/>
        <v>1.4767236000000001</v>
      </c>
      <c r="G44" s="32">
        <f t="shared" si="6"/>
        <v>1.8327236</v>
      </c>
    </row>
    <row r="45" spans="1:7" x14ac:dyDescent="0.25">
      <c r="A45" s="16">
        <v>1957</v>
      </c>
      <c r="B45" s="8">
        <v>1.8148</v>
      </c>
      <c r="C45" s="9">
        <v>0.81479999999999997</v>
      </c>
      <c r="D45" s="10">
        <f t="shared" si="3"/>
        <v>2.6295999999999999</v>
      </c>
      <c r="E45" s="30">
        <f t="shared" si="4"/>
        <v>0.6460688</v>
      </c>
      <c r="F45" s="31">
        <f t="shared" si="5"/>
        <v>0.29006879999999996</v>
      </c>
      <c r="G45" s="32">
        <f t="shared" si="6"/>
        <v>0.9361375999999999</v>
      </c>
    </row>
    <row r="46" spans="1:7" x14ac:dyDescent="0.25">
      <c r="A46" s="16">
        <v>1956</v>
      </c>
      <c r="B46" s="8">
        <v>0.92589999999999995</v>
      </c>
      <c r="C46" s="9">
        <v>2.1111</v>
      </c>
      <c r="D46" s="10">
        <f t="shared" si="3"/>
        <v>3.0369999999999999</v>
      </c>
      <c r="E46" s="30">
        <f t="shared" si="4"/>
        <v>0.32962039999999998</v>
      </c>
      <c r="F46" s="31">
        <f t="shared" si="5"/>
        <v>0.75155159999999999</v>
      </c>
      <c r="G46" s="32">
        <f t="shared" si="6"/>
        <v>1.081172</v>
      </c>
    </row>
    <row r="47" spans="1:7" x14ac:dyDescent="0.25">
      <c r="A47" s="16">
        <v>1955</v>
      </c>
      <c r="B47" s="8">
        <v>1</v>
      </c>
      <c r="C47" s="9">
        <v>5.5185000000000004</v>
      </c>
      <c r="D47" s="10">
        <f t="shared" si="3"/>
        <v>6.5185000000000004</v>
      </c>
      <c r="E47" s="30">
        <f t="shared" si="4"/>
        <v>0.35599999999999998</v>
      </c>
      <c r="F47" s="31">
        <f t="shared" si="5"/>
        <v>1.9645859999999999</v>
      </c>
      <c r="G47" s="32">
        <f t="shared" si="6"/>
        <v>2.320586</v>
      </c>
    </row>
    <row r="48" spans="1:7" x14ac:dyDescent="0.25">
      <c r="A48" s="16">
        <v>1954</v>
      </c>
      <c r="B48" s="8">
        <v>0.81479999999999997</v>
      </c>
      <c r="C48" s="9">
        <v>2.4815</v>
      </c>
      <c r="D48" s="10">
        <f t="shared" si="3"/>
        <v>3.2963</v>
      </c>
      <c r="E48" s="30">
        <f t="shared" si="4"/>
        <v>0.29006879999999996</v>
      </c>
      <c r="F48" s="31">
        <f t="shared" si="5"/>
        <v>0.88341399999999992</v>
      </c>
      <c r="G48" s="32">
        <f t="shared" si="6"/>
        <v>1.1734827999999999</v>
      </c>
    </row>
    <row r="49" spans="1:7" x14ac:dyDescent="0.25">
      <c r="A49" s="16">
        <v>1953</v>
      </c>
      <c r="B49" s="11">
        <v>0.92589999999999995</v>
      </c>
      <c r="C49" s="9">
        <v>1.3704000000000001</v>
      </c>
      <c r="D49" s="10">
        <f t="shared" si="3"/>
        <v>2.2963</v>
      </c>
      <c r="E49" s="30">
        <f t="shared" si="4"/>
        <v>0.32962039999999998</v>
      </c>
      <c r="F49" s="31">
        <f t="shared" si="5"/>
        <v>0.48786239999999997</v>
      </c>
      <c r="G49" s="32">
        <f t="shared" si="6"/>
        <v>0.81748279999999995</v>
      </c>
    </row>
    <row r="50" spans="1:7" s="2" customFormat="1" x14ac:dyDescent="0.25">
      <c r="A50" s="16">
        <v>1952</v>
      </c>
      <c r="B50" s="8">
        <v>0.37040000000000001</v>
      </c>
      <c r="C50" s="12">
        <v>2.9258999999999999</v>
      </c>
      <c r="D50" s="10">
        <f t="shared" si="3"/>
        <v>3.2963</v>
      </c>
      <c r="E50" s="30">
        <f t="shared" si="4"/>
        <v>0.13186239999999999</v>
      </c>
      <c r="F50" s="31">
        <f t="shared" si="5"/>
        <v>1.0416204</v>
      </c>
      <c r="G50" s="32">
        <f t="shared" si="6"/>
        <v>1.1734827999999999</v>
      </c>
    </row>
    <row r="51" spans="1:7" x14ac:dyDescent="0.25">
      <c r="A51" s="16">
        <v>1951</v>
      </c>
      <c r="B51" s="8">
        <v>0.92589999999999995</v>
      </c>
      <c r="C51" s="9">
        <v>1</v>
      </c>
      <c r="D51" s="10">
        <f t="shared" si="3"/>
        <v>1.9258999999999999</v>
      </c>
      <c r="E51" s="30">
        <f t="shared" si="4"/>
        <v>0.32962039999999998</v>
      </c>
      <c r="F51" s="31">
        <f t="shared" si="5"/>
        <v>0.35599999999999998</v>
      </c>
      <c r="G51" s="32">
        <f t="shared" si="6"/>
        <v>0.68562039999999991</v>
      </c>
    </row>
    <row r="52" spans="1:7" x14ac:dyDescent="0.25">
      <c r="A52" s="16">
        <v>1950</v>
      </c>
      <c r="B52" s="8">
        <v>1.0741000000000001</v>
      </c>
      <c r="C52" s="9">
        <v>2.0739999999999998</v>
      </c>
      <c r="D52" s="10">
        <f t="shared" si="3"/>
        <v>3.1480999999999999</v>
      </c>
      <c r="E52" s="30">
        <f t="shared" si="4"/>
        <v>0.38237959999999999</v>
      </c>
      <c r="F52" s="31">
        <f t="shared" si="5"/>
        <v>0.73834399999999989</v>
      </c>
      <c r="G52" s="32">
        <f t="shared" si="6"/>
        <v>1.1207235999999998</v>
      </c>
    </row>
    <row r="53" spans="1:7" x14ac:dyDescent="0.25">
      <c r="A53" s="16">
        <v>1949</v>
      </c>
      <c r="B53" s="8">
        <v>0.81479999999999997</v>
      </c>
      <c r="C53" s="9">
        <v>1.7407999999999999</v>
      </c>
      <c r="D53" s="10">
        <f t="shared" si="3"/>
        <v>2.5556000000000001</v>
      </c>
      <c r="E53" s="30">
        <f t="shared" si="4"/>
        <v>0.29006879999999996</v>
      </c>
      <c r="F53" s="31">
        <f t="shared" si="5"/>
        <v>0.61972479999999996</v>
      </c>
      <c r="G53" s="32">
        <f t="shared" si="6"/>
        <v>0.90979359999999998</v>
      </c>
    </row>
    <row r="54" spans="1:7" x14ac:dyDescent="0.25">
      <c r="A54" s="16">
        <v>1948</v>
      </c>
      <c r="B54" s="8">
        <v>1.4443999999999999</v>
      </c>
      <c r="C54" s="9">
        <v>2.0741000000000001</v>
      </c>
      <c r="D54" s="10">
        <f t="shared" si="3"/>
        <v>3.5185</v>
      </c>
      <c r="E54" s="30">
        <f t="shared" si="4"/>
        <v>0.51420639999999995</v>
      </c>
      <c r="F54" s="31">
        <f t="shared" si="5"/>
        <v>0.73837960000000002</v>
      </c>
      <c r="G54" s="32">
        <f t="shared" si="6"/>
        <v>1.252586</v>
      </c>
    </row>
    <row r="55" spans="1:7" x14ac:dyDescent="0.25">
      <c r="A55" s="16">
        <v>1947</v>
      </c>
      <c r="B55" s="8">
        <v>0.51849999999999996</v>
      </c>
      <c r="C55" s="9">
        <v>2.7408000000000001</v>
      </c>
      <c r="D55" s="10">
        <f t="shared" si="3"/>
        <v>3.2593000000000001</v>
      </c>
      <c r="E55" s="30">
        <f t="shared" si="4"/>
        <v>0.18458599999999997</v>
      </c>
      <c r="F55" s="31">
        <f t="shared" si="5"/>
        <v>0.97572479999999995</v>
      </c>
      <c r="G55" s="32">
        <f t="shared" si="6"/>
        <v>1.1603108</v>
      </c>
    </row>
    <row r="56" spans="1:7" x14ac:dyDescent="0.25">
      <c r="A56" s="16">
        <v>1946</v>
      </c>
      <c r="B56" s="8">
        <v>0.66669999999999996</v>
      </c>
      <c r="C56" s="9">
        <v>3.7037</v>
      </c>
      <c r="D56" s="10">
        <f t="shared" si="3"/>
        <v>4.3704000000000001</v>
      </c>
      <c r="E56" s="30">
        <f t="shared" si="4"/>
        <v>0.23734519999999998</v>
      </c>
      <c r="F56" s="31">
        <f t="shared" si="5"/>
        <v>1.3185171999999998</v>
      </c>
      <c r="G56" s="32">
        <f t="shared" si="6"/>
        <v>1.5558623999999999</v>
      </c>
    </row>
    <row r="57" spans="1:7" x14ac:dyDescent="0.25">
      <c r="A57" s="16">
        <v>1945</v>
      </c>
      <c r="B57" s="8">
        <v>1.6295999999999999</v>
      </c>
      <c r="C57" s="9">
        <v>4.9260000000000002</v>
      </c>
      <c r="D57" s="10">
        <f t="shared" si="3"/>
        <v>6.5556000000000001</v>
      </c>
      <c r="E57" s="30">
        <f t="shared" si="4"/>
        <v>0.58013759999999992</v>
      </c>
      <c r="F57" s="31">
        <f t="shared" si="5"/>
        <v>1.7536559999999999</v>
      </c>
      <c r="G57" s="32">
        <f t="shared" si="6"/>
        <v>2.3337935999999999</v>
      </c>
    </row>
    <row r="58" spans="1:7" x14ac:dyDescent="0.25">
      <c r="A58" s="16">
        <v>1944</v>
      </c>
      <c r="B58" s="8">
        <v>0.70369999999999999</v>
      </c>
      <c r="C58" s="9">
        <v>2.8889</v>
      </c>
      <c r="D58" s="10">
        <f t="shared" si="3"/>
        <v>3.5926</v>
      </c>
      <c r="E58" s="30">
        <f t="shared" si="4"/>
        <v>0.2505172</v>
      </c>
      <c r="F58" s="31">
        <f t="shared" si="5"/>
        <v>1.0284484</v>
      </c>
      <c r="G58" s="32">
        <f t="shared" si="6"/>
        <v>1.2789656</v>
      </c>
    </row>
    <row r="59" spans="1:7" x14ac:dyDescent="0.25">
      <c r="A59" s="16">
        <v>1943</v>
      </c>
      <c r="B59" s="8">
        <v>1.073</v>
      </c>
      <c r="C59" s="9">
        <v>2.8159000000000001</v>
      </c>
      <c r="D59" s="10">
        <f t="shared" si="3"/>
        <v>3.8889</v>
      </c>
      <c r="E59" s="30">
        <f t="shared" si="4"/>
        <v>0.38198799999999994</v>
      </c>
      <c r="F59" s="31">
        <f t="shared" si="5"/>
        <v>1.0024603999999999</v>
      </c>
      <c r="G59" s="32">
        <f t="shared" si="6"/>
        <v>1.3844483999999999</v>
      </c>
    </row>
    <row r="60" spans="1:7" x14ac:dyDescent="0.25">
      <c r="A60" s="16">
        <v>1942</v>
      </c>
      <c r="B60" s="8">
        <v>2.0741000000000001</v>
      </c>
      <c r="C60" s="9">
        <v>3.5926</v>
      </c>
      <c r="D60" s="10">
        <f t="shared" si="3"/>
        <v>5.6667000000000005</v>
      </c>
      <c r="E60" s="30">
        <f t="shared" si="4"/>
        <v>0.73837960000000002</v>
      </c>
      <c r="F60" s="31">
        <f t="shared" si="5"/>
        <v>1.2789656</v>
      </c>
      <c r="G60" s="32">
        <f t="shared" si="6"/>
        <v>2.0173452000000003</v>
      </c>
    </row>
    <row r="61" spans="1:7" x14ac:dyDescent="0.25">
      <c r="A61" s="16">
        <v>1941</v>
      </c>
      <c r="B61" s="8">
        <v>1.9630000000000001</v>
      </c>
      <c r="C61" s="9">
        <v>4.2591999999999999</v>
      </c>
      <c r="D61" s="10">
        <f t="shared" si="3"/>
        <v>6.2222</v>
      </c>
      <c r="E61" s="30">
        <f t="shared" si="4"/>
        <v>0.698828</v>
      </c>
      <c r="F61" s="31">
        <f t="shared" si="5"/>
        <v>1.5162751999999999</v>
      </c>
      <c r="G61" s="32">
        <f t="shared" si="6"/>
        <v>2.2151031999999997</v>
      </c>
    </row>
    <row r="62" spans="1:7" x14ac:dyDescent="0.25">
      <c r="A62" s="16">
        <v>1940</v>
      </c>
      <c r="B62" s="8">
        <v>0.96299999999999997</v>
      </c>
      <c r="C62" s="9">
        <v>1.2222</v>
      </c>
      <c r="D62" s="10">
        <f t="shared" si="3"/>
        <v>2.1852</v>
      </c>
      <c r="E62" s="30">
        <f t="shared" si="4"/>
        <v>0.34282799999999997</v>
      </c>
      <c r="F62" s="31">
        <f t="shared" si="5"/>
        <v>0.43510319999999997</v>
      </c>
      <c r="G62" s="32">
        <f t="shared" si="6"/>
        <v>0.77793119999999993</v>
      </c>
    </row>
    <row r="63" spans="1:7" x14ac:dyDescent="0.25">
      <c r="A63" s="16">
        <v>1939</v>
      </c>
      <c r="B63" s="8">
        <v>1.4443999999999999</v>
      </c>
      <c r="C63" s="9">
        <v>1.7407999999999999</v>
      </c>
      <c r="D63" s="10">
        <f t="shared" si="3"/>
        <v>3.1852</v>
      </c>
      <c r="E63" s="30">
        <f t="shared" si="4"/>
        <v>0.51420639999999995</v>
      </c>
      <c r="F63" s="31">
        <f t="shared" si="5"/>
        <v>0.61972479999999996</v>
      </c>
      <c r="G63" s="32">
        <f t="shared" si="6"/>
        <v>1.1339311999999999</v>
      </c>
    </row>
    <row r="64" spans="1:7" x14ac:dyDescent="0.25">
      <c r="A64" s="16">
        <v>1938</v>
      </c>
      <c r="B64" s="8">
        <v>1.6295999999999999</v>
      </c>
      <c r="C64" s="9">
        <v>1.7778</v>
      </c>
      <c r="D64" s="10">
        <f t="shared" si="3"/>
        <v>3.4074</v>
      </c>
      <c r="E64" s="30">
        <f t="shared" si="4"/>
        <v>0.58013759999999992</v>
      </c>
      <c r="F64" s="31">
        <f t="shared" si="5"/>
        <v>0.63289680000000004</v>
      </c>
      <c r="G64" s="32">
        <f t="shared" si="6"/>
        <v>1.2130344</v>
      </c>
    </row>
    <row r="65" spans="1:7" x14ac:dyDescent="0.25">
      <c r="A65" s="16">
        <v>1937</v>
      </c>
      <c r="B65" s="8">
        <v>1.7406999999999999</v>
      </c>
      <c r="C65" s="9">
        <v>1.2593000000000001</v>
      </c>
      <c r="D65" s="10">
        <f t="shared" si="3"/>
        <v>3</v>
      </c>
      <c r="E65" s="30">
        <f t="shared" si="4"/>
        <v>0.61968919999999994</v>
      </c>
      <c r="F65" s="31">
        <f t="shared" si="5"/>
        <v>0.44831080000000001</v>
      </c>
      <c r="G65" s="32">
        <f t="shared" si="6"/>
        <v>1.0680000000000001</v>
      </c>
    </row>
    <row r="66" spans="1:7" x14ac:dyDescent="0.25">
      <c r="A66" s="16">
        <v>1936</v>
      </c>
      <c r="B66" s="8">
        <v>1.7406999999999999</v>
      </c>
      <c r="C66" s="9">
        <v>1.7037</v>
      </c>
      <c r="D66" s="10">
        <f t="shared" si="3"/>
        <v>3.4443999999999999</v>
      </c>
      <c r="E66" s="30">
        <f t="shared" si="4"/>
        <v>0.61968919999999994</v>
      </c>
      <c r="F66" s="31">
        <f t="shared" si="5"/>
        <v>0.60651719999999998</v>
      </c>
      <c r="G66" s="32">
        <f t="shared" si="6"/>
        <v>1.2262063999999999</v>
      </c>
    </row>
    <row r="67" spans="1:7" x14ac:dyDescent="0.25">
      <c r="A67" s="16">
        <v>1935</v>
      </c>
      <c r="B67" s="8">
        <v>3.9630000000000001</v>
      </c>
      <c r="C67" s="9">
        <v>2.7406999999999999</v>
      </c>
      <c r="D67" s="10">
        <f t="shared" ref="D67:D130" si="7">SUM(B67,C67)</f>
        <v>6.7036999999999995</v>
      </c>
      <c r="E67" s="30">
        <f t="shared" ref="E67:E130" si="8">B67*0.356</f>
        <v>1.410828</v>
      </c>
      <c r="F67" s="31">
        <f t="shared" ref="F67:F130" si="9">C67*0.356</f>
        <v>0.97568919999999992</v>
      </c>
      <c r="G67" s="32">
        <f t="shared" ref="G67:G130" si="10">D67*0.356</f>
        <v>2.3865171999999997</v>
      </c>
    </row>
    <row r="68" spans="1:7" x14ac:dyDescent="0.25">
      <c r="A68" s="16">
        <v>1934</v>
      </c>
      <c r="B68" s="8">
        <v>2.1852</v>
      </c>
      <c r="C68" s="9">
        <v>2</v>
      </c>
      <c r="D68" s="10">
        <f t="shared" si="7"/>
        <v>4.1852</v>
      </c>
      <c r="E68" s="30">
        <f t="shared" si="8"/>
        <v>0.77793119999999993</v>
      </c>
      <c r="F68" s="31">
        <f t="shared" si="9"/>
        <v>0.71199999999999997</v>
      </c>
      <c r="G68" s="32">
        <f t="shared" si="10"/>
        <v>1.4899312</v>
      </c>
    </row>
    <row r="69" spans="1:7" x14ac:dyDescent="0.25">
      <c r="A69" s="16">
        <v>1933</v>
      </c>
      <c r="B69" s="8">
        <v>3.1852</v>
      </c>
      <c r="C69" s="9">
        <v>2.3704000000000001</v>
      </c>
      <c r="D69" s="10">
        <f t="shared" si="7"/>
        <v>5.5556000000000001</v>
      </c>
      <c r="E69" s="30">
        <f t="shared" si="8"/>
        <v>1.1339311999999999</v>
      </c>
      <c r="F69" s="31">
        <f t="shared" si="9"/>
        <v>0.84386240000000001</v>
      </c>
      <c r="G69" s="32">
        <f t="shared" si="10"/>
        <v>1.9777936</v>
      </c>
    </row>
    <row r="70" spans="1:7" x14ac:dyDescent="0.25">
      <c r="A70" s="16">
        <v>1932</v>
      </c>
      <c r="B70" s="8">
        <v>1</v>
      </c>
      <c r="C70" s="9">
        <v>1.7406999999999999</v>
      </c>
      <c r="D70" s="10">
        <f t="shared" si="7"/>
        <v>2.7406999999999999</v>
      </c>
      <c r="E70" s="30">
        <f t="shared" si="8"/>
        <v>0.35599999999999998</v>
      </c>
      <c r="F70" s="31">
        <f t="shared" si="9"/>
        <v>0.61968919999999994</v>
      </c>
      <c r="G70" s="32">
        <f t="shared" si="10"/>
        <v>0.97568919999999992</v>
      </c>
    </row>
    <row r="71" spans="1:7" x14ac:dyDescent="0.25">
      <c r="A71" s="16">
        <v>1931</v>
      </c>
      <c r="B71" s="8">
        <v>1.7040999999999999</v>
      </c>
      <c r="C71" s="9">
        <v>1.5551999999999999</v>
      </c>
      <c r="D71" s="10">
        <f t="shared" si="7"/>
        <v>3.2592999999999996</v>
      </c>
      <c r="E71" s="30">
        <f t="shared" si="8"/>
        <v>0.60665959999999997</v>
      </c>
      <c r="F71" s="31">
        <f t="shared" si="9"/>
        <v>0.5536511999999999</v>
      </c>
      <c r="G71" s="32">
        <f t="shared" si="10"/>
        <v>1.1603107999999998</v>
      </c>
    </row>
    <row r="72" spans="1:7" x14ac:dyDescent="0.25">
      <c r="A72" s="16">
        <v>1930</v>
      </c>
      <c r="B72" s="8">
        <v>0.96299999999999997</v>
      </c>
      <c r="C72" s="9">
        <v>1.0740000000000001</v>
      </c>
      <c r="D72" s="10">
        <f t="shared" si="7"/>
        <v>2.0369999999999999</v>
      </c>
      <c r="E72" s="30">
        <f t="shared" si="8"/>
        <v>0.34282799999999997</v>
      </c>
      <c r="F72" s="31">
        <f t="shared" si="9"/>
        <v>0.38234400000000002</v>
      </c>
      <c r="G72" s="32">
        <f t="shared" si="10"/>
        <v>0.72517199999999993</v>
      </c>
    </row>
    <row r="73" spans="1:7" x14ac:dyDescent="0.25">
      <c r="A73" s="16">
        <v>1929</v>
      </c>
      <c r="B73" s="8">
        <v>1.0741000000000001</v>
      </c>
      <c r="C73" s="9">
        <v>3.2963</v>
      </c>
      <c r="D73" s="10">
        <f t="shared" si="7"/>
        <v>4.3704000000000001</v>
      </c>
      <c r="E73" s="30">
        <f t="shared" si="8"/>
        <v>0.38237959999999999</v>
      </c>
      <c r="F73" s="31">
        <f t="shared" si="9"/>
        <v>1.1734827999999999</v>
      </c>
      <c r="G73" s="32">
        <f t="shared" si="10"/>
        <v>1.5558623999999999</v>
      </c>
    </row>
    <row r="74" spans="1:7" x14ac:dyDescent="0.25">
      <c r="A74" s="16">
        <v>1928</v>
      </c>
      <c r="B74" s="8">
        <v>1.8148</v>
      </c>
      <c r="C74" s="9">
        <v>1.2222</v>
      </c>
      <c r="D74" s="10">
        <f t="shared" si="7"/>
        <v>3.0369999999999999</v>
      </c>
      <c r="E74" s="30">
        <f t="shared" si="8"/>
        <v>0.6460688</v>
      </c>
      <c r="F74" s="31">
        <f t="shared" si="9"/>
        <v>0.43510319999999997</v>
      </c>
      <c r="G74" s="32">
        <f t="shared" si="10"/>
        <v>1.081172</v>
      </c>
    </row>
    <row r="75" spans="1:7" x14ac:dyDescent="0.25">
      <c r="A75" s="16">
        <v>1927</v>
      </c>
      <c r="B75" s="8">
        <v>1.4703999999999999</v>
      </c>
      <c r="C75" s="9">
        <v>1.4925999999999999</v>
      </c>
      <c r="D75" s="10">
        <f t="shared" si="7"/>
        <v>2.9630000000000001</v>
      </c>
      <c r="E75" s="30">
        <f t="shared" si="8"/>
        <v>0.52346239999999999</v>
      </c>
      <c r="F75" s="31">
        <f t="shared" si="9"/>
        <v>0.53136559999999999</v>
      </c>
      <c r="G75" s="32">
        <f t="shared" si="10"/>
        <v>1.0548279999999999</v>
      </c>
    </row>
    <row r="76" spans="1:7" x14ac:dyDescent="0.25">
      <c r="A76" s="16">
        <v>1926</v>
      </c>
      <c r="B76" s="8">
        <v>1.7406999999999999</v>
      </c>
      <c r="C76" s="9">
        <v>2</v>
      </c>
      <c r="D76" s="10">
        <f t="shared" si="7"/>
        <v>3.7406999999999999</v>
      </c>
      <c r="E76" s="30">
        <f t="shared" si="8"/>
        <v>0.61968919999999994</v>
      </c>
      <c r="F76" s="31">
        <f t="shared" si="9"/>
        <v>0.71199999999999997</v>
      </c>
      <c r="G76" s="32">
        <f t="shared" si="10"/>
        <v>1.3316891999999998</v>
      </c>
    </row>
    <row r="77" spans="1:7" x14ac:dyDescent="0.25">
      <c r="A77" s="16">
        <v>1925</v>
      </c>
      <c r="B77" s="8">
        <v>1.8501000000000001</v>
      </c>
      <c r="C77" s="9">
        <v>1.4461999999999999</v>
      </c>
      <c r="D77" s="10">
        <f t="shared" si="7"/>
        <v>3.2963</v>
      </c>
      <c r="E77" s="30">
        <f t="shared" si="8"/>
        <v>0.65863559999999999</v>
      </c>
      <c r="F77" s="31">
        <f t="shared" si="9"/>
        <v>0.51484719999999995</v>
      </c>
      <c r="G77" s="32">
        <f t="shared" si="10"/>
        <v>1.1734827999999999</v>
      </c>
    </row>
    <row r="78" spans="1:7" x14ac:dyDescent="0.25">
      <c r="A78" s="16">
        <v>1924</v>
      </c>
      <c r="B78" s="8">
        <v>0.92589999999999995</v>
      </c>
      <c r="C78" s="9">
        <v>1.4074</v>
      </c>
      <c r="D78" s="10">
        <f t="shared" si="7"/>
        <v>2.3332999999999999</v>
      </c>
      <c r="E78" s="30">
        <f t="shared" si="8"/>
        <v>0.32962039999999998</v>
      </c>
      <c r="F78" s="31">
        <f t="shared" si="9"/>
        <v>0.50103439999999999</v>
      </c>
      <c r="G78" s="32">
        <f t="shared" si="10"/>
        <v>0.83065479999999992</v>
      </c>
    </row>
    <row r="79" spans="1:7" x14ac:dyDescent="0.25">
      <c r="A79" s="16">
        <v>1923</v>
      </c>
      <c r="B79" s="8">
        <v>1.4074</v>
      </c>
      <c r="C79" s="9">
        <v>1.1482000000000001</v>
      </c>
      <c r="D79" s="10">
        <f t="shared" si="7"/>
        <v>2.5556000000000001</v>
      </c>
      <c r="E79" s="30">
        <f t="shared" si="8"/>
        <v>0.50103439999999999</v>
      </c>
      <c r="F79" s="31">
        <f t="shared" si="9"/>
        <v>0.40875920000000004</v>
      </c>
      <c r="G79" s="32">
        <f t="shared" si="10"/>
        <v>0.90979359999999998</v>
      </c>
    </row>
    <row r="80" spans="1:7" x14ac:dyDescent="0.25">
      <c r="A80" s="16">
        <v>1922</v>
      </c>
      <c r="B80" s="8">
        <v>0.81479999999999997</v>
      </c>
      <c r="C80" s="9">
        <v>0.88890000000000002</v>
      </c>
      <c r="D80" s="10">
        <f t="shared" si="7"/>
        <v>1.7037</v>
      </c>
      <c r="E80" s="30">
        <f t="shared" si="8"/>
        <v>0.29006879999999996</v>
      </c>
      <c r="F80" s="31">
        <f t="shared" si="9"/>
        <v>0.31644840000000002</v>
      </c>
      <c r="G80" s="32">
        <f t="shared" si="10"/>
        <v>0.60651719999999998</v>
      </c>
    </row>
    <row r="81" spans="1:7" x14ac:dyDescent="0.25">
      <c r="A81" s="16">
        <v>1921</v>
      </c>
      <c r="B81" s="8">
        <v>0.88890000000000002</v>
      </c>
      <c r="C81" s="9">
        <v>1.2222</v>
      </c>
      <c r="D81" s="10">
        <f t="shared" si="7"/>
        <v>2.1111</v>
      </c>
      <c r="E81" s="30">
        <f t="shared" si="8"/>
        <v>0.31644840000000002</v>
      </c>
      <c r="F81" s="31">
        <f t="shared" si="9"/>
        <v>0.43510319999999997</v>
      </c>
      <c r="G81" s="32">
        <f t="shared" si="10"/>
        <v>0.75155159999999999</v>
      </c>
    </row>
    <row r="82" spans="1:7" x14ac:dyDescent="0.25">
      <c r="A82" s="16">
        <v>1920</v>
      </c>
      <c r="B82" s="8">
        <v>0.92589999999999995</v>
      </c>
      <c r="C82" s="9">
        <v>0.96299999999999997</v>
      </c>
      <c r="D82" s="10">
        <f t="shared" si="7"/>
        <v>1.8889</v>
      </c>
      <c r="E82" s="30">
        <f t="shared" si="8"/>
        <v>0.32962039999999998</v>
      </c>
      <c r="F82" s="31">
        <f t="shared" si="9"/>
        <v>0.34282799999999997</v>
      </c>
      <c r="G82" s="32">
        <f t="shared" si="10"/>
        <v>0.67244839999999995</v>
      </c>
    </row>
    <row r="83" spans="1:7" x14ac:dyDescent="0.25">
      <c r="A83" s="16">
        <v>1919</v>
      </c>
      <c r="B83" s="8">
        <v>1</v>
      </c>
      <c r="C83" s="9">
        <v>1.3704000000000001</v>
      </c>
      <c r="D83" s="10">
        <f t="shared" si="7"/>
        <v>2.3704000000000001</v>
      </c>
      <c r="E83" s="30">
        <f t="shared" si="8"/>
        <v>0.35599999999999998</v>
      </c>
      <c r="F83" s="31">
        <f t="shared" si="9"/>
        <v>0.48786239999999997</v>
      </c>
      <c r="G83" s="32">
        <f t="shared" si="10"/>
        <v>0.84386240000000001</v>
      </c>
    </row>
    <row r="84" spans="1:7" x14ac:dyDescent="0.25">
      <c r="A84" s="16">
        <v>1918</v>
      </c>
      <c r="B84" s="8">
        <v>1.5926</v>
      </c>
      <c r="C84" s="9">
        <v>2.5926</v>
      </c>
      <c r="D84" s="10">
        <f t="shared" si="7"/>
        <v>4.1852</v>
      </c>
      <c r="E84" s="30">
        <f t="shared" si="8"/>
        <v>0.56696559999999996</v>
      </c>
      <c r="F84" s="31">
        <f t="shared" si="9"/>
        <v>0.92296559999999994</v>
      </c>
      <c r="G84" s="32">
        <f t="shared" si="10"/>
        <v>1.4899312</v>
      </c>
    </row>
    <row r="85" spans="1:7" x14ac:dyDescent="0.25">
      <c r="A85" s="16">
        <v>1917</v>
      </c>
      <c r="B85" s="8">
        <v>0.96299999999999997</v>
      </c>
      <c r="C85" s="9">
        <v>1.4074</v>
      </c>
      <c r="D85" s="10">
        <f t="shared" si="7"/>
        <v>2.3704000000000001</v>
      </c>
      <c r="E85" s="30">
        <f t="shared" si="8"/>
        <v>0.34282799999999997</v>
      </c>
      <c r="F85" s="31">
        <f t="shared" si="9"/>
        <v>0.50103439999999999</v>
      </c>
      <c r="G85" s="32">
        <f t="shared" si="10"/>
        <v>0.84386240000000001</v>
      </c>
    </row>
    <row r="86" spans="1:7" x14ac:dyDescent="0.25">
      <c r="A86" s="16">
        <v>1916</v>
      </c>
      <c r="B86" s="8">
        <v>1.2963</v>
      </c>
      <c r="C86" s="9">
        <v>2.2963</v>
      </c>
      <c r="D86" s="10">
        <f t="shared" si="7"/>
        <v>3.5926</v>
      </c>
      <c r="E86" s="30">
        <f t="shared" si="8"/>
        <v>0.46148279999999997</v>
      </c>
      <c r="F86" s="31">
        <f t="shared" si="9"/>
        <v>0.81748279999999995</v>
      </c>
      <c r="G86" s="32">
        <f t="shared" si="10"/>
        <v>1.2789656</v>
      </c>
    </row>
    <row r="87" spans="1:7" x14ac:dyDescent="0.25">
      <c r="A87" s="16">
        <v>1915</v>
      </c>
      <c r="B87" s="8">
        <v>0.88890000000000002</v>
      </c>
      <c r="C87" s="9">
        <v>3.8517999999999999</v>
      </c>
      <c r="D87" s="10">
        <f t="shared" si="7"/>
        <v>4.7407000000000004</v>
      </c>
      <c r="E87" s="30">
        <f t="shared" si="8"/>
        <v>0.31644840000000002</v>
      </c>
      <c r="F87" s="31">
        <f t="shared" si="9"/>
        <v>1.3712407999999998</v>
      </c>
      <c r="G87" s="32">
        <f t="shared" si="10"/>
        <v>1.6876892000000001</v>
      </c>
    </row>
    <row r="88" spans="1:7" x14ac:dyDescent="0.25">
      <c r="A88" s="16">
        <v>1914</v>
      </c>
      <c r="B88" s="8">
        <v>0.85189999999999999</v>
      </c>
      <c r="C88" s="9">
        <v>2.1850999999999998</v>
      </c>
      <c r="D88" s="10">
        <f t="shared" si="7"/>
        <v>3.0369999999999999</v>
      </c>
      <c r="E88" s="30">
        <f t="shared" si="8"/>
        <v>0.3032764</v>
      </c>
      <c r="F88" s="31">
        <f t="shared" si="9"/>
        <v>0.77789559999999991</v>
      </c>
      <c r="G88" s="32">
        <f t="shared" si="10"/>
        <v>1.081172</v>
      </c>
    </row>
    <row r="89" spans="1:7" x14ac:dyDescent="0.25">
      <c r="A89" s="16">
        <v>1913</v>
      </c>
      <c r="B89" s="8">
        <v>1.2963</v>
      </c>
      <c r="C89" s="9">
        <v>2.3332999999999999</v>
      </c>
      <c r="D89" s="10">
        <f t="shared" si="7"/>
        <v>3.6295999999999999</v>
      </c>
      <c r="E89" s="30">
        <f t="shared" si="8"/>
        <v>0.46148279999999997</v>
      </c>
      <c r="F89" s="31">
        <f t="shared" si="9"/>
        <v>0.83065479999999992</v>
      </c>
      <c r="G89" s="32">
        <f t="shared" si="10"/>
        <v>1.2921376</v>
      </c>
    </row>
    <row r="90" spans="1:7" x14ac:dyDescent="0.25">
      <c r="A90" s="16">
        <v>1912</v>
      </c>
      <c r="B90" s="8">
        <v>1.1444000000000001</v>
      </c>
      <c r="C90" s="9">
        <v>2.6334</v>
      </c>
      <c r="D90" s="10">
        <f t="shared" si="7"/>
        <v>3.7778</v>
      </c>
      <c r="E90" s="30">
        <f t="shared" si="8"/>
        <v>0.4074064</v>
      </c>
      <c r="F90" s="31">
        <f t="shared" si="9"/>
        <v>0.93749039999999995</v>
      </c>
      <c r="G90" s="32">
        <f t="shared" si="10"/>
        <v>1.3448967999999999</v>
      </c>
    </row>
    <row r="91" spans="1:7" x14ac:dyDescent="0.25">
      <c r="A91" s="16">
        <v>1911</v>
      </c>
      <c r="B91" s="8">
        <v>0.74070000000000003</v>
      </c>
      <c r="C91" s="9">
        <v>1.8519000000000001</v>
      </c>
      <c r="D91" s="10">
        <f t="shared" si="7"/>
        <v>2.5926</v>
      </c>
      <c r="E91" s="30">
        <f t="shared" si="8"/>
        <v>0.26368920000000001</v>
      </c>
      <c r="F91" s="31">
        <f t="shared" si="9"/>
        <v>0.65927639999999998</v>
      </c>
      <c r="G91" s="32">
        <f t="shared" si="10"/>
        <v>0.92296559999999994</v>
      </c>
    </row>
    <row r="92" spans="1:7" x14ac:dyDescent="0.25">
      <c r="A92" s="16">
        <v>1910</v>
      </c>
      <c r="B92" s="8">
        <v>1.5926</v>
      </c>
      <c r="C92" s="9">
        <v>1.6667000000000001</v>
      </c>
      <c r="D92" s="10">
        <f t="shared" si="7"/>
        <v>3.2593000000000001</v>
      </c>
      <c r="E92" s="30">
        <f t="shared" si="8"/>
        <v>0.56696559999999996</v>
      </c>
      <c r="F92" s="31">
        <f t="shared" si="9"/>
        <v>0.59334520000000002</v>
      </c>
      <c r="G92" s="32">
        <f t="shared" si="10"/>
        <v>1.1603108</v>
      </c>
    </row>
    <row r="93" spans="1:7" x14ac:dyDescent="0.25">
      <c r="A93" s="16">
        <v>1909</v>
      </c>
      <c r="B93" s="8">
        <v>1.1111</v>
      </c>
      <c r="C93" s="9">
        <v>2.7408000000000001</v>
      </c>
      <c r="D93" s="10">
        <f t="shared" si="7"/>
        <v>3.8519000000000001</v>
      </c>
      <c r="E93" s="30">
        <f t="shared" si="8"/>
        <v>0.39555159999999995</v>
      </c>
      <c r="F93" s="31">
        <f t="shared" si="9"/>
        <v>0.97572479999999995</v>
      </c>
      <c r="G93" s="32">
        <f t="shared" si="10"/>
        <v>1.3712764</v>
      </c>
    </row>
    <row r="94" spans="1:7" x14ac:dyDescent="0.25">
      <c r="A94" s="16">
        <v>1908</v>
      </c>
      <c r="B94" s="8">
        <v>1.1480999999999999</v>
      </c>
      <c r="C94" s="9">
        <v>1.1482000000000001</v>
      </c>
      <c r="D94" s="10">
        <f t="shared" si="7"/>
        <v>2.2963</v>
      </c>
      <c r="E94" s="30">
        <f t="shared" si="8"/>
        <v>0.40872359999999996</v>
      </c>
      <c r="F94" s="31">
        <f t="shared" si="9"/>
        <v>0.40875920000000004</v>
      </c>
      <c r="G94" s="32">
        <f t="shared" si="10"/>
        <v>0.81748279999999995</v>
      </c>
    </row>
    <row r="95" spans="1:7" x14ac:dyDescent="0.25">
      <c r="A95" s="16">
        <v>1907</v>
      </c>
      <c r="B95" s="8">
        <v>0.74070000000000003</v>
      </c>
      <c r="C95" s="9">
        <v>5.5556000000000001</v>
      </c>
      <c r="D95" s="10">
        <f t="shared" si="7"/>
        <v>6.2963000000000005</v>
      </c>
      <c r="E95" s="30">
        <f t="shared" si="8"/>
        <v>0.26368920000000001</v>
      </c>
      <c r="F95" s="31">
        <f t="shared" si="9"/>
        <v>1.9777936</v>
      </c>
      <c r="G95" s="32">
        <f t="shared" si="10"/>
        <v>2.2414828</v>
      </c>
    </row>
    <row r="96" spans="1:7" x14ac:dyDescent="0.25">
      <c r="A96" s="16">
        <v>1906</v>
      </c>
      <c r="B96" s="8">
        <v>0.62960000000000005</v>
      </c>
      <c r="C96" s="9">
        <v>2.7408000000000001</v>
      </c>
      <c r="D96" s="10">
        <f t="shared" si="7"/>
        <v>3.3704000000000001</v>
      </c>
      <c r="E96" s="30">
        <f t="shared" si="8"/>
        <v>0.22413760000000002</v>
      </c>
      <c r="F96" s="31">
        <f t="shared" si="9"/>
        <v>0.97572479999999995</v>
      </c>
      <c r="G96" s="32">
        <f t="shared" si="10"/>
        <v>1.1998624</v>
      </c>
    </row>
    <row r="97" spans="1:7" x14ac:dyDescent="0.25">
      <c r="A97" s="16">
        <v>1905</v>
      </c>
      <c r="B97" s="8">
        <v>0.88890000000000002</v>
      </c>
      <c r="C97" s="9">
        <v>2.4074</v>
      </c>
      <c r="D97" s="10">
        <f t="shared" si="7"/>
        <v>3.2963</v>
      </c>
      <c r="E97" s="30">
        <f t="shared" si="8"/>
        <v>0.31644840000000002</v>
      </c>
      <c r="F97" s="31">
        <f t="shared" si="9"/>
        <v>0.85703439999999997</v>
      </c>
      <c r="G97" s="32">
        <f t="shared" si="10"/>
        <v>1.1734827999999999</v>
      </c>
    </row>
    <row r="98" spans="1:7" x14ac:dyDescent="0.25">
      <c r="A98" s="16">
        <v>1904</v>
      </c>
      <c r="B98" s="8">
        <v>1.3332999999999999</v>
      </c>
      <c r="C98" s="9">
        <v>1.4074</v>
      </c>
      <c r="D98" s="10">
        <f t="shared" si="7"/>
        <v>2.7406999999999999</v>
      </c>
      <c r="E98" s="30">
        <f t="shared" si="8"/>
        <v>0.47465479999999993</v>
      </c>
      <c r="F98" s="31">
        <f t="shared" si="9"/>
        <v>0.50103439999999999</v>
      </c>
      <c r="G98" s="32">
        <f t="shared" si="10"/>
        <v>0.97568919999999992</v>
      </c>
    </row>
    <row r="99" spans="1:7" x14ac:dyDescent="0.25">
      <c r="A99" s="16">
        <v>1903</v>
      </c>
      <c r="B99" s="8">
        <v>0.92589999999999995</v>
      </c>
      <c r="C99" s="9">
        <v>1.4074</v>
      </c>
      <c r="D99" s="10">
        <f t="shared" si="7"/>
        <v>2.3332999999999999</v>
      </c>
      <c r="E99" s="30">
        <f t="shared" si="8"/>
        <v>0.32962039999999998</v>
      </c>
      <c r="F99" s="31">
        <f t="shared" si="9"/>
        <v>0.50103439999999999</v>
      </c>
      <c r="G99" s="32">
        <f t="shared" si="10"/>
        <v>0.83065479999999992</v>
      </c>
    </row>
    <row r="100" spans="1:7" x14ac:dyDescent="0.25">
      <c r="A100" s="16">
        <v>1902</v>
      </c>
      <c r="B100" s="8">
        <v>0.96299999999999997</v>
      </c>
      <c r="C100" s="9">
        <v>5</v>
      </c>
      <c r="D100" s="10">
        <f t="shared" si="7"/>
        <v>5.9630000000000001</v>
      </c>
      <c r="E100" s="30">
        <f t="shared" si="8"/>
        <v>0.34282799999999997</v>
      </c>
      <c r="F100" s="31">
        <f t="shared" si="9"/>
        <v>1.7799999999999998</v>
      </c>
      <c r="G100" s="32">
        <f t="shared" si="10"/>
        <v>2.1228279999999997</v>
      </c>
    </row>
    <row r="101" spans="1:7" x14ac:dyDescent="0.25">
      <c r="A101" s="16">
        <v>1901</v>
      </c>
      <c r="B101" s="8">
        <v>0.77780000000000005</v>
      </c>
      <c r="C101" s="9">
        <v>3.5185</v>
      </c>
      <c r="D101" s="10">
        <f t="shared" si="7"/>
        <v>4.2963000000000005</v>
      </c>
      <c r="E101" s="30">
        <f t="shared" si="8"/>
        <v>0.2768968</v>
      </c>
      <c r="F101" s="31">
        <f t="shared" si="9"/>
        <v>1.252586</v>
      </c>
      <c r="G101" s="32">
        <f t="shared" si="10"/>
        <v>1.5294828</v>
      </c>
    </row>
    <row r="102" spans="1:7" x14ac:dyDescent="0.25">
      <c r="A102" s="16">
        <v>1900</v>
      </c>
      <c r="B102" s="8">
        <v>1.3332999999999999</v>
      </c>
      <c r="C102" s="9">
        <v>2.3704000000000001</v>
      </c>
      <c r="D102" s="10">
        <f t="shared" si="7"/>
        <v>3.7037</v>
      </c>
      <c r="E102" s="30">
        <f t="shared" si="8"/>
        <v>0.47465479999999993</v>
      </c>
      <c r="F102" s="31">
        <f t="shared" si="9"/>
        <v>0.84386240000000001</v>
      </c>
      <c r="G102" s="32">
        <f t="shared" si="10"/>
        <v>1.3185171999999998</v>
      </c>
    </row>
    <row r="103" spans="1:7" x14ac:dyDescent="0.25">
      <c r="A103" s="16">
        <v>1899</v>
      </c>
      <c r="B103" s="8">
        <v>0.51849999999999996</v>
      </c>
      <c r="C103" s="9">
        <v>2.6667000000000001</v>
      </c>
      <c r="D103" s="10">
        <f t="shared" si="7"/>
        <v>3.1852</v>
      </c>
      <c r="E103" s="30">
        <f t="shared" si="8"/>
        <v>0.18458599999999997</v>
      </c>
      <c r="F103" s="31">
        <f t="shared" si="9"/>
        <v>0.9493452</v>
      </c>
      <c r="G103" s="32">
        <f t="shared" si="10"/>
        <v>1.1339311999999999</v>
      </c>
    </row>
    <row r="104" spans="1:7" x14ac:dyDescent="0.25">
      <c r="A104" s="16">
        <v>1898</v>
      </c>
      <c r="B104" s="8">
        <v>0.55559999999999998</v>
      </c>
      <c r="C104" s="9">
        <v>1.7406999999999999</v>
      </c>
      <c r="D104" s="10">
        <f t="shared" si="7"/>
        <v>2.2963</v>
      </c>
      <c r="E104" s="30">
        <f t="shared" si="8"/>
        <v>0.19779359999999999</v>
      </c>
      <c r="F104" s="31">
        <f t="shared" si="9"/>
        <v>0.61968919999999994</v>
      </c>
      <c r="G104" s="32">
        <f t="shared" si="10"/>
        <v>0.81748279999999995</v>
      </c>
    </row>
    <row r="105" spans="1:7" x14ac:dyDescent="0.25">
      <c r="A105" s="16">
        <v>1897</v>
      </c>
      <c r="B105" s="8">
        <v>0.74070000000000003</v>
      </c>
      <c r="C105" s="9">
        <v>2.6297000000000001</v>
      </c>
      <c r="D105" s="10">
        <f t="shared" si="7"/>
        <v>3.3704000000000001</v>
      </c>
      <c r="E105" s="30">
        <f t="shared" si="8"/>
        <v>0.26368920000000001</v>
      </c>
      <c r="F105" s="31">
        <f t="shared" si="9"/>
        <v>0.93617320000000004</v>
      </c>
      <c r="G105" s="32">
        <f t="shared" si="10"/>
        <v>1.1998624</v>
      </c>
    </row>
    <row r="106" spans="1:7" x14ac:dyDescent="0.25">
      <c r="A106" s="16">
        <v>1896</v>
      </c>
      <c r="B106" s="8">
        <v>1.3704000000000001</v>
      </c>
      <c r="C106" s="9">
        <v>1.2963</v>
      </c>
      <c r="D106" s="10">
        <f t="shared" si="7"/>
        <v>2.6667000000000001</v>
      </c>
      <c r="E106" s="30">
        <f t="shared" si="8"/>
        <v>0.48786239999999997</v>
      </c>
      <c r="F106" s="31">
        <f t="shared" si="9"/>
        <v>0.46148279999999997</v>
      </c>
      <c r="G106" s="32">
        <f t="shared" si="10"/>
        <v>0.9493452</v>
      </c>
    </row>
    <row r="107" spans="1:7" x14ac:dyDescent="0.25">
      <c r="A107" s="16">
        <v>1895</v>
      </c>
      <c r="B107" s="8">
        <v>1.1480999999999999</v>
      </c>
      <c r="C107" s="9">
        <v>1.7407999999999999</v>
      </c>
      <c r="D107" s="10">
        <f t="shared" si="7"/>
        <v>2.8888999999999996</v>
      </c>
      <c r="E107" s="30">
        <f t="shared" si="8"/>
        <v>0.40872359999999996</v>
      </c>
      <c r="F107" s="31">
        <f t="shared" si="9"/>
        <v>0.61972479999999996</v>
      </c>
      <c r="G107" s="32">
        <f t="shared" si="10"/>
        <v>1.0284483999999998</v>
      </c>
    </row>
    <row r="108" spans="1:7" x14ac:dyDescent="0.25">
      <c r="A108" s="16">
        <v>1894</v>
      </c>
      <c r="B108" s="8">
        <v>0.37040000000000001</v>
      </c>
      <c r="C108" s="9">
        <v>2.2591999999999999</v>
      </c>
      <c r="D108" s="10">
        <f t="shared" si="7"/>
        <v>2.6295999999999999</v>
      </c>
      <c r="E108" s="30">
        <f t="shared" si="8"/>
        <v>0.13186239999999999</v>
      </c>
      <c r="F108" s="31">
        <f t="shared" si="9"/>
        <v>0.80427519999999997</v>
      </c>
      <c r="G108" s="32">
        <f t="shared" si="10"/>
        <v>0.9361375999999999</v>
      </c>
    </row>
    <row r="109" spans="1:7" x14ac:dyDescent="0.25">
      <c r="A109" s="16">
        <v>1893</v>
      </c>
      <c r="B109" s="8">
        <v>1.2222</v>
      </c>
      <c r="C109" s="9">
        <v>1.7407999999999999</v>
      </c>
      <c r="D109" s="10">
        <f t="shared" si="7"/>
        <v>2.9630000000000001</v>
      </c>
      <c r="E109" s="30">
        <f t="shared" si="8"/>
        <v>0.43510319999999997</v>
      </c>
      <c r="F109" s="31">
        <f t="shared" si="9"/>
        <v>0.61972479999999996</v>
      </c>
      <c r="G109" s="32">
        <f t="shared" si="10"/>
        <v>1.0548279999999999</v>
      </c>
    </row>
    <row r="110" spans="1:7" x14ac:dyDescent="0.25">
      <c r="A110" s="16">
        <v>1892</v>
      </c>
      <c r="B110" s="8">
        <v>2.0741000000000001</v>
      </c>
      <c r="C110" s="9">
        <v>1.5555000000000001</v>
      </c>
      <c r="D110" s="10">
        <f t="shared" si="7"/>
        <v>3.6295999999999999</v>
      </c>
      <c r="E110" s="30">
        <f t="shared" si="8"/>
        <v>0.73837960000000002</v>
      </c>
      <c r="F110" s="31">
        <f t="shared" si="9"/>
        <v>0.55375799999999997</v>
      </c>
      <c r="G110" s="32">
        <f t="shared" si="10"/>
        <v>1.2921376</v>
      </c>
    </row>
    <row r="111" spans="1:7" x14ac:dyDescent="0.25">
      <c r="A111" s="16">
        <v>1891</v>
      </c>
      <c r="B111" s="8">
        <v>0.70369999999999999</v>
      </c>
      <c r="C111" s="9">
        <v>2.8519000000000001</v>
      </c>
      <c r="D111" s="10">
        <f t="shared" si="7"/>
        <v>3.5556000000000001</v>
      </c>
      <c r="E111" s="30">
        <f t="shared" si="8"/>
        <v>0.2505172</v>
      </c>
      <c r="F111" s="31">
        <f t="shared" si="9"/>
        <v>1.0152764000000001</v>
      </c>
      <c r="G111" s="32">
        <f t="shared" si="10"/>
        <v>1.2657936000000001</v>
      </c>
    </row>
    <row r="112" spans="1:7" x14ac:dyDescent="0.25">
      <c r="A112" s="16">
        <v>1890</v>
      </c>
      <c r="B112" s="8">
        <v>0.85189999999999999</v>
      </c>
      <c r="C112" s="9">
        <v>1.3332999999999999</v>
      </c>
      <c r="D112" s="10">
        <f t="shared" si="7"/>
        <v>2.1852</v>
      </c>
      <c r="E112" s="30">
        <f t="shared" si="8"/>
        <v>0.3032764</v>
      </c>
      <c r="F112" s="31">
        <f t="shared" si="9"/>
        <v>0.47465479999999993</v>
      </c>
      <c r="G112" s="32">
        <f t="shared" si="10"/>
        <v>0.77793119999999993</v>
      </c>
    </row>
    <row r="113" spans="1:7" x14ac:dyDescent="0.25">
      <c r="A113" s="16">
        <v>1889</v>
      </c>
      <c r="B113" s="8">
        <v>0.48149999999999998</v>
      </c>
      <c r="C113" s="9">
        <v>1.6666000000000001</v>
      </c>
      <c r="D113" s="10">
        <f t="shared" si="7"/>
        <v>2.1480999999999999</v>
      </c>
      <c r="E113" s="30">
        <f t="shared" si="8"/>
        <v>0.17141399999999998</v>
      </c>
      <c r="F113" s="31">
        <f t="shared" si="9"/>
        <v>0.59330959999999999</v>
      </c>
      <c r="G113" s="32">
        <f t="shared" si="10"/>
        <v>0.76472359999999995</v>
      </c>
    </row>
    <row r="114" spans="1:7" x14ac:dyDescent="0.25">
      <c r="A114" s="16">
        <v>1888</v>
      </c>
      <c r="B114" s="8">
        <v>1.1480999999999999</v>
      </c>
      <c r="C114" s="9">
        <v>1.1482000000000001</v>
      </c>
      <c r="D114" s="10">
        <f t="shared" si="7"/>
        <v>2.2963</v>
      </c>
      <c r="E114" s="30">
        <f t="shared" si="8"/>
        <v>0.40872359999999996</v>
      </c>
      <c r="F114" s="31">
        <f t="shared" si="9"/>
        <v>0.40875920000000004</v>
      </c>
      <c r="G114" s="32">
        <f t="shared" si="10"/>
        <v>0.81748279999999995</v>
      </c>
    </row>
    <row r="115" spans="1:7" x14ac:dyDescent="0.25">
      <c r="A115" s="16">
        <v>1887</v>
      </c>
      <c r="B115" s="8">
        <v>0.88890000000000002</v>
      </c>
      <c r="C115" s="9">
        <v>1.0369999999999999</v>
      </c>
      <c r="D115" s="10">
        <f t="shared" si="7"/>
        <v>1.9258999999999999</v>
      </c>
      <c r="E115" s="30">
        <f t="shared" si="8"/>
        <v>0.31644840000000002</v>
      </c>
      <c r="F115" s="31">
        <f t="shared" si="9"/>
        <v>0.36917199999999994</v>
      </c>
      <c r="G115" s="32">
        <f t="shared" si="10"/>
        <v>0.68562039999999991</v>
      </c>
    </row>
    <row r="116" spans="1:7" x14ac:dyDescent="0.25">
      <c r="A116" s="16">
        <v>1886</v>
      </c>
      <c r="B116" s="8">
        <v>1.8149</v>
      </c>
      <c r="C116" s="9">
        <v>0.8518</v>
      </c>
      <c r="D116" s="10">
        <f t="shared" si="7"/>
        <v>2.6667000000000001</v>
      </c>
      <c r="E116" s="30">
        <f t="shared" si="8"/>
        <v>0.64610439999999991</v>
      </c>
      <c r="F116" s="31">
        <f t="shared" si="9"/>
        <v>0.30324079999999998</v>
      </c>
      <c r="G116" s="32">
        <f t="shared" si="10"/>
        <v>0.9493452</v>
      </c>
    </row>
    <row r="117" spans="1:7" x14ac:dyDescent="0.25">
      <c r="A117" s="16">
        <v>1885</v>
      </c>
      <c r="B117" s="8">
        <v>0.77780000000000005</v>
      </c>
      <c r="C117" s="9">
        <v>0.70369999999999999</v>
      </c>
      <c r="D117" s="10">
        <f t="shared" si="7"/>
        <v>1.4815</v>
      </c>
      <c r="E117" s="30">
        <f t="shared" si="8"/>
        <v>0.2768968</v>
      </c>
      <c r="F117" s="31">
        <f t="shared" si="9"/>
        <v>0.2505172</v>
      </c>
      <c r="G117" s="32">
        <f t="shared" si="10"/>
        <v>0.52741399999999994</v>
      </c>
    </row>
    <row r="118" spans="1:7" x14ac:dyDescent="0.25">
      <c r="A118" s="16">
        <v>1884</v>
      </c>
      <c r="B118" s="8">
        <v>2.2538999999999998</v>
      </c>
      <c r="C118" s="9">
        <v>3.5609000000000002</v>
      </c>
      <c r="D118" s="10">
        <f t="shared" si="7"/>
        <v>5.8148</v>
      </c>
      <c r="E118" s="30">
        <f t="shared" si="8"/>
        <v>0.80238839999999989</v>
      </c>
      <c r="F118" s="31">
        <f t="shared" si="9"/>
        <v>1.2676803999999999</v>
      </c>
      <c r="G118" s="32">
        <f t="shared" si="10"/>
        <v>2.0700688</v>
      </c>
    </row>
    <row r="119" spans="1:7" x14ac:dyDescent="0.25">
      <c r="A119" s="16">
        <v>1883</v>
      </c>
      <c r="B119" s="8">
        <v>1</v>
      </c>
      <c r="C119" s="9">
        <v>0.59260000000000002</v>
      </c>
      <c r="D119" s="10">
        <f t="shared" si="7"/>
        <v>1.5926</v>
      </c>
      <c r="E119" s="30">
        <f t="shared" si="8"/>
        <v>0.35599999999999998</v>
      </c>
      <c r="F119" s="31">
        <f t="shared" si="9"/>
        <v>0.2109656</v>
      </c>
      <c r="G119" s="32">
        <f t="shared" si="10"/>
        <v>0.56696559999999996</v>
      </c>
    </row>
    <row r="120" spans="1:7" x14ac:dyDescent="0.25">
      <c r="A120" s="16">
        <v>1882</v>
      </c>
      <c r="B120" s="8">
        <v>0.37040000000000001</v>
      </c>
      <c r="C120" s="9">
        <v>1.4443999999999999</v>
      </c>
      <c r="D120" s="10">
        <f t="shared" si="7"/>
        <v>1.8148</v>
      </c>
      <c r="E120" s="30">
        <f t="shared" si="8"/>
        <v>0.13186239999999999</v>
      </c>
      <c r="F120" s="31">
        <f t="shared" si="9"/>
        <v>0.51420639999999995</v>
      </c>
      <c r="G120" s="32">
        <f t="shared" si="10"/>
        <v>0.6460688</v>
      </c>
    </row>
    <row r="121" spans="1:7" x14ac:dyDescent="0.25">
      <c r="A121" s="16">
        <v>1881</v>
      </c>
      <c r="B121" s="8">
        <v>0.66669999999999996</v>
      </c>
      <c r="C121" s="9">
        <v>2</v>
      </c>
      <c r="D121" s="10">
        <f t="shared" si="7"/>
        <v>2.6667000000000001</v>
      </c>
      <c r="E121" s="30">
        <f t="shared" si="8"/>
        <v>0.23734519999999998</v>
      </c>
      <c r="F121" s="31">
        <f t="shared" si="9"/>
        <v>0.71199999999999997</v>
      </c>
      <c r="G121" s="32">
        <f t="shared" si="10"/>
        <v>0.9493452</v>
      </c>
    </row>
    <row r="122" spans="1:7" x14ac:dyDescent="0.25">
      <c r="A122" s="16">
        <v>1880</v>
      </c>
      <c r="B122" s="8">
        <v>0.62960000000000005</v>
      </c>
      <c r="C122" s="9">
        <v>1.3704000000000001</v>
      </c>
      <c r="D122" s="10">
        <f t="shared" si="7"/>
        <v>2</v>
      </c>
      <c r="E122" s="30">
        <f t="shared" si="8"/>
        <v>0.22413760000000002</v>
      </c>
      <c r="F122" s="31">
        <f t="shared" si="9"/>
        <v>0.48786239999999997</v>
      </c>
      <c r="G122" s="32">
        <f t="shared" si="10"/>
        <v>0.71199999999999997</v>
      </c>
    </row>
    <row r="123" spans="1:7" x14ac:dyDescent="0.25">
      <c r="A123" s="16">
        <v>1879</v>
      </c>
      <c r="B123" s="8">
        <v>0.66669999999999996</v>
      </c>
      <c r="C123" s="9">
        <v>1.4814000000000001</v>
      </c>
      <c r="D123" s="10">
        <f t="shared" si="7"/>
        <v>2.1480999999999999</v>
      </c>
      <c r="E123" s="30">
        <f t="shared" si="8"/>
        <v>0.23734519999999998</v>
      </c>
      <c r="F123" s="31">
        <f t="shared" si="9"/>
        <v>0.52737840000000002</v>
      </c>
      <c r="G123" s="32">
        <f t="shared" si="10"/>
        <v>0.76472359999999995</v>
      </c>
    </row>
    <row r="124" spans="1:7" x14ac:dyDescent="0.25">
      <c r="A124" s="16">
        <v>1878</v>
      </c>
      <c r="B124" s="8">
        <v>0.62960000000000005</v>
      </c>
      <c r="C124" s="9">
        <v>1.5185</v>
      </c>
      <c r="D124" s="10">
        <f t="shared" si="7"/>
        <v>2.1480999999999999</v>
      </c>
      <c r="E124" s="30">
        <f t="shared" si="8"/>
        <v>0.22413760000000002</v>
      </c>
      <c r="F124" s="31">
        <f t="shared" si="9"/>
        <v>0.54058600000000001</v>
      </c>
      <c r="G124" s="32">
        <f t="shared" si="10"/>
        <v>0.76472359999999995</v>
      </c>
    </row>
    <row r="125" spans="1:7" x14ac:dyDescent="0.25">
      <c r="A125" s="16">
        <v>1877</v>
      </c>
      <c r="B125" s="8">
        <v>0.59260000000000002</v>
      </c>
      <c r="C125" s="9">
        <v>3.7778</v>
      </c>
      <c r="D125" s="10">
        <f t="shared" si="7"/>
        <v>4.3704000000000001</v>
      </c>
      <c r="E125" s="30">
        <f t="shared" si="8"/>
        <v>0.2109656</v>
      </c>
      <c r="F125" s="31">
        <f t="shared" si="9"/>
        <v>1.3448967999999999</v>
      </c>
      <c r="G125" s="32">
        <f t="shared" si="10"/>
        <v>1.5558623999999999</v>
      </c>
    </row>
    <row r="126" spans="1:7" x14ac:dyDescent="0.25">
      <c r="A126" s="16">
        <v>1876</v>
      </c>
      <c r="B126" s="8">
        <v>0.33329999999999999</v>
      </c>
      <c r="C126" s="9">
        <v>3.1111</v>
      </c>
      <c r="D126" s="10">
        <f t="shared" si="7"/>
        <v>3.4443999999999999</v>
      </c>
      <c r="E126" s="30">
        <f t="shared" si="8"/>
        <v>0.11865479999999999</v>
      </c>
      <c r="F126" s="31">
        <f t="shared" si="9"/>
        <v>1.1075515999999999</v>
      </c>
      <c r="G126" s="32">
        <f t="shared" si="10"/>
        <v>1.2262063999999999</v>
      </c>
    </row>
    <row r="127" spans="1:7" x14ac:dyDescent="0.25">
      <c r="A127" s="16">
        <v>1875</v>
      </c>
      <c r="B127" s="8">
        <v>0.51849999999999996</v>
      </c>
      <c r="C127" s="9">
        <v>3.2593000000000001</v>
      </c>
      <c r="D127" s="10">
        <f t="shared" si="7"/>
        <v>3.7778</v>
      </c>
      <c r="E127" s="30">
        <f t="shared" si="8"/>
        <v>0.18458599999999997</v>
      </c>
      <c r="F127" s="31">
        <f t="shared" si="9"/>
        <v>1.1603108</v>
      </c>
      <c r="G127" s="32">
        <f t="shared" si="10"/>
        <v>1.3448967999999999</v>
      </c>
    </row>
    <row r="128" spans="1:7" x14ac:dyDescent="0.25">
      <c r="A128" s="16">
        <v>1874</v>
      </c>
      <c r="B128" s="8">
        <v>0.44440000000000002</v>
      </c>
      <c r="C128" s="9">
        <v>2.5556000000000001</v>
      </c>
      <c r="D128" s="10">
        <f t="shared" si="7"/>
        <v>3</v>
      </c>
      <c r="E128" s="30">
        <f t="shared" si="8"/>
        <v>0.1582064</v>
      </c>
      <c r="F128" s="31">
        <f t="shared" si="9"/>
        <v>0.90979359999999998</v>
      </c>
      <c r="G128" s="32">
        <f t="shared" si="10"/>
        <v>1.0680000000000001</v>
      </c>
    </row>
    <row r="129" spans="1:7" x14ac:dyDescent="0.25">
      <c r="A129" s="16">
        <v>1873</v>
      </c>
      <c r="B129" s="8">
        <v>0.55559999999999998</v>
      </c>
      <c r="C129" s="9">
        <v>0.88880000000000003</v>
      </c>
      <c r="D129" s="10">
        <f t="shared" si="7"/>
        <v>1.4443999999999999</v>
      </c>
      <c r="E129" s="30">
        <f t="shared" si="8"/>
        <v>0.19779359999999999</v>
      </c>
      <c r="F129" s="31">
        <f t="shared" si="9"/>
        <v>0.31641279999999999</v>
      </c>
      <c r="G129" s="32">
        <f t="shared" si="10"/>
        <v>0.51420639999999995</v>
      </c>
    </row>
    <row r="130" spans="1:7" x14ac:dyDescent="0.25">
      <c r="A130" s="16">
        <v>1872</v>
      </c>
      <c r="B130" s="8">
        <v>0.59260000000000002</v>
      </c>
      <c r="C130" s="9">
        <v>0.66669999999999996</v>
      </c>
      <c r="D130" s="10">
        <f t="shared" si="7"/>
        <v>1.2593000000000001</v>
      </c>
      <c r="E130" s="30">
        <f t="shared" si="8"/>
        <v>0.2109656</v>
      </c>
      <c r="F130" s="31">
        <f t="shared" si="9"/>
        <v>0.23734519999999998</v>
      </c>
      <c r="G130" s="32">
        <f t="shared" si="10"/>
        <v>0.44831080000000001</v>
      </c>
    </row>
    <row r="131" spans="1:7" x14ac:dyDescent="0.25">
      <c r="A131" s="16">
        <v>1871</v>
      </c>
      <c r="B131" s="8">
        <v>0.85189999999999999</v>
      </c>
      <c r="C131" s="9">
        <v>0.8518</v>
      </c>
      <c r="D131" s="10">
        <f t="shared" ref="D131:D132" si="11">SUM(B131,C131)</f>
        <v>1.7037</v>
      </c>
      <c r="E131" s="30">
        <f t="shared" ref="E131:E132" si="12">B131*0.356</f>
        <v>0.3032764</v>
      </c>
      <c r="F131" s="31">
        <f t="shared" ref="F131:F132" si="13">C131*0.356</f>
        <v>0.30324079999999998</v>
      </c>
      <c r="G131" s="32">
        <f t="shared" ref="G131:G132" si="14">D131*0.356</f>
        <v>0.60651719999999998</v>
      </c>
    </row>
    <row r="132" spans="1:7" x14ac:dyDescent="0.25">
      <c r="A132" s="17">
        <v>1870</v>
      </c>
      <c r="B132" s="18">
        <v>0.70369999999999999</v>
      </c>
      <c r="C132" s="19">
        <v>0.70369999999999999</v>
      </c>
      <c r="D132" s="20">
        <f t="shared" si="11"/>
        <v>1.4074</v>
      </c>
      <c r="E132" s="33">
        <f t="shared" si="12"/>
        <v>0.2505172</v>
      </c>
      <c r="F132" s="34">
        <f t="shared" si="13"/>
        <v>0.2505172</v>
      </c>
      <c r="G132" s="35">
        <f t="shared" si="14"/>
        <v>0.50103439999999999</v>
      </c>
    </row>
    <row r="504" spans="2:2" x14ac:dyDescent="0.25">
      <c r="B504" s="14"/>
    </row>
  </sheetData>
  <pageMargins left="0.7" right="0.7" top="0.75" bottom="0.75" header="0.3" footer="0.3"/>
  <pageSetup orientation="portrait" horizontalDpi="4294967295" verticalDpi="4294967295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Krysten Serack</dc:creator>
  <cp:lastModifiedBy>CU Earth Science</cp:lastModifiedBy>
  <dcterms:created xsi:type="dcterms:W3CDTF">2020-07-13T01:24:20Z</dcterms:created>
  <dcterms:modified xsi:type="dcterms:W3CDTF">2023-03-07T17:29:00Z</dcterms:modified>
</cp:coreProperties>
</file>