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2" documentId="8_{7FC1794A-F348-47E7-BBD0-D99E7A75F760}" xr6:coauthVersionLast="43" xr6:coauthVersionMax="43" xr10:uidLastSave="{BD225A1B-A990-48EF-B804-6DE010667087}"/>
  <bookViews>
    <workbookView xWindow="-98" yWindow="-98" windowWidth="20715" windowHeight="13276" xr2:uid="{00000000-000D-0000-FFFF-FFFF00000000}"/>
  </bookViews>
  <sheets>
    <sheet name="Final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0" i="7" l="1"/>
  <c r="C30" i="7"/>
  <c r="D30" i="7"/>
  <c r="E30" i="7"/>
  <c r="G30" i="7" s="1"/>
  <c r="F30" i="7"/>
  <c r="B31" i="7"/>
  <c r="C31" i="7"/>
  <c r="D31" i="7"/>
  <c r="E31" i="7"/>
  <c r="F31" i="7"/>
  <c r="B32" i="7"/>
  <c r="C32" i="7"/>
  <c r="D32" i="7"/>
  <c r="E32" i="7"/>
  <c r="F32" i="7"/>
  <c r="B33" i="7"/>
  <c r="C33" i="7"/>
  <c r="D33" i="7"/>
  <c r="E33" i="7"/>
  <c r="F33" i="7"/>
  <c r="B34" i="7"/>
  <c r="C34" i="7"/>
  <c r="D34" i="7"/>
  <c r="E34" i="7"/>
  <c r="F34" i="7"/>
  <c r="B35" i="7"/>
  <c r="C35" i="7"/>
  <c r="D35" i="7"/>
  <c r="E35" i="7"/>
  <c r="F35" i="7"/>
  <c r="B36" i="7"/>
  <c r="C36" i="7"/>
  <c r="D36" i="7"/>
  <c r="E36" i="7"/>
  <c r="F36" i="7"/>
  <c r="B37" i="7"/>
  <c r="C37" i="7"/>
  <c r="D37" i="7"/>
  <c r="E37" i="7"/>
  <c r="F37" i="7"/>
  <c r="G37" i="7" s="1"/>
  <c r="B38" i="7"/>
  <c r="C38" i="7"/>
  <c r="D38" i="7"/>
  <c r="E38" i="7"/>
  <c r="F38" i="7"/>
  <c r="B39" i="7"/>
  <c r="C39" i="7"/>
  <c r="D39" i="7"/>
  <c r="E39" i="7"/>
  <c r="F39" i="7"/>
  <c r="B40" i="7"/>
  <c r="C40" i="7"/>
  <c r="D40" i="7"/>
  <c r="E40" i="7"/>
  <c r="F40" i="7"/>
  <c r="B41" i="7"/>
  <c r="C41" i="7"/>
  <c r="D41" i="7"/>
  <c r="E41" i="7"/>
  <c r="F41" i="7"/>
  <c r="B42" i="7"/>
  <c r="C42" i="7"/>
  <c r="D42" i="7"/>
  <c r="E42" i="7"/>
  <c r="F42" i="7"/>
  <c r="B43" i="7"/>
  <c r="C43" i="7"/>
  <c r="D43" i="7"/>
  <c r="E43" i="7"/>
  <c r="F43" i="7"/>
  <c r="B44" i="7"/>
  <c r="C44" i="7"/>
  <c r="D44" i="7"/>
  <c r="E44" i="7"/>
  <c r="F44" i="7"/>
  <c r="B45" i="7"/>
  <c r="C45" i="7"/>
  <c r="D45" i="7"/>
  <c r="E45" i="7"/>
  <c r="F45" i="7"/>
  <c r="B46" i="7"/>
  <c r="C46" i="7"/>
  <c r="D46" i="7"/>
  <c r="E46" i="7"/>
  <c r="F46" i="7"/>
  <c r="B47" i="7"/>
  <c r="C47" i="7"/>
  <c r="D47" i="7"/>
  <c r="E47" i="7"/>
  <c r="F47" i="7"/>
  <c r="B48" i="7"/>
  <c r="C48" i="7"/>
  <c r="D48" i="7"/>
  <c r="E48" i="7"/>
  <c r="F48" i="7"/>
  <c r="B49" i="7"/>
  <c r="C49" i="7"/>
  <c r="D49" i="7"/>
  <c r="E49" i="7"/>
  <c r="F49" i="7"/>
  <c r="B50" i="7"/>
  <c r="C50" i="7"/>
  <c r="D50" i="7"/>
  <c r="E50" i="7"/>
  <c r="F50" i="7"/>
  <c r="B51" i="7"/>
  <c r="C51" i="7"/>
  <c r="D51" i="7"/>
  <c r="E51" i="7"/>
  <c r="F51" i="7"/>
  <c r="B52" i="7"/>
  <c r="C52" i="7"/>
  <c r="D52" i="7"/>
  <c r="E52" i="7"/>
  <c r="F52" i="7"/>
  <c r="B53" i="7"/>
  <c r="C53" i="7"/>
  <c r="D53" i="7"/>
  <c r="E53" i="7"/>
  <c r="F53" i="7"/>
  <c r="G53" i="7" s="1"/>
  <c r="B54" i="7"/>
  <c r="C54" i="7"/>
  <c r="D54" i="7"/>
  <c r="E54" i="7"/>
  <c r="F54" i="7"/>
  <c r="B55" i="7"/>
  <c r="C55" i="7"/>
  <c r="D55" i="7"/>
  <c r="E55" i="7"/>
  <c r="F55" i="7"/>
  <c r="B56" i="7"/>
  <c r="C56" i="7"/>
  <c r="D56" i="7"/>
  <c r="E56" i="7"/>
  <c r="F56" i="7"/>
  <c r="B57" i="7"/>
  <c r="C57" i="7"/>
  <c r="D57" i="7"/>
  <c r="E57" i="7"/>
  <c r="F57" i="7"/>
  <c r="B58" i="7"/>
  <c r="C58" i="7"/>
  <c r="D58" i="7"/>
  <c r="E58" i="7"/>
  <c r="F58" i="7"/>
  <c r="B59" i="7"/>
  <c r="C59" i="7"/>
  <c r="D59" i="7"/>
  <c r="E59" i="7"/>
  <c r="F59" i="7"/>
  <c r="B60" i="7"/>
  <c r="C60" i="7"/>
  <c r="D60" i="7"/>
  <c r="E60" i="7"/>
  <c r="F60" i="7"/>
  <c r="B61" i="7"/>
  <c r="C61" i="7"/>
  <c r="D61" i="7"/>
  <c r="E61" i="7"/>
  <c r="F61" i="7"/>
  <c r="G61" i="7" s="1"/>
  <c r="B62" i="7"/>
  <c r="C62" i="7"/>
  <c r="D62" i="7"/>
  <c r="E62" i="7"/>
  <c r="F62" i="7"/>
  <c r="B63" i="7"/>
  <c r="C63" i="7"/>
  <c r="D63" i="7"/>
  <c r="E63" i="7"/>
  <c r="F63" i="7"/>
  <c r="B64" i="7"/>
  <c r="C64" i="7"/>
  <c r="D64" i="7"/>
  <c r="E64" i="7"/>
  <c r="F64" i="7"/>
  <c r="B65" i="7"/>
  <c r="C65" i="7"/>
  <c r="D65" i="7"/>
  <c r="E65" i="7"/>
  <c r="F65" i="7"/>
  <c r="B66" i="7"/>
  <c r="C66" i="7"/>
  <c r="D66" i="7"/>
  <c r="E66" i="7"/>
  <c r="F66" i="7"/>
  <c r="G45" i="7" l="1"/>
  <c r="G41" i="7"/>
  <c r="G51" i="7"/>
  <c r="G47" i="7"/>
  <c r="G62" i="7"/>
  <c r="G65" i="7"/>
  <c r="G54" i="7"/>
  <c r="G43" i="7"/>
  <c r="G39" i="7"/>
  <c r="G33" i="7"/>
  <c r="G63" i="7"/>
  <c r="G35" i="7"/>
  <c r="G31" i="7"/>
  <c r="G57" i="7"/>
  <c r="G46" i="7"/>
  <c r="G59" i="7"/>
  <c r="G55" i="7"/>
  <c r="G49" i="7"/>
  <c r="G38" i="7"/>
  <c r="G64" i="7"/>
  <c r="G56" i="7"/>
  <c r="G48" i="7"/>
  <c r="G40" i="7"/>
  <c r="G32" i="7"/>
  <c r="G58" i="7"/>
  <c r="G50" i="7"/>
  <c r="G42" i="7"/>
  <c r="G34" i="7"/>
  <c r="G66" i="7"/>
  <c r="G60" i="7"/>
  <c r="G52" i="7"/>
  <c r="G44" i="7"/>
  <c r="G36" i="7"/>
  <c r="F69" i="7" l="1"/>
  <c r="E69" i="7"/>
  <c r="D69" i="7"/>
  <c r="C69" i="7"/>
  <c r="B69" i="7"/>
  <c r="F68" i="7"/>
  <c r="E68" i="7"/>
  <c r="D68" i="7"/>
  <c r="C68" i="7"/>
  <c r="B68" i="7"/>
  <c r="F67" i="7"/>
  <c r="E67" i="7"/>
  <c r="D67" i="7"/>
  <c r="C67" i="7"/>
  <c r="B67" i="7"/>
  <c r="F29" i="7"/>
  <c r="E29" i="7"/>
  <c r="D29" i="7"/>
  <c r="C29" i="7"/>
  <c r="B29" i="7"/>
  <c r="F28" i="7"/>
  <c r="E28" i="7"/>
  <c r="D28" i="7"/>
  <c r="C28" i="7"/>
  <c r="B28" i="7"/>
  <c r="F27" i="7"/>
  <c r="E27" i="7"/>
  <c r="D27" i="7"/>
  <c r="C27" i="7"/>
  <c r="B27" i="7"/>
  <c r="F26" i="7"/>
  <c r="E26" i="7"/>
  <c r="D26" i="7"/>
  <c r="C26" i="7"/>
  <c r="B26" i="7"/>
  <c r="F25" i="7"/>
  <c r="E25" i="7"/>
  <c r="D25" i="7"/>
  <c r="C25" i="7"/>
  <c r="B25" i="7"/>
  <c r="F24" i="7"/>
  <c r="E24" i="7"/>
  <c r="D24" i="7"/>
  <c r="C24" i="7"/>
  <c r="B24" i="7"/>
  <c r="F23" i="7"/>
  <c r="E23" i="7"/>
  <c r="D23" i="7"/>
  <c r="C23" i="7"/>
  <c r="B23" i="7"/>
  <c r="F22" i="7"/>
  <c r="E22" i="7"/>
  <c r="D22" i="7"/>
  <c r="C22" i="7"/>
  <c r="B22" i="7"/>
  <c r="F21" i="7"/>
  <c r="E21" i="7"/>
  <c r="D21" i="7"/>
  <c r="C21" i="7"/>
  <c r="B21" i="7"/>
  <c r="F20" i="7"/>
  <c r="E20" i="7"/>
  <c r="D20" i="7"/>
  <c r="C20" i="7"/>
  <c r="B20" i="7"/>
  <c r="F19" i="7"/>
  <c r="E19" i="7"/>
  <c r="D19" i="7"/>
  <c r="C19" i="7"/>
  <c r="B19" i="7"/>
  <c r="F18" i="7"/>
  <c r="E18" i="7"/>
  <c r="D18" i="7"/>
  <c r="C18" i="7"/>
  <c r="B18" i="7"/>
  <c r="F17" i="7"/>
  <c r="E17" i="7"/>
  <c r="D17" i="7"/>
  <c r="C17" i="7"/>
  <c r="B17" i="7"/>
  <c r="F16" i="7"/>
  <c r="E16" i="7"/>
  <c r="D16" i="7"/>
  <c r="C16" i="7"/>
  <c r="B16" i="7"/>
  <c r="F15" i="7"/>
  <c r="E15" i="7"/>
  <c r="D15" i="7"/>
  <c r="C15" i="7"/>
  <c r="B15" i="7"/>
  <c r="F14" i="7"/>
  <c r="E14" i="7"/>
  <c r="D14" i="7"/>
  <c r="C14" i="7"/>
  <c r="B14" i="7"/>
  <c r="F13" i="7"/>
  <c r="E13" i="7"/>
  <c r="D13" i="7"/>
  <c r="C13" i="7"/>
  <c r="B13" i="7"/>
  <c r="F12" i="7"/>
  <c r="E12" i="7"/>
  <c r="D12" i="7"/>
  <c r="C12" i="7"/>
  <c r="B12" i="7"/>
  <c r="F11" i="7"/>
  <c r="E11" i="7"/>
  <c r="D11" i="7"/>
  <c r="C11" i="7"/>
  <c r="B11" i="7"/>
  <c r="F10" i="7"/>
  <c r="E10" i="7"/>
  <c r="D10" i="7"/>
  <c r="C10" i="7"/>
  <c r="B10" i="7"/>
  <c r="F9" i="7"/>
  <c r="E9" i="7"/>
  <c r="D9" i="7"/>
  <c r="C9" i="7"/>
  <c r="B9" i="7"/>
  <c r="F8" i="7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G13" i="7" l="1"/>
  <c r="G21" i="7"/>
  <c r="G19" i="7"/>
  <c r="G22" i="7"/>
  <c r="G26" i="7"/>
  <c r="G9" i="7"/>
  <c r="G17" i="7"/>
  <c r="G6" i="7"/>
  <c r="G11" i="7"/>
  <c r="G14" i="7"/>
  <c r="G12" i="7"/>
  <c r="G69" i="7"/>
  <c r="G7" i="7"/>
  <c r="G10" i="7"/>
  <c r="G16" i="7"/>
  <c r="G23" i="7"/>
  <c r="G25" i="7"/>
  <c r="G27" i="7"/>
  <c r="G29" i="7"/>
  <c r="G67" i="7"/>
  <c r="G20" i="7"/>
  <c r="G8" i="7"/>
  <c r="G15" i="7"/>
  <c r="G18" i="7"/>
  <c r="G24" i="7"/>
  <c r="G28" i="7"/>
  <c r="G68" i="7"/>
</calcChain>
</file>

<file path=xl/sharedStrings.xml><?xml version="1.0" encoding="utf-8"?>
<sst xmlns="http://schemas.openxmlformats.org/spreadsheetml/2006/main" count="12" uniqueCount="12">
  <si>
    <t>α</t>
  </si>
  <si>
    <t>m</t>
  </si>
  <si>
    <t>n</t>
  </si>
  <si>
    <t>θ</t>
  </si>
  <si>
    <t>θs</t>
  </si>
  <si>
    <t>θr</t>
  </si>
  <si>
    <t>Experimental Data Points</t>
  </si>
  <si>
    <t>Suction</t>
  </si>
  <si>
    <t>Determination of van Genuchten (1980) fitting parameters</t>
  </si>
  <si>
    <t>Suction (kPa)</t>
  </si>
  <si>
    <t>Moisture Content (θ)</t>
  </si>
  <si>
    <t>Input Trial Fitting Parameters value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</si>
</sst>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v>Fitting Curve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Final!$G$6:$G$69</c:f>
              <c:numCache>
                <c:formatCode>General</c:formatCode>
                <c:ptCount val="64"/>
                <c:pt idx="0">
                  <c:v>0.42499999999045818</c:v>
                </c:pt>
                <c:pt idx="1">
                  <c:v>0.42499999993581022</c:v>
                </c:pt>
                <c:pt idx="2">
                  <c:v>0.42499999980424308</c:v>
                </c:pt>
                <c:pt idx="3">
                  <c:v>0.42499999956818418</c:v>
                </c:pt>
                <c:pt idx="4">
                  <c:v>0.42499999920237075</c:v>
                </c:pt>
                <c:pt idx="5">
                  <c:v>0.42499999868310989</c:v>
                </c:pt>
                <c:pt idx="6">
                  <c:v>0.42499999798788324</c:v>
                </c:pt>
                <c:pt idx="7">
                  <c:v>0.424999997095101</c:v>
                </c:pt>
                <c:pt idx="8">
                  <c:v>0.42499999598393751</c:v>
                </c:pt>
                <c:pt idx="9">
                  <c:v>0.42499999463421134</c:v>
                </c:pt>
                <c:pt idx="10">
                  <c:v>0.42499996390343525</c:v>
                </c:pt>
                <c:pt idx="11">
                  <c:v>0.4249998899179725</c:v>
                </c:pt>
                <c:pt idx="12">
                  <c:v>0.42499975717287414</c:v>
                </c:pt>
                <c:pt idx="13">
                  <c:v>0.42499955146268481</c:v>
                </c:pt>
                <c:pt idx="14">
                  <c:v>0.42499925946538336</c:v>
                </c:pt>
                <c:pt idx="15">
                  <c:v>0.42499886852011182</c:v>
                </c:pt>
                <c:pt idx="16">
                  <c:v>0.42499836648972161</c:v>
                </c:pt>
                <c:pt idx="17">
                  <c:v>0.42499774166795795</c:v>
                </c:pt>
                <c:pt idx="18">
                  <c:v>0.42499698271294206</c:v>
                </c:pt>
                <c:pt idx="19">
                  <c:v>0.42497970673084928</c:v>
                </c:pt>
                <c:pt idx="20">
                  <c:v>0.42493814577964367</c:v>
                </c:pt>
                <c:pt idx="21">
                  <c:v>0.42486368860930962</c:v>
                </c:pt>
                <c:pt idx="22">
                  <c:v>0.42474858739671761</c:v>
                </c:pt>
                <c:pt idx="23">
                  <c:v>0.42458579177229644</c:v>
                </c:pt>
                <c:pt idx="24">
                  <c:v>0.42436889788694659</c:v>
                </c:pt>
                <c:pt idx="25">
                  <c:v>0.42409214807345164</c:v>
                </c:pt>
                <c:pt idx="26">
                  <c:v>0.42375045523268734</c:v>
                </c:pt>
                <c:pt idx="27">
                  <c:v>0.42333943825944254</c:v>
                </c:pt>
                <c:pt idx="28">
                  <c:v>0.41500857512587169</c:v>
                </c:pt>
                <c:pt idx="29">
                  <c:v>0.40031666474916566</c:v>
                </c:pt>
                <c:pt idx="30">
                  <c:v>0.38332558937053118</c:v>
                </c:pt>
                <c:pt idx="31">
                  <c:v>0.36699967681738893</c:v>
                </c:pt>
                <c:pt idx="32">
                  <c:v>0.35239526930127824</c:v>
                </c:pt>
                <c:pt idx="33">
                  <c:v>0.33961597799347532</c:v>
                </c:pt>
                <c:pt idx="34">
                  <c:v>0.32845889786419985</c:v>
                </c:pt>
                <c:pt idx="35">
                  <c:v>0.31866713558397652</c:v>
                </c:pt>
                <c:pt idx="36">
                  <c:v>0.3100073101069446</c:v>
                </c:pt>
                <c:pt idx="37">
                  <c:v>0.25715478940060121</c:v>
                </c:pt>
                <c:pt idx="38">
                  <c:v>0.23012401014917391</c:v>
                </c:pt>
                <c:pt idx="39">
                  <c:v>0.21264503341981</c:v>
                </c:pt>
                <c:pt idx="40">
                  <c:v>0.19999750543359246</c:v>
                </c:pt>
                <c:pt idx="41">
                  <c:v>0.1902211735419731</c:v>
                </c:pt>
                <c:pt idx="42">
                  <c:v>0.18232798442951315</c:v>
                </c:pt>
                <c:pt idx="43">
                  <c:v>0.17575527332170077</c:v>
                </c:pt>
                <c:pt idx="44">
                  <c:v>0.17015439785682915</c:v>
                </c:pt>
                <c:pt idx="45">
                  <c:v>0.16529549772366497</c:v>
                </c:pt>
                <c:pt idx="46">
                  <c:v>0.14785575731754697</c:v>
                </c:pt>
                <c:pt idx="47">
                  <c:v>0.13660943781654614</c:v>
                </c:pt>
                <c:pt idx="48">
                  <c:v>0.12847856730400495</c:v>
                </c:pt>
                <c:pt idx="49">
                  <c:v>0.12219570786090983</c:v>
                </c:pt>
                <c:pt idx="50">
                  <c:v>0.11712393160444939</c:v>
                </c:pt>
                <c:pt idx="51">
                  <c:v>0.11290102651477887</c:v>
                </c:pt>
                <c:pt idx="52">
                  <c:v>0.10930271961444729</c:v>
                </c:pt>
                <c:pt idx="53">
                  <c:v>0.10618121044448703</c:v>
                </c:pt>
                <c:pt idx="54">
                  <c:v>0.10343432698429633</c:v>
                </c:pt>
                <c:pt idx="55">
                  <c:v>0.1009887148321013</c:v>
                </c:pt>
                <c:pt idx="56">
                  <c:v>9.8790064997440752E-2</c:v>
                </c:pt>
                <c:pt idx="57">
                  <c:v>9.6797131360701658E-2</c:v>
                </c:pt>
                <c:pt idx="58">
                  <c:v>9.4977908834229852E-2</c:v>
                </c:pt>
                <c:pt idx="59">
                  <c:v>9.3307103186196699E-2</c:v>
                </c:pt>
                <c:pt idx="60">
                  <c:v>9.1764404391773385E-2</c:v>
                </c:pt>
                <c:pt idx="61">
                  <c:v>9.0333277136379161E-2</c:v>
                </c:pt>
                <c:pt idx="62">
                  <c:v>8.9000094084032311E-2</c:v>
                </c:pt>
                <c:pt idx="63">
                  <c:v>8.7753502232646913E-2</c:v>
                </c:pt>
              </c:numCache>
            </c:numRef>
          </c:xVal>
          <c:yVal>
            <c:numRef>
              <c:f>Final!$A$6:$A$69</c:f>
              <c:numCache>
                <c:formatCode>General</c:formatCode>
                <c:ptCount val="64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  <c:pt idx="28">
                  <c:v>200</c:v>
                </c:pt>
                <c:pt idx="29">
                  <c:v>300</c:v>
                </c:pt>
                <c:pt idx="30">
                  <c:v>400</c:v>
                </c:pt>
                <c:pt idx="31">
                  <c:v>500</c:v>
                </c:pt>
                <c:pt idx="32">
                  <c:v>600</c:v>
                </c:pt>
                <c:pt idx="33">
                  <c:v>700</c:v>
                </c:pt>
                <c:pt idx="34">
                  <c:v>800</c:v>
                </c:pt>
                <c:pt idx="35">
                  <c:v>900</c:v>
                </c:pt>
                <c:pt idx="36">
                  <c:v>1000</c:v>
                </c:pt>
                <c:pt idx="37">
                  <c:v>2000</c:v>
                </c:pt>
                <c:pt idx="38">
                  <c:v>3000</c:v>
                </c:pt>
                <c:pt idx="39">
                  <c:v>4000</c:v>
                </c:pt>
                <c:pt idx="40">
                  <c:v>5000</c:v>
                </c:pt>
                <c:pt idx="41">
                  <c:v>6000</c:v>
                </c:pt>
                <c:pt idx="42">
                  <c:v>7000</c:v>
                </c:pt>
                <c:pt idx="43">
                  <c:v>8000</c:v>
                </c:pt>
                <c:pt idx="44">
                  <c:v>9000</c:v>
                </c:pt>
                <c:pt idx="45">
                  <c:v>10000</c:v>
                </c:pt>
                <c:pt idx="46">
                  <c:v>15000</c:v>
                </c:pt>
                <c:pt idx="47">
                  <c:v>20000</c:v>
                </c:pt>
                <c:pt idx="48">
                  <c:v>25000</c:v>
                </c:pt>
                <c:pt idx="49">
                  <c:v>30000</c:v>
                </c:pt>
                <c:pt idx="50">
                  <c:v>35000</c:v>
                </c:pt>
                <c:pt idx="51">
                  <c:v>40000</c:v>
                </c:pt>
                <c:pt idx="52">
                  <c:v>45000</c:v>
                </c:pt>
                <c:pt idx="53">
                  <c:v>50000</c:v>
                </c:pt>
                <c:pt idx="54">
                  <c:v>55000</c:v>
                </c:pt>
                <c:pt idx="55">
                  <c:v>60000</c:v>
                </c:pt>
                <c:pt idx="56">
                  <c:v>65000</c:v>
                </c:pt>
                <c:pt idx="57">
                  <c:v>70000</c:v>
                </c:pt>
                <c:pt idx="58">
                  <c:v>75000</c:v>
                </c:pt>
                <c:pt idx="59">
                  <c:v>80000</c:v>
                </c:pt>
                <c:pt idx="60">
                  <c:v>85000</c:v>
                </c:pt>
                <c:pt idx="61">
                  <c:v>90000</c:v>
                </c:pt>
                <c:pt idx="62">
                  <c:v>95000</c:v>
                </c:pt>
                <c:pt idx="63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18-4A60-A290-C9EFC5DFF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088384"/>
        <c:axId val="957088928"/>
      </c:scatterChart>
      <c:scatterChart>
        <c:scatterStyle val="lineMarker"/>
        <c:varyColors val="0"/>
        <c:ser>
          <c:idx val="0"/>
          <c:order val="0"/>
          <c:tx>
            <c:v>Data Set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Final!$I$7:$I$25</c:f>
              <c:numCache>
                <c:formatCode>General</c:formatCode>
                <c:ptCount val="19"/>
                <c:pt idx="0">
                  <c:v>0.13636400000000001</c:v>
                </c:pt>
                <c:pt idx="1">
                  <c:v>0.16744186046511447</c:v>
                </c:pt>
                <c:pt idx="2">
                  <c:v>0.17596566523605267</c:v>
                </c:pt>
                <c:pt idx="3">
                  <c:v>0.21326999999999999</c:v>
                </c:pt>
                <c:pt idx="4">
                  <c:v>0.21659</c:v>
                </c:pt>
                <c:pt idx="5">
                  <c:v>0.23148148148148551</c:v>
                </c:pt>
                <c:pt idx="6">
                  <c:v>0.2421524663677134</c:v>
                </c:pt>
                <c:pt idx="7">
                  <c:v>0.25217391304347703</c:v>
                </c:pt>
                <c:pt idx="8">
                  <c:v>0.252336</c:v>
                </c:pt>
                <c:pt idx="9">
                  <c:v>0.27927927927927487</c:v>
                </c:pt>
                <c:pt idx="10">
                  <c:v>0.31111111111111289</c:v>
                </c:pt>
                <c:pt idx="11">
                  <c:v>0.31658291457286764</c:v>
                </c:pt>
                <c:pt idx="12">
                  <c:v>0.32272727272727059</c:v>
                </c:pt>
                <c:pt idx="13">
                  <c:v>0.33177600000000002</c:v>
                </c:pt>
                <c:pt idx="14">
                  <c:v>0.334951</c:v>
                </c:pt>
                <c:pt idx="15">
                  <c:v>0.34272300469483602</c:v>
                </c:pt>
                <c:pt idx="16">
                  <c:v>0.38942307692307426</c:v>
                </c:pt>
                <c:pt idx="17">
                  <c:v>0.39</c:v>
                </c:pt>
                <c:pt idx="18">
                  <c:v>0.41062801932367765</c:v>
                </c:pt>
              </c:numCache>
            </c:numRef>
          </c:xVal>
          <c:yVal>
            <c:numRef>
              <c:f>Final!$J$7:$J$25</c:f>
              <c:numCache>
                <c:formatCode>General</c:formatCode>
                <c:ptCount val="19"/>
                <c:pt idx="0">
                  <c:v>18800</c:v>
                </c:pt>
                <c:pt idx="1">
                  <c:v>10300</c:v>
                </c:pt>
                <c:pt idx="2">
                  <c:v>8600</c:v>
                </c:pt>
                <c:pt idx="3">
                  <c:v>4300</c:v>
                </c:pt>
                <c:pt idx="4">
                  <c:v>4200</c:v>
                </c:pt>
                <c:pt idx="5">
                  <c:v>3000</c:v>
                </c:pt>
                <c:pt idx="6">
                  <c:v>2800</c:v>
                </c:pt>
                <c:pt idx="7">
                  <c:v>2200</c:v>
                </c:pt>
                <c:pt idx="8">
                  <c:v>2300</c:v>
                </c:pt>
                <c:pt idx="9">
                  <c:v>1500</c:v>
                </c:pt>
                <c:pt idx="10">
                  <c:v>970</c:v>
                </c:pt>
                <c:pt idx="11">
                  <c:v>1000</c:v>
                </c:pt>
                <c:pt idx="12">
                  <c:v>800</c:v>
                </c:pt>
                <c:pt idx="13">
                  <c:v>800</c:v>
                </c:pt>
                <c:pt idx="14">
                  <c:v>700</c:v>
                </c:pt>
                <c:pt idx="15">
                  <c:v>500</c:v>
                </c:pt>
                <c:pt idx="16">
                  <c:v>150</c:v>
                </c:pt>
                <c:pt idx="17">
                  <c:v>120</c:v>
                </c:pt>
                <c:pt idx="18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8-4A60-A290-C9EFC5DFF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088384"/>
        <c:axId val="957088928"/>
      </c:scatterChart>
      <c:valAx>
        <c:axId val="9570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Moisture Content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88928"/>
        <c:crosses val="autoZero"/>
        <c:crossBetween val="midCat"/>
      </c:valAx>
      <c:valAx>
        <c:axId val="957088928"/>
        <c:scaling>
          <c:orientation val="minMax"/>
          <c:max val="2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Matric suction (kPa)</a:t>
                </a:r>
                <a:endParaRPr lang="en-US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v>Fitting Curve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Final!$A$6:$A$69</c:f>
              <c:numCache>
                <c:formatCode>General</c:formatCode>
                <c:ptCount val="64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20</c:v>
                </c:pt>
                <c:pt idx="20">
                  <c:v>30</c:v>
                </c:pt>
                <c:pt idx="21">
                  <c:v>40</c:v>
                </c:pt>
                <c:pt idx="22">
                  <c:v>50</c:v>
                </c:pt>
                <c:pt idx="23">
                  <c:v>60</c:v>
                </c:pt>
                <c:pt idx="24">
                  <c:v>70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  <c:pt idx="28">
                  <c:v>200</c:v>
                </c:pt>
                <c:pt idx="29">
                  <c:v>300</c:v>
                </c:pt>
                <c:pt idx="30">
                  <c:v>400</c:v>
                </c:pt>
                <c:pt idx="31">
                  <c:v>500</c:v>
                </c:pt>
                <c:pt idx="32">
                  <c:v>600</c:v>
                </c:pt>
                <c:pt idx="33">
                  <c:v>700</c:v>
                </c:pt>
                <c:pt idx="34">
                  <c:v>800</c:v>
                </c:pt>
                <c:pt idx="35">
                  <c:v>900</c:v>
                </c:pt>
                <c:pt idx="36">
                  <c:v>1000</c:v>
                </c:pt>
                <c:pt idx="37">
                  <c:v>2000</c:v>
                </c:pt>
                <c:pt idx="38">
                  <c:v>3000</c:v>
                </c:pt>
                <c:pt idx="39">
                  <c:v>4000</c:v>
                </c:pt>
                <c:pt idx="40">
                  <c:v>5000</c:v>
                </c:pt>
                <c:pt idx="41">
                  <c:v>6000</c:v>
                </c:pt>
                <c:pt idx="42">
                  <c:v>7000</c:v>
                </c:pt>
                <c:pt idx="43">
                  <c:v>8000</c:v>
                </c:pt>
                <c:pt idx="44">
                  <c:v>9000</c:v>
                </c:pt>
                <c:pt idx="45">
                  <c:v>10000</c:v>
                </c:pt>
                <c:pt idx="46">
                  <c:v>15000</c:v>
                </c:pt>
                <c:pt idx="47">
                  <c:v>20000</c:v>
                </c:pt>
                <c:pt idx="48">
                  <c:v>25000</c:v>
                </c:pt>
                <c:pt idx="49">
                  <c:v>30000</c:v>
                </c:pt>
                <c:pt idx="50">
                  <c:v>35000</c:v>
                </c:pt>
                <c:pt idx="51">
                  <c:v>40000</c:v>
                </c:pt>
                <c:pt idx="52">
                  <c:v>45000</c:v>
                </c:pt>
                <c:pt idx="53">
                  <c:v>50000</c:v>
                </c:pt>
                <c:pt idx="54">
                  <c:v>55000</c:v>
                </c:pt>
                <c:pt idx="55">
                  <c:v>60000</c:v>
                </c:pt>
                <c:pt idx="56">
                  <c:v>65000</c:v>
                </c:pt>
                <c:pt idx="57">
                  <c:v>70000</c:v>
                </c:pt>
                <c:pt idx="58">
                  <c:v>75000</c:v>
                </c:pt>
                <c:pt idx="59">
                  <c:v>80000</c:v>
                </c:pt>
                <c:pt idx="60">
                  <c:v>85000</c:v>
                </c:pt>
                <c:pt idx="61">
                  <c:v>90000</c:v>
                </c:pt>
                <c:pt idx="62">
                  <c:v>95000</c:v>
                </c:pt>
                <c:pt idx="63">
                  <c:v>100000</c:v>
                </c:pt>
              </c:numCache>
            </c:numRef>
          </c:xVal>
          <c:yVal>
            <c:numRef>
              <c:f>Final!$G$6:$G$69</c:f>
              <c:numCache>
                <c:formatCode>General</c:formatCode>
                <c:ptCount val="64"/>
                <c:pt idx="0">
                  <c:v>0.42499999999045818</c:v>
                </c:pt>
                <c:pt idx="1">
                  <c:v>0.42499999993581022</c:v>
                </c:pt>
                <c:pt idx="2">
                  <c:v>0.42499999980424308</c:v>
                </c:pt>
                <c:pt idx="3">
                  <c:v>0.42499999956818418</c:v>
                </c:pt>
                <c:pt idx="4">
                  <c:v>0.42499999920237075</c:v>
                </c:pt>
                <c:pt idx="5">
                  <c:v>0.42499999868310989</c:v>
                </c:pt>
                <c:pt idx="6">
                  <c:v>0.42499999798788324</c:v>
                </c:pt>
                <c:pt idx="7">
                  <c:v>0.424999997095101</c:v>
                </c:pt>
                <c:pt idx="8">
                  <c:v>0.42499999598393751</c:v>
                </c:pt>
                <c:pt idx="9">
                  <c:v>0.42499999463421134</c:v>
                </c:pt>
                <c:pt idx="10">
                  <c:v>0.42499996390343525</c:v>
                </c:pt>
                <c:pt idx="11">
                  <c:v>0.4249998899179725</c:v>
                </c:pt>
                <c:pt idx="12">
                  <c:v>0.42499975717287414</c:v>
                </c:pt>
                <c:pt idx="13">
                  <c:v>0.42499955146268481</c:v>
                </c:pt>
                <c:pt idx="14">
                  <c:v>0.42499925946538336</c:v>
                </c:pt>
                <c:pt idx="15">
                  <c:v>0.42499886852011182</c:v>
                </c:pt>
                <c:pt idx="16">
                  <c:v>0.42499836648972161</c:v>
                </c:pt>
                <c:pt idx="17">
                  <c:v>0.42499774166795795</c:v>
                </c:pt>
                <c:pt idx="18">
                  <c:v>0.42499698271294206</c:v>
                </c:pt>
                <c:pt idx="19">
                  <c:v>0.42497970673084928</c:v>
                </c:pt>
                <c:pt idx="20">
                  <c:v>0.42493814577964367</c:v>
                </c:pt>
                <c:pt idx="21">
                  <c:v>0.42486368860930962</c:v>
                </c:pt>
                <c:pt idx="22">
                  <c:v>0.42474858739671761</c:v>
                </c:pt>
                <c:pt idx="23">
                  <c:v>0.42458579177229644</c:v>
                </c:pt>
                <c:pt idx="24">
                  <c:v>0.42436889788694659</c:v>
                </c:pt>
                <c:pt idx="25">
                  <c:v>0.42409214807345164</c:v>
                </c:pt>
                <c:pt idx="26">
                  <c:v>0.42375045523268734</c:v>
                </c:pt>
                <c:pt idx="27">
                  <c:v>0.42333943825944254</c:v>
                </c:pt>
                <c:pt idx="28">
                  <c:v>0.41500857512587169</c:v>
                </c:pt>
                <c:pt idx="29">
                  <c:v>0.40031666474916566</c:v>
                </c:pt>
                <c:pt idx="30">
                  <c:v>0.38332558937053118</c:v>
                </c:pt>
                <c:pt idx="31">
                  <c:v>0.36699967681738893</c:v>
                </c:pt>
                <c:pt idx="32">
                  <c:v>0.35239526930127824</c:v>
                </c:pt>
                <c:pt idx="33">
                  <c:v>0.33961597799347532</c:v>
                </c:pt>
                <c:pt idx="34">
                  <c:v>0.32845889786419985</c:v>
                </c:pt>
                <c:pt idx="35">
                  <c:v>0.31866713558397652</c:v>
                </c:pt>
                <c:pt idx="36">
                  <c:v>0.3100073101069446</c:v>
                </c:pt>
                <c:pt idx="37">
                  <c:v>0.25715478940060121</c:v>
                </c:pt>
                <c:pt idx="38">
                  <c:v>0.23012401014917391</c:v>
                </c:pt>
                <c:pt idx="39">
                  <c:v>0.21264503341981</c:v>
                </c:pt>
                <c:pt idx="40">
                  <c:v>0.19999750543359246</c:v>
                </c:pt>
                <c:pt idx="41">
                  <c:v>0.1902211735419731</c:v>
                </c:pt>
                <c:pt idx="42">
                  <c:v>0.18232798442951315</c:v>
                </c:pt>
                <c:pt idx="43">
                  <c:v>0.17575527332170077</c:v>
                </c:pt>
                <c:pt idx="44">
                  <c:v>0.17015439785682915</c:v>
                </c:pt>
                <c:pt idx="45">
                  <c:v>0.16529549772366497</c:v>
                </c:pt>
                <c:pt idx="46">
                  <c:v>0.14785575731754697</c:v>
                </c:pt>
                <c:pt idx="47">
                  <c:v>0.13660943781654614</c:v>
                </c:pt>
                <c:pt idx="48">
                  <c:v>0.12847856730400495</c:v>
                </c:pt>
                <c:pt idx="49">
                  <c:v>0.12219570786090983</c:v>
                </c:pt>
                <c:pt idx="50">
                  <c:v>0.11712393160444939</c:v>
                </c:pt>
                <c:pt idx="51">
                  <c:v>0.11290102651477887</c:v>
                </c:pt>
                <c:pt idx="52">
                  <c:v>0.10930271961444729</c:v>
                </c:pt>
                <c:pt idx="53">
                  <c:v>0.10618121044448703</c:v>
                </c:pt>
                <c:pt idx="54">
                  <c:v>0.10343432698429633</c:v>
                </c:pt>
                <c:pt idx="55">
                  <c:v>0.1009887148321013</c:v>
                </c:pt>
                <c:pt idx="56">
                  <c:v>9.8790064997440752E-2</c:v>
                </c:pt>
                <c:pt idx="57">
                  <c:v>9.6797131360701658E-2</c:v>
                </c:pt>
                <c:pt idx="58">
                  <c:v>9.4977908834229852E-2</c:v>
                </c:pt>
                <c:pt idx="59">
                  <c:v>9.3307103186196699E-2</c:v>
                </c:pt>
                <c:pt idx="60">
                  <c:v>9.1764404391773385E-2</c:v>
                </c:pt>
                <c:pt idx="61">
                  <c:v>9.0333277136379161E-2</c:v>
                </c:pt>
                <c:pt idx="62">
                  <c:v>8.9000094084032311E-2</c:v>
                </c:pt>
                <c:pt idx="63">
                  <c:v>8.7753502232646913E-2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FD-DA41-9B21-09DBF14EA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089472"/>
        <c:axId val="957091648"/>
      </c:scatterChart>
      <c:scatterChart>
        <c:scatterStyle val="lineMarker"/>
        <c:varyColors val="0"/>
        <c:ser>
          <c:idx val="0"/>
          <c:order val="0"/>
          <c:tx>
            <c:v>Data Set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Final!$J$7:$J$25</c:f>
              <c:numCache>
                <c:formatCode>General</c:formatCode>
                <c:ptCount val="19"/>
                <c:pt idx="0">
                  <c:v>18800</c:v>
                </c:pt>
                <c:pt idx="1">
                  <c:v>10300</c:v>
                </c:pt>
                <c:pt idx="2">
                  <c:v>8600</c:v>
                </c:pt>
                <c:pt idx="3">
                  <c:v>4300</c:v>
                </c:pt>
                <c:pt idx="4">
                  <c:v>4200</c:v>
                </c:pt>
                <c:pt idx="5">
                  <c:v>3000</c:v>
                </c:pt>
                <c:pt idx="6">
                  <c:v>2800</c:v>
                </c:pt>
                <c:pt idx="7">
                  <c:v>2200</c:v>
                </c:pt>
                <c:pt idx="8">
                  <c:v>2300</c:v>
                </c:pt>
                <c:pt idx="9">
                  <c:v>1500</c:v>
                </c:pt>
                <c:pt idx="10">
                  <c:v>970</c:v>
                </c:pt>
                <c:pt idx="11">
                  <c:v>1000</c:v>
                </c:pt>
                <c:pt idx="12">
                  <c:v>800</c:v>
                </c:pt>
                <c:pt idx="13">
                  <c:v>800</c:v>
                </c:pt>
                <c:pt idx="14">
                  <c:v>700</c:v>
                </c:pt>
                <c:pt idx="15">
                  <c:v>500</c:v>
                </c:pt>
                <c:pt idx="16">
                  <c:v>150</c:v>
                </c:pt>
                <c:pt idx="17">
                  <c:v>120</c:v>
                </c:pt>
                <c:pt idx="18">
                  <c:v>100</c:v>
                </c:pt>
              </c:numCache>
            </c:numRef>
          </c:xVal>
          <c:yVal>
            <c:numRef>
              <c:f>Final!$I$7:$I$25</c:f>
              <c:numCache>
                <c:formatCode>General</c:formatCode>
                <c:ptCount val="19"/>
                <c:pt idx="0">
                  <c:v>0.13636400000000001</c:v>
                </c:pt>
                <c:pt idx="1">
                  <c:v>0.16744186046511447</c:v>
                </c:pt>
                <c:pt idx="2">
                  <c:v>0.17596566523605267</c:v>
                </c:pt>
                <c:pt idx="3">
                  <c:v>0.21326999999999999</c:v>
                </c:pt>
                <c:pt idx="4">
                  <c:v>0.21659</c:v>
                </c:pt>
                <c:pt idx="5">
                  <c:v>0.23148148148148551</c:v>
                </c:pt>
                <c:pt idx="6">
                  <c:v>0.2421524663677134</c:v>
                </c:pt>
                <c:pt idx="7">
                  <c:v>0.25217391304347703</c:v>
                </c:pt>
                <c:pt idx="8">
                  <c:v>0.252336</c:v>
                </c:pt>
                <c:pt idx="9">
                  <c:v>0.27927927927927487</c:v>
                </c:pt>
                <c:pt idx="10">
                  <c:v>0.31111111111111289</c:v>
                </c:pt>
                <c:pt idx="11">
                  <c:v>0.31658291457286764</c:v>
                </c:pt>
                <c:pt idx="12">
                  <c:v>0.32272727272727059</c:v>
                </c:pt>
                <c:pt idx="13">
                  <c:v>0.33177600000000002</c:v>
                </c:pt>
                <c:pt idx="14">
                  <c:v>0.334951</c:v>
                </c:pt>
                <c:pt idx="15">
                  <c:v>0.34272300469483602</c:v>
                </c:pt>
                <c:pt idx="16">
                  <c:v>0.38942307692307426</c:v>
                </c:pt>
                <c:pt idx="17">
                  <c:v>0.39</c:v>
                </c:pt>
                <c:pt idx="18">
                  <c:v>0.41062801932367765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8-4A60-A290-C9EFC5DFF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089472"/>
        <c:axId val="957091648"/>
      </c:scatterChart>
      <c:valAx>
        <c:axId val="95708947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Matric Suction 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91648"/>
        <c:crosses val="autoZero"/>
        <c:crossBetween val="midCat"/>
      </c:valAx>
      <c:valAx>
        <c:axId val="9570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Moisture Content (θ)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89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647701</xdr:colOff>
      <xdr:row>4</xdr:row>
      <xdr:rowOff>38100</xdr:rowOff>
    </xdr:from>
    <xdr:to>
      <xdr:col>13</xdr:col>
      <xdr:colOff>1007534</xdr:colOff>
      <xdr:row>25</xdr:row>
      <xdr:rowOff>108401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639232</xdr:colOff>
      <xdr:row>26</xdr:row>
      <xdr:rowOff>4233</xdr:rowOff>
    </xdr:from>
    <xdr:to>
      <xdr:col>13</xdr:col>
      <xdr:colOff>1016000</xdr:colOff>
      <xdr:row>48</xdr:row>
      <xdr:rowOff>29634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9"/>
  <sheetViews>
    <sheetView tabSelected="1" zoomScaleNormal="100" workbookViewId="0">
      <selection activeCell="H2" sqref="H2"/>
    </sheetView>
  </sheetViews>
  <sheetFormatPr defaultColWidth="8.796875" defaultRowHeight="14.25" x14ac:dyDescent="0.45"/>
  <cols>
    <col min="1" max="6" width="9" style="2" bestFit="1" customWidth="1"/>
    <col min="7" max="7" width="13" style="2" bestFit="1" customWidth="1"/>
    <col min="8" max="8" width="8.796875" style="2"/>
    <col min="9" max="9" width="11.33203125" style="2" customWidth="1"/>
    <col min="10" max="10" width="10.46484375" style="2" customWidth="1"/>
    <col min="11" max="11" width="31.46484375" style="2" customWidth="1"/>
    <col min="12" max="12" width="18.6640625" style="2" customWidth="1"/>
    <col min="13" max="13" width="17.46484375" style="2" customWidth="1"/>
    <col min="14" max="14" width="35.33203125" style="2" customWidth="1"/>
    <col min="15" max="16384" width="8.796875" style="2"/>
  </cols>
  <sheetData>
    <row r="1" spans="1:15" ht="25.05" customHeight="1" x14ac:dyDescent="0.55000000000000004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</row>
    <row r="2" spans="1:15" ht="14.65" thickBot="1" x14ac:dyDescent="0.5">
      <c r="B2" s="1"/>
      <c r="C2" s="1"/>
      <c r="D2" s="1"/>
      <c r="E2" s="1"/>
      <c r="F2" s="1"/>
      <c r="G2" s="1"/>
    </row>
    <row r="3" spans="1:15" ht="14.65" thickBot="1" x14ac:dyDescent="0.5">
      <c r="B3" s="12" t="s">
        <v>11</v>
      </c>
      <c r="C3" s="13"/>
      <c r="D3" s="13"/>
      <c r="E3" s="13"/>
      <c r="F3" s="14"/>
    </row>
    <row r="4" spans="1:15" ht="14.65" thickBot="1" x14ac:dyDescent="0.5">
      <c r="A4" s="3"/>
      <c r="B4" s="18">
        <v>3.0999999999999999E-3</v>
      </c>
      <c r="C4" s="19">
        <v>0.1</v>
      </c>
      <c r="D4" s="19">
        <v>2.75</v>
      </c>
      <c r="E4" s="19">
        <v>0.42499999999999999</v>
      </c>
      <c r="F4" s="20">
        <v>0</v>
      </c>
      <c r="G4" s="3"/>
    </row>
    <row r="5" spans="1:15" x14ac:dyDescent="0.45">
      <c r="A5" s="8" t="s">
        <v>7</v>
      </c>
      <c r="B5" s="16" t="s">
        <v>0</v>
      </c>
      <c r="C5" s="17" t="s">
        <v>1</v>
      </c>
      <c r="D5" s="17" t="s">
        <v>2</v>
      </c>
      <c r="E5" s="16" t="s">
        <v>4</v>
      </c>
      <c r="F5" s="16" t="s">
        <v>5</v>
      </c>
      <c r="G5" s="9" t="s">
        <v>3</v>
      </c>
      <c r="I5" s="11" t="s">
        <v>6</v>
      </c>
      <c r="J5" s="11"/>
      <c r="M5" s="4"/>
      <c r="N5" s="4"/>
      <c r="O5" s="4"/>
    </row>
    <row r="6" spans="1:15" ht="28.5" x14ac:dyDescent="0.45">
      <c r="A6" s="5">
        <v>0.1</v>
      </c>
      <c r="B6" s="5">
        <f>$B$4</f>
        <v>3.0999999999999999E-3</v>
      </c>
      <c r="C6" s="5">
        <f>$C$4</f>
        <v>0.1</v>
      </c>
      <c r="D6" s="5">
        <f>$D$4</f>
        <v>2.75</v>
      </c>
      <c r="E6" s="5">
        <f>$E$4</f>
        <v>0.42499999999999999</v>
      </c>
      <c r="F6" s="5">
        <f>$F$4</f>
        <v>0</v>
      </c>
      <c r="G6" s="5">
        <f>F6+((E6-F6)/((1+(B6*A6)^D6)^C6))</f>
        <v>0.42499999999045818</v>
      </c>
      <c r="I6" s="10" t="s">
        <v>10</v>
      </c>
      <c r="J6" s="10" t="s">
        <v>9</v>
      </c>
    </row>
    <row r="7" spans="1:15" x14ac:dyDescent="0.45">
      <c r="A7" s="5">
        <v>0.2</v>
      </c>
      <c r="B7" s="5">
        <f t="shared" ref="B7:B69" si="0">$B$4</f>
        <v>3.0999999999999999E-3</v>
      </c>
      <c r="C7" s="5">
        <f t="shared" ref="C7:C69" si="1">$C$4</f>
        <v>0.1</v>
      </c>
      <c r="D7" s="5">
        <f t="shared" ref="D7:D69" si="2">$D$4</f>
        <v>2.75</v>
      </c>
      <c r="E7" s="5">
        <f t="shared" ref="E7:E69" si="3">$E$4</f>
        <v>0.42499999999999999</v>
      </c>
      <c r="F7" s="5">
        <f t="shared" ref="F7:F69" si="4">$F$4</f>
        <v>0</v>
      </c>
      <c r="G7" s="5">
        <f t="shared" ref="G7:G69" si="5">F7+((E7-F7)/((1+(B7*A7)^D7)^C7))</f>
        <v>0.42499999993581022</v>
      </c>
      <c r="I7" s="6">
        <v>0.13636400000000001</v>
      </c>
      <c r="J7" s="6">
        <v>18800</v>
      </c>
    </row>
    <row r="8" spans="1:15" x14ac:dyDescent="0.45">
      <c r="A8" s="5">
        <v>0.3</v>
      </c>
      <c r="B8" s="5">
        <f t="shared" si="0"/>
        <v>3.0999999999999999E-3</v>
      </c>
      <c r="C8" s="5">
        <f t="shared" si="1"/>
        <v>0.1</v>
      </c>
      <c r="D8" s="5">
        <f t="shared" si="2"/>
        <v>2.75</v>
      </c>
      <c r="E8" s="5">
        <f t="shared" si="3"/>
        <v>0.42499999999999999</v>
      </c>
      <c r="F8" s="5">
        <f t="shared" si="4"/>
        <v>0</v>
      </c>
      <c r="G8" s="5">
        <f t="shared" si="5"/>
        <v>0.42499999980424308</v>
      </c>
      <c r="I8" s="7">
        <v>0.16744186046511447</v>
      </c>
      <c r="J8" s="6">
        <v>10300</v>
      </c>
    </row>
    <row r="9" spans="1:15" x14ac:dyDescent="0.45">
      <c r="A9" s="5">
        <v>0.4</v>
      </c>
      <c r="B9" s="5">
        <f t="shared" si="0"/>
        <v>3.0999999999999999E-3</v>
      </c>
      <c r="C9" s="5">
        <f t="shared" si="1"/>
        <v>0.1</v>
      </c>
      <c r="D9" s="5">
        <f t="shared" si="2"/>
        <v>2.75</v>
      </c>
      <c r="E9" s="5">
        <f t="shared" si="3"/>
        <v>0.42499999999999999</v>
      </c>
      <c r="F9" s="5">
        <f t="shared" si="4"/>
        <v>0</v>
      </c>
      <c r="G9" s="5">
        <f t="shared" si="5"/>
        <v>0.42499999956818418</v>
      </c>
      <c r="I9" s="7">
        <v>0.17596566523605267</v>
      </c>
      <c r="J9" s="6">
        <v>8600</v>
      </c>
    </row>
    <row r="10" spans="1:15" x14ac:dyDescent="0.45">
      <c r="A10" s="5">
        <v>0.5</v>
      </c>
      <c r="B10" s="5">
        <f t="shared" si="0"/>
        <v>3.0999999999999999E-3</v>
      </c>
      <c r="C10" s="5">
        <f t="shared" si="1"/>
        <v>0.1</v>
      </c>
      <c r="D10" s="5">
        <f t="shared" si="2"/>
        <v>2.75</v>
      </c>
      <c r="E10" s="5">
        <f t="shared" si="3"/>
        <v>0.42499999999999999</v>
      </c>
      <c r="F10" s="5">
        <f t="shared" si="4"/>
        <v>0</v>
      </c>
      <c r="G10" s="5">
        <f t="shared" si="5"/>
        <v>0.42499999920237075</v>
      </c>
      <c r="I10" s="6">
        <v>0.21326999999999999</v>
      </c>
      <c r="J10" s="6">
        <v>4300</v>
      </c>
    </row>
    <row r="11" spans="1:15" x14ac:dyDescent="0.45">
      <c r="A11" s="5">
        <v>0.6</v>
      </c>
      <c r="B11" s="5">
        <f t="shared" si="0"/>
        <v>3.0999999999999999E-3</v>
      </c>
      <c r="C11" s="5">
        <f t="shared" si="1"/>
        <v>0.1</v>
      </c>
      <c r="D11" s="5">
        <f t="shared" si="2"/>
        <v>2.75</v>
      </c>
      <c r="E11" s="5">
        <f t="shared" si="3"/>
        <v>0.42499999999999999</v>
      </c>
      <c r="F11" s="5">
        <f t="shared" si="4"/>
        <v>0</v>
      </c>
      <c r="G11" s="5">
        <f t="shared" si="5"/>
        <v>0.42499999868310989</v>
      </c>
      <c r="I11" s="6">
        <v>0.21659</v>
      </c>
      <c r="J11" s="6">
        <v>4200</v>
      </c>
    </row>
    <row r="12" spans="1:15" x14ac:dyDescent="0.45">
      <c r="A12" s="5">
        <v>0.7</v>
      </c>
      <c r="B12" s="5">
        <f t="shared" si="0"/>
        <v>3.0999999999999999E-3</v>
      </c>
      <c r="C12" s="5">
        <f t="shared" si="1"/>
        <v>0.1</v>
      </c>
      <c r="D12" s="5">
        <f t="shared" si="2"/>
        <v>2.75</v>
      </c>
      <c r="E12" s="5">
        <f t="shared" si="3"/>
        <v>0.42499999999999999</v>
      </c>
      <c r="F12" s="5">
        <f t="shared" si="4"/>
        <v>0</v>
      </c>
      <c r="G12" s="5">
        <f t="shared" si="5"/>
        <v>0.42499999798788324</v>
      </c>
      <c r="I12" s="7">
        <v>0.23148148148148551</v>
      </c>
      <c r="J12" s="6">
        <v>3000</v>
      </c>
    </row>
    <row r="13" spans="1:15" x14ac:dyDescent="0.45">
      <c r="A13" s="5">
        <v>0.8</v>
      </c>
      <c r="B13" s="5">
        <f t="shared" si="0"/>
        <v>3.0999999999999999E-3</v>
      </c>
      <c r="C13" s="5">
        <f t="shared" si="1"/>
        <v>0.1</v>
      </c>
      <c r="D13" s="5">
        <f t="shared" si="2"/>
        <v>2.75</v>
      </c>
      <c r="E13" s="5">
        <f t="shared" si="3"/>
        <v>0.42499999999999999</v>
      </c>
      <c r="F13" s="5">
        <f t="shared" si="4"/>
        <v>0</v>
      </c>
      <c r="G13" s="5">
        <f t="shared" si="5"/>
        <v>0.424999997095101</v>
      </c>
      <c r="I13" s="7">
        <v>0.2421524663677134</v>
      </c>
      <c r="J13" s="6">
        <v>2800</v>
      </c>
    </row>
    <row r="14" spans="1:15" x14ac:dyDescent="0.45">
      <c r="A14" s="5">
        <v>0.9</v>
      </c>
      <c r="B14" s="5">
        <f t="shared" si="0"/>
        <v>3.0999999999999999E-3</v>
      </c>
      <c r="C14" s="5">
        <f t="shared" si="1"/>
        <v>0.1</v>
      </c>
      <c r="D14" s="5">
        <f t="shared" si="2"/>
        <v>2.75</v>
      </c>
      <c r="E14" s="5">
        <f t="shared" si="3"/>
        <v>0.42499999999999999</v>
      </c>
      <c r="F14" s="5">
        <f t="shared" si="4"/>
        <v>0</v>
      </c>
      <c r="G14" s="5">
        <f t="shared" si="5"/>
        <v>0.42499999598393751</v>
      </c>
      <c r="I14" s="7">
        <v>0.25217391304347703</v>
      </c>
      <c r="J14" s="6">
        <v>2200</v>
      </c>
    </row>
    <row r="15" spans="1:15" x14ac:dyDescent="0.45">
      <c r="A15" s="5">
        <v>1</v>
      </c>
      <c r="B15" s="5">
        <f t="shared" si="0"/>
        <v>3.0999999999999999E-3</v>
      </c>
      <c r="C15" s="5">
        <f t="shared" si="1"/>
        <v>0.1</v>
      </c>
      <c r="D15" s="5">
        <f t="shared" si="2"/>
        <v>2.75</v>
      </c>
      <c r="E15" s="5">
        <f t="shared" si="3"/>
        <v>0.42499999999999999</v>
      </c>
      <c r="F15" s="5">
        <f t="shared" si="4"/>
        <v>0</v>
      </c>
      <c r="G15" s="5">
        <f t="shared" si="5"/>
        <v>0.42499999463421134</v>
      </c>
      <c r="I15" s="6">
        <v>0.252336</v>
      </c>
      <c r="J15" s="6">
        <v>2300</v>
      </c>
    </row>
    <row r="16" spans="1:15" x14ac:dyDescent="0.45">
      <c r="A16" s="5">
        <v>2</v>
      </c>
      <c r="B16" s="5">
        <f t="shared" si="0"/>
        <v>3.0999999999999999E-3</v>
      </c>
      <c r="C16" s="5">
        <f t="shared" si="1"/>
        <v>0.1</v>
      </c>
      <c r="D16" s="5">
        <f t="shared" si="2"/>
        <v>2.75</v>
      </c>
      <c r="E16" s="5">
        <f t="shared" si="3"/>
        <v>0.42499999999999999</v>
      </c>
      <c r="F16" s="5">
        <f t="shared" si="4"/>
        <v>0</v>
      </c>
      <c r="G16" s="5">
        <f t="shared" si="5"/>
        <v>0.42499996390343525</v>
      </c>
      <c r="I16" s="7">
        <v>0.27927927927927487</v>
      </c>
      <c r="J16" s="6">
        <v>1500</v>
      </c>
    </row>
    <row r="17" spans="1:10" x14ac:dyDescent="0.45">
      <c r="A17" s="5">
        <v>3</v>
      </c>
      <c r="B17" s="5">
        <f t="shared" si="0"/>
        <v>3.0999999999999999E-3</v>
      </c>
      <c r="C17" s="5">
        <f t="shared" si="1"/>
        <v>0.1</v>
      </c>
      <c r="D17" s="5">
        <f t="shared" si="2"/>
        <v>2.75</v>
      </c>
      <c r="E17" s="5">
        <f t="shared" si="3"/>
        <v>0.42499999999999999</v>
      </c>
      <c r="F17" s="5">
        <f t="shared" si="4"/>
        <v>0</v>
      </c>
      <c r="G17" s="5">
        <f t="shared" si="5"/>
        <v>0.4249998899179725</v>
      </c>
      <c r="I17" s="7">
        <v>0.31111111111111289</v>
      </c>
      <c r="J17" s="6">
        <v>970</v>
      </c>
    </row>
    <row r="18" spans="1:10" x14ac:dyDescent="0.45">
      <c r="A18" s="5">
        <v>4</v>
      </c>
      <c r="B18" s="5">
        <f t="shared" si="0"/>
        <v>3.0999999999999999E-3</v>
      </c>
      <c r="C18" s="5">
        <f t="shared" si="1"/>
        <v>0.1</v>
      </c>
      <c r="D18" s="5">
        <f t="shared" si="2"/>
        <v>2.75</v>
      </c>
      <c r="E18" s="5">
        <f t="shared" si="3"/>
        <v>0.42499999999999999</v>
      </c>
      <c r="F18" s="5">
        <f t="shared" si="4"/>
        <v>0</v>
      </c>
      <c r="G18" s="5">
        <f t="shared" si="5"/>
        <v>0.42499975717287414</v>
      </c>
      <c r="I18" s="7">
        <v>0.31658291457286764</v>
      </c>
      <c r="J18" s="6">
        <v>1000</v>
      </c>
    </row>
    <row r="19" spans="1:10" x14ac:dyDescent="0.45">
      <c r="A19" s="5">
        <v>5</v>
      </c>
      <c r="B19" s="5">
        <f t="shared" si="0"/>
        <v>3.0999999999999999E-3</v>
      </c>
      <c r="C19" s="5">
        <f t="shared" si="1"/>
        <v>0.1</v>
      </c>
      <c r="D19" s="5">
        <f t="shared" si="2"/>
        <v>2.75</v>
      </c>
      <c r="E19" s="5">
        <f t="shared" si="3"/>
        <v>0.42499999999999999</v>
      </c>
      <c r="F19" s="5">
        <f t="shared" si="4"/>
        <v>0</v>
      </c>
      <c r="G19" s="5">
        <f t="shared" si="5"/>
        <v>0.42499955146268481</v>
      </c>
      <c r="I19" s="7">
        <v>0.32272727272727059</v>
      </c>
      <c r="J19" s="6">
        <v>800</v>
      </c>
    </row>
    <row r="20" spans="1:10" x14ac:dyDescent="0.45">
      <c r="A20" s="5">
        <v>6</v>
      </c>
      <c r="B20" s="5">
        <f t="shared" si="0"/>
        <v>3.0999999999999999E-3</v>
      </c>
      <c r="C20" s="5">
        <f t="shared" si="1"/>
        <v>0.1</v>
      </c>
      <c r="D20" s="5">
        <f t="shared" si="2"/>
        <v>2.75</v>
      </c>
      <c r="E20" s="5">
        <f t="shared" si="3"/>
        <v>0.42499999999999999</v>
      </c>
      <c r="F20" s="5">
        <f t="shared" si="4"/>
        <v>0</v>
      </c>
      <c r="G20" s="5">
        <f t="shared" si="5"/>
        <v>0.42499925946538336</v>
      </c>
      <c r="I20" s="6">
        <v>0.33177600000000002</v>
      </c>
      <c r="J20" s="6">
        <v>800</v>
      </c>
    </row>
    <row r="21" spans="1:10" x14ac:dyDescent="0.45">
      <c r="A21" s="5">
        <v>7</v>
      </c>
      <c r="B21" s="5">
        <f t="shared" si="0"/>
        <v>3.0999999999999999E-3</v>
      </c>
      <c r="C21" s="5">
        <f t="shared" si="1"/>
        <v>0.1</v>
      </c>
      <c r="D21" s="5">
        <f t="shared" si="2"/>
        <v>2.75</v>
      </c>
      <c r="E21" s="5">
        <f t="shared" si="3"/>
        <v>0.42499999999999999</v>
      </c>
      <c r="F21" s="5">
        <f t="shared" si="4"/>
        <v>0</v>
      </c>
      <c r="G21" s="5">
        <f t="shared" si="5"/>
        <v>0.42499886852011182</v>
      </c>
      <c r="I21" s="6">
        <v>0.334951</v>
      </c>
      <c r="J21" s="6">
        <v>700</v>
      </c>
    </row>
    <row r="22" spans="1:10" x14ac:dyDescent="0.45">
      <c r="A22" s="5">
        <v>8</v>
      </c>
      <c r="B22" s="5">
        <f t="shared" si="0"/>
        <v>3.0999999999999999E-3</v>
      </c>
      <c r="C22" s="5">
        <f t="shared" si="1"/>
        <v>0.1</v>
      </c>
      <c r="D22" s="5">
        <f t="shared" si="2"/>
        <v>2.75</v>
      </c>
      <c r="E22" s="5">
        <f t="shared" si="3"/>
        <v>0.42499999999999999</v>
      </c>
      <c r="F22" s="5">
        <f t="shared" si="4"/>
        <v>0</v>
      </c>
      <c r="G22" s="5">
        <f t="shared" si="5"/>
        <v>0.42499836648972161</v>
      </c>
      <c r="I22" s="7">
        <v>0.34272300469483602</v>
      </c>
      <c r="J22" s="7">
        <v>500</v>
      </c>
    </row>
    <row r="23" spans="1:10" x14ac:dyDescent="0.45">
      <c r="A23" s="5">
        <v>9</v>
      </c>
      <c r="B23" s="5">
        <f t="shared" si="0"/>
        <v>3.0999999999999999E-3</v>
      </c>
      <c r="C23" s="5">
        <f t="shared" si="1"/>
        <v>0.1</v>
      </c>
      <c r="D23" s="5">
        <f t="shared" si="2"/>
        <v>2.75</v>
      </c>
      <c r="E23" s="5">
        <f t="shared" si="3"/>
        <v>0.42499999999999999</v>
      </c>
      <c r="F23" s="5">
        <f t="shared" si="4"/>
        <v>0</v>
      </c>
      <c r="G23" s="5">
        <f t="shared" si="5"/>
        <v>0.42499774166795795</v>
      </c>
      <c r="I23" s="7">
        <v>0.38942307692307426</v>
      </c>
      <c r="J23" s="7">
        <v>150</v>
      </c>
    </row>
    <row r="24" spans="1:10" x14ac:dyDescent="0.45">
      <c r="A24" s="5">
        <v>10</v>
      </c>
      <c r="B24" s="5">
        <f t="shared" si="0"/>
        <v>3.0999999999999999E-3</v>
      </c>
      <c r="C24" s="5">
        <f t="shared" si="1"/>
        <v>0.1</v>
      </c>
      <c r="D24" s="5">
        <f t="shared" si="2"/>
        <v>2.75</v>
      </c>
      <c r="E24" s="5">
        <f t="shared" si="3"/>
        <v>0.42499999999999999</v>
      </c>
      <c r="F24" s="5">
        <f t="shared" si="4"/>
        <v>0</v>
      </c>
      <c r="G24" s="5">
        <f t="shared" si="5"/>
        <v>0.42499698271294206</v>
      </c>
      <c r="I24" s="7">
        <v>0.39</v>
      </c>
      <c r="J24" s="7">
        <v>120</v>
      </c>
    </row>
    <row r="25" spans="1:10" x14ac:dyDescent="0.45">
      <c r="A25" s="5">
        <v>20</v>
      </c>
      <c r="B25" s="5">
        <f t="shared" si="0"/>
        <v>3.0999999999999999E-3</v>
      </c>
      <c r="C25" s="5">
        <f t="shared" si="1"/>
        <v>0.1</v>
      </c>
      <c r="D25" s="5">
        <f t="shared" si="2"/>
        <v>2.75</v>
      </c>
      <c r="E25" s="5">
        <f t="shared" si="3"/>
        <v>0.42499999999999999</v>
      </c>
      <c r="F25" s="5">
        <f t="shared" si="4"/>
        <v>0</v>
      </c>
      <c r="G25" s="5">
        <f t="shared" si="5"/>
        <v>0.42497970673084928</v>
      </c>
      <c r="I25" s="7">
        <v>0.41062801932367765</v>
      </c>
      <c r="J25" s="6">
        <v>100</v>
      </c>
    </row>
    <row r="26" spans="1:10" x14ac:dyDescent="0.45">
      <c r="A26" s="5">
        <v>30</v>
      </c>
      <c r="B26" s="5">
        <f t="shared" si="0"/>
        <v>3.0999999999999999E-3</v>
      </c>
      <c r="C26" s="5">
        <f t="shared" si="1"/>
        <v>0.1</v>
      </c>
      <c r="D26" s="5">
        <f t="shared" si="2"/>
        <v>2.75</v>
      </c>
      <c r="E26" s="5">
        <f t="shared" si="3"/>
        <v>0.42499999999999999</v>
      </c>
      <c r="F26" s="5">
        <f t="shared" si="4"/>
        <v>0</v>
      </c>
      <c r="G26" s="5">
        <f t="shared" si="5"/>
        <v>0.42493814577964367</v>
      </c>
    </row>
    <row r="27" spans="1:10" x14ac:dyDescent="0.45">
      <c r="A27" s="5">
        <v>40</v>
      </c>
      <c r="B27" s="5">
        <f t="shared" si="0"/>
        <v>3.0999999999999999E-3</v>
      </c>
      <c r="C27" s="5">
        <f t="shared" si="1"/>
        <v>0.1</v>
      </c>
      <c r="D27" s="5">
        <f t="shared" si="2"/>
        <v>2.75</v>
      </c>
      <c r="E27" s="5">
        <f t="shared" si="3"/>
        <v>0.42499999999999999</v>
      </c>
      <c r="F27" s="5">
        <f t="shared" si="4"/>
        <v>0</v>
      </c>
      <c r="G27" s="5">
        <f t="shared" si="5"/>
        <v>0.42486368860930962</v>
      </c>
    </row>
    <row r="28" spans="1:10" x14ac:dyDescent="0.45">
      <c r="A28" s="5">
        <v>50</v>
      </c>
      <c r="B28" s="5">
        <f t="shared" si="0"/>
        <v>3.0999999999999999E-3</v>
      </c>
      <c r="C28" s="5">
        <f t="shared" si="1"/>
        <v>0.1</v>
      </c>
      <c r="D28" s="5">
        <f t="shared" si="2"/>
        <v>2.75</v>
      </c>
      <c r="E28" s="5">
        <f t="shared" si="3"/>
        <v>0.42499999999999999</v>
      </c>
      <c r="F28" s="5">
        <f t="shared" si="4"/>
        <v>0</v>
      </c>
      <c r="G28" s="5">
        <f t="shared" si="5"/>
        <v>0.42474858739671761</v>
      </c>
    </row>
    <row r="29" spans="1:10" x14ac:dyDescent="0.45">
      <c r="A29" s="5">
        <v>60</v>
      </c>
      <c r="B29" s="5">
        <f t="shared" si="0"/>
        <v>3.0999999999999999E-3</v>
      </c>
      <c r="C29" s="5">
        <f t="shared" si="1"/>
        <v>0.1</v>
      </c>
      <c r="D29" s="5">
        <f t="shared" si="2"/>
        <v>2.75</v>
      </c>
      <c r="E29" s="5">
        <f t="shared" si="3"/>
        <v>0.42499999999999999</v>
      </c>
      <c r="F29" s="5">
        <f t="shared" si="4"/>
        <v>0</v>
      </c>
      <c r="G29" s="5">
        <f t="shared" si="5"/>
        <v>0.42458579177229644</v>
      </c>
    </row>
    <row r="30" spans="1:10" x14ac:dyDescent="0.45">
      <c r="A30" s="5">
        <v>70</v>
      </c>
      <c r="B30" s="5">
        <f t="shared" si="0"/>
        <v>3.0999999999999999E-3</v>
      </c>
      <c r="C30" s="5">
        <f t="shared" si="1"/>
        <v>0.1</v>
      </c>
      <c r="D30" s="5">
        <f t="shared" si="2"/>
        <v>2.75</v>
      </c>
      <c r="E30" s="5">
        <f t="shared" si="3"/>
        <v>0.42499999999999999</v>
      </c>
      <c r="F30" s="5">
        <f t="shared" si="4"/>
        <v>0</v>
      </c>
      <c r="G30" s="5">
        <f t="shared" si="5"/>
        <v>0.42436889788694659</v>
      </c>
    </row>
    <row r="31" spans="1:10" x14ac:dyDescent="0.45">
      <c r="A31" s="5">
        <v>80</v>
      </c>
      <c r="B31" s="5">
        <f t="shared" si="0"/>
        <v>3.0999999999999999E-3</v>
      </c>
      <c r="C31" s="5">
        <f t="shared" si="1"/>
        <v>0.1</v>
      </c>
      <c r="D31" s="5">
        <f t="shared" si="2"/>
        <v>2.75</v>
      </c>
      <c r="E31" s="5">
        <f t="shared" si="3"/>
        <v>0.42499999999999999</v>
      </c>
      <c r="F31" s="5">
        <f t="shared" si="4"/>
        <v>0</v>
      </c>
      <c r="G31" s="5">
        <f t="shared" si="5"/>
        <v>0.42409214807345164</v>
      </c>
    </row>
    <row r="32" spans="1:10" x14ac:dyDescent="0.45">
      <c r="A32" s="5">
        <v>90</v>
      </c>
      <c r="B32" s="5">
        <f t="shared" si="0"/>
        <v>3.0999999999999999E-3</v>
      </c>
      <c r="C32" s="5">
        <f t="shared" si="1"/>
        <v>0.1</v>
      </c>
      <c r="D32" s="5">
        <f t="shared" si="2"/>
        <v>2.75</v>
      </c>
      <c r="E32" s="5">
        <f t="shared" si="3"/>
        <v>0.42499999999999999</v>
      </c>
      <c r="F32" s="5">
        <f t="shared" si="4"/>
        <v>0</v>
      </c>
      <c r="G32" s="5">
        <f t="shared" si="5"/>
        <v>0.42375045523268734</v>
      </c>
    </row>
    <row r="33" spans="1:7" x14ac:dyDescent="0.45">
      <c r="A33" s="5">
        <v>100</v>
      </c>
      <c r="B33" s="5">
        <f t="shared" si="0"/>
        <v>3.0999999999999999E-3</v>
      </c>
      <c r="C33" s="5">
        <f t="shared" si="1"/>
        <v>0.1</v>
      </c>
      <c r="D33" s="5">
        <f t="shared" si="2"/>
        <v>2.75</v>
      </c>
      <c r="E33" s="5">
        <f t="shared" si="3"/>
        <v>0.42499999999999999</v>
      </c>
      <c r="F33" s="5">
        <f t="shared" si="4"/>
        <v>0</v>
      </c>
      <c r="G33" s="5">
        <f t="shared" si="5"/>
        <v>0.42333943825944254</v>
      </c>
    </row>
    <row r="34" spans="1:7" x14ac:dyDescent="0.45">
      <c r="A34" s="5">
        <v>200</v>
      </c>
      <c r="B34" s="5">
        <f t="shared" si="0"/>
        <v>3.0999999999999999E-3</v>
      </c>
      <c r="C34" s="5">
        <f t="shared" si="1"/>
        <v>0.1</v>
      </c>
      <c r="D34" s="5">
        <f t="shared" si="2"/>
        <v>2.75</v>
      </c>
      <c r="E34" s="5">
        <f t="shared" si="3"/>
        <v>0.42499999999999999</v>
      </c>
      <c r="F34" s="5">
        <f t="shared" si="4"/>
        <v>0</v>
      </c>
      <c r="G34" s="5">
        <f t="shared" si="5"/>
        <v>0.41500857512587169</v>
      </c>
    </row>
    <row r="35" spans="1:7" x14ac:dyDescent="0.45">
      <c r="A35" s="5">
        <v>300</v>
      </c>
      <c r="B35" s="5">
        <f t="shared" si="0"/>
        <v>3.0999999999999999E-3</v>
      </c>
      <c r="C35" s="5">
        <f t="shared" si="1"/>
        <v>0.1</v>
      </c>
      <c r="D35" s="5">
        <f t="shared" si="2"/>
        <v>2.75</v>
      </c>
      <c r="E35" s="5">
        <f t="shared" si="3"/>
        <v>0.42499999999999999</v>
      </c>
      <c r="F35" s="5">
        <f t="shared" si="4"/>
        <v>0</v>
      </c>
      <c r="G35" s="5">
        <f t="shared" si="5"/>
        <v>0.40031666474916566</v>
      </c>
    </row>
    <row r="36" spans="1:7" x14ac:dyDescent="0.45">
      <c r="A36" s="5">
        <v>400</v>
      </c>
      <c r="B36" s="5">
        <f t="shared" si="0"/>
        <v>3.0999999999999999E-3</v>
      </c>
      <c r="C36" s="5">
        <f t="shared" si="1"/>
        <v>0.1</v>
      </c>
      <c r="D36" s="5">
        <f t="shared" si="2"/>
        <v>2.75</v>
      </c>
      <c r="E36" s="5">
        <f t="shared" si="3"/>
        <v>0.42499999999999999</v>
      </c>
      <c r="F36" s="5">
        <f t="shared" si="4"/>
        <v>0</v>
      </c>
      <c r="G36" s="5">
        <f t="shared" si="5"/>
        <v>0.38332558937053118</v>
      </c>
    </row>
    <row r="37" spans="1:7" x14ac:dyDescent="0.45">
      <c r="A37" s="5">
        <v>500</v>
      </c>
      <c r="B37" s="5">
        <f t="shared" si="0"/>
        <v>3.0999999999999999E-3</v>
      </c>
      <c r="C37" s="5">
        <f t="shared" si="1"/>
        <v>0.1</v>
      </c>
      <c r="D37" s="5">
        <f t="shared" si="2"/>
        <v>2.75</v>
      </c>
      <c r="E37" s="5">
        <f t="shared" si="3"/>
        <v>0.42499999999999999</v>
      </c>
      <c r="F37" s="5">
        <f t="shared" si="4"/>
        <v>0</v>
      </c>
      <c r="G37" s="5">
        <f t="shared" si="5"/>
        <v>0.36699967681738893</v>
      </c>
    </row>
    <row r="38" spans="1:7" x14ac:dyDescent="0.45">
      <c r="A38" s="5">
        <v>600</v>
      </c>
      <c r="B38" s="5">
        <f t="shared" si="0"/>
        <v>3.0999999999999999E-3</v>
      </c>
      <c r="C38" s="5">
        <f t="shared" si="1"/>
        <v>0.1</v>
      </c>
      <c r="D38" s="5">
        <f t="shared" si="2"/>
        <v>2.75</v>
      </c>
      <c r="E38" s="5">
        <f t="shared" si="3"/>
        <v>0.42499999999999999</v>
      </c>
      <c r="F38" s="5">
        <f t="shared" si="4"/>
        <v>0</v>
      </c>
      <c r="G38" s="5">
        <f t="shared" si="5"/>
        <v>0.35239526930127824</v>
      </c>
    </row>
    <row r="39" spans="1:7" x14ac:dyDescent="0.45">
      <c r="A39" s="5">
        <v>700</v>
      </c>
      <c r="B39" s="5">
        <f t="shared" si="0"/>
        <v>3.0999999999999999E-3</v>
      </c>
      <c r="C39" s="5">
        <f t="shared" si="1"/>
        <v>0.1</v>
      </c>
      <c r="D39" s="5">
        <f t="shared" si="2"/>
        <v>2.75</v>
      </c>
      <c r="E39" s="5">
        <f t="shared" si="3"/>
        <v>0.42499999999999999</v>
      </c>
      <c r="F39" s="5">
        <f t="shared" si="4"/>
        <v>0</v>
      </c>
      <c r="G39" s="5">
        <f t="shared" si="5"/>
        <v>0.33961597799347532</v>
      </c>
    </row>
    <row r="40" spans="1:7" x14ac:dyDescent="0.45">
      <c r="A40" s="5">
        <v>800</v>
      </c>
      <c r="B40" s="5">
        <f t="shared" si="0"/>
        <v>3.0999999999999999E-3</v>
      </c>
      <c r="C40" s="5">
        <f t="shared" si="1"/>
        <v>0.1</v>
      </c>
      <c r="D40" s="5">
        <f t="shared" si="2"/>
        <v>2.75</v>
      </c>
      <c r="E40" s="5">
        <f t="shared" si="3"/>
        <v>0.42499999999999999</v>
      </c>
      <c r="F40" s="5">
        <f t="shared" si="4"/>
        <v>0</v>
      </c>
      <c r="G40" s="5">
        <f t="shared" si="5"/>
        <v>0.32845889786419985</v>
      </c>
    </row>
    <row r="41" spans="1:7" x14ac:dyDescent="0.45">
      <c r="A41" s="5">
        <v>900</v>
      </c>
      <c r="B41" s="5">
        <f t="shared" si="0"/>
        <v>3.0999999999999999E-3</v>
      </c>
      <c r="C41" s="5">
        <f t="shared" si="1"/>
        <v>0.1</v>
      </c>
      <c r="D41" s="5">
        <f t="shared" si="2"/>
        <v>2.75</v>
      </c>
      <c r="E41" s="5">
        <f t="shared" si="3"/>
        <v>0.42499999999999999</v>
      </c>
      <c r="F41" s="5">
        <f t="shared" si="4"/>
        <v>0</v>
      </c>
      <c r="G41" s="5">
        <f t="shared" si="5"/>
        <v>0.31866713558397652</v>
      </c>
    </row>
    <row r="42" spans="1:7" x14ac:dyDescent="0.45">
      <c r="A42" s="5">
        <v>1000</v>
      </c>
      <c r="B42" s="5">
        <f t="shared" si="0"/>
        <v>3.0999999999999999E-3</v>
      </c>
      <c r="C42" s="5">
        <f t="shared" si="1"/>
        <v>0.1</v>
      </c>
      <c r="D42" s="5">
        <f t="shared" si="2"/>
        <v>2.75</v>
      </c>
      <c r="E42" s="5">
        <f t="shared" si="3"/>
        <v>0.42499999999999999</v>
      </c>
      <c r="F42" s="5">
        <f t="shared" si="4"/>
        <v>0</v>
      </c>
      <c r="G42" s="5">
        <f t="shared" si="5"/>
        <v>0.3100073101069446</v>
      </c>
    </row>
    <row r="43" spans="1:7" x14ac:dyDescent="0.45">
      <c r="A43" s="5">
        <v>2000</v>
      </c>
      <c r="B43" s="5">
        <f t="shared" si="0"/>
        <v>3.0999999999999999E-3</v>
      </c>
      <c r="C43" s="5">
        <f t="shared" si="1"/>
        <v>0.1</v>
      </c>
      <c r="D43" s="5">
        <f t="shared" si="2"/>
        <v>2.75</v>
      </c>
      <c r="E43" s="5">
        <f t="shared" si="3"/>
        <v>0.42499999999999999</v>
      </c>
      <c r="F43" s="5">
        <f t="shared" si="4"/>
        <v>0</v>
      </c>
      <c r="G43" s="5">
        <f t="shared" si="5"/>
        <v>0.25715478940060121</v>
      </c>
    </row>
    <row r="44" spans="1:7" x14ac:dyDescent="0.45">
      <c r="A44" s="5">
        <v>3000</v>
      </c>
      <c r="B44" s="5">
        <f t="shared" si="0"/>
        <v>3.0999999999999999E-3</v>
      </c>
      <c r="C44" s="5">
        <f t="shared" si="1"/>
        <v>0.1</v>
      </c>
      <c r="D44" s="5">
        <f t="shared" si="2"/>
        <v>2.75</v>
      </c>
      <c r="E44" s="5">
        <f t="shared" si="3"/>
        <v>0.42499999999999999</v>
      </c>
      <c r="F44" s="5">
        <f t="shared" si="4"/>
        <v>0</v>
      </c>
      <c r="G44" s="5">
        <f t="shared" si="5"/>
        <v>0.23012401014917391</v>
      </c>
    </row>
    <row r="45" spans="1:7" x14ac:dyDescent="0.45">
      <c r="A45" s="5">
        <v>4000</v>
      </c>
      <c r="B45" s="5">
        <f t="shared" si="0"/>
        <v>3.0999999999999999E-3</v>
      </c>
      <c r="C45" s="5">
        <f t="shared" si="1"/>
        <v>0.1</v>
      </c>
      <c r="D45" s="5">
        <f t="shared" si="2"/>
        <v>2.75</v>
      </c>
      <c r="E45" s="5">
        <f t="shared" si="3"/>
        <v>0.42499999999999999</v>
      </c>
      <c r="F45" s="5">
        <f t="shared" si="4"/>
        <v>0</v>
      </c>
      <c r="G45" s="5">
        <f t="shared" si="5"/>
        <v>0.21264503341981</v>
      </c>
    </row>
    <row r="46" spans="1:7" x14ac:dyDescent="0.45">
      <c r="A46" s="5">
        <v>5000</v>
      </c>
      <c r="B46" s="5">
        <f t="shared" si="0"/>
        <v>3.0999999999999999E-3</v>
      </c>
      <c r="C46" s="5">
        <f t="shared" si="1"/>
        <v>0.1</v>
      </c>
      <c r="D46" s="5">
        <f t="shared" si="2"/>
        <v>2.75</v>
      </c>
      <c r="E46" s="5">
        <f t="shared" si="3"/>
        <v>0.42499999999999999</v>
      </c>
      <c r="F46" s="5">
        <f t="shared" si="4"/>
        <v>0</v>
      </c>
      <c r="G46" s="5">
        <f t="shared" si="5"/>
        <v>0.19999750543359246</v>
      </c>
    </row>
    <row r="47" spans="1:7" x14ac:dyDescent="0.45">
      <c r="A47" s="5">
        <v>6000</v>
      </c>
      <c r="B47" s="5">
        <f t="shared" si="0"/>
        <v>3.0999999999999999E-3</v>
      </c>
      <c r="C47" s="5">
        <f t="shared" si="1"/>
        <v>0.1</v>
      </c>
      <c r="D47" s="5">
        <f t="shared" si="2"/>
        <v>2.75</v>
      </c>
      <c r="E47" s="5">
        <f t="shared" si="3"/>
        <v>0.42499999999999999</v>
      </c>
      <c r="F47" s="5">
        <f t="shared" si="4"/>
        <v>0</v>
      </c>
      <c r="G47" s="5">
        <f t="shared" si="5"/>
        <v>0.1902211735419731</v>
      </c>
    </row>
    <row r="48" spans="1:7" x14ac:dyDescent="0.45">
      <c r="A48" s="5">
        <v>7000</v>
      </c>
      <c r="B48" s="5">
        <f t="shared" si="0"/>
        <v>3.0999999999999999E-3</v>
      </c>
      <c r="C48" s="5">
        <f t="shared" si="1"/>
        <v>0.1</v>
      </c>
      <c r="D48" s="5">
        <f t="shared" si="2"/>
        <v>2.75</v>
      </c>
      <c r="E48" s="5">
        <f t="shared" si="3"/>
        <v>0.42499999999999999</v>
      </c>
      <c r="F48" s="5">
        <f t="shared" si="4"/>
        <v>0</v>
      </c>
      <c r="G48" s="5">
        <f t="shared" si="5"/>
        <v>0.18232798442951315</v>
      </c>
    </row>
    <row r="49" spans="1:7" x14ac:dyDescent="0.45">
      <c r="A49" s="5">
        <v>8000</v>
      </c>
      <c r="B49" s="5">
        <f t="shared" si="0"/>
        <v>3.0999999999999999E-3</v>
      </c>
      <c r="C49" s="5">
        <f t="shared" si="1"/>
        <v>0.1</v>
      </c>
      <c r="D49" s="5">
        <f t="shared" si="2"/>
        <v>2.75</v>
      </c>
      <c r="E49" s="5">
        <f t="shared" si="3"/>
        <v>0.42499999999999999</v>
      </c>
      <c r="F49" s="5">
        <f t="shared" si="4"/>
        <v>0</v>
      </c>
      <c r="G49" s="5">
        <f t="shared" si="5"/>
        <v>0.17575527332170077</v>
      </c>
    </row>
    <row r="50" spans="1:7" x14ac:dyDescent="0.45">
      <c r="A50" s="5">
        <v>9000</v>
      </c>
      <c r="B50" s="5">
        <f t="shared" si="0"/>
        <v>3.0999999999999999E-3</v>
      </c>
      <c r="C50" s="5">
        <f t="shared" si="1"/>
        <v>0.1</v>
      </c>
      <c r="D50" s="5">
        <f t="shared" si="2"/>
        <v>2.75</v>
      </c>
      <c r="E50" s="5">
        <f t="shared" si="3"/>
        <v>0.42499999999999999</v>
      </c>
      <c r="F50" s="5">
        <f t="shared" si="4"/>
        <v>0</v>
      </c>
      <c r="G50" s="5">
        <f t="shared" si="5"/>
        <v>0.17015439785682915</v>
      </c>
    </row>
    <row r="51" spans="1:7" x14ac:dyDescent="0.45">
      <c r="A51" s="5">
        <v>10000</v>
      </c>
      <c r="B51" s="5">
        <f t="shared" si="0"/>
        <v>3.0999999999999999E-3</v>
      </c>
      <c r="C51" s="5">
        <f t="shared" si="1"/>
        <v>0.1</v>
      </c>
      <c r="D51" s="5">
        <f t="shared" si="2"/>
        <v>2.75</v>
      </c>
      <c r="E51" s="5">
        <f t="shared" si="3"/>
        <v>0.42499999999999999</v>
      </c>
      <c r="F51" s="5">
        <f t="shared" si="4"/>
        <v>0</v>
      </c>
      <c r="G51" s="5">
        <f t="shared" si="5"/>
        <v>0.16529549772366497</v>
      </c>
    </row>
    <row r="52" spans="1:7" x14ac:dyDescent="0.45">
      <c r="A52" s="5">
        <v>15000</v>
      </c>
      <c r="B52" s="5">
        <f t="shared" si="0"/>
        <v>3.0999999999999999E-3</v>
      </c>
      <c r="C52" s="5">
        <f t="shared" si="1"/>
        <v>0.1</v>
      </c>
      <c r="D52" s="5">
        <f t="shared" si="2"/>
        <v>2.75</v>
      </c>
      <c r="E52" s="5">
        <f t="shared" si="3"/>
        <v>0.42499999999999999</v>
      </c>
      <c r="F52" s="5">
        <f t="shared" si="4"/>
        <v>0</v>
      </c>
      <c r="G52" s="5">
        <f t="shared" si="5"/>
        <v>0.14785575731754697</v>
      </c>
    </row>
    <row r="53" spans="1:7" x14ac:dyDescent="0.45">
      <c r="A53" s="5">
        <v>20000</v>
      </c>
      <c r="B53" s="5">
        <f t="shared" si="0"/>
        <v>3.0999999999999999E-3</v>
      </c>
      <c r="C53" s="5">
        <f t="shared" si="1"/>
        <v>0.1</v>
      </c>
      <c r="D53" s="5">
        <f t="shared" si="2"/>
        <v>2.75</v>
      </c>
      <c r="E53" s="5">
        <f t="shared" si="3"/>
        <v>0.42499999999999999</v>
      </c>
      <c r="F53" s="5">
        <f t="shared" si="4"/>
        <v>0</v>
      </c>
      <c r="G53" s="5">
        <f t="shared" si="5"/>
        <v>0.13660943781654614</v>
      </c>
    </row>
    <row r="54" spans="1:7" x14ac:dyDescent="0.45">
      <c r="A54" s="5">
        <v>25000</v>
      </c>
      <c r="B54" s="5">
        <f t="shared" si="0"/>
        <v>3.0999999999999999E-3</v>
      </c>
      <c r="C54" s="5">
        <f t="shared" si="1"/>
        <v>0.1</v>
      </c>
      <c r="D54" s="5">
        <f t="shared" si="2"/>
        <v>2.75</v>
      </c>
      <c r="E54" s="5">
        <f t="shared" si="3"/>
        <v>0.42499999999999999</v>
      </c>
      <c r="F54" s="5">
        <f t="shared" si="4"/>
        <v>0</v>
      </c>
      <c r="G54" s="5">
        <f t="shared" si="5"/>
        <v>0.12847856730400495</v>
      </c>
    </row>
    <row r="55" spans="1:7" x14ac:dyDescent="0.45">
      <c r="A55" s="5">
        <v>30000</v>
      </c>
      <c r="B55" s="5">
        <f t="shared" si="0"/>
        <v>3.0999999999999999E-3</v>
      </c>
      <c r="C55" s="5">
        <f t="shared" si="1"/>
        <v>0.1</v>
      </c>
      <c r="D55" s="5">
        <f t="shared" si="2"/>
        <v>2.75</v>
      </c>
      <c r="E55" s="5">
        <f t="shared" si="3"/>
        <v>0.42499999999999999</v>
      </c>
      <c r="F55" s="5">
        <f t="shared" si="4"/>
        <v>0</v>
      </c>
      <c r="G55" s="5">
        <f t="shared" si="5"/>
        <v>0.12219570786090983</v>
      </c>
    </row>
    <row r="56" spans="1:7" x14ac:dyDescent="0.45">
      <c r="A56" s="5">
        <v>35000</v>
      </c>
      <c r="B56" s="5">
        <f t="shared" si="0"/>
        <v>3.0999999999999999E-3</v>
      </c>
      <c r="C56" s="5">
        <f t="shared" si="1"/>
        <v>0.1</v>
      </c>
      <c r="D56" s="5">
        <f t="shared" si="2"/>
        <v>2.75</v>
      </c>
      <c r="E56" s="5">
        <f t="shared" si="3"/>
        <v>0.42499999999999999</v>
      </c>
      <c r="F56" s="5">
        <f t="shared" si="4"/>
        <v>0</v>
      </c>
      <c r="G56" s="5">
        <f t="shared" si="5"/>
        <v>0.11712393160444939</v>
      </c>
    </row>
    <row r="57" spans="1:7" x14ac:dyDescent="0.45">
      <c r="A57" s="5">
        <v>40000</v>
      </c>
      <c r="B57" s="5">
        <f t="shared" si="0"/>
        <v>3.0999999999999999E-3</v>
      </c>
      <c r="C57" s="5">
        <f t="shared" si="1"/>
        <v>0.1</v>
      </c>
      <c r="D57" s="5">
        <f t="shared" si="2"/>
        <v>2.75</v>
      </c>
      <c r="E57" s="5">
        <f t="shared" si="3"/>
        <v>0.42499999999999999</v>
      </c>
      <c r="F57" s="5">
        <f t="shared" si="4"/>
        <v>0</v>
      </c>
      <c r="G57" s="5">
        <f t="shared" si="5"/>
        <v>0.11290102651477887</v>
      </c>
    </row>
    <row r="58" spans="1:7" x14ac:dyDescent="0.45">
      <c r="A58" s="5">
        <v>45000</v>
      </c>
      <c r="B58" s="5">
        <f t="shared" si="0"/>
        <v>3.0999999999999999E-3</v>
      </c>
      <c r="C58" s="5">
        <f t="shared" si="1"/>
        <v>0.1</v>
      </c>
      <c r="D58" s="5">
        <f t="shared" si="2"/>
        <v>2.75</v>
      </c>
      <c r="E58" s="5">
        <f t="shared" si="3"/>
        <v>0.42499999999999999</v>
      </c>
      <c r="F58" s="5">
        <f t="shared" si="4"/>
        <v>0</v>
      </c>
      <c r="G58" s="5">
        <f t="shared" si="5"/>
        <v>0.10930271961444729</v>
      </c>
    </row>
    <row r="59" spans="1:7" x14ac:dyDescent="0.45">
      <c r="A59" s="5">
        <v>50000</v>
      </c>
      <c r="B59" s="5">
        <f t="shared" si="0"/>
        <v>3.0999999999999999E-3</v>
      </c>
      <c r="C59" s="5">
        <f t="shared" si="1"/>
        <v>0.1</v>
      </c>
      <c r="D59" s="5">
        <f t="shared" si="2"/>
        <v>2.75</v>
      </c>
      <c r="E59" s="5">
        <f t="shared" si="3"/>
        <v>0.42499999999999999</v>
      </c>
      <c r="F59" s="5">
        <f t="shared" si="4"/>
        <v>0</v>
      </c>
      <c r="G59" s="5">
        <f t="shared" si="5"/>
        <v>0.10618121044448703</v>
      </c>
    </row>
    <row r="60" spans="1:7" x14ac:dyDescent="0.45">
      <c r="A60" s="5">
        <v>55000</v>
      </c>
      <c r="B60" s="5">
        <f t="shared" si="0"/>
        <v>3.0999999999999999E-3</v>
      </c>
      <c r="C60" s="5">
        <f t="shared" si="1"/>
        <v>0.1</v>
      </c>
      <c r="D60" s="5">
        <f t="shared" si="2"/>
        <v>2.75</v>
      </c>
      <c r="E60" s="5">
        <f t="shared" si="3"/>
        <v>0.42499999999999999</v>
      </c>
      <c r="F60" s="5">
        <f t="shared" si="4"/>
        <v>0</v>
      </c>
      <c r="G60" s="5">
        <f t="shared" si="5"/>
        <v>0.10343432698429633</v>
      </c>
    </row>
    <row r="61" spans="1:7" x14ac:dyDescent="0.45">
      <c r="A61" s="5">
        <v>60000</v>
      </c>
      <c r="B61" s="5">
        <f t="shared" si="0"/>
        <v>3.0999999999999999E-3</v>
      </c>
      <c r="C61" s="5">
        <f t="shared" si="1"/>
        <v>0.1</v>
      </c>
      <c r="D61" s="5">
        <f t="shared" si="2"/>
        <v>2.75</v>
      </c>
      <c r="E61" s="5">
        <f t="shared" si="3"/>
        <v>0.42499999999999999</v>
      </c>
      <c r="F61" s="5">
        <f t="shared" si="4"/>
        <v>0</v>
      </c>
      <c r="G61" s="5">
        <f t="shared" si="5"/>
        <v>0.1009887148321013</v>
      </c>
    </row>
    <row r="62" spans="1:7" x14ac:dyDescent="0.45">
      <c r="A62" s="5">
        <v>65000</v>
      </c>
      <c r="B62" s="5">
        <f t="shared" si="0"/>
        <v>3.0999999999999999E-3</v>
      </c>
      <c r="C62" s="5">
        <f t="shared" si="1"/>
        <v>0.1</v>
      </c>
      <c r="D62" s="5">
        <f t="shared" si="2"/>
        <v>2.75</v>
      </c>
      <c r="E62" s="5">
        <f t="shared" si="3"/>
        <v>0.42499999999999999</v>
      </c>
      <c r="F62" s="5">
        <f t="shared" si="4"/>
        <v>0</v>
      </c>
      <c r="G62" s="5">
        <f t="shared" si="5"/>
        <v>9.8790064997440752E-2</v>
      </c>
    </row>
    <row r="63" spans="1:7" x14ac:dyDescent="0.45">
      <c r="A63" s="5">
        <v>70000</v>
      </c>
      <c r="B63" s="5">
        <f t="shared" si="0"/>
        <v>3.0999999999999999E-3</v>
      </c>
      <c r="C63" s="5">
        <f t="shared" si="1"/>
        <v>0.1</v>
      </c>
      <c r="D63" s="5">
        <f t="shared" si="2"/>
        <v>2.75</v>
      </c>
      <c r="E63" s="5">
        <f t="shared" si="3"/>
        <v>0.42499999999999999</v>
      </c>
      <c r="F63" s="5">
        <f t="shared" si="4"/>
        <v>0</v>
      </c>
      <c r="G63" s="5">
        <f t="shared" si="5"/>
        <v>9.6797131360701658E-2</v>
      </c>
    </row>
    <row r="64" spans="1:7" x14ac:dyDescent="0.45">
      <c r="A64" s="5">
        <v>75000</v>
      </c>
      <c r="B64" s="5">
        <f t="shared" si="0"/>
        <v>3.0999999999999999E-3</v>
      </c>
      <c r="C64" s="5">
        <f t="shared" si="1"/>
        <v>0.1</v>
      </c>
      <c r="D64" s="5">
        <f t="shared" si="2"/>
        <v>2.75</v>
      </c>
      <c r="E64" s="5">
        <f t="shared" si="3"/>
        <v>0.42499999999999999</v>
      </c>
      <c r="F64" s="5">
        <f t="shared" si="4"/>
        <v>0</v>
      </c>
      <c r="G64" s="5">
        <f t="shared" si="5"/>
        <v>9.4977908834229852E-2</v>
      </c>
    </row>
    <row r="65" spans="1:7" x14ac:dyDescent="0.45">
      <c r="A65" s="5">
        <v>80000</v>
      </c>
      <c r="B65" s="5">
        <f t="shared" si="0"/>
        <v>3.0999999999999999E-3</v>
      </c>
      <c r="C65" s="5">
        <f t="shared" si="1"/>
        <v>0.1</v>
      </c>
      <c r="D65" s="5">
        <f t="shared" si="2"/>
        <v>2.75</v>
      </c>
      <c r="E65" s="5">
        <f t="shared" si="3"/>
        <v>0.42499999999999999</v>
      </c>
      <c r="F65" s="5">
        <f t="shared" si="4"/>
        <v>0</v>
      </c>
      <c r="G65" s="5">
        <f t="shared" si="5"/>
        <v>9.3307103186196699E-2</v>
      </c>
    </row>
    <row r="66" spans="1:7" x14ac:dyDescent="0.45">
      <c r="A66" s="5">
        <v>85000</v>
      </c>
      <c r="B66" s="5">
        <f t="shared" si="0"/>
        <v>3.0999999999999999E-3</v>
      </c>
      <c r="C66" s="5">
        <f t="shared" si="1"/>
        <v>0.1</v>
      </c>
      <c r="D66" s="5">
        <f t="shared" si="2"/>
        <v>2.75</v>
      </c>
      <c r="E66" s="5">
        <f t="shared" si="3"/>
        <v>0.42499999999999999</v>
      </c>
      <c r="F66" s="5">
        <f t="shared" si="4"/>
        <v>0</v>
      </c>
      <c r="G66" s="5">
        <f t="shared" si="5"/>
        <v>9.1764404391773385E-2</v>
      </c>
    </row>
    <row r="67" spans="1:7" x14ac:dyDescent="0.45">
      <c r="A67" s="5">
        <v>90000</v>
      </c>
      <c r="B67" s="5">
        <f t="shared" si="0"/>
        <v>3.0999999999999999E-3</v>
      </c>
      <c r="C67" s="5">
        <f t="shared" si="1"/>
        <v>0.1</v>
      </c>
      <c r="D67" s="5">
        <f t="shared" si="2"/>
        <v>2.75</v>
      </c>
      <c r="E67" s="5">
        <f t="shared" si="3"/>
        <v>0.42499999999999999</v>
      </c>
      <c r="F67" s="5">
        <f t="shared" si="4"/>
        <v>0</v>
      </c>
      <c r="G67" s="5">
        <f t="shared" si="5"/>
        <v>9.0333277136379161E-2</v>
      </c>
    </row>
    <row r="68" spans="1:7" x14ac:dyDescent="0.45">
      <c r="A68" s="5">
        <v>95000</v>
      </c>
      <c r="B68" s="5">
        <f t="shared" si="0"/>
        <v>3.0999999999999999E-3</v>
      </c>
      <c r="C68" s="5">
        <f t="shared" si="1"/>
        <v>0.1</v>
      </c>
      <c r="D68" s="5">
        <f t="shared" si="2"/>
        <v>2.75</v>
      </c>
      <c r="E68" s="5">
        <f t="shared" si="3"/>
        <v>0.42499999999999999</v>
      </c>
      <c r="F68" s="5">
        <f t="shared" si="4"/>
        <v>0</v>
      </c>
      <c r="G68" s="5">
        <f t="shared" si="5"/>
        <v>8.9000094084032311E-2</v>
      </c>
    </row>
    <row r="69" spans="1:7" x14ac:dyDescent="0.45">
      <c r="A69" s="5">
        <v>100000</v>
      </c>
      <c r="B69" s="5">
        <f t="shared" si="0"/>
        <v>3.0999999999999999E-3</v>
      </c>
      <c r="C69" s="5">
        <f t="shared" si="1"/>
        <v>0.1</v>
      </c>
      <c r="D69" s="5">
        <f t="shared" si="2"/>
        <v>2.75</v>
      </c>
      <c r="E69" s="5">
        <f t="shared" si="3"/>
        <v>0.42499999999999999</v>
      </c>
      <c r="F69" s="5">
        <f t="shared" si="4"/>
        <v>0</v>
      </c>
      <c r="G69" s="5">
        <f t="shared" si="5"/>
        <v>8.7753502232646913E-2</v>
      </c>
    </row>
  </sheetData>
  <sortState xmlns:xlrd2="http://schemas.microsoft.com/office/spreadsheetml/2017/richdata2" ref="I7:J25">
    <sortCondition ref="I7"/>
  </sortState>
  <mergeCells count="3">
    <mergeCell ref="I5:J5"/>
    <mergeCell ref="B3:F3"/>
    <mergeCell ref="A1:J1"/>
  </mergeCells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2019-07-21T14:45:00Z</dcterms:modified>
</cp:coreProperties>
</file>