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hubert.sar\Documents\Artykuly_2021_2\Wplyw stanu cieplnego_MPDI\24092021\"/>
    </mc:Choice>
  </mc:AlternateContent>
  <xr:revisionPtr revIDLastSave="0" documentId="13_ncr:1_{0966ECAD-ABFD-4C90-BA44-C772FF4269A4}" xr6:coauthVersionLast="47" xr6:coauthVersionMax="47" xr10:uidLastSave="{00000000-0000-0000-0000-000000000000}"/>
  <bookViews>
    <workbookView xWindow="-120" yWindow="-120" windowWidth="20730" windowHeight="11160" firstSheet="15" activeTab="21" xr2:uid="{00000000-000D-0000-FFFF-FFFF00000000}"/>
  </bookViews>
  <sheets>
    <sheet name="Vehicle categories" sheetId="11" r:id="rId1"/>
    <sheet name="Table S1" sheetId="2" r:id="rId2"/>
    <sheet name="Table S2" sheetId="3" r:id="rId3"/>
    <sheet name="Table S3" sheetId="4" r:id="rId4"/>
    <sheet name="Table S4" sheetId="5" r:id="rId5"/>
    <sheet name="Table S5" sheetId="6" r:id="rId6"/>
    <sheet name="Table S6" sheetId="7" r:id="rId7"/>
    <sheet name="Table S7" sheetId="9" r:id="rId8"/>
    <sheet name="Table S8" sheetId="10" r:id="rId9"/>
    <sheet name="Table S9" sheetId="12" r:id="rId10"/>
    <sheet name="Table S10" sheetId="13" r:id="rId11"/>
    <sheet name="Table S11" sheetId="14" r:id="rId12"/>
    <sheet name="Table S12" sheetId="15" r:id="rId13"/>
    <sheet name="Table S13" sheetId="16" r:id="rId14"/>
    <sheet name="Table S14" sheetId="17" r:id="rId15"/>
    <sheet name="Table S15" sheetId="18" r:id="rId16"/>
    <sheet name="Table S16" sheetId="19" r:id="rId17"/>
    <sheet name="Table S17" sheetId="20" r:id="rId18"/>
    <sheet name="Table S18" sheetId="21" r:id="rId19"/>
    <sheet name="Table S19" sheetId="22" r:id="rId20"/>
    <sheet name="Table S20" sheetId="23" r:id="rId21"/>
    <sheet name="Table S21" sheetId="24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D5" i="3" s="1"/>
  <c r="E5" i="3" s="1"/>
  <c r="F5" i="3" s="1"/>
  <c r="G5" i="3" s="1"/>
  <c r="H5" i="3" s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C5" i="6"/>
  <c r="D5" i="6" s="1"/>
  <c r="E5" i="6" s="1"/>
  <c r="F5" i="6" s="1"/>
  <c r="G5" i="6" s="1"/>
  <c r="H5" i="6" s="1"/>
  <c r="I5" i="6" s="1"/>
  <c r="J5" i="6" s="1"/>
  <c r="K5" i="6" s="1"/>
  <c r="L5" i="6" s="1"/>
  <c r="M5" i="6" s="1"/>
  <c r="N5" i="6" s="1"/>
  <c r="O5" i="6" s="1"/>
  <c r="P5" i="6" s="1"/>
  <c r="Q5" i="6" s="1"/>
  <c r="R5" i="6" s="1"/>
  <c r="S5" i="6" s="1"/>
  <c r="T5" i="6" s="1"/>
  <c r="U5" i="6" s="1"/>
  <c r="V5" i="6" s="1"/>
  <c r="W5" i="6" s="1"/>
  <c r="X5" i="6" s="1"/>
  <c r="Y5" i="6" s="1"/>
  <c r="Z5" i="6" s="1"/>
  <c r="AA5" i="6" s="1"/>
  <c r="AB5" i="6" s="1"/>
  <c r="AC5" i="6" s="1"/>
  <c r="C5" i="5"/>
  <c r="D5" i="5" s="1"/>
  <c r="E5" i="5" s="1"/>
  <c r="F5" i="5" s="1"/>
  <c r="G5" i="5" s="1"/>
  <c r="H5" i="5" s="1"/>
  <c r="I5" i="5" s="1"/>
  <c r="J5" i="5" s="1"/>
  <c r="K5" i="5" s="1"/>
  <c r="L5" i="5" s="1"/>
  <c r="M5" i="5" s="1"/>
  <c r="N5" i="5" s="1"/>
  <c r="O5" i="5" s="1"/>
  <c r="P5" i="5" s="1"/>
  <c r="Q5" i="5" s="1"/>
  <c r="R5" i="5" s="1"/>
  <c r="S5" i="5" s="1"/>
  <c r="T5" i="5" s="1"/>
  <c r="U5" i="5" s="1"/>
  <c r="V5" i="5" s="1"/>
  <c r="W5" i="5" s="1"/>
  <c r="X5" i="5" s="1"/>
  <c r="Y5" i="5" s="1"/>
  <c r="Z5" i="5" s="1"/>
  <c r="AA5" i="5" s="1"/>
  <c r="AB5" i="5" s="1"/>
  <c r="AC5" i="5" s="1"/>
  <c r="C5" i="4"/>
  <c r="D5" i="4" s="1"/>
  <c r="E5" i="4" s="1"/>
  <c r="F5" i="4" s="1"/>
  <c r="G5" i="4" s="1"/>
  <c r="H5" i="4" s="1"/>
  <c r="I5" i="4" s="1"/>
  <c r="J5" i="4" s="1"/>
  <c r="K5" i="4" s="1"/>
  <c r="L5" i="4" s="1"/>
  <c r="M5" i="4" s="1"/>
  <c r="N5" i="4" s="1"/>
  <c r="O5" i="4" s="1"/>
  <c r="P5" i="4" s="1"/>
  <c r="Q5" i="4" s="1"/>
  <c r="R5" i="4" s="1"/>
  <c r="S5" i="4" s="1"/>
  <c r="T5" i="4" s="1"/>
  <c r="U5" i="4" s="1"/>
  <c r="V5" i="4" s="1"/>
  <c r="W5" i="4" s="1"/>
  <c r="X5" i="4" s="1"/>
  <c r="Y5" i="4" s="1"/>
  <c r="Z5" i="4" s="1"/>
  <c r="AA5" i="4" s="1"/>
  <c r="AB5" i="4" s="1"/>
  <c r="AC5" i="4" s="1"/>
  <c r="C5" i="2"/>
  <c r="D5" i="2" s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</calcChain>
</file>

<file path=xl/sharedStrings.xml><?xml version="1.0" encoding="utf-8"?>
<sst xmlns="http://schemas.openxmlformats.org/spreadsheetml/2006/main" count="546" uniqueCount="87">
  <si>
    <t>Year</t>
  </si>
  <si>
    <t>1.1. Passenger cars with spark ignition engines supplied with gasoline</t>
  </si>
  <si>
    <t>2.1. Light commercial vehicles with spark ignition engines</t>
  </si>
  <si>
    <t>3. Heavy duty trucks</t>
  </si>
  <si>
    <t>6. Motorcycles</t>
  </si>
  <si>
    <t>1.3. Passenger cars with spark ignition engines supplied with natural gas</t>
  </si>
  <si>
    <t>1.4. Passenger cars with spark ignition engines supplied with gasoline with a hybrid drive</t>
  </si>
  <si>
    <t>3.1. Rigid heavy duty trucks (box trucks)</t>
  </si>
  <si>
    <t>3.2. Articulated heavy duty trucks (tractors, ballast tractors)</t>
  </si>
  <si>
    <t>4.1. Urban buses with compression ignition engine supplied with diesel</t>
  </si>
  <si>
    <t>4.2. Urban buses with compression ignition engine supplied with biodiesel</t>
  </si>
  <si>
    <t>4.3. Urban buses with spark ignition engine supplied with natural gas</t>
  </si>
  <si>
    <t>2. Light commercial vehicles (delivery vehicles)</t>
  </si>
  <si>
    <t>4. Urban buses</t>
  </si>
  <si>
    <t>5. Coaches</t>
  </si>
  <si>
    <t>7. Mopeds</t>
  </si>
  <si>
    <t>8. Micro-cars</t>
  </si>
  <si>
    <t>1. Passenger cars</t>
  </si>
  <si>
    <t>1.5. Passenger cars with compression ignition engines</t>
  </si>
  <si>
    <t>2.2. Light commercial vehicles with compression ignition engines</t>
  </si>
  <si>
    <t>1.2. Passenger cars with spark ignition engines supplied with liquified petroleum gas</t>
  </si>
  <si>
    <t>Bebkiewicz K., Chłopek Z., Sar H., Szczepański K., Zimakowska-Laskowska M. Influence of the thermal state of vehicle combustion engines on the results of the national inventory of pollutant emissions. Supplementary Material.</t>
  </si>
  <si>
    <t>Table S1. Annual carbon monoxide emission – EaCO: national (total) – T, from car engines at cold-start – c, from car engines at warm-up – h, and the share of additional emissions during engine heating in total emissions - u(c/T).</t>
  </si>
  <si>
    <t>u(c/T)</t>
  </si>
  <si>
    <t>Table S2. Annual emission of non-methane volatile organic compounds: EaNMVOC: national (total) – T, from car engines at cold-start – c, from car engines at warm-up – h, and the share of additional emissions during engine heating in total emissions - u(c/T).</t>
  </si>
  <si>
    <t>Table S3. Annual emission of nitrogen oxides – EaNOx: national (total) – T, from car engines at cold-start – c, from car engines at warm-up – h, and the share of additional emissions during engine heating in total emissions - u(c/T).</t>
  </si>
  <si>
    <t>Table S4. Annual emission of particulate matter – EaPM: national (total) – T, from car engines at cold-start – c, from car engines at warm-up – h, and the share of additional emissions in the time of engine heating in total emissions - u(c/T).</t>
  </si>
  <si>
    <t>Table S5. Annual emission of carbon dioxide – EaCO2: national (total) – T, from car engines at cold-start – c, from car engines at warm-up – h, and the share of additional emissions during engine heating in total emissions - u(c/T).</t>
  </si>
  <si>
    <t>Table S6. Share of additional annual emissions of pollutants during engine warm-up in the total annual emissions averaged over all inventory years.</t>
  </si>
  <si>
    <t>Type of pollutant</t>
  </si>
  <si>
    <t>CO</t>
  </si>
  <si>
    <t>NMVOC</t>
  </si>
  <si>
    <t>NOx</t>
  </si>
  <si>
    <t>PM</t>
  </si>
  <si>
    <t>CO2</t>
  </si>
  <si>
    <t>Table S7. Additional carbon monoxide emission - mCO, during warm-up of the spark-ignition engine - SI or the compression-ignition engine - CI of passenger cars of Euro 0 - Euro 6 pollutant emission categories, under the model conditions for vehicle traffic.</t>
  </si>
  <si>
    <t>Pollutant emission categories</t>
  </si>
  <si>
    <t>Euro 1</t>
  </si>
  <si>
    <t>Euro 0</t>
  </si>
  <si>
    <t>Euro 2</t>
  </si>
  <si>
    <t>Euro 3</t>
  </si>
  <si>
    <t>Euro 4</t>
  </si>
  <si>
    <t>Euro 5</t>
  </si>
  <si>
    <t>Euro 6</t>
  </si>
  <si>
    <t>Table S8. Additional emission of non-methane volatile organic compounds – mNMVOC, during warm-up of the spark-ignition engine – SI or the compression-ignition engine – CI of passenger cars of Euro 0 – Euro 6 pollutant emission categories, under the model conditions for vehicle traffic.</t>
  </si>
  <si>
    <t>Table S9. Additional emission of nitrogen oxides – mNOx, during warm-up of the spark-ignition engine – SI or the compression-ignition engine – CI of passenger cars of Euro 0 – Euro 6 pollutant emission categories, under the model conditions for vehicle traffic.</t>
  </si>
  <si>
    <t>Table S10. Additional emission of particulate matter – mPM, during warm-up of the spark-ignition engine – SI or the compression-ignition engine – CI of passenger cars of Euro 0 – Euro 6 pollutant emission categories, under the model conditions for vehicle traffic.</t>
  </si>
  <si>
    <t>Table S11. Additional emission of carbon dioxide – mCO2, during warm-up of the spark-ignition engine – SI or the compression-ignition engine – CI of passenger cars of Euro 0 – Euro 6 pollutant emission categories, under the model conditions for vehicle traffic.</t>
  </si>
  <si>
    <t>Table S12. Specific distance emission of carbon monoxide – bCO from hot passenger car engines of Euro 0 – Euro 6 pollutant emission categories, spark-ignition engines – SI and compression-ignition en-gines – CI, under the model vehicle traffic conditions.</t>
  </si>
  <si>
    <t>Table S13. Specific distance emission of non-methane volatile organic compounds – bNMVOC from hot pas-senger car engines of Euro 0 – Euro 6 pollutant emission categories, spark-ignition engines – SI and compression-ignition engines – CI, under the model vehicle traffic conditions.</t>
  </si>
  <si>
    <t>Table S14. Specific distance emission of nitrogen oxides – bNOx from hot passenger car engines of Euro 0 – Euro 6 pollutant emission categories, spark-ignition engines – SI and compression-ignition engines – CI, under the model vehicle traffic conditions.</t>
  </si>
  <si>
    <t>Table S15. Specific distance emission of particulate matter – bPM from hot passenger car engines of Euro 0 – Euro 6 pollutant emission categories, spark-ignition engines – SI and compression-ignition en-gines – CI, under the model vehicle traffic conditions.</t>
  </si>
  <si>
    <t>Table S16. Specific distance emission of carbon dioxide – bCO2 from hot passenger car engine of Euro 0 – Euro 6 pollutant emission categories, spark-ignition engines – SI and compression-ignition engines – CI, under the model vehicle traffic conditions.</t>
  </si>
  <si>
    <t>Table S17. Share of additional carbon oxide emission in total emission – u (c/T), from passenger cars of emission categories Euro 0 – Euro 6 during warm-up of spark-ignition engines – SI and pollutant compression-ignition engines – CI, under model vehicle traffic conditions.</t>
  </si>
  <si>
    <t>Table S18. Share of additional non-methane volatile organic compounds emission in total emission – u (c/T), from passenger cars of pollutant emission categories Euro 0 – Euro 6, during warm-up of spark-ignition engines – SI and compression-ignition engines – CI, under model vehicle traffic conditions.</t>
  </si>
  <si>
    <t>Table S19. Share of additional nitrogen oxides emission in total emission – u (c/T), from passenger cars of pollutant emission categories Euro 0 – Euro 6, during warm-up of spark-ignition engines – SI and compression-ignition engines – CI, under model vehicle traffic conditions.</t>
  </si>
  <si>
    <t>Table S20. Share of additional particulate matter emission in total emission – u (c/T), from passenger cars of pollutant emission categories Euro 0 – Euro 6, during warm-up of spark-ignition engines – SI and compression-ignition engines – CI, , under model vehicle . traffic conditions.</t>
  </si>
  <si>
    <t>Table S21. Share of additional carbon dioxide emission in total emission – u (c/T), from passenger cars of pollutant emission categories Euro 0 – Euro 6, during warm-up of spark-ignition engines – SI and compression-ignition engines – CI, under model vehicle . traffic conditions.</t>
  </si>
  <si>
    <t>EaPM [Gg] - T</t>
  </si>
  <si>
    <t>EaPM [Gg] - c</t>
  </si>
  <si>
    <t>EaPM [Gg] - h</t>
  </si>
  <si>
    <t>Categories of vehicles that are defined in the COPERT 5 software:</t>
  </si>
  <si>
    <t>SI</t>
  </si>
  <si>
    <t>CI</t>
  </si>
  <si>
    <t>mCO [g]</t>
  </si>
  <si>
    <t>mNMVOC [g]</t>
  </si>
  <si>
    <t>mNOx [g]</t>
  </si>
  <si>
    <t>mPM [g]</t>
  </si>
  <si>
    <t>mCO2 [g]</t>
  </si>
  <si>
    <t>bCO [g/km]</t>
  </si>
  <si>
    <t>bNMVOC [g/km]</t>
  </si>
  <si>
    <t>bNOx [g/km]</t>
  </si>
  <si>
    <t>bPM [g/km]</t>
  </si>
  <si>
    <t>bCO2 [g/km]</t>
  </si>
  <si>
    <t>u (c/T)</t>
  </si>
  <si>
    <t>EaCO2 [Gg] - T</t>
  </si>
  <si>
    <t>EaCO2 [Gg] - c</t>
  </si>
  <si>
    <t>EaCO2 [Gg] - h</t>
  </si>
  <si>
    <r>
      <t>E</t>
    </r>
    <r>
      <rPr>
        <vertAlign val="subscript"/>
        <sz val="12"/>
        <color indexed="8"/>
        <rFont val="Times New Roman"/>
        <family val="1"/>
        <charset val="238"/>
      </rPr>
      <t>aCO</t>
    </r>
    <r>
      <rPr>
        <sz val="12"/>
        <color indexed="8"/>
        <rFont val="Times New Roman"/>
        <family val="1"/>
        <charset val="238"/>
      </rPr>
      <t xml:space="preserve"> [Mg] - T</t>
    </r>
  </si>
  <si>
    <r>
      <t>E</t>
    </r>
    <r>
      <rPr>
        <vertAlign val="subscript"/>
        <sz val="12"/>
        <color indexed="8"/>
        <rFont val="Times New Roman"/>
        <family val="1"/>
        <charset val="238"/>
      </rPr>
      <t>aCO</t>
    </r>
    <r>
      <rPr>
        <sz val="12"/>
        <color indexed="8"/>
        <rFont val="Times New Roman"/>
        <family val="1"/>
        <charset val="238"/>
      </rPr>
      <t xml:space="preserve"> [Mg] - c</t>
    </r>
  </si>
  <si>
    <r>
      <t>E</t>
    </r>
    <r>
      <rPr>
        <vertAlign val="subscript"/>
        <sz val="12"/>
        <color indexed="8"/>
        <rFont val="Times New Roman"/>
        <family val="1"/>
        <charset val="238"/>
      </rPr>
      <t>aCO</t>
    </r>
    <r>
      <rPr>
        <sz val="12"/>
        <color indexed="8"/>
        <rFont val="Times New Roman"/>
        <family val="1"/>
        <charset val="238"/>
      </rPr>
      <t xml:space="preserve"> [Mg] - h</t>
    </r>
  </si>
  <si>
    <t>EaNMVOC [Mg] - T</t>
  </si>
  <si>
    <t>EaNMVOC [Mg] - c</t>
  </si>
  <si>
    <t>EaNMVOC [Mg] - h</t>
  </si>
  <si>
    <t>EaNOx [Mg] - T</t>
  </si>
  <si>
    <t>EaNOx [Mg] - c</t>
  </si>
  <si>
    <t>EaNOx [Mg] -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</si>
</sst>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0.0000"/>
    <numFmt numFmtId="166" formatCode="0.000"/>
    <numFmt numFmtId="167" formatCode="0.0"/>
    <numFmt numFmtId="168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vertAlign val="subscript"/>
      <sz val="12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3" fontId="2" fillId="0" borderId="0" xfId="0" applyNumberFormat="1" applyFont="1"/>
    <xf numFmtId="0" fontId="2" fillId="0" borderId="0" xfId="0" applyNumberFormat="1" applyFont="1"/>
    <xf numFmtId="2" fontId="2" fillId="0" borderId="1" xfId="0" applyNumberFormat="1" applyFont="1" applyBorder="1"/>
    <xf numFmtId="164" fontId="2" fillId="0" borderId="1" xfId="0" applyNumberFormat="1" applyFont="1" applyBorder="1"/>
    <xf numFmtId="0" fontId="5" fillId="0" borderId="0" xfId="0" applyFont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indent="2"/>
    </xf>
    <xf numFmtId="3" fontId="2" fillId="0" borderId="0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0" fillId="0" borderId="1" xfId="0" applyBorder="1"/>
    <xf numFmtId="1" fontId="2" fillId="0" borderId="1" xfId="0" applyNumberFormat="1" applyFont="1" applyBorder="1"/>
    <xf numFmtId="1" fontId="2" fillId="0" borderId="0" xfId="0" applyNumberFormat="1" applyFont="1"/>
    <xf numFmtId="166" fontId="2" fillId="0" borderId="1" xfId="0" applyNumberFormat="1" applyFont="1" applyBorder="1"/>
    <xf numFmtId="167" fontId="2" fillId="0" borderId="1" xfId="0" applyNumberFormat="1" applyFont="1" applyBorder="1"/>
    <xf numFmtId="168" fontId="2" fillId="0" borderId="1" xfId="0" applyNumberFormat="1" applyFont="1" applyBorder="1"/>
    <xf numFmtId="0" fontId="5" fillId="0" borderId="1" xfId="0" applyFont="1" applyBorder="1"/>
    <xf numFmtId="165" fontId="5" fillId="0" borderId="1" xfId="0" applyNumberFormat="1" applyFont="1" applyBorder="1"/>
    <xf numFmtId="166" fontId="5" fillId="0" borderId="1" xfId="0" applyNumberFormat="1" applyFont="1" applyBorder="1"/>
    <xf numFmtId="2" fontId="5" fillId="0" borderId="1" xfId="0" applyNumberFormat="1" applyFont="1" applyBorder="1"/>
    <xf numFmtId="1" fontId="5" fillId="0" borderId="1" xfId="0" applyNumberFormat="1" applyFont="1" applyBorder="1"/>
    <xf numFmtId="2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6"/>
  <sheetViews>
    <sheetView workbookViewId="0">
      <selection activeCell="A4" sqref="A4"/>
    </sheetView>
  </sheetViews>
  <sheetFormatPr defaultRowHeight="15" x14ac:dyDescent="0.25"/>
  <cols>
    <col min="1" max="1" width="77.28515625" customWidth="1"/>
  </cols>
  <sheetData>
    <row r="1" spans="1:1" ht="15.75" customHeight="1" x14ac:dyDescent="0.25">
      <c r="A1" s="1" t="s">
        <v>21</v>
      </c>
    </row>
    <row r="2" spans="1:1" ht="15.75" customHeight="1" x14ac:dyDescent="0.25"/>
    <row r="3" spans="1:1" s="9" customFormat="1" ht="15.75" customHeight="1" x14ac:dyDescent="0.25">
      <c r="A3" s="9" t="s">
        <v>61</v>
      </c>
    </row>
    <row r="4" spans="1:1" s="9" customFormat="1" ht="15.75" customHeight="1" x14ac:dyDescent="0.25">
      <c r="A4" s="10" t="s">
        <v>17</v>
      </c>
    </row>
    <row r="5" spans="1:1" s="9" customFormat="1" ht="15.75" customHeight="1" x14ac:dyDescent="0.25">
      <c r="A5" s="11" t="s">
        <v>1</v>
      </c>
    </row>
    <row r="6" spans="1:1" s="9" customFormat="1" ht="15.75" customHeight="1" x14ac:dyDescent="0.25">
      <c r="A6" s="11" t="s">
        <v>20</v>
      </c>
    </row>
    <row r="7" spans="1:1" s="9" customFormat="1" ht="15.75" customHeight="1" x14ac:dyDescent="0.25">
      <c r="A7" s="11" t="s">
        <v>5</v>
      </c>
    </row>
    <row r="8" spans="1:1" s="9" customFormat="1" ht="15.75" customHeight="1" x14ac:dyDescent="0.25">
      <c r="A8" s="11" t="s">
        <v>6</v>
      </c>
    </row>
    <row r="9" spans="1:1" s="9" customFormat="1" ht="15.75" customHeight="1" x14ac:dyDescent="0.25">
      <c r="A9" s="11" t="s">
        <v>18</v>
      </c>
    </row>
    <row r="10" spans="1:1" s="9" customFormat="1" ht="15.75" customHeight="1" x14ac:dyDescent="0.25">
      <c r="A10" s="10" t="s">
        <v>12</v>
      </c>
    </row>
    <row r="11" spans="1:1" s="9" customFormat="1" ht="15.75" customHeight="1" x14ac:dyDescent="0.25">
      <c r="A11" s="11" t="s">
        <v>2</v>
      </c>
    </row>
    <row r="12" spans="1:1" s="9" customFormat="1" ht="15.75" customHeight="1" x14ac:dyDescent="0.25">
      <c r="A12" s="11" t="s">
        <v>19</v>
      </c>
    </row>
    <row r="13" spans="1:1" s="9" customFormat="1" ht="15.75" customHeight="1" x14ac:dyDescent="0.25">
      <c r="A13" s="10" t="s">
        <v>3</v>
      </c>
    </row>
    <row r="14" spans="1:1" s="9" customFormat="1" ht="15.75" customHeight="1" x14ac:dyDescent="0.25">
      <c r="A14" s="11" t="s">
        <v>7</v>
      </c>
    </row>
    <row r="15" spans="1:1" s="9" customFormat="1" ht="15.75" customHeight="1" x14ac:dyDescent="0.25">
      <c r="A15" s="11" t="s">
        <v>8</v>
      </c>
    </row>
    <row r="16" spans="1:1" s="9" customFormat="1" ht="15.75" customHeight="1" x14ac:dyDescent="0.25">
      <c r="A16" s="10" t="s">
        <v>13</v>
      </c>
    </row>
    <row r="17" spans="1:1" s="9" customFormat="1" ht="15.75" customHeight="1" x14ac:dyDescent="0.25">
      <c r="A17" s="11" t="s">
        <v>9</v>
      </c>
    </row>
    <row r="18" spans="1:1" s="9" customFormat="1" ht="15.75" customHeight="1" x14ac:dyDescent="0.25">
      <c r="A18" s="11" t="s">
        <v>10</v>
      </c>
    </row>
    <row r="19" spans="1:1" s="9" customFormat="1" ht="15.75" customHeight="1" x14ac:dyDescent="0.25">
      <c r="A19" s="11" t="s">
        <v>11</v>
      </c>
    </row>
    <row r="20" spans="1:1" s="9" customFormat="1" ht="15.75" customHeight="1" x14ac:dyDescent="0.25">
      <c r="A20" s="10" t="s">
        <v>14</v>
      </c>
    </row>
    <row r="21" spans="1:1" s="9" customFormat="1" ht="15.75" customHeight="1" x14ac:dyDescent="0.25">
      <c r="A21" s="10" t="s">
        <v>4</v>
      </c>
    </row>
    <row r="22" spans="1:1" s="9" customFormat="1" ht="15.75" customHeight="1" x14ac:dyDescent="0.25">
      <c r="A22" s="10" t="s">
        <v>15</v>
      </c>
    </row>
    <row r="23" spans="1:1" s="9" customFormat="1" ht="15.75" customHeight="1" x14ac:dyDescent="0.25">
      <c r="A23" s="10" t="s">
        <v>16</v>
      </c>
    </row>
    <row r="24" spans="1:1" s="9" customFormat="1" ht="15.75" customHeight="1" x14ac:dyDescent="0.25"/>
    <row r="25" spans="1:1" s="9" customFormat="1" ht="15.75" x14ac:dyDescent="0.25"/>
    <row r="26" spans="1:1" s="9" customFormat="1" ht="15.75" x14ac:dyDescent="0.25"/>
    <row r="27" spans="1:1" s="9" customFormat="1" ht="15.75" x14ac:dyDescent="0.25"/>
    <row r="28" spans="1:1" s="9" customFormat="1" ht="15.75" x14ac:dyDescent="0.25"/>
    <row r="29" spans="1:1" s="9" customFormat="1" ht="15.75" x14ac:dyDescent="0.25"/>
    <row r="30" spans="1:1" s="9" customFormat="1" ht="15.75" x14ac:dyDescent="0.25"/>
    <row r="31" spans="1:1" s="9" customFormat="1" ht="15.75" x14ac:dyDescent="0.25"/>
    <row r="32" spans="1:1" s="9" customFormat="1" ht="15.75" x14ac:dyDescent="0.25"/>
    <row r="33" s="9" customFormat="1" ht="15.75" x14ac:dyDescent="0.25"/>
    <row r="34" s="9" customFormat="1" ht="15.75" x14ac:dyDescent="0.25"/>
    <row r="35" s="9" customFormat="1" ht="15.75" x14ac:dyDescent="0.25"/>
    <row r="36" s="9" customFormat="1" ht="15.75" x14ac:dyDescent="0.25"/>
  </sheetData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DDCA2-66A6-4311-B6C9-1B267277016C}">
  <dimension ref="A1:C19"/>
  <sheetViews>
    <sheetView workbookViewId="0">
      <selection activeCell="E11" sqref="E11"/>
    </sheetView>
  </sheetViews>
  <sheetFormatPr defaultRowHeight="15" x14ac:dyDescent="0.25"/>
  <cols>
    <col min="1" max="1" width="25.5703125" customWidth="1"/>
    <col min="2" max="2" width="25.7109375" customWidth="1"/>
    <col min="3" max="3" width="10.4257812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45</v>
      </c>
    </row>
    <row r="5" spans="1:3" ht="15.75" x14ac:dyDescent="0.25">
      <c r="A5" s="21"/>
      <c r="B5" s="3" t="s">
        <v>36</v>
      </c>
      <c r="C5" s="3" t="s">
        <v>66</v>
      </c>
    </row>
    <row r="6" spans="1:3" ht="15.75" x14ac:dyDescent="0.25">
      <c r="A6" s="21" t="s">
        <v>62</v>
      </c>
      <c r="B6" s="21" t="s">
        <v>38</v>
      </c>
      <c r="C6" s="24">
        <v>1.0102860927581787</v>
      </c>
    </row>
    <row r="7" spans="1:3" ht="15.75" x14ac:dyDescent="0.25">
      <c r="A7" s="21" t="s">
        <v>62</v>
      </c>
      <c r="B7" s="21" t="s">
        <v>37</v>
      </c>
      <c r="C7" s="24">
        <v>2.1579098701477051</v>
      </c>
    </row>
    <row r="8" spans="1:3" ht="15.75" x14ac:dyDescent="0.25">
      <c r="A8" s="21" t="s">
        <v>62</v>
      </c>
      <c r="B8" s="21" t="s">
        <v>39</v>
      </c>
      <c r="C8" s="24">
        <v>1.2196881771087646</v>
      </c>
    </row>
    <row r="9" spans="1:3" ht="15.75" x14ac:dyDescent="0.25">
      <c r="A9" s="21" t="s">
        <v>62</v>
      </c>
      <c r="B9" s="21" t="s">
        <v>40</v>
      </c>
      <c r="C9" s="24">
        <v>0.31274059414863586</v>
      </c>
    </row>
    <row r="10" spans="1:3" ht="15.75" x14ac:dyDescent="0.25">
      <c r="A10" s="21" t="s">
        <v>62</v>
      </c>
      <c r="B10" s="21" t="s">
        <v>41</v>
      </c>
      <c r="C10" s="24">
        <v>0.46911090612411499</v>
      </c>
    </row>
    <row r="11" spans="1:3" ht="15.75" x14ac:dyDescent="0.25">
      <c r="A11" s="21" t="s">
        <v>62</v>
      </c>
      <c r="B11" s="21" t="s">
        <v>42</v>
      </c>
      <c r="C11" s="24">
        <v>0.42219975590705872</v>
      </c>
    </row>
    <row r="12" spans="1:3" ht="15.75" x14ac:dyDescent="0.25">
      <c r="A12" s="21" t="s">
        <v>62</v>
      </c>
      <c r="B12" s="21" t="s">
        <v>43</v>
      </c>
      <c r="C12" s="24">
        <v>0.37528863549232483</v>
      </c>
    </row>
    <row r="13" spans="1:3" ht="15.75" x14ac:dyDescent="0.25">
      <c r="A13" s="21" t="s">
        <v>63</v>
      </c>
      <c r="B13" s="21" t="s">
        <v>38</v>
      </c>
      <c r="C13" s="24">
        <v>0.48417598009109497</v>
      </c>
    </row>
    <row r="14" spans="1:3" ht="15.75" x14ac:dyDescent="0.25">
      <c r="A14" s="21" t="s">
        <v>63</v>
      </c>
      <c r="B14" s="21" t="s">
        <v>37</v>
      </c>
      <c r="C14" s="24">
        <v>0.48417216539382935</v>
      </c>
    </row>
    <row r="15" spans="1:3" ht="15.75" x14ac:dyDescent="0.25">
      <c r="A15" s="21" t="s">
        <v>63</v>
      </c>
      <c r="B15" s="21" t="s">
        <v>39</v>
      </c>
      <c r="C15" s="24">
        <v>0.48417216539382935</v>
      </c>
    </row>
    <row r="16" spans="1:3" ht="15.75" x14ac:dyDescent="0.25">
      <c r="A16" s="21" t="s">
        <v>63</v>
      </c>
      <c r="B16" s="21" t="s">
        <v>40</v>
      </c>
      <c r="C16" s="24">
        <v>0.18491625785827637</v>
      </c>
    </row>
    <row r="17" spans="1:3" ht="15.75" x14ac:dyDescent="0.25">
      <c r="A17" s="21" t="s">
        <v>63</v>
      </c>
      <c r="B17" s="21" t="s">
        <v>41</v>
      </c>
      <c r="C17" s="24">
        <v>9.3724243342876434E-2</v>
      </c>
    </row>
    <row r="18" spans="1:3" ht="15.75" x14ac:dyDescent="0.25">
      <c r="A18" s="21" t="s">
        <v>63</v>
      </c>
      <c r="B18" s="21" t="s">
        <v>42</v>
      </c>
      <c r="C18" s="24">
        <v>0.10170740634202957</v>
      </c>
    </row>
    <row r="19" spans="1:3" ht="15.75" x14ac:dyDescent="0.25">
      <c r="A19" s="21" t="s">
        <v>63</v>
      </c>
      <c r="B19" s="21" t="s">
        <v>43</v>
      </c>
      <c r="C19" s="24">
        <v>3.8525532931089401E-2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D0BA7-B6DB-4612-9267-C01023301412}">
  <dimension ref="A1:C19"/>
  <sheetViews>
    <sheetView workbookViewId="0">
      <selection activeCell="C12" sqref="C12"/>
    </sheetView>
  </sheetViews>
  <sheetFormatPr defaultRowHeight="15" x14ac:dyDescent="0.25"/>
  <cols>
    <col min="1" max="1" width="26.7109375" customWidth="1"/>
    <col min="2" max="2" width="26.42578125" customWidth="1"/>
    <col min="3" max="3" width="14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46</v>
      </c>
    </row>
    <row r="5" spans="1:3" ht="15.75" x14ac:dyDescent="0.25">
      <c r="A5" s="15"/>
      <c r="B5" s="3" t="s">
        <v>36</v>
      </c>
      <c r="C5" s="3" t="s">
        <v>67</v>
      </c>
    </row>
    <row r="6" spans="1:3" ht="15.75" x14ac:dyDescent="0.25">
      <c r="A6" s="21" t="s">
        <v>62</v>
      </c>
      <c r="B6" s="21" t="s">
        <v>38</v>
      </c>
      <c r="C6" s="25">
        <v>0</v>
      </c>
    </row>
    <row r="7" spans="1:3" ht="15.75" x14ac:dyDescent="0.25">
      <c r="A7" s="21" t="s">
        <v>62</v>
      </c>
      <c r="B7" s="21" t="s">
        <v>37</v>
      </c>
      <c r="C7" s="25">
        <v>0</v>
      </c>
    </row>
    <row r="8" spans="1:3" ht="15.75" x14ac:dyDescent="0.25">
      <c r="A8" s="21" t="s">
        <v>62</v>
      </c>
      <c r="B8" s="21" t="s">
        <v>39</v>
      </c>
      <c r="C8" s="25">
        <v>0</v>
      </c>
    </row>
    <row r="9" spans="1:3" ht="15.75" x14ac:dyDescent="0.25">
      <c r="A9" s="21" t="s">
        <v>62</v>
      </c>
      <c r="B9" s="21" t="s">
        <v>40</v>
      </c>
      <c r="C9" s="25">
        <v>0</v>
      </c>
    </row>
    <row r="10" spans="1:3" ht="15.75" x14ac:dyDescent="0.25">
      <c r="A10" s="21" t="s">
        <v>62</v>
      </c>
      <c r="B10" s="21" t="s">
        <v>41</v>
      </c>
      <c r="C10" s="25">
        <v>0</v>
      </c>
    </row>
    <row r="11" spans="1:3" ht="15.75" x14ac:dyDescent="0.25">
      <c r="A11" s="21" t="s">
        <v>62</v>
      </c>
      <c r="B11" s="21" t="s">
        <v>42</v>
      </c>
      <c r="C11" s="25">
        <v>0</v>
      </c>
    </row>
    <row r="12" spans="1:3" ht="15.75" x14ac:dyDescent="0.25">
      <c r="A12" s="21" t="s">
        <v>62</v>
      </c>
      <c r="B12" s="21" t="s">
        <v>43</v>
      </c>
      <c r="C12" s="25">
        <v>0</v>
      </c>
    </row>
    <row r="13" spans="1:3" ht="15.75" x14ac:dyDescent="0.25">
      <c r="A13" s="21" t="s">
        <v>63</v>
      </c>
      <c r="B13" s="21" t="s">
        <v>38</v>
      </c>
      <c r="C13" s="23">
        <v>0.2193816751241684</v>
      </c>
    </row>
    <row r="14" spans="1:3" ht="15.75" x14ac:dyDescent="0.25">
      <c r="A14" s="21" t="s">
        <v>63</v>
      </c>
      <c r="B14" s="21" t="s">
        <v>37</v>
      </c>
      <c r="C14" s="23">
        <v>0.21918855607509613</v>
      </c>
    </row>
    <row r="15" spans="1:3" ht="15.75" x14ac:dyDescent="0.25">
      <c r="A15" s="21" t="s">
        <v>63</v>
      </c>
      <c r="B15" s="21" t="s">
        <v>39</v>
      </c>
      <c r="C15" s="23">
        <v>0.20395016670227051</v>
      </c>
    </row>
    <row r="16" spans="1:3" ht="15.75" x14ac:dyDescent="0.25">
      <c r="A16" s="21" t="s">
        <v>63</v>
      </c>
      <c r="B16" s="21" t="s">
        <v>40</v>
      </c>
      <c r="C16" s="23">
        <v>0.16285684704780579</v>
      </c>
    </row>
    <row r="17" spans="1:3" ht="15.75" x14ac:dyDescent="0.25">
      <c r="A17" s="21" t="s">
        <v>63</v>
      </c>
      <c r="B17" s="21" t="s">
        <v>41</v>
      </c>
      <c r="C17" s="23">
        <v>5.2334487438201904E-2</v>
      </c>
    </row>
    <row r="18" spans="1:3" ht="15.75" x14ac:dyDescent="0.25">
      <c r="A18" s="21" t="s">
        <v>63</v>
      </c>
      <c r="B18" s="21" t="s">
        <v>42</v>
      </c>
      <c r="C18" s="23">
        <v>9.9806841462850571E-3</v>
      </c>
    </row>
    <row r="19" spans="1:3" ht="15.75" x14ac:dyDescent="0.25">
      <c r="A19" s="21" t="s">
        <v>63</v>
      </c>
      <c r="B19" s="21" t="s">
        <v>43</v>
      </c>
      <c r="C19" s="23">
        <v>9.9806841462850571E-3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60BD3-98B3-4722-BD6F-4E7F495246C0}">
  <dimension ref="A1:C19"/>
  <sheetViews>
    <sheetView workbookViewId="0">
      <selection activeCell="A6" sqref="A6:A19"/>
    </sheetView>
  </sheetViews>
  <sheetFormatPr defaultRowHeight="15" x14ac:dyDescent="0.25"/>
  <cols>
    <col min="1" max="1" width="26.7109375" customWidth="1"/>
    <col min="2" max="2" width="26" customWidth="1"/>
    <col min="3" max="3" width="10.8554687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47</v>
      </c>
    </row>
    <row r="5" spans="1:3" ht="15.75" x14ac:dyDescent="0.25">
      <c r="A5" s="15"/>
      <c r="B5" s="3" t="s">
        <v>36</v>
      </c>
      <c r="C5" s="3" t="s">
        <v>68</v>
      </c>
    </row>
    <row r="6" spans="1:3" ht="15.75" x14ac:dyDescent="0.25">
      <c r="A6" s="21" t="s">
        <v>62</v>
      </c>
      <c r="B6" s="21" t="s">
        <v>38</v>
      </c>
      <c r="C6" s="25">
        <v>322.2137451171875</v>
      </c>
    </row>
    <row r="7" spans="1:3" ht="15.75" x14ac:dyDescent="0.25">
      <c r="A7" s="21" t="s">
        <v>62</v>
      </c>
      <c r="B7" s="21" t="s">
        <v>37</v>
      </c>
      <c r="C7" s="25">
        <v>283.51898193359375</v>
      </c>
    </row>
    <row r="8" spans="1:3" ht="15.75" x14ac:dyDescent="0.25">
      <c r="A8" s="21" t="s">
        <v>62</v>
      </c>
      <c r="B8" s="21" t="s">
        <v>39</v>
      </c>
      <c r="C8" s="25">
        <v>287.53631591796875</v>
      </c>
    </row>
    <row r="9" spans="1:3" ht="15.75" x14ac:dyDescent="0.25">
      <c r="A9" s="21" t="s">
        <v>62</v>
      </c>
      <c r="B9" s="21" t="s">
        <v>40</v>
      </c>
      <c r="C9" s="25">
        <v>282.00677490234375</v>
      </c>
    </row>
    <row r="10" spans="1:3" ht="15.75" x14ac:dyDescent="0.25">
      <c r="A10" s="21" t="s">
        <v>62</v>
      </c>
      <c r="B10" s="21" t="s">
        <v>41</v>
      </c>
      <c r="C10" s="25">
        <v>422.88095092773438</v>
      </c>
    </row>
    <row r="11" spans="1:3" ht="15.75" x14ac:dyDescent="0.25">
      <c r="A11" s="21" t="s">
        <v>62</v>
      </c>
      <c r="B11" s="21" t="s">
        <v>42</v>
      </c>
      <c r="C11" s="25">
        <v>422.88095092773438</v>
      </c>
    </row>
    <row r="12" spans="1:3" ht="15.75" x14ac:dyDescent="0.25">
      <c r="A12" s="21" t="s">
        <v>62</v>
      </c>
      <c r="B12" s="21" t="s">
        <v>43</v>
      </c>
      <c r="C12" s="25">
        <v>422.88092041015625</v>
      </c>
    </row>
    <row r="13" spans="1:3" ht="15.75" x14ac:dyDescent="0.25">
      <c r="A13" s="21" t="s">
        <v>63</v>
      </c>
      <c r="B13" s="21" t="s">
        <v>38</v>
      </c>
      <c r="C13" s="25">
        <v>289.36227416992188</v>
      </c>
    </row>
    <row r="14" spans="1:3" ht="15.75" x14ac:dyDescent="0.25">
      <c r="A14" s="21" t="s">
        <v>63</v>
      </c>
      <c r="B14" s="21" t="s">
        <v>37</v>
      </c>
      <c r="C14" s="25">
        <v>265.25076293945313</v>
      </c>
    </row>
    <row r="15" spans="1:3" ht="15.75" x14ac:dyDescent="0.25">
      <c r="A15" s="21" t="s">
        <v>63</v>
      </c>
      <c r="B15" s="21" t="s">
        <v>39</v>
      </c>
      <c r="C15" s="25">
        <v>255.08753967285156</v>
      </c>
    </row>
    <row r="16" spans="1:3" ht="15.75" x14ac:dyDescent="0.25">
      <c r="A16" s="21" t="s">
        <v>63</v>
      </c>
      <c r="B16" s="21" t="s">
        <v>40</v>
      </c>
      <c r="C16" s="25">
        <v>207.90171813964844</v>
      </c>
    </row>
    <row r="17" spans="1:3" ht="15.75" x14ac:dyDescent="0.25">
      <c r="A17" s="21" t="s">
        <v>63</v>
      </c>
      <c r="B17" s="21" t="s">
        <v>41</v>
      </c>
      <c r="C17" s="25">
        <v>197.64891052246094</v>
      </c>
    </row>
    <row r="18" spans="1:3" ht="15.75" x14ac:dyDescent="0.25">
      <c r="A18" s="21" t="s">
        <v>63</v>
      </c>
      <c r="B18" s="21" t="s">
        <v>42</v>
      </c>
      <c r="C18" s="25">
        <v>197.64892578125</v>
      </c>
    </row>
    <row r="19" spans="1:3" ht="15.75" x14ac:dyDescent="0.25">
      <c r="A19" s="21" t="s">
        <v>63</v>
      </c>
      <c r="B19" s="21" t="s">
        <v>43</v>
      </c>
      <c r="C19" s="25">
        <v>197.64894104003906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90052-98F8-48EE-A819-1615700DBD88}">
  <dimension ref="A1:C19"/>
  <sheetViews>
    <sheetView workbookViewId="0">
      <selection activeCell="A5" sqref="A5:C19"/>
    </sheetView>
  </sheetViews>
  <sheetFormatPr defaultRowHeight="15" x14ac:dyDescent="0.25"/>
  <cols>
    <col min="1" max="1" width="26" customWidth="1"/>
    <col min="2" max="2" width="26.28515625" customWidth="1"/>
    <col min="3" max="3" width="11.8554687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48</v>
      </c>
    </row>
    <row r="5" spans="1:3" ht="15.75" x14ac:dyDescent="0.25">
      <c r="A5" s="15"/>
      <c r="B5" s="3" t="s">
        <v>36</v>
      </c>
      <c r="C5" s="3" t="s">
        <v>69</v>
      </c>
    </row>
    <row r="6" spans="1:3" ht="15.75" x14ac:dyDescent="0.25">
      <c r="A6" s="21" t="s">
        <v>62</v>
      </c>
      <c r="B6" s="7" t="s">
        <v>38</v>
      </c>
      <c r="C6" s="26">
        <v>6.8389616012573242</v>
      </c>
    </row>
    <row r="7" spans="1:3" ht="15.75" x14ac:dyDescent="0.25">
      <c r="A7" s="21" t="s">
        <v>62</v>
      </c>
      <c r="B7" s="3" t="s">
        <v>37</v>
      </c>
      <c r="C7" s="26">
        <v>1.1482397317886353</v>
      </c>
    </row>
    <row r="8" spans="1:3" ht="15.75" x14ac:dyDescent="0.25">
      <c r="A8" s="21" t="s">
        <v>62</v>
      </c>
      <c r="B8" s="7" t="s">
        <v>39</v>
      </c>
      <c r="C8" s="26">
        <v>0.52698367834091187</v>
      </c>
    </row>
    <row r="9" spans="1:3" ht="15.75" x14ac:dyDescent="0.25">
      <c r="A9" s="21" t="s">
        <v>62</v>
      </c>
      <c r="B9" s="3" t="s">
        <v>40</v>
      </c>
      <c r="C9" s="26">
        <v>0.36007553339004517</v>
      </c>
    </row>
    <row r="10" spans="1:3" ht="15.75" x14ac:dyDescent="0.25">
      <c r="A10" s="21" t="s">
        <v>62</v>
      </c>
      <c r="B10" s="7" t="s">
        <v>41</v>
      </c>
      <c r="C10" s="26">
        <v>0.2415076345205307</v>
      </c>
    </row>
    <row r="11" spans="1:3" ht="15.75" x14ac:dyDescent="0.25">
      <c r="A11" s="21" t="s">
        <v>62</v>
      </c>
      <c r="B11" s="3" t="s">
        <v>42</v>
      </c>
      <c r="C11" s="26">
        <v>0.19370999932289124</v>
      </c>
    </row>
    <row r="12" spans="1:3" ht="15.75" x14ac:dyDescent="0.25">
      <c r="A12" s="21" t="s">
        <v>62</v>
      </c>
      <c r="B12" s="7" t="s">
        <v>43</v>
      </c>
      <c r="C12" s="26">
        <v>0.20161996781826019</v>
      </c>
    </row>
    <row r="13" spans="1:3" ht="15.75" x14ac:dyDescent="0.25">
      <c r="A13" s="21" t="s">
        <v>63</v>
      </c>
      <c r="B13" s="7" t="s">
        <v>38</v>
      </c>
      <c r="C13" s="26">
        <v>0.57714998722076416</v>
      </c>
    </row>
    <row r="14" spans="1:3" ht="15.75" x14ac:dyDescent="0.25">
      <c r="A14" s="21" t="s">
        <v>63</v>
      </c>
      <c r="B14" s="3" t="s">
        <v>37</v>
      </c>
      <c r="C14" s="26">
        <v>0.41086003184318542</v>
      </c>
    </row>
    <row r="15" spans="1:3" ht="15.75" x14ac:dyDescent="0.25">
      <c r="A15" s="21" t="s">
        <v>63</v>
      </c>
      <c r="B15" s="7" t="s">
        <v>39</v>
      </c>
      <c r="C15" s="26">
        <v>0.198170006275177</v>
      </c>
    </row>
    <row r="16" spans="1:3" ht="15.75" x14ac:dyDescent="0.25">
      <c r="A16" s="21" t="s">
        <v>63</v>
      </c>
      <c r="B16" s="3" t="s">
        <v>40</v>
      </c>
      <c r="C16" s="26">
        <v>9.2879995703697205E-2</v>
      </c>
    </row>
    <row r="17" spans="1:3" ht="15.75" x14ac:dyDescent="0.25">
      <c r="A17" s="21" t="s">
        <v>63</v>
      </c>
      <c r="B17" s="7" t="s">
        <v>41</v>
      </c>
      <c r="C17" s="26">
        <v>4.5520000159740448E-2</v>
      </c>
    </row>
    <row r="18" spans="1:3" ht="15.75" x14ac:dyDescent="0.25">
      <c r="A18" s="21" t="s">
        <v>63</v>
      </c>
      <c r="B18" s="3" t="s">
        <v>42</v>
      </c>
      <c r="C18" s="26">
        <v>3.1920000910758972E-2</v>
      </c>
    </row>
    <row r="19" spans="1:3" ht="15.75" x14ac:dyDescent="0.25">
      <c r="A19" s="21" t="s">
        <v>63</v>
      </c>
      <c r="B19" s="7" t="s">
        <v>43</v>
      </c>
      <c r="C19" s="26">
        <v>4.5010000467300415E-2</v>
      </c>
    </row>
  </sheetData>
  <phoneticPr fontId="6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0F078-2694-402D-9F49-F0232F924B54}">
  <dimension ref="A1:C19"/>
  <sheetViews>
    <sheetView workbookViewId="0">
      <selection activeCell="A5" sqref="A5:C19"/>
    </sheetView>
  </sheetViews>
  <sheetFormatPr defaultRowHeight="15" x14ac:dyDescent="0.25"/>
  <cols>
    <col min="1" max="1" width="26" customWidth="1"/>
    <col min="2" max="2" width="26.140625" customWidth="1"/>
    <col min="3" max="3" width="16.570312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49</v>
      </c>
    </row>
    <row r="5" spans="1:3" ht="15.75" x14ac:dyDescent="0.25">
      <c r="A5" s="15"/>
      <c r="B5" s="3" t="s">
        <v>36</v>
      </c>
      <c r="C5" s="3" t="s">
        <v>70</v>
      </c>
    </row>
    <row r="6" spans="1:3" ht="15.75" x14ac:dyDescent="0.25">
      <c r="A6" s="21" t="s">
        <v>62</v>
      </c>
      <c r="B6" s="7" t="s">
        <v>38</v>
      </c>
      <c r="C6" s="24">
        <v>0.74769490957260132</v>
      </c>
    </row>
    <row r="7" spans="1:3" ht="15.75" x14ac:dyDescent="0.25">
      <c r="A7" s="21" t="s">
        <v>62</v>
      </c>
      <c r="B7" s="3" t="s">
        <v>37</v>
      </c>
      <c r="C7" s="24">
        <v>0.15938431024551392</v>
      </c>
    </row>
    <row r="8" spans="1:3" ht="15.75" x14ac:dyDescent="0.25">
      <c r="A8" s="21" t="s">
        <v>62</v>
      </c>
      <c r="B8" s="7" t="s">
        <v>39</v>
      </c>
      <c r="C8" s="24">
        <v>4.7075338661670685E-2</v>
      </c>
    </row>
    <row r="9" spans="1:3" ht="15.75" x14ac:dyDescent="0.25">
      <c r="A9" s="21" t="s">
        <v>62</v>
      </c>
      <c r="B9" s="3" t="s">
        <v>40</v>
      </c>
      <c r="C9" s="24">
        <v>9.596753865480423E-3</v>
      </c>
    </row>
    <row r="10" spans="1:3" ht="15.75" x14ac:dyDescent="0.25">
      <c r="A10" s="21" t="s">
        <v>62</v>
      </c>
      <c r="B10" s="7" t="s">
        <v>41</v>
      </c>
      <c r="C10" s="24">
        <v>4.2984606698155403E-3</v>
      </c>
    </row>
    <row r="11" spans="1:3" ht="15.75" x14ac:dyDescent="0.25">
      <c r="A11" s="21" t="s">
        <v>62</v>
      </c>
      <c r="B11" s="3" t="s">
        <v>42</v>
      </c>
      <c r="C11" s="24">
        <v>3.9846007712185383E-3</v>
      </c>
    </row>
    <row r="12" spans="1:3" ht="15.75" x14ac:dyDescent="0.25">
      <c r="A12" s="21" t="s">
        <v>62</v>
      </c>
      <c r="B12" s="7" t="s">
        <v>43</v>
      </c>
      <c r="C12" s="24">
        <v>3.9662793278694153E-3</v>
      </c>
    </row>
    <row r="13" spans="1:3" ht="15.75" x14ac:dyDescent="0.25">
      <c r="A13" s="21" t="s">
        <v>63</v>
      </c>
      <c r="B13" s="7" t="s">
        <v>38</v>
      </c>
      <c r="C13" s="24">
        <v>0.11696384847164154</v>
      </c>
    </row>
    <row r="14" spans="1:3" ht="15.75" x14ac:dyDescent="0.25">
      <c r="A14" s="21" t="s">
        <v>63</v>
      </c>
      <c r="B14" s="3" t="s">
        <v>37</v>
      </c>
      <c r="C14" s="24">
        <v>7.5962081551551819E-2</v>
      </c>
    </row>
    <row r="15" spans="1:3" ht="15.75" x14ac:dyDescent="0.25">
      <c r="A15" s="21" t="s">
        <v>63</v>
      </c>
      <c r="B15" s="7" t="s">
        <v>39</v>
      </c>
      <c r="C15" s="24">
        <v>4.6174556016921997E-2</v>
      </c>
    </row>
    <row r="16" spans="1:3" ht="15.75" x14ac:dyDescent="0.25">
      <c r="A16" s="21" t="s">
        <v>63</v>
      </c>
      <c r="B16" s="3" t="s">
        <v>40</v>
      </c>
      <c r="C16" s="24">
        <v>2.4497602134943008E-2</v>
      </c>
    </row>
    <row r="17" spans="1:3" ht="15.75" x14ac:dyDescent="0.25">
      <c r="A17" s="21" t="s">
        <v>63</v>
      </c>
      <c r="B17" s="7" t="s">
        <v>41</v>
      </c>
      <c r="C17" s="24">
        <v>1.2180479243397713E-2</v>
      </c>
    </row>
    <row r="18" spans="1:3" ht="15.75" x14ac:dyDescent="0.25">
      <c r="A18" s="21" t="s">
        <v>63</v>
      </c>
      <c r="B18" s="3" t="s">
        <v>42</v>
      </c>
      <c r="C18" s="24">
        <v>1.2541599571704865E-2</v>
      </c>
    </row>
    <row r="19" spans="1:3" ht="15.75" x14ac:dyDescent="0.25">
      <c r="A19" s="21" t="s">
        <v>63</v>
      </c>
      <c r="B19" s="7" t="s">
        <v>43</v>
      </c>
      <c r="C19" s="24">
        <v>1.1331360787153244E-2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4166-43AD-414D-B9BE-D741A7D458C5}">
  <dimension ref="A1:C19"/>
  <sheetViews>
    <sheetView workbookViewId="0">
      <selection activeCell="A5" sqref="A5:C19"/>
    </sheetView>
  </sheetViews>
  <sheetFormatPr defaultRowHeight="15" x14ac:dyDescent="0.25"/>
  <cols>
    <col min="1" max="1" width="26" customWidth="1"/>
    <col min="2" max="2" width="26.42578125" customWidth="1"/>
    <col min="3" max="3" width="17.710937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50</v>
      </c>
    </row>
    <row r="5" spans="1:3" ht="15.75" x14ac:dyDescent="0.25">
      <c r="A5" s="15"/>
      <c r="B5" s="3" t="s">
        <v>36</v>
      </c>
      <c r="C5" s="3" t="s">
        <v>71</v>
      </c>
    </row>
    <row r="6" spans="1:3" ht="15.75" x14ac:dyDescent="0.25">
      <c r="A6" s="21" t="s">
        <v>62</v>
      </c>
      <c r="B6" s="7" t="s">
        <v>38</v>
      </c>
      <c r="C6" s="24">
        <v>0.81192600727081299</v>
      </c>
    </row>
    <row r="7" spans="1:3" ht="15.75" x14ac:dyDescent="0.25">
      <c r="A7" s="21" t="s">
        <v>62</v>
      </c>
      <c r="B7" s="3" t="s">
        <v>37</v>
      </c>
      <c r="C7" s="24">
        <v>0.62650078535079956</v>
      </c>
    </row>
    <row r="8" spans="1:3" ht="15.75" x14ac:dyDescent="0.25">
      <c r="A8" s="21" t="s">
        <v>62</v>
      </c>
      <c r="B8" s="7" t="s">
        <v>39</v>
      </c>
      <c r="C8" s="24">
        <v>0.42842075228691101</v>
      </c>
    </row>
    <row r="9" spans="1:3" ht="15.75" x14ac:dyDescent="0.25">
      <c r="A9" s="21" t="s">
        <v>62</v>
      </c>
      <c r="B9" s="3" t="s">
        <v>40</v>
      </c>
      <c r="C9" s="24">
        <v>7.8735038638114929E-2</v>
      </c>
    </row>
    <row r="10" spans="1:3" ht="15.75" x14ac:dyDescent="0.25">
      <c r="A10" s="21" t="s">
        <v>62</v>
      </c>
      <c r="B10" s="7" t="s">
        <v>41</v>
      </c>
      <c r="C10" s="24">
        <v>5.8187894523143768E-2</v>
      </c>
    </row>
    <row r="11" spans="1:3" ht="15.75" x14ac:dyDescent="0.25">
      <c r="A11" s="21" t="s">
        <v>62</v>
      </c>
      <c r="B11" s="3" t="s">
        <v>42</v>
      </c>
      <c r="C11" s="24">
        <v>5.0810001790523529E-2</v>
      </c>
    </row>
    <row r="12" spans="1:3" ht="15.75" x14ac:dyDescent="0.25">
      <c r="A12" s="21" t="s">
        <v>62</v>
      </c>
      <c r="B12" s="7" t="s">
        <v>43</v>
      </c>
      <c r="C12" s="24">
        <v>4.8429995775222778E-2</v>
      </c>
    </row>
    <row r="13" spans="1:3" ht="15.75" x14ac:dyDescent="0.25">
      <c r="A13" s="21" t="s">
        <v>63</v>
      </c>
      <c r="B13" s="7" t="s">
        <v>38</v>
      </c>
      <c r="C13" s="24">
        <v>0.53951001167297363</v>
      </c>
    </row>
    <row r="14" spans="1:3" ht="15.75" x14ac:dyDescent="0.25">
      <c r="A14" s="21" t="s">
        <v>63</v>
      </c>
      <c r="B14" s="3" t="s">
        <v>37</v>
      </c>
      <c r="C14" s="24">
        <v>0.53415000438690186</v>
      </c>
    </row>
    <row r="15" spans="1:3" ht="15.75" x14ac:dyDescent="0.25">
      <c r="A15" s="21" t="s">
        <v>63</v>
      </c>
      <c r="B15" s="7" t="s">
        <v>39</v>
      </c>
      <c r="C15" s="24">
        <v>0.58482998609542847</v>
      </c>
    </row>
    <row r="16" spans="1:3" ht="15.75" x14ac:dyDescent="0.25">
      <c r="A16" s="21" t="s">
        <v>63</v>
      </c>
      <c r="B16" s="3" t="s">
        <v>40</v>
      </c>
      <c r="C16" s="24">
        <v>0.60965001583099365</v>
      </c>
    </row>
    <row r="17" spans="1:3" ht="15.75" x14ac:dyDescent="0.25">
      <c r="A17" s="21" t="s">
        <v>63</v>
      </c>
      <c r="B17" s="7" t="s">
        <v>41</v>
      </c>
      <c r="C17" s="24">
        <v>0.46623998880386353</v>
      </c>
    </row>
    <row r="18" spans="1:3" ht="15.75" x14ac:dyDescent="0.25">
      <c r="A18" s="21" t="s">
        <v>63</v>
      </c>
      <c r="B18" s="3" t="s">
        <v>42</v>
      </c>
      <c r="C18" s="24">
        <v>0.46413999795913696</v>
      </c>
    </row>
    <row r="19" spans="1:3" ht="15.75" x14ac:dyDescent="0.25">
      <c r="A19" s="21" t="s">
        <v>63</v>
      </c>
      <c r="B19" s="7" t="s">
        <v>43</v>
      </c>
      <c r="C19" s="24">
        <v>0.16354000568389893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AA29D-BB83-4CDE-BCD9-1C3DF5F9CACB}">
  <dimension ref="A1:C19"/>
  <sheetViews>
    <sheetView workbookViewId="0">
      <selection activeCell="A5" sqref="A5:C19"/>
    </sheetView>
  </sheetViews>
  <sheetFormatPr defaultRowHeight="15" x14ac:dyDescent="0.25"/>
  <cols>
    <col min="1" max="1" width="26" customWidth="1"/>
    <col min="2" max="2" width="26.42578125" customWidth="1"/>
    <col min="3" max="3" width="13.570312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51</v>
      </c>
    </row>
    <row r="5" spans="1:3" ht="15.75" x14ac:dyDescent="0.25">
      <c r="A5" s="15"/>
      <c r="B5" s="3" t="s">
        <v>36</v>
      </c>
      <c r="C5" s="3" t="s">
        <v>72</v>
      </c>
    </row>
    <row r="6" spans="1:3" ht="15.75" x14ac:dyDescent="0.25">
      <c r="A6" s="21" t="s">
        <v>62</v>
      </c>
      <c r="B6" s="7" t="s">
        <v>38</v>
      </c>
      <c r="C6" s="22">
        <v>2.0761014893651009E-3</v>
      </c>
    </row>
    <row r="7" spans="1:3" ht="15.75" x14ac:dyDescent="0.25">
      <c r="A7" s="21" t="s">
        <v>62</v>
      </c>
      <c r="B7" s="3" t="s">
        <v>37</v>
      </c>
      <c r="C7" s="22">
        <v>1.6799999866634607E-3</v>
      </c>
    </row>
    <row r="8" spans="1:3" ht="15.75" x14ac:dyDescent="0.25">
      <c r="A8" s="21" t="s">
        <v>62</v>
      </c>
      <c r="B8" s="7" t="s">
        <v>39</v>
      </c>
      <c r="C8" s="22">
        <v>1.9199999514967203E-3</v>
      </c>
    </row>
    <row r="9" spans="1:3" ht="15.75" x14ac:dyDescent="0.25">
      <c r="A9" s="21" t="s">
        <v>62</v>
      </c>
      <c r="B9" s="3" t="s">
        <v>40</v>
      </c>
      <c r="C9" s="22">
        <v>9.899999713525176E-4</v>
      </c>
    </row>
    <row r="10" spans="1:3" ht="15.75" x14ac:dyDescent="0.25">
      <c r="A10" s="21" t="s">
        <v>62</v>
      </c>
      <c r="B10" s="7" t="s">
        <v>41</v>
      </c>
      <c r="C10" s="22">
        <v>3.9000003016553819E-4</v>
      </c>
    </row>
    <row r="11" spans="1:3" ht="15.75" x14ac:dyDescent="0.25">
      <c r="A11" s="21" t="s">
        <v>62</v>
      </c>
      <c r="B11" s="3" t="s">
        <v>42</v>
      </c>
      <c r="C11" s="22">
        <v>3.3000000985339284E-4</v>
      </c>
    </row>
    <row r="12" spans="1:3" ht="15.75" x14ac:dyDescent="0.25">
      <c r="A12" s="21" t="s">
        <v>62</v>
      </c>
      <c r="B12" s="7" t="s">
        <v>43</v>
      </c>
      <c r="C12" s="22">
        <v>3.8999997195787728E-4</v>
      </c>
    </row>
    <row r="13" spans="1:3" ht="15.75" x14ac:dyDescent="0.25">
      <c r="A13" s="21" t="s">
        <v>63</v>
      </c>
      <c r="B13" s="7" t="s">
        <v>38</v>
      </c>
      <c r="C13" s="22">
        <v>9.6040010452270508E-2</v>
      </c>
    </row>
    <row r="14" spans="1:3" ht="15.75" x14ac:dyDescent="0.25">
      <c r="A14" s="21" t="s">
        <v>63</v>
      </c>
      <c r="B14" s="3" t="s">
        <v>37</v>
      </c>
      <c r="C14" s="22">
        <v>8.553999662399292E-2</v>
      </c>
    </row>
    <row r="15" spans="1:3" ht="15.75" x14ac:dyDescent="0.25">
      <c r="A15" s="21" t="s">
        <v>63</v>
      </c>
      <c r="B15" s="7" t="s">
        <v>39</v>
      </c>
      <c r="C15" s="22">
        <v>7.5089998543262482E-2</v>
      </c>
    </row>
    <row r="16" spans="1:3" ht="15.75" x14ac:dyDescent="0.25">
      <c r="A16" s="21" t="s">
        <v>63</v>
      </c>
      <c r="B16" s="3" t="s">
        <v>40</v>
      </c>
      <c r="C16" s="22">
        <v>3.5062003880739212E-2</v>
      </c>
    </row>
    <row r="17" spans="1:3" ht="15.75" x14ac:dyDescent="0.25">
      <c r="A17" s="21" t="s">
        <v>63</v>
      </c>
      <c r="B17" s="7" t="s">
        <v>41</v>
      </c>
      <c r="C17" s="22">
        <v>1.0168303735554218E-2</v>
      </c>
    </row>
    <row r="18" spans="1:3" ht="15.75" x14ac:dyDescent="0.25">
      <c r="A18" s="21" t="s">
        <v>63</v>
      </c>
      <c r="B18" s="3" t="s">
        <v>42</v>
      </c>
      <c r="C18" s="22">
        <v>1.6300000716000795E-3</v>
      </c>
    </row>
    <row r="19" spans="1:3" ht="15.75" x14ac:dyDescent="0.25">
      <c r="A19" s="21" t="s">
        <v>63</v>
      </c>
      <c r="B19" s="7" t="s">
        <v>43</v>
      </c>
      <c r="C19" s="22">
        <v>1.6300000716000795E-3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06089-F1CB-4A54-BC78-79C6773322A9}">
  <dimension ref="A1:C19"/>
  <sheetViews>
    <sheetView workbookViewId="0">
      <selection activeCell="A5" sqref="A5:C19"/>
    </sheetView>
  </sheetViews>
  <sheetFormatPr defaultRowHeight="15" x14ac:dyDescent="0.25"/>
  <cols>
    <col min="1" max="1" width="26" customWidth="1"/>
    <col min="2" max="2" width="25.5703125" customWidth="1"/>
    <col min="3" max="3" width="13.4257812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52</v>
      </c>
    </row>
    <row r="5" spans="1:3" ht="15.75" x14ac:dyDescent="0.25">
      <c r="A5" s="15"/>
      <c r="B5" s="3" t="s">
        <v>36</v>
      </c>
      <c r="C5" s="3" t="s">
        <v>73</v>
      </c>
    </row>
    <row r="6" spans="1:3" ht="15.75" x14ac:dyDescent="0.25">
      <c r="A6" s="21" t="s">
        <v>62</v>
      </c>
      <c r="B6" s="7" t="s">
        <v>38</v>
      </c>
      <c r="C6" s="25">
        <v>204.47171020507813</v>
      </c>
    </row>
    <row r="7" spans="1:3" ht="15.75" x14ac:dyDescent="0.25">
      <c r="A7" s="21" t="s">
        <v>62</v>
      </c>
      <c r="B7" s="3" t="s">
        <v>37</v>
      </c>
      <c r="C7" s="25">
        <v>184.00205993652344</v>
      </c>
    </row>
    <row r="8" spans="1:3" ht="15.75" x14ac:dyDescent="0.25">
      <c r="A8" s="21" t="s">
        <v>62</v>
      </c>
      <c r="B8" s="7" t="s">
        <v>39</v>
      </c>
      <c r="C8" s="25">
        <v>177.15336608886719</v>
      </c>
    </row>
    <row r="9" spans="1:3" ht="15.75" x14ac:dyDescent="0.25">
      <c r="A9" s="21" t="s">
        <v>62</v>
      </c>
      <c r="B9" s="3" t="s">
        <v>40</v>
      </c>
      <c r="C9" s="25">
        <v>165.94242858886719</v>
      </c>
    </row>
    <row r="10" spans="1:3" ht="15.75" x14ac:dyDescent="0.25">
      <c r="A10" s="21" t="s">
        <v>62</v>
      </c>
      <c r="B10" s="7" t="s">
        <v>41</v>
      </c>
      <c r="C10" s="25">
        <v>148.89698791503906</v>
      </c>
    </row>
    <row r="11" spans="1:3" ht="15.75" x14ac:dyDescent="0.25">
      <c r="A11" s="21" t="s">
        <v>62</v>
      </c>
      <c r="B11" s="3" t="s">
        <v>42</v>
      </c>
      <c r="C11" s="25">
        <v>132.17678833007813</v>
      </c>
    </row>
    <row r="12" spans="1:3" ht="15.75" x14ac:dyDescent="0.25">
      <c r="A12" s="21" t="s">
        <v>62</v>
      </c>
      <c r="B12" s="7" t="s">
        <v>43</v>
      </c>
      <c r="C12" s="25">
        <v>127.84377288818359</v>
      </c>
    </row>
    <row r="13" spans="1:3" ht="15.75" x14ac:dyDescent="0.25">
      <c r="A13" s="21" t="s">
        <v>63</v>
      </c>
      <c r="B13" s="7" t="s">
        <v>38</v>
      </c>
      <c r="C13" s="25">
        <v>174.39701843261719</v>
      </c>
    </row>
    <row r="14" spans="1:3" ht="15.75" x14ac:dyDescent="0.25">
      <c r="A14" s="21" t="s">
        <v>63</v>
      </c>
      <c r="B14" s="3" t="s">
        <v>37</v>
      </c>
      <c r="C14" s="25">
        <v>181.22671508789063</v>
      </c>
    </row>
    <row r="15" spans="1:3" ht="15.75" x14ac:dyDescent="0.25">
      <c r="A15" s="21" t="s">
        <v>63</v>
      </c>
      <c r="B15" s="7" t="s">
        <v>39</v>
      </c>
      <c r="C15" s="25">
        <v>168.80947875976563</v>
      </c>
    </row>
    <row r="16" spans="1:3" ht="15.75" x14ac:dyDescent="0.25">
      <c r="A16" s="21" t="s">
        <v>63</v>
      </c>
      <c r="B16" s="3" t="s">
        <v>40</v>
      </c>
      <c r="C16" s="25">
        <v>155.14805603027344</v>
      </c>
    </row>
    <row r="17" spans="1:3" ht="15.75" x14ac:dyDescent="0.25">
      <c r="A17" s="21" t="s">
        <v>63</v>
      </c>
      <c r="B17" s="7" t="s">
        <v>41</v>
      </c>
      <c r="C17" s="25">
        <v>145.90057373046875</v>
      </c>
    </row>
    <row r="18" spans="1:3" ht="15.75" x14ac:dyDescent="0.25">
      <c r="A18" s="21" t="s">
        <v>63</v>
      </c>
      <c r="B18" s="3" t="s">
        <v>42</v>
      </c>
      <c r="C18" s="25">
        <v>128.04017639160156</v>
      </c>
    </row>
    <row r="19" spans="1:3" ht="15.75" x14ac:dyDescent="0.25">
      <c r="A19" s="21" t="s">
        <v>63</v>
      </c>
      <c r="B19" s="7" t="s">
        <v>43</v>
      </c>
      <c r="C19" s="25">
        <v>122.48420715332031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B73A2-B145-4562-BD9D-02FB1C64BCC2}">
  <dimension ref="A1:C19"/>
  <sheetViews>
    <sheetView workbookViewId="0">
      <selection activeCell="A5" sqref="A5:C19"/>
    </sheetView>
  </sheetViews>
  <sheetFormatPr defaultRowHeight="15" x14ac:dyDescent="0.25"/>
  <cols>
    <col min="1" max="1" width="26" customWidth="1"/>
    <col min="2" max="2" width="26.85546875" customWidth="1"/>
    <col min="3" max="3" width="13.710937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53</v>
      </c>
    </row>
    <row r="5" spans="1:3" ht="15.75" x14ac:dyDescent="0.25">
      <c r="A5" s="15"/>
      <c r="B5" s="3" t="s">
        <v>36</v>
      </c>
      <c r="C5" s="3" t="s">
        <v>74</v>
      </c>
    </row>
    <row r="6" spans="1:3" ht="15.75" x14ac:dyDescent="0.25">
      <c r="A6" s="21" t="s">
        <v>62</v>
      </c>
      <c r="B6" s="7" t="s">
        <v>38</v>
      </c>
      <c r="C6" s="23">
        <v>0.80369329833614434</v>
      </c>
    </row>
    <row r="7" spans="1:3" ht="15.75" x14ac:dyDescent="0.25">
      <c r="A7" s="21" t="s">
        <v>62</v>
      </c>
      <c r="B7" s="3" t="s">
        <v>37</v>
      </c>
      <c r="C7" s="23">
        <v>0.9356548189884607</v>
      </c>
    </row>
    <row r="8" spans="1:3" ht="15.75" x14ac:dyDescent="0.25">
      <c r="A8" s="21" t="s">
        <v>62</v>
      </c>
      <c r="B8" s="7" t="s">
        <v>39</v>
      </c>
      <c r="C8" s="23">
        <v>0.96318093567963436</v>
      </c>
    </row>
    <row r="9" spans="1:3" ht="15.75" x14ac:dyDescent="0.25">
      <c r="A9" s="21" t="s">
        <v>62</v>
      </c>
      <c r="B9" s="3" t="s">
        <v>40</v>
      </c>
      <c r="C9" s="23">
        <v>0.96795036460655182</v>
      </c>
    </row>
    <row r="10" spans="1:3" ht="15.75" x14ac:dyDescent="0.25">
      <c r="A10" s="21" t="s">
        <v>62</v>
      </c>
      <c r="B10" s="7" t="s">
        <v>41</v>
      </c>
      <c r="C10" s="23">
        <v>0.97056727461344472</v>
      </c>
    </row>
    <row r="11" spans="1:3" ht="15.75" x14ac:dyDescent="0.25">
      <c r="A11" s="21" t="s">
        <v>62</v>
      </c>
      <c r="B11" s="3" t="s">
        <v>42</v>
      </c>
      <c r="C11" s="23">
        <v>0.97625408685288495</v>
      </c>
    </row>
    <row r="12" spans="1:3" ht="15.75" x14ac:dyDescent="0.25">
      <c r="A12" s="21" t="s">
        <v>62</v>
      </c>
      <c r="B12" s="7" t="s">
        <v>43</v>
      </c>
      <c r="C12" s="23">
        <v>0.97530838321140867</v>
      </c>
    </row>
    <row r="13" spans="1:3" ht="15.75" x14ac:dyDescent="0.25">
      <c r="A13" s="21" t="s">
        <v>63</v>
      </c>
      <c r="B13" s="7" t="s">
        <v>38</v>
      </c>
      <c r="C13" s="23">
        <v>0.78278369114351876</v>
      </c>
    </row>
    <row r="14" spans="1:3" ht="15.75" x14ac:dyDescent="0.25">
      <c r="A14" s="21" t="s">
        <v>63</v>
      </c>
      <c r="B14" s="3" t="s">
        <v>37</v>
      </c>
      <c r="C14" s="23">
        <v>0.83504009872812457</v>
      </c>
    </row>
    <row r="15" spans="1:3" ht="15.75" x14ac:dyDescent="0.25">
      <c r="A15" s="21" t="s">
        <v>63</v>
      </c>
      <c r="B15" s="7" t="s">
        <v>39</v>
      </c>
      <c r="C15" s="23">
        <v>0.89402555601472533</v>
      </c>
    </row>
    <row r="16" spans="1:3" ht="15.75" x14ac:dyDescent="0.25">
      <c r="A16" s="21" t="s">
        <v>63</v>
      </c>
      <c r="B16" s="3" t="s">
        <v>40</v>
      </c>
      <c r="C16" s="23">
        <v>0.93153923753284695</v>
      </c>
    </row>
    <row r="17" spans="1:3" ht="15.75" x14ac:dyDescent="0.25">
      <c r="A17" s="21" t="s">
        <v>63</v>
      </c>
      <c r="B17" s="7" t="s">
        <v>41</v>
      </c>
      <c r="C17" s="23">
        <v>0.94949682557915627</v>
      </c>
    </row>
    <row r="18" spans="1:3" ht="15.75" x14ac:dyDescent="0.25">
      <c r="A18" s="21" t="s">
        <v>63</v>
      </c>
      <c r="B18" s="3" t="s">
        <v>42</v>
      </c>
      <c r="C18" s="23">
        <v>0.95715979806828944</v>
      </c>
    </row>
    <row r="19" spans="1:3" ht="15.75" x14ac:dyDescent="0.25">
      <c r="A19" s="21" t="s">
        <v>63</v>
      </c>
      <c r="B19" s="7" t="s">
        <v>43</v>
      </c>
      <c r="C19" s="23">
        <v>0.94063451102251494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E221E-D29A-4EFB-A0D5-F10D5F8CAAFC}">
  <dimension ref="A1:C19"/>
  <sheetViews>
    <sheetView workbookViewId="0">
      <selection activeCell="A5" sqref="A5:C19"/>
    </sheetView>
  </sheetViews>
  <sheetFormatPr defaultRowHeight="15" x14ac:dyDescent="0.25"/>
  <cols>
    <col min="1" max="1" width="26" customWidth="1"/>
    <col min="2" max="2" width="27.570312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54</v>
      </c>
    </row>
    <row r="5" spans="1:3" ht="15.75" x14ac:dyDescent="0.25">
      <c r="A5" s="15"/>
      <c r="B5" s="3" t="s">
        <v>36</v>
      </c>
      <c r="C5" s="3" t="s">
        <v>74</v>
      </c>
    </row>
    <row r="6" spans="1:3" ht="15.75" x14ac:dyDescent="0.25">
      <c r="A6" s="21" t="s">
        <v>62</v>
      </c>
      <c r="B6" s="7" t="s">
        <v>38</v>
      </c>
      <c r="C6" s="23">
        <v>0.8569456645239526</v>
      </c>
    </row>
    <row r="7" spans="1:3" ht="15.75" x14ac:dyDescent="0.25">
      <c r="A7" s="21" t="s">
        <v>62</v>
      </c>
      <c r="B7" s="3" t="s">
        <v>37</v>
      </c>
      <c r="C7" s="23">
        <v>0.9552929742022882</v>
      </c>
    </row>
    <row r="8" spans="1:3" ht="15.75" x14ac:dyDescent="0.25">
      <c r="A8" s="21" t="s">
        <v>62</v>
      </c>
      <c r="B8" s="7" t="s">
        <v>39</v>
      </c>
      <c r="C8" s="23">
        <v>0.98356218306974819</v>
      </c>
    </row>
    <row r="9" spans="1:3" ht="15.75" x14ac:dyDescent="0.25">
      <c r="A9" s="21" t="s">
        <v>62</v>
      </c>
      <c r="B9" s="3" t="s">
        <v>40</v>
      </c>
      <c r="C9" s="23">
        <v>0.9945032821419646</v>
      </c>
    </row>
    <row r="10" spans="1:3" ht="15.75" x14ac:dyDescent="0.25">
      <c r="A10" s="21" t="s">
        <v>62</v>
      </c>
      <c r="B10" s="7" t="s">
        <v>41</v>
      </c>
      <c r="C10" s="23">
        <v>0.99738410055592441</v>
      </c>
    </row>
    <row r="11" spans="1:3" ht="15.75" x14ac:dyDescent="0.25">
      <c r="A11" s="21" t="s">
        <v>62</v>
      </c>
      <c r="B11" s="3" t="s">
        <v>42</v>
      </c>
      <c r="C11" s="23">
        <v>0.99730588375957374</v>
      </c>
    </row>
    <row r="12" spans="1:3" ht="15.75" x14ac:dyDescent="0.25">
      <c r="A12" s="21" t="s">
        <v>62</v>
      </c>
      <c r="B12" s="7" t="s">
        <v>43</v>
      </c>
      <c r="C12" s="23">
        <v>0.99698402877190651</v>
      </c>
    </row>
    <row r="13" spans="1:3" ht="15.75" x14ac:dyDescent="0.25">
      <c r="A13" s="21" t="s">
        <v>63</v>
      </c>
      <c r="B13" s="7" t="s">
        <v>38</v>
      </c>
      <c r="C13" s="23">
        <v>0.78026501884957744</v>
      </c>
    </row>
    <row r="14" spans="1:3" ht="15.75" x14ac:dyDescent="0.25">
      <c r="A14" s="21" t="s">
        <v>63</v>
      </c>
      <c r="B14" s="3" t="s">
        <v>37</v>
      </c>
      <c r="C14" s="23">
        <v>0.84538592645012767</v>
      </c>
    </row>
    <row r="15" spans="1:3" ht="15.75" x14ac:dyDescent="0.25">
      <c r="A15" s="21" t="s">
        <v>63</v>
      </c>
      <c r="B15" s="7" t="s">
        <v>39</v>
      </c>
      <c r="C15" s="23">
        <v>0.86547111506250263</v>
      </c>
    </row>
    <row r="16" spans="1:3" ht="15.75" x14ac:dyDescent="0.25">
      <c r="A16" s="21" t="s">
        <v>63</v>
      </c>
      <c r="B16" s="3" t="s">
        <v>40</v>
      </c>
      <c r="C16" s="23">
        <v>0.87948416801928142</v>
      </c>
    </row>
    <row r="17" spans="1:3" ht="15.75" x14ac:dyDescent="0.25">
      <c r="A17" s="21" t="s">
        <v>63</v>
      </c>
      <c r="B17" s="7" t="s">
        <v>41</v>
      </c>
      <c r="C17" s="23">
        <v>0.83239539375091109</v>
      </c>
    </row>
    <row r="18" spans="1:3" ht="15.75" x14ac:dyDescent="0.25">
      <c r="A18" s="21" t="s">
        <v>63</v>
      </c>
      <c r="B18" s="3" t="s">
        <v>42</v>
      </c>
      <c r="C18" s="23">
        <v>0.82827964951495425</v>
      </c>
    </row>
    <row r="19" spans="1:3" ht="15.75" x14ac:dyDescent="0.25">
      <c r="A19" s="21" t="s">
        <v>63</v>
      </c>
      <c r="B19" s="7" t="s">
        <v>43</v>
      </c>
      <c r="C19" s="23">
        <v>0.84223605998682782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9"/>
  <sheetViews>
    <sheetView zoomScaleNormal="100" workbookViewId="0">
      <selection activeCell="A12" sqref="A12"/>
    </sheetView>
  </sheetViews>
  <sheetFormatPr defaultRowHeight="15.75" x14ac:dyDescent="0.25"/>
  <cols>
    <col min="1" max="1" width="14.42578125" style="2" customWidth="1"/>
    <col min="2" max="29" width="17.85546875" style="2" customWidth="1"/>
    <col min="30" max="30" width="9.5703125" style="2" bestFit="1" customWidth="1"/>
    <col min="31" max="16384" width="9.140625" style="2"/>
  </cols>
  <sheetData>
    <row r="1" spans="1:29" x14ac:dyDescent="0.25">
      <c r="A1" s="1" t="s">
        <v>21</v>
      </c>
    </row>
    <row r="3" spans="1:29" x14ac:dyDescent="0.25">
      <c r="A3" s="2" t="s">
        <v>22</v>
      </c>
    </row>
    <row r="5" spans="1:29" x14ac:dyDescent="0.25">
      <c r="A5" s="3" t="s">
        <v>0</v>
      </c>
      <c r="B5" s="3">
        <v>1990</v>
      </c>
      <c r="C5" s="3">
        <f>B5+1</f>
        <v>1991</v>
      </c>
      <c r="D5" s="3">
        <f t="shared" ref="D5:AC5" si="0">C5+1</f>
        <v>1992</v>
      </c>
      <c r="E5" s="3">
        <f t="shared" si="0"/>
        <v>1993</v>
      </c>
      <c r="F5" s="3">
        <f t="shared" si="0"/>
        <v>1994</v>
      </c>
      <c r="G5" s="3">
        <f t="shared" si="0"/>
        <v>1995</v>
      </c>
      <c r="H5" s="3">
        <f t="shared" si="0"/>
        <v>1996</v>
      </c>
      <c r="I5" s="3">
        <f t="shared" si="0"/>
        <v>1997</v>
      </c>
      <c r="J5" s="3">
        <f t="shared" si="0"/>
        <v>1998</v>
      </c>
      <c r="K5" s="3">
        <f t="shared" si="0"/>
        <v>1999</v>
      </c>
      <c r="L5" s="3">
        <f t="shared" si="0"/>
        <v>2000</v>
      </c>
      <c r="M5" s="3">
        <f t="shared" si="0"/>
        <v>2001</v>
      </c>
      <c r="N5" s="3">
        <f t="shared" si="0"/>
        <v>2002</v>
      </c>
      <c r="O5" s="3">
        <f t="shared" si="0"/>
        <v>2003</v>
      </c>
      <c r="P5" s="3">
        <f t="shared" si="0"/>
        <v>2004</v>
      </c>
      <c r="Q5" s="3">
        <f t="shared" si="0"/>
        <v>2005</v>
      </c>
      <c r="R5" s="3">
        <f t="shared" si="0"/>
        <v>2006</v>
      </c>
      <c r="S5" s="3">
        <f t="shared" si="0"/>
        <v>2007</v>
      </c>
      <c r="T5" s="3">
        <f t="shared" si="0"/>
        <v>2008</v>
      </c>
      <c r="U5" s="3">
        <f t="shared" si="0"/>
        <v>2009</v>
      </c>
      <c r="V5" s="3">
        <f t="shared" si="0"/>
        <v>2010</v>
      </c>
      <c r="W5" s="3">
        <f t="shared" si="0"/>
        <v>2011</v>
      </c>
      <c r="X5" s="3">
        <f t="shared" si="0"/>
        <v>2012</v>
      </c>
      <c r="Y5" s="3">
        <f t="shared" si="0"/>
        <v>2013</v>
      </c>
      <c r="Z5" s="3">
        <f t="shared" si="0"/>
        <v>2014</v>
      </c>
      <c r="AA5" s="3">
        <f t="shared" si="0"/>
        <v>2015</v>
      </c>
      <c r="AB5" s="3">
        <f t="shared" si="0"/>
        <v>2016</v>
      </c>
      <c r="AC5" s="3">
        <f t="shared" si="0"/>
        <v>2017</v>
      </c>
    </row>
    <row r="6" spans="1:29" s="17" customFormat="1" ht="18.75" x14ac:dyDescent="0.35">
      <c r="A6" s="16" t="s">
        <v>78</v>
      </c>
      <c r="B6" s="16">
        <v>1299.637468248143</v>
      </c>
      <c r="C6" s="16">
        <v>1526.1890023404992</v>
      </c>
      <c r="D6" s="16">
        <v>1435.0763657166108</v>
      </c>
      <c r="E6" s="16">
        <v>1413.08792320217</v>
      </c>
      <c r="F6" s="16">
        <v>1474.5896942485106</v>
      </c>
      <c r="G6" s="16">
        <v>1474.8706224461823</v>
      </c>
      <c r="H6" s="16">
        <v>1552.2123511021455</v>
      </c>
      <c r="I6" s="16">
        <v>1528.2713757774088</v>
      </c>
      <c r="J6" s="16">
        <v>1454.6518463974346</v>
      </c>
      <c r="K6" s="16">
        <v>1483.5838301541569</v>
      </c>
      <c r="L6" s="16">
        <v>1262.6503159759056</v>
      </c>
      <c r="M6" s="16">
        <v>1027.4761417079517</v>
      </c>
      <c r="N6" s="16">
        <v>926.61492098123801</v>
      </c>
      <c r="O6" s="16">
        <v>876.63738030581464</v>
      </c>
      <c r="P6" s="16">
        <v>832.36849987200947</v>
      </c>
      <c r="Q6" s="16">
        <v>810.77091027112715</v>
      </c>
      <c r="R6" s="16">
        <v>821.94194274147787</v>
      </c>
      <c r="S6" s="16">
        <v>784.54938251668943</v>
      </c>
      <c r="T6" s="16">
        <v>764.389626117891</v>
      </c>
      <c r="U6" s="16">
        <v>766.3519909768961</v>
      </c>
      <c r="V6" s="16">
        <v>707.50719051843475</v>
      </c>
      <c r="W6" s="16">
        <v>628.85225993641552</v>
      </c>
      <c r="X6" s="16">
        <v>634.37640007024083</v>
      </c>
      <c r="Y6" s="16">
        <v>598.5288713077781</v>
      </c>
      <c r="Z6" s="16">
        <v>511.96231106250661</v>
      </c>
      <c r="AA6" s="16">
        <v>484.76869278488323</v>
      </c>
      <c r="AB6" s="16">
        <v>526.94075981003812</v>
      </c>
      <c r="AC6" s="16">
        <v>585.50673296901982</v>
      </c>
    </row>
    <row r="7" spans="1:29" ht="18.75" x14ac:dyDescent="0.35">
      <c r="A7" s="4" t="s">
        <v>79</v>
      </c>
      <c r="B7" s="16">
        <v>595.16223320927213</v>
      </c>
      <c r="C7" s="16">
        <v>738.84763264730657</v>
      </c>
      <c r="D7" s="16">
        <v>687.84765973892161</v>
      </c>
      <c r="E7" s="16">
        <v>693.90908166381985</v>
      </c>
      <c r="F7" s="16">
        <v>719.70956218904644</v>
      </c>
      <c r="G7" s="16">
        <v>740.76119860716892</v>
      </c>
      <c r="H7" s="16">
        <v>815.26517919170476</v>
      </c>
      <c r="I7" s="16">
        <v>783.82233764574096</v>
      </c>
      <c r="J7" s="16">
        <v>750.09705536068827</v>
      </c>
      <c r="K7" s="16">
        <v>765.1497705737404</v>
      </c>
      <c r="L7" s="16">
        <v>641.66692930706949</v>
      </c>
      <c r="M7" s="16">
        <v>540.22263753741265</v>
      </c>
      <c r="N7" s="16">
        <v>496.16879790305234</v>
      </c>
      <c r="O7" s="16">
        <v>472.17115578162725</v>
      </c>
      <c r="P7" s="16">
        <v>424.21227274192557</v>
      </c>
      <c r="Q7" s="16">
        <v>408.10329177360302</v>
      </c>
      <c r="R7" s="16">
        <v>410.80706694615776</v>
      </c>
      <c r="S7" s="16">
        <v>375.93541019408752</v>
      </c>
      <c r="T7" s="16">
        <v>361.64441633803079</v>
      </c>
      <c r="U7" s="16">
        <v>377.61978724997198</v>
      </c>
      <c r="V7" s="16">
        <v>371.45155189721982</v>
      </c>
      <c r="W7" s="16">
        <v>309.53298585420737</v>
      </c>
      <c r="X7" s="16">
        <v>340.49857807684418</v>
      </c>
      <c r="Y7" s="16">
        <v>327.38663188663497</v>
      </c>
      <c r="Z7" s="16">
        <v>268.12559824707324</v>
      </c>
      <c r="AA7" s="16">
        <v>256.91027879016161</v>
      </c>
      <c r="AB7" s="16">
        <v>282.0826312991519</v>
      </c>
      <c r="AC7" s="16">
        <v>310.14512844267318</v>
      </c>
    </row>
    <row r="8" spans="1:29" ht="18.75" x14ac:dyDescent="0.35">
      <c r="A8" s="4" t="s">
        <v>80</v>
      </c>
      <c r="B8" s="16">
        <v>704.47523503887066</v>
      </c>
      <c r="C8" s="16">
        <v>787.34136969319252</v>
      </c>
      <c r="D8" s="16">
        <v>747.22870597768895</v>
      </c>
      <c r="E8" s="16">
        <v>719.17884153835087</v>
      </c>
      <c r="F8" s="16">
        <v>754.88013205946436</v>
      </c>
      <c r="G8" s="16">
        <v>734.10942383901329</v>
      </c>
      <c r="H8" s="16">
        <v>736.94717191044117</v>
      </c>
      <c r="I8" s="16">
        <v>744.44903813166866</v>
      </c>
      <c r="J8" s="16">
        <v>704.554791036746</v>
      </c>
      <c r="K8" s="16">
        <v>718.43405958041774</v>
      </c>
      <c r="L8" s="16">
        <v>620.98338666883637</v>
      </c>
      <c r="M8" s="16">
        <v>487.25350417053903</v>
      </c>
      <c r="N8" s="16">
        <v>430.44612307818574</v>
      </c>
      <c r="O8" s="16">
        <v>404.46622452418751</v>
      </c>
      <c r="P8" s="16">
        <v>408.15622713008418</v>
      </c>
      <c r="Q8" s="16">
        <v>402.6676184975251</v>
      </c>
      <c r="R8" s="16">
        <v>411.13487579532045</v>
      </c>
      <c r="S8" s="16">
        <v>408.61397232260208</v>
      </c>
      <c r="T8" s="16">
        <v>402.7452097798606</v>
      </c>
      <c r="U8" s="16">
        <v>388.73220372692418</v>
      </c>
      <c r="V8" s="16">
        <v>336.05563862121483</v>
      </c>
      <c r="W8" s="16">
        <v>319.3192740822077</v>
      </c>
      <c r="X8" s="16">
        <v>293.87782199339699</v>
      </c>
      <c r="Y8" s="16">
        <v>271.14223942114279</v>
      </c>
      <c r="Z8" s="16">
        <v>243.83671281543329</v>
      </c>
      <c r="AA8" s="16">
        <v>227.85841399472164</v>
      </c>
      <c r="AB8" s="16">
        <v>244.85812851088639</v>
      </c>
      <c r="AC8" s="16">
        <v>275.36160452634721</v>
      </c>
    </row>
    <row r="9" spans="1:29" x14ac:dyDescent="0.25">
      <c r="A9" s="3" t="s">
        <v>23</v>
      </c>
      <c r="B9" s="18">
        <v>0.45794480980263358</v>
      </c>
      <c r="C9" s="18">
        <v>0.48411280091406822</v>
      </c>
      <c r="D9" s="18">
        <v>0.47931084099168636</v>
      </c>
      <c r="E9" s="18">
        <v>0.49105867389437913</v>
      </c>
      <c r="F9" s="18">
        <v>0.48807445555614659</v>
      </c>
      <c r="G9" s="18">
        <v>0.50225503670183735</v>
      </c>
      <c r="H9" s="18">
        <v>0.52522786499722618</v>
      </c>
      <c r="I9" s="18">
        <v>0.51288164528176305</v>
      </c>
      <c r="J9" s="18">
        <v>0.51565400835833364</v>
      </c>
      <c r="K9" s="18">
        <v>0.51574421008230786</v>
      </c>
      <c r="L9" s="18">
        <v>0.50819052685313237</v>
      </c>
      <c r="M9" s="18">
        <v>0.52577633251844857</v>
      </c>
      <c r="N9" s="18">
        <v>0.53546385523085993</v>
      </c>
      <c r="O9" s="18">
        <v>0.53861626983885913</v>
      </c>
      <c r="P9" s="18">
        <v>0.50964479411120822</v>
      </c>
      <c r="Q9" s="18">
        <v>0.50335216348244483</v>
      </c>
      <c r="R9" s="18">
        <v>0.49980058880553718</v>
      </c>
      <c r="S9" s="18">
        <v>0.47917367417734263</v>
      </c>
      <c r="T9" s="18">
        <v>0.47311528568842026</v>
      </c>
      <c r="U9" s="18">
        <v>0.49274979604164221</v>
      </c>
      <c r="V9" s="18">
        <v>0.52501452547080696</v>
      </c>
      <c r="W9" s="18">
        <v>0.49221892895082364</v>
      </c>
      <c r="X9" s="18">
        <v>0.53674534241680916</v>
      </c>
      <c r="Y9" s="18">
        <v>0.54698552999005601</v>
      </c>
      <c r="Z9" s="18">
        <v>0.52372136083731602</v>
      </c>
      <c r="AA9" s="18">
        <v>0.5299646668894229</v>
      </c>
      <c r="AB9" s="18">
        <v>0.53532133555362571</v>
      </c>
      <c r="AC9" s="18">
        <v>0.52970377790528933</v>
      </c>
    </row>
  </sheetData>
  <pageMargins left="0.7" right="0.7" top="0.75" bottom="0.75" header="0.3" footer="0.3"/>
  <pageSetup paperSize="9" orientation="portrait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B5906-7A03-4598-97C1-C7421FE97BF9}">
  <dimension ref="A1:C19"/>
  <sheetViews>
    <sheetView workbookViewId="0">
      <selection activeCell="A5" sqref="A5:C19"/>
    </sheetView>
  </sheetViews>
  <sheetFormatPr defaultRowHeight="15" x14ac:dyDescent="0.25"/>
  <cols>
    <col min="1" max="1" width="26" customWidth="1"/>
    <col min="2" max="2" width="25.8554687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55</v>
      </c>
    </row>
    <row r="5" spans="1:3" ht="15.75" x14ac:dyDescent="0.25">
      <c r="A5" s="15"/>
      <c r="B5" s="3" t="s">
        <v>36</v>
      </c>
      <c r="C5" s="3" t="s">
        <v>74</v>
      </c>
    </row>
    <row r="6" spans="1:3" ht="15.75" x14ac:dyDescent="0.25">
      <c r="A6" s="21" t="s">
        <v>62</v>
      </c>
      <c r="B6" s="7" t="s">
        <v>38</v>
      </c>
      <c r="C6" s="23">
        <v>0.2622738785984175</v>
      </c>
    </row>
    <row r="7" spans="1:3" ht="15.75" x14ac:dyDescent="0.25">
      <c r="A7" s="21" t="s">
        <v>62</v>
      </c>
      <c r="B7" s="3" t="s">
        <v>37</v>
      </c>
      <c r="C7" s="23">
        <v>0.4959956813901259</v>
      </c>
    </row>
    <row r="8" spans="1:3" ht="15.75" x14ac:dyDescent="0.25">
      <c r="A8" s="21" t="s">
        <v>62</v>
      </c>
      <c r="B8" s="7" t="s">
        <v>39</v>
      </c>
      <c r="C8" s="23">
        <v>0.44855316117111116</v>
      </c>
    </row>
    <row r="9" spans="1:3" ht="15.75" x14ac:dyDescent="0.25">
      <c r="A9" s="21" t="s">
        <v>62</v>
      </c>
      <c r="B9" s="3" t="s">
        <v>40</v>
      </c>
      <c r="C9" s="23">
        <v>0.53158857990859276</v>
      </c>
    </row>
    <row r="10" spans="1:3" ht="15.75" x14ac:dyDescent="0.25">
      <c r="A10" s="21" t="s">
        <v>62</v>
      </c>
      <c r="B10" s="7" t="s">
        <v>41</v>
      </c>
      <c r="C10" s="23">
        <v>0.69728425209547273</v>
      </c>
    </row>
    <row r="11" spans="1:3" ht="15.75" x14ac:dyDescent="0.25">
      <c r="A11" s="21" t="s">
        <v>62</v>
      </c>
      <c r="B11" s="3" t="s">
        <v>42</v>
      </c>
      <c r="C11" s="23">
        <v>0.70362549392547447</v>
      </c>
    </row>
    <row r="12" spans="1:3" ht="15.75" x14ac:dyDescent="0.25">
      <c r="A12" s="21" t="s">
        <v>62</v>
      </c>
      <c r="B12" s="7" t="s">
        <v>43</v>
      </c>
      <c r="C12" s="23">
        <v>0.68886385821893314</v>
      </c>
    </row>
    <row r="13" spans="1:3" ht="15.75" x14ac:dyDescent="0.25">
      <c r="A13" s="21" t="s">
        <v>63</v>
      </c>
      <c r="B13" s="7" t="s">
        <v>38</v>
      </c>
      <c r="C13" s="23">
        <v>0.20408174288904904</v>
      </c>
    </row>
    <row r="14" spans="1:3" ht="15.75" x14ac:dyDescent="0.25">
      <c r="A14" s="21" t="s">
        <v>63</v>
      </c>
      <c r="B14" s="3" t="s">
        <v>37</v>
      </c>
      <c r="C14" s="23">
        <v>0.20570707623482956</v>
      </c>
    </row>
    <row r="15" spans="1:3" ht="15.75" x14ac:dyDescent="0.25">
      <c r="A15" s="21" t="s">
        <v>63</v>
      </c>
      <c r="B15" s="7" t="s">
        <v>39</v>
      </c>
      <c r="C15" s="23">
        <v>0.19129095759032663</v>
      </c>
    </row>
    <row r="16" spans="1:3" ht="15.75" x14ac:dyDescent="0.25">
      <c r="A16" s="21" t="s">
        <v>63</v>
      </c>
      <c r="B16" s="3" t="s">
        <v>40</v>
      </c>
      <c r="C16" s="23">
        <v>7.9750269818258751E-2</v>
      </c>
    </row>
    <row r="17" spans="1:3" ht="15.75" x14ac:dyDescent="0.25">
      <c r="A17" s="21" t="s">
        <v>63</v>
      </c>
      <c r="B17" s="7" t="s">
        <v>41</v>
      </c>
      <c r="C17" s="23">
        <v>5.4315129577399146E-2</v>
      </c>
    </row>
    <row r="18" spans="1:3" ht="15.75" x14ac:dyDescent="0.25">
      <c r="A18" s="21" t="s">
        <v>63</v>
      </c>
      <c r="B18" s="3" t="s">
        <v>42</v>
      </c>
      <c r="C18" s="23">
        <v>5.8919916337044589E-2</v>
      </c>
    </row>
    <row r="19" spans="1:3" ht="15.75" x14ac:dyDescent="0.25">
      <c r="A19" s="21" t="s">
        <v>63</v>
      </c>
      <c r="B19" s="7" t="s">
        <v>43</v>
      </c>
      <c r="C19" s="23">
        <v>6.3061961269370262E-2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0AA2C-1A4E-4849-BB3A-7532E57F33B3}">
  <dimension ref="A1:C19"/>
  <sheetViews>
    <sheetView workbookViewId="0">
      <selection activeCell="C6" sqref="C6:C12"/>
    </sheetView>
  </sheetViews>
  <sheetFormatPr defaultRowHeight="15" x14ac:dyDescent="0.25"/>
  <cols>
    <col min="1" max="2" width="26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56</v>
      </c>
    </row>
    <row r="5" spans="1:3" ht="15.75" x14ac:dyDescent="0.25">
      <c r="A5" s="15"/>
      <c r="B5" s="3" t="s">
        <v>36</v>
      </c>
      <c r="C5" s="3" t="s">
        <v>74</v>
      </c>
    </row>
    <row r="6" spans="1:3" ht="15.75" x14ac:dyDescent="0.25">
      <c r="A6" s="21" t="s">
        <v>62</v>
      </c>
      <c r="B6" s="7" t="s">
        <v>38</v>
      </c>
      <c r="C6" s="25">
        <v>0</v>
      </c>
    </row>
    <row r="7" spans="1:3" ht="15.75" x14ac:dyDescent="0.25">
      <c r="A7" s="21" t="s">
        <v>62</v>
      </c>
      <c r="B7" s="3" t="s">
        <v>37</v>
      </c>
      <c r="C7" s="25">
        <v>0</v>
      </c>
    </row>
    <row r="8" spans="1:3" ht="15.75" x14ac:dyDescent="0.25">
      <c r="A8" s="21" t="s">
        <v>62</v>
      </c>
      <c r="B8" s="7" t="s">
        <v>39</v>
      </c>
      <c r="C8" s="25">
        <v>0</v>
      </c>
    </row>
    <row r="9" spans="1:3" ht="15.75" x14ac:dyDescent="0.25">
      <c r="A9" s="21" t="s">
        <v>62</v>
      </c>
      <c r="B9" s="3" t="s">
        <v>40</v>
      </c>
      <c r="C9" s="25">
        <v>0</v>
      </c>
    </row>
    <row r="10" spans="1:3" ht="15.75" x14ac:dyDescent="0.25">
      <c r="A10" s="21" t="s">
        <v>62</v>
      </c>
      <c r="B10" s="7" t="s">
        <v>41</v>
      </c>
      <c r="C10" s="25">
        <v>0</v>
      </c>
    </row>
    <row r="11" spans="1:3" ht="15.75" x14ac:dyDescent="0.25">
      <c r="A11" s="21" t="s">
        <v>62</v>
      </c>
      <c r="B11" s="3" t="s">
        <v>42</v>
      </c>
      <c r="C11" s="25">
        <v>0</v>
      </c>
    </row>
    <row r="12" spans="1:3" ht="15.75" x14ac:dyDescent="0.25">
      <c r="A12" s="21" t="s">
        <v>62</v>
      </c>
      <c r="B12" s="7" t="s">
        <v>43</v>
      </c>
      <c r="C12" s="25">
        <v>0</v>
      </c>
    </row>
    <row r="13" spans="1:3" ht="15.75" x14ac:dyDescent="0.25">
      <c r="A13" s="21" t="s">
        <v>63</v>
      </c>
      <c r="B13" s="7" t="s">
        <v>38</v>
      </c>
      <c r="C13" s="23">
        <v>0.39491107278239351</v>
      </c>
    </row>
    <row r="14" spans="1:3" ht="15.75" x14ac:dyDescent="0.25">
      <c r="A14" s="21" t="s">
        <v>63</v>
      </c>
      <c r="B14" s="3" t="s">
        <v>37</v>
      </c>
      <c r="C14" s="23">
        <v>0.42267185656179784</v>
      </c>
    </row>
    <row r="15" spans="1:3" ht="15.75" x14ac:dyDescent="0.25">
      <c r="A15" s="21" t="s">
        <v>63</v>
      </c>
      <c r="B15" s="7" t="s">
        <v>39</v>
      </c>
      <c r="C15" s="23">
        <v>0.43694384988277268</v>
      </c>
    </row>
    <row r="16" spans="1:3" ht="15.75" x14ac:dyDescent="0.25">
      <c r="A16" s="21" t="s">
        <v>63</v>
      </c>
      <c r="B16" s="3" t="s">
        <v>40</v>
      </c>
      <c r="C16" s="23">
        <v>0.57027924995763168</v>
      </c>
    </row>
    <row r="17" spans="1:3" ht="15.75" x14ac:dyDescent="0.25">
      <c r="A17" s="21" t="s">
        <v>63</v>
      </c>
      <c r="B17" s="7" t="s">
        <v>41</v>
      </c>
      <c r="C17" s="23">
        <v>0.59522718467422719</v>
      </c>
    </row>
    <row r="18" spans="1:3" ht="15.75" x14ac:dyDescent="0.25">
      <c r="A18" s="21" t="s">
        <v>63</v>
      </c>
      <c r="B18" s="3" t="s">
        <v>42</v>
      </c>
      <c r="C18" s="23">
        <v>0.63629255145965424</v>
      </c>
    </row>
    <row r="19" spans="1:3" ht="15.75" x14ac:dyDescent="0.25">
      <c r="A19" s="21" t="s">
        <v>63</v>
      </c>
      <c r="B19" s="7" t="s">
        <v>43</v>
      </c>
      <c r="C19" s="23">
        <v>0.63629255145965424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8BBF8-D680-41F5-BC6F-7183977CD34E}">
  <dimension ref="A1:C19"/>
  <sheetViews>
    <sheetView tabSelected="1" workbookViewId="0">
      <selection activeCell="C5" sqref="C5"/>
    </sheetView>
  </sheetViews>
  <sheetFormatPr defaultRowHeight="15" x14ac:dyDescent="0.25"/>
  <cols>
    <col min="1" max="1" width="26" customWidth="1"/>
    <col min="2" max="2" width="26.7109375" customWidth="1"/>
  </cols>
  <sheetData>
    <row r="1" spans="1:3" s="2" customFormat="1" ht="15.75" x14ac:dyDescent="0.25">
      <c r="A1" s="1" t="s">
        <v>21</v>
      </c>
    </row>
    <row r="2" spans="1:3" s="2" customFormat="1" ht="15.75" x14ac:dyDescent="0.25"/>
    <row r="3" spans="1:3" s="2" customFormat="1" ht="15.75" x14ac:dyDescent="0.25">
      <c r="A3" s="2" t="s">
        <v>57</v>
      </c>
    </row>
    <row r="5" spans="1:3" ht="15.75" x14ac:dyDescent="0.25">
      <c r="A5" s="15"/>
      <c r="B5" s="3" t="s">
        <v>36</v>
      </c>
      <c r="C5" s="3" t="s">
        <v>74</v>
      </c>
    </row>
    <row r="6" spans="1:3" ht="15.75" x14ac:dyDescent="0.25">
      <c r="A6" s="21" t="s">
        <v>62</v>
      </c>
      <c r="B6" s="7" t="s">
        <v>38</v>
      </c>
      <c r="C6" s="23">
        <v>0.31045832423457237</v>
      </c>
    </row>
    <row r="7" spans="1:3" ht="15.75" x14ac:dyDescent="0.25">
      <c r="A7" s="21" t="s">
        <v>62</v>
      </c>
      <c r="B7" s="3" t="s">
        <v>37</v>
      </c>
      <c r="C7" s="23">
        <v>0.3056722111646879</v>
      </c>
    </row>
    <row r="8" spans="1:3" ht="15.75" x14ac:dyDescent="0.25">
      <c r="A8" s="21" t="s">
        <v>62</v>
      </c>
      <c r="B8" s="7" t="s">
        <v>39</v>
      </c>
      <c r="C8" s="23">
        <v>0.31681890615298391</v>
      </c>
    </row>
    <row r="9" spans="1:3" ht="15.75" x14ac:dyDescent="0.25">
      <c r="A9" s="21" t="s">
        <v>62</v>
      </c>
      <c r="B9" s="3" t="s">
        <v>40</v>
      </c>
      <c r="C9" s="23">
        <v>0.32684869122330446</v>
      </c>
    </row>
    <row r="10" spans="1:3" ht="15.75" x14ac:dyDescent="0.25">
      <c r="A10" s="21" t="s">
        <v>62</v>
      </c>
      <c r="B10" s="7" t="s">
        <v>41</v>
      </c>
      <c r="C10" s="23">
        <v>0.44795742450236836</v>
      </c>
    </row>
    <row r="11" spans="1:3" ht="15.75" x14ac:dyDescent="0.25">
      <c r="A11" s="21" t="s">
        <v>62</v>
      </c>
      <c r="B11" s="3" t="s">
        <v>42</v>
      </c>
      <c r="C11" s="23">
        <v>0.47756193041338546</v>
      </c>
    </row>
    <row r="12" spans="1:3" ht="15.75" x14ac:dyDescent="0.25">
      <c r="A12" s="21" t="s">
        <v>62</v>
      </c>
      <c r="B12" s="7" t="s">
        <v>43</v>
      </c>
      <c r="C12" s="23">
        <v>0.48588341880548519</v>
      </c>
    </row>
    <row r="13" spans="1:3" ht="15.75" x14ac:dyDescent="0.25">
      <c r="A13" s="21" t="s">
        <v>63</v>
      </c>
      <c r="B13" s="7" t="s">
        <v>38</v>
      </c>
      <c r="C13" s="23">
        <v>0.32160231491510388</v>
      </c>
    </row>
    <row r="14" spans="1:3" ht="15.75" x14ac:dyDescent="0.25">
      <c r="A14" s="21" t="s">
        <v>63</v>
      </c>
      <c r="B14" s="3" t="s">
        <v>37</v>
      </c>
      <c r="C14" s="23">
        <v>0.29487238487275858</v>
      </c>
    </row>
    <row r="15" spans="1:3" ht="15.75" x14ac:dyDescent="0.25">
      <c r="A15" s="21" t="s">
        <v>63</v>
      </c>
      <c r="B15" s="7" t="s">
        <v>39</v>
      </c>
      <c r="C15" s="23">
        <v>0.30155017491530217</v>
      </c>
    </row>
    <row r="16" spans="1:3" ht="15.75" x14ac:dyDescent="0.25">
      <c r="A16" s="21" t="s">
        <v>63</v>
      </c>
      <c r="B16" s="3" t="s">
        <v>40</v>
      </c>
      <c r="C16" s="23">
        <v>0.27686270425856552</v>
      </c>
    </row>
    <row r="17" spans="1:3" ht="15.75" x14ac:dyDescent="0.25">
      <c r="A17" s="21" t="s">
        <v>63</v>
      </c>
      <c r="B17" s="7" t="s">
        <v>41</v>
      </c>
      <c r="C17" s="23">
        <v>0.2790465257604885</v>
      </c>
    </row>
    <row r="18" spans="1:3" ht="15.75" x14ac:dyDescent="0.25">
      <c r="A18" s="21" t="s">
        <v>63</v>
      </c>
      <c r="B18" s="3" t="s">
        <v>42</v>
      </c>
      <c r="C18" s="23">
        <v>0.30605779836043806</v>
      </c>
    </row>
    <row r="19" spans="1:3" ht="15.75" x14ac:dyDescent="0.25">
      <c r="A19" s="21" t="s">
        <v>63</v>
      </c>
      <c r="B19" s="7" t="s">
        <v>43</v>
      </c>
      <c r="C19" s="23">
        <v>0.31555989426393943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9"/>
  <sheetViews>
    <sheetView zoomScaleNormal="100" workbookViewId="0">
      <selection activeCell="A11" sqref="A11"/>
    </sheetView>
  </sheetViews>
  <sheetFormatPr defaultRowHeight="15.75" x14ac:dyDescent="0.25"/>
  <cols>
    <col min="1" max="1" width="20.28515625" style="2" customWidth="1"/>
    <col min="2" max="2" width="14" style="2" customWidth="1"/>
    <col min="3" max="26" width="17.85546875" style="2" customWidth="1"/>
    <col min="27" max="29" width="11.85546875" style="2" bestFit="1" customWidth="1"/>
    <col min="30" max="16384" width="9.140625" style="2"/>
  </cols>
  <sheetData>
    <row r="1" spans="1:29" x14ac:dyDescent="0.25">
      <c r="A1" s="1" t="s">
        <v>21</v>
      </c>
    </row>
    <row r="3" spans="1:29" x14ac:dyDescent="0.25">
      <c r="A3" s="2" t="s">
        <v>24</v>
      </c>
    </row>
    <row r="5" spans="1:29" x14ac:dyDescent="0.25">
      <c r="A5" s="3" t="s">
        <v>0</v>
      </c>
      <c r="B5" s="3">
        <v>1990</v>
      </c>
      <c r="C5" s="3">
        <f>B5+1</f>
        <v>1991</v>
      </c>
      <c r="D5" s="3">
        <f t="shared" ref="D5:S5" si="0">C5+1</f>
        <v>1992</v>
      </c>
      <c r="E5" s="3">
        <f t="shared" si="0"/>
        <v>1993</v>
      </c>
      <c r="F5" s="3">
        <f t="shared" si="0"/>
        <v>1994</v>
      </c>
      <c r="G5" s="3">
        <f t="shared" si="0"/>
        <v>1995</v>
      </c>
      <c r="H5" s="3">
        <f t="shared" si="0"/>
        <v>1996</v>
      </c>
      <c r="I5" s="3">
        <f t="shared" si="0"/>
        <v>1997</v>
      </c>
      <c r="J5" s="3">
        <f t="shared" si="0"/>
        <v>1998</v>
      </c>
      <c r="K5" s="3">
        <f t="shared" si="0"/>
        <v>1999</v>
      </c>
      <c r="L5" s="3">
        <f t="shared" si="0"/>
        <v>2000</v>
      </c>
      <c r="M5" s="3">
        <f t="shared" si="0"/>
        <v>2001</v>
      </c>
      <c r="N5" s="3">
        <f t="shared" si="0"/>
        <v>2002</v>
      </c>
      <c r="O5" s="3">
        <f t="shared" si="0"/>
        <v>2003</v>
      </c>
      <c r="P5" s="3">
        <f t="shared" si="0"/>
        <v>2004</v>
      </c>
      <c r="Q5" s="3">
        <f t="shared" si="0"/>
        <v>2005</v>
      </c>
      <c r="R5" s="3">
        <f t="shared" si="0"/>
        <v>2006</v>
      </c>
      <c r="S5" s="3">
        <f t="shared" si="0"/>
        <v>2007</v>
      </c>
      <c r="T5" s="3">
        <f t="shared" ref="T5:AC5" si="1">S5+1</f>
        <v>2008</v>
      </c>
      <c r="U5" s="3">
        <f t="shared" si="1"/>
        <v>2009</v>
      </c>
      <c r="V5" s="3">
        <f t="shared" si="1"/>
        <v>2010</v>
      </c>
      <c r="W5" s="3">
        <f t="shared" si="1"/>
        <v>2011</v>
      </c>
      <c r="X5" s="3">
        <f t="shared" si="1"/>
        <v>2012</v>
      </c>
      <c r="Y5" s="3">
        <f t="shared" si="1"/>
        <v>2013</v>
      </c>
      <c r="Z5" s="3">
        <f t="shared" si="1"/>
        <v>2014</v>
      </c>
      <c r="AA5" s="3">
        <f t="shared" si="1"/>
        <v>2015</v>
      </c>
      <c r="AB5" s="3">
        <f t="shared" si="1"/>
        <v>2016</v>
      </c>
      <c r="AC5" s="3">
        <f t="shared" si="1"/>
        <v>2017</v>
      </c>
    </row>
    <row r="6" spans="1:29" s="5" customFormat="1" x14ac:dyDescent="0.25">
      <c r="A6" s="4" t="s">
        <v>81</v>
      </c>
      <c r="B6" s="4">
        <v>142.5374133036521</v>
      </c>
      <c r="C6" s="4">
        <v>161.18709288812281</v>
      </c>
      <c r="D6" s="4">
        <v>164.21413284790663</v>
      </c>
      <c r="E6" s="4">
        <v>161.25962002286039</v>
      </c>
      <c r="F6" s="4">
        <v>170.17896196344941</v>
      </c>
      <c r="G6" s="4">
        <v>171.94162696637375</v>
      </c>
      <c r="H6" s="4">
        <v>180.25644492623167</v>
      </c>
      <c r="I6" s="4">
        <v>180.95560696001846</v>
      </c>
      <c r="J6" s="4">
        <v>174.22291374819392</v>
      </c>
      <c r="K6" s="4">
        <v>179.44629726545355</v>
      </c>
      <c r="L6" s="4">
        <v>157.42591599261331</v>
      </c>
      <c r="M6" s="4">
        <v>132.96850194796912</v>
      </c>
      <c r="N6" s="4">
        <v>121.23848195854444</v>
      </c>
      <c r="O6" s="4">
        <v>119.03357833376846</v>
      </c>
      <c r="P6" s="4">
        <v>112.80433124777913</v>
      </c>
      <c r="Q6" s="4">
        <v>112.07052862564939</v>
      </c>
      <c r="R6" s="4">
        <v>115.73728401931379</v>
      </c>
      <c r="S6" s="4">
        <v>112.62904476641442</v>
      </c>
      <c r="T6" s="4">
        <v>108.43663622855144</v>
      </c>
      <c r="U6" s="4">
        <v>108.9465850405978</v>
      </c>
      <c r="V6" s="4">
        <v>98.794565376864156</v>
      </c>
      <c r="W6" s="4">
        <v>90.001454998532068</v>
      </c>
      <c r="X6" s="4">
        <v>92.82287876783991</v>
      </c>
      <c r="Y6" s="4">
        <v>87.77436018649145</v>
      </c>
      <c r="Z6" s="4">
        <v>77.347266877468044</v>
      </c>
      <c r="AA6" s="4">
        <v>72.563240442009302</v>
      </c>
      <c r="AB6" s="4">
        <v>77.592147379493198</v>
      </c>
      <c r="AC6" s="4">
        <v>85.282203633179137</v>
      </c>
    </row>
    <row r="7" spans="1:29" x14ac:dyDescent="0.25">
      <c r="A7" s="4" t="s">
        <v>82</v>
      </c>
      <c r="B7" s="16">
        <v>42.496560874300989</v>
      </c>
      <c r="C7" s="16">
        <v>53.259604420746719</v>
      </c>
      <c r="D7" s="16">
        <v>52.360810425242342</v>
      </c>
      <c r="E7" s="16">
        <v>54.022083589488481</v>
      </c>
      <c r="F7" s="16">
        <v>57.210253929477744</v>
      </c>
      <c r="G7" s="16">
        <v>60.911688828071398</v>
      </c>
      <c r="H7" s="16">
        <v>69.043437136286357</v>
      </c>
      <c r="I7" s="16">
        <v>67.413875622226158</v>
      </c>
      <c r="J7" s="16">
        <v>65.420087635746597</v>
      </c>
      <c r="K7" s="16">
        <v>68.049885700340369</v>
      </c>
      <c r="L7" s="16">
        <v>57.27131091126639</v>
      </c>
      <c r="M7" s="16">
        <v>50.736603884163266</v>
      </c>
      <c r="N7" s="16">
        <v>48.355718008897739</v>
      </c>
      <c r="O7" s="16">
        <v>48.139558514750185</v>
      </c>
      <c r="P7" s="16">
        <v>45.122227561108261</v>
      </c>
      <c r="Q7" s="16">
        <v>44.856352685695967</v>
      </c>
      <c r="R7" s="16">
        <v>46.623195599625859</v>
      </c>
      <c r="S7" s="16">
        <v>43.878901689325268</v>
      </c>
      <c r="T7" s="16">
        <v>42.63219938862845</v>
      </c>
      <c r="U7" s="16">
        <v>44.557182776517408</v>
      </c>
      <c r="V7" s="16">
        <v>42.732594471927435</v>
      </c>
      <c r="W7" s="16">
        <v>35.878935689120787</v>
      </c>
      <c r="X7" s="16">
        <v>38.910062325609751</v>
      </c>
      <c r="Y7" s="16">
        <v>37.222130730792919</v>
      </c>
      <c r="Z7" s="16">
        <v>30.136181431043326</v>
      </c>
      <c r="AA7" s="16">
        <v>27.783866870976141</v>
      </c>
      <c r="AB7" s="16">
        <v>30.597168252618399</v>
      </c>
      <c r="AC7" s="16">
        <v>32.740202851448835</v>
      </c>
    </row>
    <row r="8" spans="1:29" x14ac:dyDescent="0.25">
      <c r="A8" s="4" t="s">
        <v>83</v>
      </c>
      <c r="B8" s="16">
        <v>81.819938648577946</v>
      </c>
      <c r="C8" s="16">
        <v>88.574846493785756</v>
      </c>
      <c r="D8" s="16">
        <v>90.670246494474966</v>
      </c>
      <c r="E8" s="16">
        <v>87.226539501298248</v>
      </c>
      <c r="F8" s="16">
        <v>91.218361813549194</v>
      </c>
      <c r="G8" s="16">
        <v>90.140671714570075</v>
      </c>
      <c r="H8" s="16">
        <v>91.309247678704224</v>
      </c>
      <c r="I8" s="16">
        <v>92.334014824818723</v>
      </c>
      <c r="J8" s="16">
        <v>87.654268654754077</v>
      </c>
      <c r="K8" s="16">
        <v>88.29190142528671</v>
      </c>
      <c r="L8" s="16">
        <v>77.373999086260881</v>
      </c>
      <c r="M8" s="16">
        <v>61.410133058109061</v>
      </c>
      <c r="N8" s="16">
        <v>53.814071569477434</v>
      </c>
      <c r="O8" s="16">
        <v>51.549576654272954</v>
      </c>
      <c r="P8" s="16">
        <v>52.171580490411756</v>
      </c>
      <c r="Q8" s="16">
        <v>51.851859700413058</v>
      </c>
      <c r="R8" s="16">
        <v>53.125391714785799</v>
      </c>
      <c r="S8" s="16">
        <v>52.660249105275888</v>
      </c>
      <c r="T8" s="16">
        <v>49.824842355625862</v>
      </c>
      <c r="U8" s="16">
        <v>48.429615122196466</v>
      </c>
      <c r="V8" s="16">
        <v>41.161229707860954</v>
      </c>
      <c r="W8" s="16">
        <v>38.564329346882538</v>
      </c>
      <c r="X8" s="16">
        <v>35.030517878268618</v>
      </c>
      <c r="Y8" s="16">
        <v>31.794863601769158</v>
      </c>
      <c r="Z8" s="16">
        <v>28.212404837582184</v>
      </c>
      <c r="AA8" s="16">
        <v>25.805504063528765</v>
      </c>
      <c r="AB8" s="16">
        <v>28.090721485721559</v>
      </c>
      <c r="AC8" s="16">
        <v>32.234119557647638</v>
      </c>
    </row>
    <row r="9" spans="1:29" x14ac:dyDescent="0.25">
      <c r="A9" s="3" t="s">
        <v>23</v>
      </c>
      <c r="B9" s="7">
        <v>0.29814320247112369</v>
      </c>
      <c r="C9" s="7">
        <v>0.33042102482556279</v>
      </c>
      <c r="D9" s="7">
        <v>0.31885690663262445</v>
      </c>
      <c r="E9" s="7">
        <v>0.33500068759823592</v>
      </c>
      <c r="F9" s="7">
        <v>0.33617700607296697</v>
      </c>
      <c r="G9" s="7">
        <v>0.35425795313652447</v>
      </c>
      <c r="H9" s="7">
        <v>0.38302895169458029</v>
      </c>
      <c r="I9" s="7">
        <v>0.37254372359471033</v>
      </c>
      <c r="J9" s="7">
        <v>0.37549646156359717</v>
      </c>
      <c r="K9" s="7">
        <v>0.37922145364568144</v>
      </c>
      <c r="L9" s="7">
        <v>0.36379849245376888</v>
      </c>
      <c r="M9" s="7">
        <v>0.38156859061265969</v>
      </c>
      <c r="N9" s="7">
        <v>0.39884793365717169</v>
      </c>
      <c r="O9" s="7">
        <v>0.40441998962483972</v>
      </c>
      <c r="P9" s="7">
        <v>0.40000438867897298</v>
      </c>
      <c r="Q9" s="7">
        <v>0.40025110290619054</v>
      </c>
      <c r="R9" s="7">
        <v>0.40283644112337696</v>
      </c>
      <c r="S9" s="7">
        <v>0.38958779931346627</v>
      </c>
      <c r="T9" s="7">
        <v>0.39315309725001746</v>
      </c>
      <c r="U9" s="7">
        <v>0.40898191310827819</v>
      </c>
      <c r="V9" s="7">
        <v>0.43253993080407449</v>
      </c>
      <c r="W9" s="7">
        <v>0.39864839618099485</v>
      </c>
      <c r="X9" s="7">
        <v>0.41918611922097399</v>
      </c>
      <c r="Y9" s="7">
        <v>0.4240661014413345</v>
      </c>
      <c r="Z9" s="7">
        <v>0.38962180110105821</v>
      </c>
      <c r="AA9" s="7">
        <v>0.38289176036977424</v>
      </c>
      <c r="AB9" s="7">
        <v>0.39433330930991756</v>
      </c>
      <c r="AC9" s="7">
        <v>0.38390427846204506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9"/>
  <sheetViews>
    <sheetView zoomScaleNormal="100" workbookViewId="0">
      <selection activeCell="A11" sqref="A11"/>
    </sheetView>
  </sheetViews>
  <sheetFormatPr defaultRowHeight="15.75" x14ac:dyDescent="0.25"/>
  <cols>
    <col min="1" max="1" width="16.28515625" style="2" customWidth="1"/>
    <col min="2" max="29" width="17.85546875" style="2" customWidth="1"/>
    <col min="30" max="30" width="9.5703125" style="2" bestFit="1" customWidth="1"/>
    <col min="31" max="16384" width="9.140625" style="2"/>
  </cols>
  <sheetData>
    <row r="1" spans="1:29" x14ac:dyDescent="0.25">
      <c r="A1" s="1" t="s">
        <v>21</v>
      </c>
    </row>
    <row r="3" spans="1:29" x14ac:dyDescent="0.25">
      <c r="A3" s="2" t="s">
        <v>25</v>
      </c>
    </row>
    <row r="5" spans="1:29" x14ac:dyDescent="0.25">
      <c r="A5" s="3" t="s">
        <v>0</v>
      </c>
      <c r="B5" s="3">
        <v>1990</v>
      </c>
      <c r="C5" s="3">
        <f>B5+1</f>
        <v>1991</v>
      </c>
      <c r="D5" s="3">
        <f t="shared" ref="D5:AC5" si="0">C5+1</f>
        <v>1992</v>
      </c>
      <c r="E5" s="3">
        <f t="shared" si="0"/>
        <v>1993</v>
      </c>
      <c r="F5" s="3">
        <f t="shared" si="0"/>
        <v>1994</v>
      </c>
      <c r="G5" s="3">
        <f t="shared" si="0"/>
        <v>1995</v>
      </c>
      <c r="H5" s="3">
        <f t="shared" si="0"/>
        <v>1996</v>
      </c>
      <c r="I5" s="3">
        <f t="shared" si="0"/>
        <v>1997</v>
      </c>
      <c r="J5" s="3">
        <f t="shared" si="0"/>
        <v>1998</v>
      </c>
      <c r="K5" s="3">
        <f t="shared" si="0"/>
        <v>1999</v>
      </c>
      <c r="L5" s="3">
        <f t="shared" si="0"/>
        <v>2000</v>
      </c>
      <c r="M5" s="3">
        <f t="shared" si="0"/>
        <v>2001</v>
      </c>
      <c r="N5" s="3">
        <f t="shared" si="0"/>
        <v>2002</v>
      </c>
      <c r="O5" s="3">
        <f t="shared" si="0"/>
        <v>2003</v>
      </c>
      <c r="P5" s="3">
        <f t="shared" si="0"/>
        <v>2004</v>
      </c>
      <c r="Q5" s="3">
        <f t="shared" si="0"/>
        <v>2005</v>
      </c>
      <c r="R5" s="3">
        <f t="shared" si="0"/>
        <v>2006</v>
      </c>
      <c r="S5" s="3">
        <f t="shared" si="0"/>
        <v>2007</v>
      </c>
      <c r="T5" s="3">
        <f t="shared" si="0"/>
        <v>2008</v>
      </c>
      <c r="U5" s="3">
        <f t="shared" si="0"/>
        <v>2009</v>
      </c>
      <c r="V5" s="3">
        <f t="shared" si="0"/>
        <v>2010</v>
      </c>
      <c r="W5" s="3">
        <f t="shared" si="0"/>
        <v>2011</v>
      </c>
      <c r="X5" s="3">
        <f t="shared" si="0"/>
        <v>2012</v>
      </c>
      <c r="Y5" s="3">
        <f t="shared" si="0"/>
        <v>2013</v>
      </c>
      <c r="Z5" s="3">
        <f t="shared" si="0"/>
        <v>2014</v>
      </c>
      <c r="AA5" s="3">
        <f t="shared" si="0"/>
        <v>2015</v>
      </c>
      <c r="AB5" s="3">
        <f t="shared" si="0"/>
        <v>2016</v>
      </c>
      <c r="AC5" s="3">
        <f t="shared" si="0"/>
        <v>2017</v>
      </c>
    </row>
    <row r="6" spans="1:29" s="6" customFormat="1" x14ac:dyDescent="0.25">
      <c r="A6" s="4" t="s">
        <v>84</v>
      </c>
      <c r="B6" s="16">
        <v>197.80811092538735</v>
      </c>
      <c r="C6" s="16">
        <v>214.38058099081974</v>
      </c>
      <c r="D6" s="16">
        <v>217.44497688132074</v>
      </c>
      <c r="E6" s="16">
        <v>206.48999083335124</v>
      </c>
      <c r="F6" s="16">
        <v>211.0535726309009</v>
      </c>
      <c r="G6" s="16">
        <v>211.84200193188823</v>
      </c>
      <c r="H6" s="16">
        <v>236.28066499810259</v>
      </c>
      <c r="I6" s="16">
        <v>240.66973228367672</v>
      </c>
      <c r="J6" s="16">
        <v>243.35725440474255</v>
      </c>
      <c r="K6" s="16">
        <v>254.07517434051482</v>
      </c>
      <c r="L6" s="16">
        <v>216.6075566797191</v>
      </c>
      <c r="M6" s="16">
        <v>193.13302065986841</v>
      </c>
      <c r="N6" s="16">
        <v>177.42481326414045</v>
      </c>
      <c r="O6" s="16">
        <v>190.31737039501996</v>
      </c>
      <c r="P6" s="16">
        <v>211.70390244243666</v>
      </c>
      <c r="Q6" s="16">
        <v>240.48910932403615</v>
      </c>
      <c r="R6" s="16">
        <v>262.55872471662303</v>
      </c>
      <c r="S6" s="16">
        <v>282.24764595328691</v>
      </c>
      <c r="T6" s="16">
        <v>280.71112462758362</v>
      </c>
      <c r="U6" s="16">
        <v>287.43682224472815</v>
      </c>
      <c r="V6" s="16">
        <v>285.17782079478764</v>
      </c>
      <c r="W6" s="16">
        <v>285.03105708921032</v>
      </c>
      <c r="X6" s="16">
        <v>263.35177589419726</v>
      </c>
      <c r="Y6" s="16">
        <v>231.90459108491109</v>
      </c>
      <c r="Z6" s="16">
        <v>222.59764742169185</v>
      </c>
      <c r="AA6" s="16">
        <v>215.07993093962563</v>
      </c>
      <c r="AB6" s="16">
        <v>245.58326247842689</v>
      </c>
      <c r="AC6" s="16">
        <v>292.98176468316046</v>
      </c>
    </row>
    <row r="7" spans="1:29" x14ac:dyDescent="0.25">
      <c r="A7" s="4" t="s">
        <v>85</v>
      </c>
      <c r="B7" s="19">
        <v>3.98977689348688</v>
      </c>
      <c r="C7" s="19">
        <v>4.9164784668150832</v>
      </c>
      <c r="D7" s="19">
        <v>5.1287637665008408</v>
      </c>
      <c r="E7" s="19">
        <v>5.4726725939318763</v>
      </c>
      <c r="F7" s="19">
        <v>5.93194815017333</v>
      </c>
      <c r="G7" s="19">
        <v>6.6415431883676632</v>
      </c>
      <c r="H7" s="19">
        <v>8.0523746191516974</v>
      </c>
      <c r="I7" s="19">
        <v>8.4788661856054546</v>
      </c>
      <c r="J7" s="19">
        <v>8.9570306779593682</v>
      </c>
      <c r="K7" s="19">
        <v>9.8917366775361391</v>
      </c>
      <c r="L7" s="19">
        <v>8.5488320979683454</v>
      </c>
      <c r="M7" s="19">
        <v>8.7330228025209902</v>
      </c>
      <c r="N7" s="19">
        <v>8.5555398901839084</v>
      </c>
      <c r="O7" s="19">
        <v>9.0462411783256478</v>
      </c>
      <c r="P7" s="19">
        <v>9.5686805658744021</v>
      </c>
      <c r="Q7" s="19">
        <v>9.4500061749755968</v>
      </c>
      <c r="R7" s="19">
        <v>10.224991087788359</v>
      </c>
      <c r="S7" s="19">
        <v>10.614558129256727</v>
      </c>
      <c r="T7" s="19">
        <v>10.991106041004219</v>
      </c>
      <c r="U7" s="19">
        <v>11.170525814736404</v>
      </c>
      <c r="V7" s="19">
        <v>11.828310358585336</v>
      </c>
      <c r="W7" s="19">
        <v>10.96130491859404</v>
      </c>
      <c r="X7" s="19">
        <v>11.300541462995374</v>
      </c>
      <c r="Y7" s="19">
        <v>10.661554980050617</v>
      </c>
      <c r="Z7" s="19">
        <v>9.6074471268481663</v>
      </c>
      <c r="AA7" s="19">
        <v>9.5301668666995418</v>
      </c>
      <c r="AB7" s="19">
        <v>10.769548430183804</v>
      </c>
      <c r="AC7" s="19">
        <v>12.010318590625797</v>
      </c>
    </row>
    <row r="8" spans="1:29" x14ac:dyDescent="0.25">
      <c r="A8" s="4" t="s">
        <v>86</v>
      </c>
      <c r="B8" s="16">
        <v>193.81833403190052</v>
      </c>
      <c r="C8" s="16">
        <v>209.46410252400463</v>
      </c>
      <c r="D8" s="16">
        <v>212.31621311481985</v>
      </c>
      <c r="E8" s="16">
        <v>201.01731823941935</v>
      </c>
      <c r="F8" s="16">
        <v>205.12162448072755</v>
      </c>
      <c r="G8" s="16">
        <v>205.20045874352061</v>
      </c>
      <c r="H8" s="16">
        <v>228.22829037895082</v>
      </c>
      <c r="I8" s="16">
        <v>232.1908660980713</v>
      </c>
      <c r="J8" s="16">
        <v>234.40022372678325</v>
      </c>
      <c r="K8" s="16">
        <v>244.18343766297869</v>
      </c>
      <c r="L8" s="16">
        <v>208.05872458175071</v>
      </c>
      <c r="M8" s="16">
        <v>184.39999785734742</v>
      </c>
      <c r="N8" s="16">
        <v>168.86927337395656</v>
      </c>
      <c r="O8" s="16">
        <v>181.27112921669431</v>
      </c>
      <c r="P8" s="16">
        <v>202.13522187656227</v>
      </c>
      <c r="Q8" s="16">
        <v>231.03910314906054</v>
      </c>
      <c r="R8" s="16">
        <v>252.33373362883478</v>
      </c>
      <c r="S8" s="16">
        <v>271.63308782403016</v>
      </c>
      <c r="T8" s="16">
        <v>269.72001858657944</v>
      </c>
      <c r="U8" s="16">
        <v>276.26629642999183</v>
      </c>
      <c r="V8" s="16">
        <v>273.34951043620219</v>
      </c>
      <c r="W8" s="16">
        <v>274.06975217061625</v>
      </c>
      <c r="X8" s="16">
        <v>252.05123443120172</v>
      </c>
      <c r="Y8" s="16">
        <v>221.24303610486049</v>
      </c>
      <c r="Z8" s="16">
        <v>212.99020029484373</v>
      </c>
      <c r="AA8" s="16">
        <v>205.54976407292605</v>
      </c>
      <c r="AB8" s="16">
        <v>234.81371404824304</v>
      </c>
      <c r="AC8" s="16">
        <v>280.97144609253468</v>
      </c>
    </row>
    <row r="9" spans="1:29" x14ac:dyDescent="0.25">
      <c r="A9" s="3" t="s">
        <v>23</v>
      </c>
      <c r="B9" s="18">
        <v>2.0169935776757974E-2</v>
      </c>
      <c r="C9" s="18">
        <v>2.2933413297474076E-2</v>
      </c>
      <c r="D9" s="18">
        <v>2.3586489971208064E-2</v>
      </c>
      <c r="E9" s="18">
        <v>2.6503331090506097E-2</v>
      </c>
      <c r="F9" s="18">
        <v>2.8106362172543572E-2</v>
      </c>
      <c r="G9" s="18">
        <v>3.1351399287205858E-2</v>
      </c>
      <c r="H9" s="18">
        <v>3.407970186310573E-2</v>
      </c>
      <c r="I9" s="18">
        <v>3.5230297159309754E-2</v>
      </c>
      <c r="J9" s="18">
        <v>3.6806096863101413E-2</v>
      </c>
      <c r="K9" s="18">
        <v>3.8932322700206461E-2</v>
      </c>
      <c r="L9" s="18">
        <v>3.9466915323775359E-2</v>
      </c>
      <c r="M9" s="18">
        <v>4.5217657615892339E-2</v>
      </c>
      <c r="N9" s="18">
        <v>4.8220650385844763E-2</v>
      </c>
      <c r="O9" s="18">
        <v>4.7532398958378845E-2</v>
      </c>
      <c r="P9" s="18">
        <v>4.5198413706502995E-2</v>
      </c>
      <c r="Q9" s="18">
        <v>3.929494438038196E-2</v>
      </c>
      <c r="R9" s="18">
        <v>3.894363479569795E-2</v>
      </c>
      <c r="S9" s="18">
        <v>3.7607251225802885E-2</v>
      </c>
      <c r="T9" s="18">
        <v>3.9154508235418176E-2</v>
      </c>
      <c r="U9" s="18">
        <v>3.8862542827674477E-2</v>
      </c>
      <c r="V9" s="18">
        <v>4.1476964532585169E-2</v>
      </c>
      <c r="W9" s="18">
        <v>3.8456528318467839E-2</v>
      </c>
      <c r="X9" s="18">
        <v>4.2910443358982378E-2</v>
      </c>
      <c r="Y9" s="18">
        <v>4.5973884907465783E-2</v>
      </c>
      <c r="Z9" s="18">
        <v>4.316059598171626E-2</v>
      </c>
      <c r="AA9" s="18">
        <v>4.4309884353527722E-2</v>
      </c>
      <c r="AB9" s="18">
        <v>4.385294144844195E-2</v>
      </c>
      <c r="AC9" s="18">
        <v>4.0993399721017197E-2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9"/>
  <sheetViews>
    <sheetView zoomScaleNormal="100" workbookViewId="0">
      <selection activeCell="B9" sqref="B9:AC9"/>
    </sheetView>
  </sheetViews>
  <sheetFormatPr defaultRowHeight="15.75" x14ac:dyDescent="0.25"/>
  <cols>
    <col min="1" max="1" width="14.42578125" style="2" customWidth="1"/>
    <col min="2" max="29" width="17.85546875" style="2" customWidth="1"/>
    <col min="30" max="30" width="9.5703125" style="2" bestFit="1" customWidth="1"/>
    <col min="31" max="16384" width="9.140625" style="2"/>
  </cols>
  <sheetData>
    <row r="1" spans="1:29" x14ac:dyDescent="0.25">
      <c r="A1" s="1" t="s">
        <v>21</v>
      </c>
    </row>
    <row r="3" spans="1:29" x14ac:dyDescent="0.25">
      <c r="A3" s="2" t="s">
        <v>26</v>
      </c>
    </row>
    <row r="5" spans="1:29" x14ac:dyDescent="0.25">
      <c r="A5" s="3" t="s">
        <v>0</v>
      </c>
      <c r="B5" s="3">
        <v>1990</v>
      </c>
      <c r="C5" s="3">
        <f>B5+1</f>
        <v>1991</v>
      </c>
      <c r="D5" s="3">
        <f t="shared" ref="D5:AC5" si="0">C5+1</f>
        <v>1992</v>
      </c>
      <c r="E5" s="3">
        <f t="shared" si="0"/>
        <v>1993</v>
      </c>
      <c r="F5" s="3">
        <f t="shared" si="0"/>
        <v>1994</v>
      </c>
      <c r="G5" s="3">
        <f t="shared" si="0"/>
        <v>1995</v>
      </c>
      <c r="H5" s="3">
        <f t="shared" si="0"/>
        <v>1996</v>
      </c>
      <c r="I5" s="3">
        <f t="shared" si="0"/>
        <v>1997</v>
      </c>
      <c r="J5" s="3">
        <f t="shared" si="0"/>
        <v>1998</v>
      </c>
      <c r="K5" s="3">
        <f t="shared" si="0"/>
        <v>1999</v>
      </c>
      <c r="L5" s="3">
        <f t="shared" si="0"/>
        <v>2000</v>
      </c>
      <c r="M5" s="3">
        <f t="shared" si="0"/>
        <v>2001</v>
      </c>
      <c r="N5" s="3">
        <f t="shared" si="0"/>
        <v>2002</v>
      </c>
      <c r="O5" s="3">
        <f t="shared" si="0"/>
        <v>2003</v>
      </c>
      <c r="P5" s="3">
        <f t="shared" si="0"/>
        <v>2004</v>
      </c>
      <c r="Q5" s="3">
        <f t="shared" si="0"/>
        <v>2005</v>
      </c>
      <c r="R5" s="3">
        <f t="shared" si="0"/>
        <v>2006</v>
      </c>
      <c r="S5" s="3">
        <f t="shared" si="0"/>
        <v>2007</v>
      </c>
      <c r="T5" s="3">
        <f t="shared" si="0"/>
        <v>2008</v>
      </c>
      <c r="U5" s="3">
        <f t="shared" si="0"/>
        <v>2009</v>
      </c>
      <c r="V5" s="3">
        <f t="shared" si="0"/>
        <v>2010</v>
      </c>
      <c r="W5" s="3">
        <f t="shared" si="0"/>
        <v>2011</v>
      </c>
      <c r="X5" s="3">
        <f t="shared" si="0"/>
        <v>2012</v>
      </c>
      <c r="Y5" s="3">
        <f t="shared" si="0"/>
        <v>2013</v>
      </c>
      <c r="Z5" s="3">
        <f t="shared" si="0"/>
        <v>2014</v>
      </c>
      <c r="AA5" s="3">
        <f t="shared" si="0"/>
        <v>2015</v>
      </c>
      <c r="AB5" s="3">
        <f t="shared" si="0"/>
        <v>2016</v>
      </c>
      <c r="AC5" s="3">
        <f t="shared" si="0"/>
        <v>2017</v>
      </c>
    </row>
    <row r="6" spans="1:29" s="6" customFormat="1" x14ac:dyDescent="0.25">
      <c r="A6" s="4" t="s">
        <v>58</v>
      </c>
      <c r="B6" s="19">
        <v>11.819780262443283</v>
      </c>
      <c r="C6" s="19">
        <v>12.216757209594867</v>
      </c>
      <c r="D6" s="19">
        <v>11.883745717867837</v>
      </c>
      <c r="E6" s="19">
        <v>10.824155056117434</v>
      </c>
      <c r="F6" s="19">
        <v>10.366841561623092</v>
      </c>
      <c r="G6" s="19">
        <v>10.594375150857971</v>
      </c>
      <c r="H6" s="19">
        <v>12.939487684701078</v>
      </c>
      <c r="I6" s="19">
        <v>13.342657331500069</v>
      </c>
      <c r="J6" s="19">
        <v>14.030957026015404</v>
      </c>
      <c r="K6" s="19">
        <v>14.393417050838444</v>
      </c>
      <c r="L6" s="19">
        <v>12.377733895655275</v>
      </c>
      <c r="M6" s="19">
        <v>12.183122266227933</v>
      </c>
      <c r="N6" s="19">
        <v>11.407791566842745</v>
      </c>
      <c r="O6" s="19">
        <v>12.87730735273343</v>
      </c>
      <c r="P6" s="19">
        <v>14.770951131750449</v>
      </c>
      <c r="Q6" s="19">
        <v>15.904820826616076</v>
      </c>
      <c r="R6" s="19">
        <v>18.266821882909916</v>
      </c>
      <c r="S6" s="19">
        <v>20.072347806929237</v>
      </c>
      <c r="T6" s="19">
        <v>20.689597350444753</v>
      </c>
      <c r="U6" s="19">
        <v>21.443143200410546</v>
      </c>
      <c r="V6" s="19">
        <v>21.727450565854411</v>
      </c>
      <c r="W6" s="19">
        <v>21.594819812234874</v>
      </c>
      <c r="X6" s="19">
        <v>20.294110016403405</v>
      </c>
      <c r="Y6" s="19">
        <v>18.497187144599472</v>
      </c>
      <c r="Z6" s="19">
        <v>17.692429741540508</v>
      </c>
      <c r="AA6" s="19">
        <v>17.674347590491273</v>
      </c>
      <c r="AB6" s="19">
        <v>20.196404336728413</v>
      </c>
      <c r="AC6" s="19">
        <v>23.731787910296198</v>
      </c>
    </row>
    <row r="7" spans="1:29" x14ac:dyDescent="0.25">
      <c r="A7" s="4" t="s">
        <v>59</v>
      </c>
      <c r="B7" s="7">
        <v>1.354985039483567</v>
      </c>
      <c r="C7" s="7">
        <v>1.5793933834978835</v>
      </c>
      <c r="D7" s="7">
        <v>1.3329644290018152</v>
      </c>
      <c r="E7" s="7">
        <v>1.1743930119322159</v>
      </c>
      <c r="F7" s="7">
        <v>1.0016127012915408</v>
      </c>
      <c r="G7" s="7">
        <v>1.0594248544380176</v>
      </c>
      <c r="H7" s="7">
        <v>1.4983216823362699</v>
      </c>
      <c r="I7" s="7">
        <v>1.4974828348858495</v>
      </c>
      <c r="J7" s="7">
        <v>1.5543836146533434</v>
      </c>
      <c r="K7" s="7">
        <v>1.5244971374542193</v>
      </c>
      <c r="L7" s="7">
        <v>1.2334518207006462</v>
      </c>
      <c r="M7" s="7">
        <v>1.1938486263583987</v>
      </c>
      <c r="N7" s="7">
        <v>1.1011024797454516</v>
      </c>
      <c r="O7" s="7">
        <v>1.2582965249347704</v>
      </c>
      <c r="P7" s="7">
        <v>1.288179100044387</v>
      </c>
      <c r="Q7" s="7">
        <v>1.0571364416728832</v>
      </c>
      <c r="R7" s="7">
        <v>1.4644893584482395</v>
      </c>
      <c r="S7" s="7">
        <v>1.5077153559506475</v>
      </c>
      <c r="T7" s="7">
        <v>1.6757945930380522</v>
      </c>
      <c r="U7" s="7">
        <v>1.8817093249041557</v>
      </c>
      <c r="V7" s="7">
        <v>1.9073263815520158</v>
      </c>
      <c r="W7" s="7">
        <v>1.6319082331443138</v>
      </c>
      <c r="X7" s="7">
        <v>1.8653748800830001</v>
      </c>
      <c r="Y7" s="7">
        <v>1.7574803092167133</v>
      </c>
      <c r="Z7" s="7">
        <v>1.3894098042534142</v>
      </c>
      <c r="AA7" s="7">
        <v>1.3488571881435094</v>
      </c>
      <c r="AB7" s="7">
        <v>1.6416825270686268</v>
      </c>
      <c r="AC7" s="7">
        <v>1.8841570684865694</v>
      </c>
    </row>
    <row r="8" spans="1:29" x14ac:dyDescent="0.25">
      <c r="A8" s="4" t="s">
        <v>60</v>
      </c>
      <c r="B8" s="19">
        <v>6.9037605902020518</v>
      </c>
      <c r="C8" s="19">
        <v>6.7913805712009987</v>
      </c>
      <c r="D8" s="19">
        <v>6.4952636748049564</v>
      </c>
      <c r="E8" s="19">
        <v>5.671496887204035</v>
      </c>
      <c r="F8" s="19">
        <v>5.1928004375471062</v>
      </c>
      <c r="G8" s="19">
        <v>5.20654754919574</v>
      </c>
      <c r="H8" s="19">
        <v>6.4696020930604083</v>
      </c>
      <c r="I8" s="19">
        <v>6.5354202925295626</v>
      </c>
      <c r="J8" s="19">
        <v>6.8070828946043038</v>
      </c>
      <c r="K8" s="19">
        <v>6.769588780207993</v>
      </c>
      <c r="L8" s="19">
        <v>5.7190014324938589</v>
      </c>
      <c r="M8" s="19">
        <v>5.4819749929335222</v>
      </c>
      <c r="N8" s="19">
        <v>4.9434654900365347</v>
      </c>
      <c r="O8" s="19">
        <v>5.6631929704106287</v>
      </c>
      <c r="P8" s="19">
        <v>6.6483806563849379</v>
      </c>
      <c r="Q8" s="19">
        <v>7.4238532839539415</v>
      </c>
      <c r="R8" s="19">
        <v>8.6141674067577849</v>
      </c>
      <c r="S8" s="19">
        <v>9.4398755453913381</v>
      </c>
      <c r="T8" s="19">
        <v>9.1818684800290047</v>
      </c>
      <c r="U8" s="19">
        <v>9.4391668262370949</v>
      </c>
      <c r="V8" s="19">
        <v>8.8299329489636342</v>
      </c>
      <c r="W8" s="19">
        <v>8.7632023886567563</v>
      </c>
      <c r="X8" s="19">
        <v>7.8801196826492355</v>
      </c>
      <c r="Y8" s="19">
        <v>6.8719449430497033</v>
      </c>
      <c r="Z8" s="19">
        <v>6.3149847121951073</v>
      </c>
      <c r="AA8" s="19">
        <v>5.8921376239956382</v>
      </c>
      <c r="AB8" s="19">
        <v>6.8025236502823239</v>
      </c>
      <c r="AC8" s="19">
        <v>8.0762924109493213</v>
      </c>
    </row>
    <row r="9" spans="1:29" x14ac:dyDescent="0.25">
      <c r="A9" s="3" t="s">
        <v>23</v>
      </c>
      <c r="B9" s="18">
        <v>0.11463707525840892</v>
      </c>
      <c r="C9" s="18">
        <v>0.1292809013391418</v>
      </c>
      <c r="D9" s="18">
        <v>0.11216702718551382</v>
      </c>
      <c r="E9" s="18">
        <v>0.10849743059329975</v>
      </c>
      <c r="F9" s="18">
        <v>9.6616958534352537E-2</v>
      </c>
      <c r="G9" s="18">
        <v>9.9998804965125421E-2</v>
      </c>
      <c r="H9" s="18">
        <v>0.11579451357319202</v>
      </c>
      <c r="I9" s="18">
        <v>0.11223272828498045</v>
      </c>
      <c r="J9" s="18">
        <v>0.11078243713321148</v>
      </c>
      <c r="K9" s="18">
        <v>0.10591627631365093</v>
      </c>
      <c r="L9" s="18">
        <v>9.9650859446380718E-2</v>
      </c>
      <c r="M9" s="18">
        <v>9.7992008967010977E-2</v>
      </c>
      <c r="N9" s="18">
        <v>9.652196687620547E-2</v>
      </c>
      <c r="O9" s="18">
        <v>9.7714257372887442E-2</v>
      </c>
      <c r="P9" s="18">
        <v>8.7210301391859646E-2</v>
      </c>
      <c r="Q9" s="18">
        <v>6.6466416264420153E-2</v>
      </c>
      <c r="R9" s="18">
        <v>8.0172093856041113E-2</v>
      </c>
      <c r="S9" s="18">
        <v>7.511405095472512E-2</v>
      </c>
      <c r="T9" s="18">
        <v>8.0996965028032719E-2</v>
      </c>
      <c r="U9" s="18">
        <v>8.7753428092021926E-2</v>
      </c>
      <c r="V9" s="18">
        <v>8.7784177705112737E-2</v>
      </c>
      <c r="W9" s="18">
        <v>7.5569430415887581E-2</v>
      </c>
      <c r="X9" s="18">
        <v>9.1917057637671593E-2</v>
      </c>
      <c r="Y9" s="18">
        <v>9.5013382060625123E-2</v>
      </c>
      <c r="Z9" s="18">
        <v>7.8531316758103792E-2</v>
      </c>
      <c r="AA9" s="18">
        <v>7.6317226490961898E-2</v>
      </c>
      <c r="AB9" s="18">
        <v>8.1285881372612709E-2</v>
      </c>
      <c r="AC9" s="18">
        <v>7.9393810344525917E-2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9"/>
  <sheetViews>
    <sheetView zoomScaleNormal="100" workbookViewId="0">
      <selection activeCell="B9" sqref="B9:AC9"/>
    </sheetView>
  </sheetViews>
  <sheetFormatPr defaultRowHeight="15.75" x14ac:dyDescent="0.25"/>
  <cols>
    <col min="1" max="1" width="16.42578125" style="2" customWidth="1"/>
    <col min="2" max="29" width="17.85546875" style="2" customWidth="1"/>
    <col min="30" max="30" width="9.5703125" style="2" bestFit="1" customWidth="1"/>
    <col min="31" max="16384" width="9.140625" style="2"/>
  </cols>
  <sheetData>
    <row r="1" spans="1:29" x14ac:dyDescent="0.25">
      <c r="A1" s="1" t="s">
        <v>21</v>
      </c>
    </row>
    <row r="3" spans="1:29" x14ac:dyDescent="0.25">
      <c r="A3" s="2" t="s">
        <v>27</v>
      </c>
    </row>
    <row r="5" spans="1:29" x14ac:dyDescent="0.25">
      <c r="A5" s="3" t="s">
        <v>0</v>
      </c>
      <c r="B5" s="3">
        <v>1990</v>
      </c>
      <c r="C5" s="3">
        <f>B5+1</f>
        <v>1991</v>
      </c>
      <c r="D5" s="3">
        <f t="shared" ref="D5:AC5" si="0">C5+1</f>
        <v>1992</v>
      </c>
      <c r="E5" s="3">
        <f t="shared" si="0"/>
        <v>1993</v>
      </c>
      <c r="F5" s="3">
        <f t="shared" si="0"/>
        <v>1994</v>
      </c>
      <c r="G5" s="3">
        <f t="shared" si="0"/>
        <v>1995</v>
      </c>
      <c r="H5" s="3">
        <f t="shared" si="0"/>
        <v>1996</v>
      </c>
      <c r="I5" s="3">
        <f t="shared" si="0"/>
        <v>1997</v>
      </c>
      <c r="J5" s="3">
        <f t="shared" si="0"/>
        <v>1998</v>
      </c>
      <c r="K5" s="3">
        <f t="shared" si="0"/>
        <v>1999</v>
      </c>
      <c r="L5" s="3">
        <f t="shared" si="0"/>
        <v>2000</v>
      </c>
      <c r="M5" s="3">
        <f t="shared" si="0"/>
        <v>2001</v>
      </c>
      <c r="N5" s="3">
        <f t="shared" si="0"/>
        <v>2002</v>
      </c>
      <c r="O5" s="3">
        <f t="shared" si="0"/>
        <v>2003</v>
      </c>
      <c r="P5" s="3">
        <f t="shared" si="0"/>
        <v>2004</v>
      </c>
      <c r="Q5" s="3">
        <f t="shared" si="0"/>
        <v>2005</v>
      </c>
      <c r="R5" s="3">
        <f t="shared" si="0"/>
        <v>2006</v>
      </c>
      <c r="S5" s="3">
        <f t="shared" si="0"/>
        <v>2007</v>
      </c>
      <c r="T5" s="3">
        <f t="shared" si="0"/>
        <v>2008</v>
      </c>
      <c r="U5" s="3">
        <f t="shared" si="0"/>
        <v>2009</v>
      </c>
      <c r="V5" s="3">
        <f t="shared" si="0"/>
        <v>2010</v>
      </c>
      <c r="W5" s="3">
        <f t="shared" si="0"/>
        <v>2011</v>
      </c>
      <c r="X5" s="3">
        <f t="shared" si="0"/>
        <v>2012</v>
      </c>
      <c r="Y5" s="3">
        <f t="shared" si="0"/>
        <v>2013</v>
      </c>
      <c r="Z5" s="3">
        <f t="shared" si="0"/>
        <v>2014</v>
      </c>
      <c r="AA5" s="3">
        <f t="shared" si="0"/>
        <v>2015</v>
      </c>
      <c r="AB5" s="3">
        <f t="shared" si="0"/>
        <v>2016</v>
      </c>
      <c r="AC5" s="3">
        <f t="shared" si="0"/>
        <v>2017</v>
      </c>
    </row>
    <row r="6" spans="1:29" s="5" customFormat="1" x14ac:dyDescent="0.25">
      <c r="A6" s="4" t="s">
        <v>75</v>
      </c>
      <c r="B6" s="4">
        <v>18.544192646704488</v>
      </c>
      <c r="C6" s="4">
        <v>20.10253258608541</v>
      </c>
      <c r="D6" s="4">
        <v>20.894052631576425</v>
      </c>
      <c r="E6" s="4">
        <v>20.468687593064093</v>
      </c>
      <c r="F6" s="4">
        <v>21.455178508472617</v>
      </c>
      <c r="G6" s="4">
        <v>22.21461093895223</v>
      </c>
      <c r="H6" s="4">
        <v>25.429399936409801</v>
      </c>
      <c r="I6" s="4">
        <v>27.047017870020294</v>
      </c>
      <c r="J6" s="4">
        <v>28.592152667417224</v>
      </c>
      <c r="K6" s="4">
        <v>31.242638519066684</v>
      </c>
      <c r="L6" s="4">
        <v>27.324278494557387</v>
      </c>
      <c r="M6" s="4">
        <v>27.074603604980943</v>
      </c>
      <c r="N6" s="4">
        <v>26.118246400609969</v>
      </c>
      <c r="O6" s="4">
        <v>28.401669005626157</v>
      </c>
      <c r="P6" s="4">
        <v>32.154504884674154</v>
      </c>
      <c r="Q6" s="4">
        <v>34.456678676610821</v>
      </c>
      <c r="R6" s="4">
        <v>38.131050438679011</v>
      </c>
      <c r="S6" s="4">
        <v>42.301198231117297</v>
      </c>
      <c r="T6" s="4">
        <v>44.26079119236649</v>
      </c>
      <c r="U6" s="4">
        <v>45.118609544821851</v>
      </c>
      <c r="V6" s="4">
        <v>47.748758214258118</v>
      </c>
      <c r="W6" s="4">
        <v>48.317388051938117</v>
      </c>
      <c r="X6" s="4">
        <v>46.288561461145306</v>
      </c>
      <c r="Y6" s="4">
        <v>43.279074722265577</v>
      </c>
      <c r="Z6" s="4">
        <v>43.66040468642786</v>
      </c>
      <c r="AA6" s="4">
        <v>46.216978204642743</v>
      </c>
      <c r="AB6" s="4">
        <v>52.809377425962047</v>
      </c>
      <c r="AC6" s="4">
        <v>61.175281795345327</v>
      </c>
    </row>
    <row r="7" spans="1:29" s="12" customFormat="1" x14ac:dyDescent="0.25">
      <c r="A7" s="4" t="s">
        <v>76</v>
      </c>
      <c r="B7" s="20">
        <v>1.5262933367144402</v>
      </c>
      <c r="C7" s="20">
        <v>1.841857752689976</v>
      </c>
      <c r="D7" s="20">
        <v>1.8837089277649273</v>
      </c>
      <c r="E7" s="20">
        <v>1.9433364364794847</v>
      </c>
      <c r="F7" s="20">
        <v>2.083857861204538</v>
      </c>
      <c r="G7" s="20">
        <v>2.2171521975836117</v>
      </c>
      <c r="H7" s="20">
        <v>2.5435880980444807</v>
      </c>
      <c r="I7" s="20">
        <v>2.6564837359562334</v>
      </c>
      <c r="J7" s="20">
        <v>2.7432608568421766</v>
      </c>
      <c r="K7" s="20">
        <v>3.030462787077703</v>
      </c>
      <c r="L7" s="20">
        <v>2.6171848992705646</v>
      </c>
      <c r="M7" s="20">
        <v>2.5553181969912839</v>
      </c>
      <c r="N7" s="20">
        <v>2.4944077338158617</v>
      </c>
      <c r="O7" s="20">
        <v>2.5887403906936193</v>
      </c>
      <c r="P7" s="20">
        <v>2.6483331387166547</v>
      </c>
      <c r="Q7" s="20">
        <v>2.560715701482557</v>
      </c>
      <c r="R7" s="20">
        <v>2.7792184318085971</v>
      </c>
      <c r="S7" s="20">
        <v>2.8430071534487373</v>
      </c>
      <c r="T7" s="20">
        <v>2.9517224260576373</v>
      </c>
      <c r="U7" s="20">
        <v>3.1155985231022343</v>
      </c>
      <c r="V7" s="20">
        <v>3.4484455176743007</v>
      </c>
      <c r="W7" s="20">
        <v>3.1954370555836356</v>
      </c>
      <c r="X7" s="20">
        <v>3.4240411481092261</v>
      </c>
      <c r="Y7" s="20">
        <v>3.2963315576581622</v>
      </c>
      <c r="Z7" s="20">
        <v>3.1052805428332912</v>
      </c>
      <c r="AA7" s="20">
        <v>3.2881098488692677</v>
      </c>
      <c r="AB7" s="20">
        <v>3.7383927292258243</v>
      </c>
      <c r="AC7" s="20">
        <v>4.2140638840407973</v>
      </c>
    </row>
    <row r="8" spans="1:29" s="12" customFormat="1" x14ac:dyDescent="0.25">
      <c r="A8" s="4" t="s">
        <v>77</v>
      </c>
      <c r="B8" s="4">
        <v>17.01789930999005</v>
      </c>
      <c r="C8" s="4">
        <v>18.260674833395434</v>
      </c>
      <c r="D8" s="4">
        <v>19.0103437038115</v>
      </c>
      <c r="E8" s="4">
        <v>18.525351156584605</v>
      </c>
      <c r="F8" s="4">
        <v>19.371320647268078</v>
      </c>
      <c r="G8" s="4">
        <v>19.997458741368618</v>
      </c>
      <c r="H8" s="4">
        <v>22.885811838365321</v>
      </c>
      <c r="I8" s="4">
        <v>24.390534134064058</v>
      </c>
      <c r="J8" s="4">
        <v>25.848891810575051</v>
      </c>
      <c r="K8" s="4">
        <v>28.212175731988982</v>
      </c>
      <c r="L8" s="4">
        <v>24.707093595286825</v>
      </c>
      <c r="M8" s="4">
        <v>24.51928540798966</v>
      </c>
      <c r="N8" s="4">
        <v>23.623838666794107</v>
      </c>
      <c r="O8" s="4">
        <v>25.812928614932538</v>
      </c>
      <c r="P8" s="4">
        <v>29.506171745957499</v>
      </c>
      <c r="Q8" s="4">
        <v>31.895962975128263</v>
      </c>
      <c r="R8" s="4">
        <v>35.35183200687041</v>
      </c>
      <c r="S8" s="4">
        <v>39.458191077668566</v>
      </c>
      <c r="T8" s="4">
        <v>41.309068766308854</v>
      </c>
      <c r="U8" s="4">
        <v>42.003011021719622</v>
      </c>
      <c r="V8" s="4">
        <v>44.300312696583816</v>
      </c>
      <c r="W8" s="4">
        <v>45.121950996354485</v>
      </c>
      <c r="X8" s="4">
        <v>42.864520313036074</v>
      </c>
      <c r="Y8" s="4">
        <v>39.982743164607413</v>
      </c>
      <c r="Z8" s="4">
        <v>40.555124143594568</v>
      </c>
      <c r="AA8" s="4">
        <v>42.928868355773474</v>
      </c>
      <c r="AB8" s="4">
        <v>49.070984696736225</v>
      </c>
      <c r="AC8" s="4">
        <v>56.96121791130453</v>
      </c>
    </row>
    <row r="9" spans="1:29" x14ac:dyDescent="0.25">
      <c r="A9" s="3" t="s">
        <v>23</v>
      </c>
      <c r="B9" s="7">
        <v>8.2305731276237568E-2</v>
      </c>
      <c r="C9" s="7">
        <v>9.1623169608235078E-2</v>
      </c>
      <c r="D9" s="7">
        <v>9.0155268629798807E-2</v>
      </c>
      <c r="E9" s="7">
        <v>9.4941916898374723E-2</v>
      </c>
      <c r="F9" s="7">
        <v>9.7126102231292338E-2</v>
      </c>
      <c r="G9" s="7">
        <v>9.9806033230856364E-2</v>
      </c>
      <c r="H9" s="7">
        <v>0.10002548642143036</v>
      </c>
      <c r="I9" s="7">
        <v>9.8217250741744727E-2</v>
      </c>
      <c r="J9" s="7">
        <v>9.5944537256487022E-2</v>
      </c>
      <c r="K9" s="7">
        <v>9.6997658671762924E-2</v>
      </c>
      <c r="L9" s="7">
        <v>9.5782397320824816E-2</v>
      </c>
      <c r="M9" s="7">
        <v>9.438063191149286E-2</v>
      </c>
      <c r="N9" s="7">
        <v>9.5504410807519105E-2</v>
      </c>
      <c r="O9" s="7">
        <v>9.1147474121355668E-2</v>
      </c>
      <c r="P9" s="7">
        <v>8.2362740406521806E-2</v>
      </c>
      <c r="Q9" s="7">
        <v>7.4316962627647865E-2</v>
      </c>
      <c r="R9" s="7">
        <v>7.2885965632602662E-2</v>
      </c>
      <c r="S9" s="7">
        <v>6.720866718516226E-2</v>
      </c>
      <c r="T9" s="7">
        <v>6.6689328105971835E-2</v>
      </c>
      <c r="U9" s="7">
        <v>6.9053513717153181E-2</v>
      </c>
      <c r="V9" s="7">
        <v>7.2220632465465256E-2</v>
      </c>
      <c r="W9" s="7">
        <v>6.613430867059171E-2</v>
      </c>
      <c r="X9" s="7">
        <v>7.397164742273038E-2</v>
      </c>
      <c r="Y9" s="7">
        <v>7.6164557093969354E-2</v>
      </c>
      <c r="Z9" s="7">
        <v>7.1123494276693899E-2</v>
      </c>
      <c r="AA9" s="7">
        <v>7.1145063493981517E-2</v>
      </c>
      <c r="AB9" s="7">
        <v>7.0790320042439334E-2</v>
      </c>
      <c r="AC9" s="7">
        <v>6.8885075154021355E-2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11"/>
  <sheetViews>
    <sheetView zoomScaleNormal="100" workbookViewId="0">
      <selection activeCell="A9" sqref="A9:A13"/>
    </sheetView>
  </sheetViews>
  <sheetFormatPr defaultRowHeight="15.75" x14ac:dyDescent="0.25"/>
  <cols>
    <col min="1" max="1" width="19.140625" style="2" customWidth="1"/>
    <col min="2" max="29" width="17.85546875" style="2" customWidth="1"/>
    <col min="30" max="30" width="9.5703125" style="2" bestFit="1" customWidth="1"/>
    <col min="31" max="16384" width="9.140625" style="2"/>
  </cols>
  <sheetData>
    <row r="1" spans="1:30" x14ac:dyDescent="0.25">
      <c r="A1" s="1" t="s">
        <v>21</v>
      </c>
    </row>
    <row r="3" spans="1:30" x14ac:dyDescent="0.25">
      <c r="A3" s="2" t="s">
        <v>28</v>
      </c>
    </row>
    <row r="5" spans="1:30" x14ac:dyDescent="0.25">
      <c r="A5" s="3" t="s">
        <v>29</v>
      </c>
      <c r="B5" s="3" t="s">
        <v>30</v>
      </c>
      <c r="C5" s="3" t="s">
        <v>31</v>
      </c>
      <c r="D5" s="3" t="s">
        <v>32</v>
      </c>
      <c r="E5" s="3" t="s">
        <v>33</v>
      </c>
      <c r="F5" s="3" t="s">
        <v>34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5" customFormat="1" x14ac:dyDescent="0.25">
      <c r="A6" s="3" t="s">
        <v>23</v>
      </c>
      <c r="B6" s="8">
        <v>0.50800000000000001</v>
      </c>
      <c r="C6" s="8">
        <v>0.38100000000000001</v>
      </c>
      <c r="D6" s="8">
        <v>4.1000000000000002E-2</v>
      </c>
      <c r="E6" s="3">
        <v>0.13600000000000001</v>
      </c>
      <c r="F6" s="3">
        <v>8.2000000000000003E-2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2"/>
    </row>
    <row r="7" spans="1:30" s="5" customFormat="1" x14ac:dyDescent="0.25">
      <c r="A7" s="12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2"/>
    </row>
    <row r="8" spans="1:30" s="5" customFormat="1" x14ac:dyDescent="0.25">
      <c r="A8" s="12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2"/>
    </row>
    <row r="9" spans="1:30" s="5" customFormat="1" x14ac:dyDescent="0.25">
      <c r="A9" s="12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2"/>
    </row>
    <row r="10" spans="1:30" s="5" customFormat="1" x14ac:dyDescent="0.25">
      <c r="A10" s="12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2"/>
    </row>
    <row r="11" spans="1:30" s="5" customFormat="1" x14ac:dyDescent="0.25">
      <c r="A11" s="12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2"/>
    </row>
  </sheetData>
  <pageMargins left="0.7" right="0.7" top="0.75" bottom="0.75" header="0.3" footer="0.3"/>
  <pageSetup paperSize="9" orientation="portrait" horizontalDpi="4294967294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9"/>
  <sheetViews>
    <sheetView zoomScaleNormal="100" workbookViewId="0">
      <selection activeCell="C6" sqref="C6:C19"/>
    </sheetView>
  </sheetViews>
  <sheetFormatPr defaultRowHeight="15.75" x14ac:dyDescent="0.25"/>
  <cols>
    <col min="1" max="1" width="26" style="2" customWidth="1"/>
    <col min="2" max="2" width="25.5703125" style="2" customWidth="1"/>
    <col min="3" max="4" width="17.85546875" style="2" customWidth="1"/>
    <col min="5" max="5" width="26.85546875" style="2" customWidth="1"/>
    <col min="6" max="26" width="17.85546875" style="2" customWidth="1"/>
    <col min="27" max="27" width="9.5703125" style="2" bestFit="1" customWidth="1"/>
    <col min="28" max="16384" width="9.140625" style="2"/>
  </cols>
  <sheetData>
    <row r="1" spans="1:3" x14ac:dyDescent="0.25">
      <c r="A1" s="1" t="s">
        <v>21</v>
      </c>
    </row>
    <row r="3" spans="1:3" x14ac:dyDescent="0.25">
      <c r="A3" s="2" t="s">
        <v>35</v>
      </c>
    </row>
    <row r="5" spans="1:3" x14ac:dyDescent="0.25">
      <c r="A5" s="3"/>
      <c r="B5" s="3" t="s">
        <v>36</v>
      </c>
      <c r="C5" s="3" t="s">
        <v>64</v>
      </c>
    </row>
    <row r="6" spans="1:3" x14ac:dyDescent="0.25">
      <c r="A6" s="3" t="s">
        <v>62</v>
      </c>
      <c r="B6" s="3" t="s">
        <v>38</v>
      </c>
      <c r="C6" s="19">
        <v>97.997146606445313</v>
      </c>
    </row>
    <row r="7" spans="1:3" x14ac:dyDescent="0.25">
      <c r="A7" s="3" t="s">
        <v>62</v>
      </c>
      <c r="B7" s="3" t="s">
        <v>37</v>
      </c>
      <c r="C7" s="19">
        <v>58.43865966796875</v>
      </c>
    </row>
    <row r="8" spans="1:3" x14ac:dyDescent="0.25">
      <c r="A8" s="3" t="s">
        <v>62</v>
      </c>
      <c r="B8" s="3" t="s">
        <v>39</v>
      </c>
      <c r="C8" s="19">
        <v>48.250335693359375</v>
      </c>
    </row>
    <row r="9" spans="1:3" x14ac:dyDescent="0.25">
      <c r="A9" s="3" t="s">
        <v>62</v>
      </c>
      <c r="B9" s="3" t="s">
        <v>40</v>
      </c>
      <c r="C9" s="19">
        <v>38.062004089355469</v>
      </c>
    </row>
    <row r="10" spans="1:3" x14ac:dyDescent="0.25">
      <c r="A10" s="3" t="s">
        <v>62</v>
      </c>
      <c r="B10" s="3" t="s">
        <v>41</v>
      </c>
      <c r="C10" s="19">
        <v>27.873664855957031</v>
      </c>
    </row>
    <row r="11" spans="1:3" x14ac:dyDescent="0.25">
      <c r="A11" s="3" t="s">
        <v>62</v>
      </c>
      <c r="B11" s="3" t="s">
        <v>42</v>
      </c>
      <c r="C11" s="19">
        <v>27.873664855957031</v>
      </c>
    </row>
    <row r="12" spans="1:3" x14ac:dyDescent="0.25">
      <c r="A12" s="3" t="s">
        <v>62</v>
      </c>
      <c r="B12" s="3" t="s">
        <v>43</v>
      </c>
      <c r="C12" s="19">
        <v>27.873661041259766</v>
      </c>
    </row>
    <row r="13" spans="1:3" x14ac:dyDescent="0.25">
      <c r="A13" s="3" t="s">
        <v>63</v>
      </c>
      <c r="B13" s="3" t="s">
        <v>38</v>
      </c>
      <c r="C13" s="19">
        <v>7.2795758247375488</v>
      </c>
    </row>
    <row r="14" spans="1:3" x14ac:dyDescent="0.25">
      <c r="A14" s="3" t="s">
        <v>63</v>
      </c>
      <c r="B14" s="3" t="s">
        <v>37</v>
      </c>
      <c r="C14" s="19">
        <v>7.2793211936950684</v>
      </c>
    </row>
    <row r="15" spans="1:3" x14ac:dyDescent="0.25">
      <c r="A15" s="3" t="s">
        <v>63</v>
      </c>
      <c r="B15" s="3" t="s">
        <v>39</v>
      </c>
      <c r="C15" s="19">
        <v>5.8513321876525879</v>
      </c>
    </row>
    <row r="16" spans="1:3" x14ac:dyDescent="0.25">
      <c r="A16" s="3" t="s">
        <v>63</v>
      </c>
      <c r="B16" s="3" t="s">
        <v>40</v>
      </c>
      <c r="C16" s="19">
        <v>4.4233331680297852</v>
      </c>
    </row>
    <row r="17" spans="1:3" x14ac:dyDescent="0.25">
      <c r="A17" s="3" t="s">
        <v>63</v>
      </c>
      <c r="B17" s="3" t="s">
        <v>41</v>
      </c>
      <c r="C17" s="19">
        <v>2.995333194732666</v>
      </c>
    </row>
    <row r="18" spans="1:3" x14ac:dyDescent="0.25">
      <c r="A18" s="3" t="s">
        <v>63</v>
      </c>
      <c r="B18" s="3" t="s">
        <v>42</v>
      </c>
      <c r="C18" s="19">
        <v>2.4961109161376953</v>
      </c>
    </row>
    <row r="19" spans="1:3" x14ac:dyDescent="0.25">
      <c r="A19" s="3" t="s">
        <v>63</v>
      </c>
      <c r="B19" s="3" t="s">
        <v>43</v>
      </c>
      <c r="C19" s="19">
        <v>2.4961111545562744</v>
      </c>
    </row>
  </sheetData>
  <phoneticPr fontId="6" type="noConversion"/>
  <pageMargins left="0.7" right="0.7" top="0.75" bottom="0.75" header="0.3" footer="0.3"/>
  <pageSetup paperSize="9" orientation="portrait" horizontalDpi="4294967294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9"/>
  <sheetViews>
    <sheetView zoomScaleNormal="100" workbookViewId="0">
      <selection activeCell="C6" sqref="C6:C12"/>
    </sheetView>
  </sheetViews>
  <sheetFormatPr defaultRowHeight="15.75" x14ac:dyDescent="0.25"/>
  <cols>
    <col min="1" max="2" width="26" style="2" customWidth="1"/>
    <col min="3" max="27" width="17.85546875" style="2" customWidth="1"/>
    <col min="28" max="28" width="9.5703125" style="2" bestFit="1" customWidth="1"/>
    <col min="29" max="16384" width="9.140625" style="2"/>
  </cols>
  <sheetData>
    <row r="1" spans="1:3" x14ac:dyDescent="0.25">
      <c r="A1" s="1" t="s">
        <v>21</v>
      </c>
    </row>
    <row r="3" spans="1:3" x14ac:dyDescent="0.25">
      <c r="A3" s="2" t="s">
        <v>44</v>
      </c>
    </row>
    <row r="5" spans="1:3" x14ac:dyDescent="0.25">
      <c r="A5" s="3"/>
      <c r="B5" s="3" t="s">
        <v>36</v>
      </c>
      <c r="C5" s="3" t="s">
        <v>65</v>
      </c>
    </row>
    <row r="6" spans="1:3" x14ac:dyDescent="0.25">
      <c r="A6" s="3" t="s">
        <v>62</v>
      </c>
      <c r="B6" s="3" t="s">
        <v>38</v>
      </c>
      <c r="C6" s="7">
        <v>15.676342010498047</v>
      </c>
    </row>
    <row r="7" spans="1:3" x14ac:dyDescent="0.25">
      <c r="A7" s="3" t="s">
        <v>62</v>
      </c>
      <c r="B7" s="3" t="s">
        <v>37</v>
      </c>
      <c r="C7" s="7">
        <v>11.919949531555176</v>
      </c>
    </row>
    <row r="8" spans="1:3" x14ac:dyDescent="0.25">
      <c r="A8" s="3" t="s">
        <v>62</v>
      </c>
      <c r="B8" s="3" t="s">
        <v>39</v>
      </c>
      <c r="C8" s="7">
        <v>9.8586893081665039</v>
      </c>
    </row>
    <row r="9" spans="1:3" x14ac:dyDescent="0.25">
      <c r="A9" s="3" t="s">
        <v>62</v>
      </c>
      <c r="B9" s="3" t="s">
        <v>40</v>
      </c>
      <c r="C9" s="7">
        <v>6.0770831108093262</v>
      </c>
    </row>
    <row r="10" spans="1:3" x14ac:dyDescent="0.25">
      <c r="A10" s="3" t="s">
        <v>62</v>
      </c>
      <c r="B10" s="3" t="s">
        <v>41</v>
      </c>
      <c r="C10" s="7">
        <v>5.7361750602722168</v>
      </c>
    </row>
    <row r="11" spans="1:3" x14ac:dyDescent="0.25">
      <c r="A11" s="3" t="s">
        <v>62</v>
      </c>
      <c r="B11" s="3" t="s">
        <v>42</v>
      </c>
      <c r="C11" s="7">
        <v>5.1625576019287109</v>
      </c>
    </row>
    <row r="12" spans="1:3" x14ac:dyDescent="0.25">
      <c r="A12" s="3" t="s">
        <v>62</v>
      </c>
      <c r="B12" s="3" t="s">
        <v>43</v>
      </c>
      <c r="C12" s="7">
        <v>4.5889396667480469</v>
      </c>
    </row>
    <row r="13" spans="1:3" x14ac:dyDescent="0.25">
      <c r="A13" s="3" t="s">
        <v>63</v>
      </c>
      <c r="B13" s="3" t="s">
        <v>38</v>
      </c>
      <c r="C13" s="7">
        <v>1.4536592960357666</v>
      </c>
    </row>
    <row r="14" spans="1:3" x14ac:dyDescent="0.25">
      <c r="A14" s="3" t="s">
        <v>63</v>
      </c>
      <c r="B14" s="3" t="s">
        <v>37</v>
      </c>
      <c r="C14" s="7">
        <v>1.4536869525909424</v>
      </c>
    </row>
    <row r="15" spans="1:3" x14ac:dyDescent="0.25">
      <c r="A15" s="3" t="s">
        <v>63</v>
      </c>
      <c r="B15" s="3" t="s">
        <v>39</v>
      </c>
      <c r="C15" s="7">
        <v>1.0396994352340698</v>
      </c>
    </row>
    <row r="16" spans="1:3" x14ac:dyDescent="0.25">
      <c r="A16" s="3" t="s">
        <v>63</v>
      </c>
      <c r="B16" s="3" t="s">
        <v>40</v>
      </c>
      <c r="C16" s="7">
        <v>0.6257135272026062</v>
      </c>
    </row>
    <row r="17" spans="1:3" x14ac:dyDescent="0.25">
      <c r="A17" s="3" t="s">
        <v>63</v>
      </c>
      <c r="B17" s="3" t="s">
        <v>41</v>
      </c>
      <c r="C17" s="7">
        <v>0.21172694861888885</v>
      </c>
    </row>
    <row r="18" spans="1:3" x14ac:dyDescent="0.25">
      <c r="A18" s="3" t="s">
        <v>63</v>
      </c>
      <c r="B18" s="3" t="s">
        <v>42</v>
      </c>
      <c r="C18" s="7">
        <v>0.21172697842121124</v>
      </c>
    </row>
    <row r="19" spans="1:3" x14ac:dyDescent="0.25">
      <c r="A19" s="3" t="s">
        <v>63</v>
      </c>
      <c r="B19" s="3" t="s">
        <v>43</v>
      </c>
      <c r="C19" s="7">
        <v>0.21172697842121124</v>
      </c>
    </row>
  </sheetData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Vehicle categories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  <vt:lpstr>Table S14</vt:lpstr>
      <vt:lpstr>Table S15</vt:lpstr>
      <vt:lpstr>Table S16</vt:lpstr>
      <vt:lpstr>Table S17</vt:lpstr>
      <vt:lpstr>Table S18</vt:lpstr>
      <vt:lpstr>Table S19</vt:lpstr>
      <vt:lpstr>Table S20</vt:lpstr>
      <vt:lpstr>Table S21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Lasocki</dc:creator>
  <cp:lastModifiedBy>Sar Hubert</cp:lastModifiedBy>
  <dcterms:created xsi:type="dcterms:W3CDTF">2020-03-15T17:13:11Z</dcterms:created>
  <dcterms:modified xsi:type="dcterms:W3CDTF">2021-09-23T12:12:09Z</dcterms:modified>
</cp:coreProperties>
</file>